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00"/>
  </bookViews>
  <sheets>
    <sheet name="c-38" sheetId="1" r:id="rId1"/>
    <sheet name="c-39" sheetId="2" r:id="rId2"/>
    <sheet name="c-40" sheetId="3" r:id="rId3"/>
    <sheet name="c-41" sheetId="5" r:id="rId4"/>
    <sheet name="c-42" sheetId="14" r:id="rId5"/>
    <sheet name="c-43" sheetId="4" r:id="rId6"/>
    <sheet name="c-44" sheetId="16" r:id="rId7"/>
  </sheets>
  <externalReferences>
    <externalReference r:id="rId8"/>
    <externalReference r:id="rId9"/>
  </externalReferences>
  <definedNames>
    <definedName name="_xlnm.Print_Area" localSheetId="0">'c-38'!$A$1:$F$20</definedName>
    <definedName name="_xlnm.Print_Area" localSheetId="1">'c-39'!$A$1:$B$113</definedName>
    <definedName name="_xlnm.Print_Area" localSheetId="2">'c-40'!$A$1:$F$20</definedName>
    <definedName name="_xlnm.Print_Area" localSheetId="3">'c-41'!$A$1:$F$33</definedName>
    <definedName name="_xlnm.Print_Area" localSheetId="4">'c-42'!$A$1:$F$23</definedName>
    <definedName name="_xlnm.Print_Area" localSheetId="5">'c-43'!$A$1:$D$21</definedName>
    <definedName name="_xlnm.Print_Area" localSheetId="6">'c-44'!$A$1:$G$33</definedName>
    <definedName name="ddd">[1]c30!#REF!</definedName>
    <definedName name="dfg">[1]c30!#REF!</definedName>
    <definedName name="Excel_BuiltIn__FilterDatabase_1">#REF!</definedName>
    <definedName name="Excel_BuiltIn__FilterDatabase_3">#REF!</definedName>
    <definedName name="Excel_BuiltIn__FilterDatabase_4">[2]C4!#REF!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  <definedName name="nuevo">[1]c30!#REF!</definedName>
    <definedName name="_xlnm.Print_Titles" localSheetId="1">'c-39'!$7:$9</definedName>
  </definedNames>
  <calcPr calcId="124519"/>
</workbook>
</file>

<file path=xl/calcChain.xml><?xml version="1.0" encoding="utf-8"?>
<calcChain xmlns="http://schemas.openxmlformats.org/spreadsheetml/2006/main">
  <c r="C11" i="14"/>
  <c r="D11"/>
  <c r="E11"/>
  <c r="F11"/>
  <c r="C17"/>
  <c r="D17"/>
  <c r="E17"/>
  <c r="F17"/>
  <c r="B19"/>
  <c r="B20"/>
  <c r="B13"/>
  <c r="B14"/>
  <c r="B15"/>
  <c r="C13" i="5"/>
  <c r="C11"/>
  <c r="C23"/>
  <c r="D13"/>
  <c r="D23"/>
  <c r="D11"/>
  <c r="E13"/>
  <c r="E23"/>
  <c r="E11"/>
  <c r="F13"/>
  <c r="F11" s="1"/>
  <c r="F23"/>
  <c r="B25"/>
  <c r="B26"/>
  <c r="B27"/>
  <c r="B23" s="1"/>
  <c r="B28"/>
  <c r="B29"/>
  <c r="B30"/>
  <c r="B15"/>
  <c r="B16"/>
  <c r="B17"/>
  <c r="B18"/>
  <c r="B19"/>
  <c r="B20"/>
  <c r="B21"/>
  <c r="B14"/>
  <c r="B13"/>
  <c r="B11" s="1"/>
  <c r="B24"/>
  <c r="B11" i="1"/>
  <c r="B12"/>
  <c r="B13"/>
  <c r="B14"/>
  <c r="B15"/>
  <c r="B16"/>
  <c r="B11" i="4"/>
  <c r="B18" i="14"/>
  <c r="B17"/>
  <c r="B12"/>
  <c r="B11" s="1"/>
  <c r="C12" i="16"/>
  <c r="C10" s="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D10"/>
  <c r="E10"/>
  <c r="F10"/>
  <c r="G10"/>
  <c r="C11" i="3"/>
  <c r="D11"/>
  <c r="E11"/>
  <c r="F11"/>
  <c r="B17"/>
  <c r="B13"/>
  <c r="B11" s="1"/>
  <c r="B14"/>
  <c r="B15"/>
  <c r="B16"/>
  <c r="B11" i="2"/>
  <c r="B10" i="1"/>
</calcChain>
</file>

<file path=xl/sharedStrings.xml><?xml version="1.0" encoding="utf-8"?>
<sst xmlns="http://schemas.openxmlformats.org/spreadsheetml/2006/main" count="252" uniqueCount="175">
  <si>
    <t>VARIABLE</t>
  </si>
  <si>
    <t>TOTAL</t>
  </si>
  <si>
    <t>MATERIA</t>
  </si>
  <si>
    <t>Casos entrados</t>
  </si>
  <si>
    <t>Casos terminados</t>
  </si>
  <si>
    <t>Circulante al finalizar</t>
  </si>
  <si>
    <t>Elaborado por: Sección de Estadística, Dirección de Planificación.</t>
  </si>
  <si>
    <t>Civil</t>
  </si>
  <si>
    <t>Familia</t>
  </si>
  <si>
    <t>Otros</t>
  </si>
  <si>
    <t>Sala Segunda</t>
  </si>
  <si>
    <t>Tribunal de Trabajo del II Circuito Judicial de San José Sección II</t>
  </si>
  <si>
    <t>Tribunal de Trabajo del II Circuito Judicial de San José Sección I</t>
  </si>
  <si>
    <t>Tribunal de Puntarenas</t>
  </si>
  <si>
    <t>Tribunal de Trabajo del II Circuito Judicial de San José Sección III</t>
  </si>
  <si>
    <t>Tribunal del II Circuito Judicial de La Zona Atlántica (Materia Laboral)</t>
  </si>
  <si>
    <t>Tribunal de Cartago (Materia Laboral)</t>
  </si>
  <si>
    <t>Tribunal de Trabajo del II Circuito Judicial de San José</t>
  </si>
  <si>
    <t>Tribunal del III Circuito Judicial de Alajuela (San Ramón)</t>
  </si>
  <si>
    <t>Tribunal de Familia</t>
  </si>
  <si>
    <t>Tribunal Primero Civil del I Circuito Judicial de San José</t>
  </si>
  <si>
    <t>Tribunal Segundo Civil del I Circuito Judicial de San José Sección II</t>
  </si>
  <si>
    <t>Tribunal Disciplinario Notarial</t>
  </si>
  <si>
    <t>Juzgado de Trabajo del II Circuito Judicial de La Zona Atlántica</t>
  </si>
  <si>
    <t>Juzgado Civil, Trabajo y Familia de Puriscal</t>
  </si>
  <si>
    <t>Juzgado de Trabajo de Heredia</t>
  </si>
  <si>
    <t>Juzgado de Trabajo del III Circuito Judicial de Alajuela (San Ramón)</t>
  </si>
  <si>
    <t>Juzgado de Seguridad Social</t>
  </si>
  <si>
    <t>Juzgado Civil, Trabajo y Familia de Aguirre y Parrita</t>
  </si>
  <si>
    <t>Juzgado de Familia de Heredia</t>
  </si>
  <si>
    <t>Juzgado Civil del II Circuito Judicial de San José</t>
  </si>
  <si>
    <t>Juzgado Civil de Cartago</t>
  </si>
  <si>
    <t>Juzgado de Familia del III Circuito Judicial de Alajuela (San Ramón)</t>
  </si>
  <si>
    <t>Juzgado de Familia de Cartago (Materia Familia)</t>
  </si>
  <si>
    <t>RANGO DE CUANTÍA</t>
  </si>
  <si>
    <t>Hasta ¢600.000°°</t>
  </si>
  <si>
    <t>TIPO DE RESOLUCIÓN</t>
  </si>
  <si>
    <t>Con lugar parcialmente</t>
  </si>
  <si>
    <t>Sin lugar</t>
  </si>
  <si>
    <t>Confirmatoria</t>
  </si>
  <si>
    <t>Revocatoria</t>
  </si>
  <si>
    <t>Revocatoria parcial</t>
  </si>
  <si>
    <t>Modificatoria</t>
  </si>
  <si>
    <t>Se anula</t>
  </si>
  <si>
    <t>Rechazo de plano</t>
  </si>
  <si>
    <t>Desistimientos</t>
  </si>
  <si>
    <t>Competencia</t>
  </si>
  <si>
    <t>Auto pase</t>
  </si>
  <si>
    <t>Aprueba resolución Consultada</t>
  </si>
  <si>
    <t>Imprueba resolución Consultada</t>
  </si>
  <si>
    <t>Otro tipo</t>
  </si>
  <si>
    <t>4 meses 0 semanas</t>
  </si>
  <si>
    <t>Trabajo</t>
  </si>
  <si>
    <t>Tribunal Agrario de II Circuito Judicial de San José</t>
  </si>
  <si>
    <t xml:space="preserve">Tribunal de Heredia </t>
  </si>
  <si>
    <t>Tribunal del I Circuito Judicial de Alajuela</t>
  </si>
  <si>
    <t xml:space="preserve">Tribunal del I Circuito Judicial de Guanacaste </t>
  </si>
  <si>
    <t>Tribunal del I Circuito Judicial de la Zona Atlántica</t>
  </si>
  <si>
    <t xml:space="preserve">Tribunal del I Circuito Judicial de la Zona Sur </t>
  </si>
  <si>
    <t>Tribunal del II Circuito de Guanacaste, sede Santa Cruz</t>
  </si>
  <si>
    <t xml:space="preserve">Tribunal del II Circuito Judicial de Alajuela </t>
  </si>
  <si>
    <t>Tribunal del II Circuito Judicial de la Zona Atlántica</t>
  </si>
  <si>
    <t>Tribunal del II Circuito Judicial de la Zona Sur, sede Corredores</t>
  </si>
  <si>
    <t>Tribunal del III Circuito Judicial de Alajuela, sede Grecia</t>
  </si>
  <si>
    <t>Juzgado Civil de Heredia</t>
  </si>
  <si>
    <t>Juzgado Civil y Agrario de Puntarenas</t>
  </si>
  <si>
    <t>Juzgado Civil y Trabajo de Cañas</t>
  </si>
  <si>
    <t xml:space="preserve">Juzgado Civil y Trabajo de Santa Cruz </t>
  </si>
  <si>
    <t>Juzgado Civil y Trabajo del I Circuito Judicial de Guanacaste (Liberia)</t>
  </si>
  <si>
    <t xml:space="preserve">Juzgado Civil y Trabajo del II Circuito Judicial de Guanacaste (Nicoya) </t>
  </si>
  <si>
    <t xml:space="preserve">Juzgado Civil, Trabajo y Familia de Golfito </t>
  </si>
  <si>
    <t>Juzgado Civil, Trabajo y Familia de Hatillo, San Sebastián y Alajuelita</t>
  </si>
  <si>
    <t>Juzgado de Cobro, Menor Cuantía y Transito del Primer Circuito Judicial de Guanacaste</t>
  </si>
  <si>
    <t>Juzgado de Familia y Penal Juvenil del II Circuito Judicial de Alajuela</t>
  </si>
  <si>
    <t xml:space="preserve">Juzgado de Familia, Penal Juvenil y Violencia Domestica de Santa Cruz </t>
  </si>
  <si>
    <t>Juzgado de Trabajo de Puntarenas</t>
  </si>
  <si>
    <t>Juzgado de Trabajo del I Circuito Judicial de la Zona Atlántica</t>
  </si>
  <si>
    <t>Juzgado de Transito Cartago</t>
  </si>
  <si>
    <t>Juzgado Segundo de Familia de San José</t>
  </si>
  <si>
    <t>Juzgado de Familia del II Circuito Judicial de San José</t>
  </si>
  <si>
    <t>Juzgado de Familia del III Circuito Judicial de San José  (Desamparados)</t>
  </si>
  <si>
    <t>Juzgado de Menor Cuantía del III Circuito Judicial de San José  (Desamparados)</t>
  </si>
  <si>
    <t>Juzgado de Trabajo del II Circuito Judicial de San José</t>
  </si>
  <si>
    <t>Juzgado de Transito Pérez Zeledón</t>
  </si>
  <si>
    <t>Sala Primera</t>
  </si>
  <si>
    <t>Juzgado Civil de II Circuito Judicial de Zona Atlántica</t>
  </si>
  <si>
    <t>Juzgado de Familia, Penal Juvenil  del I Circuito Judicial de la Zona Sur</t>
  </si>
  <si>
    <t>Juzgado Civil y Trabajo de Grecia</t>
  </si>
  <si>
    <t>Juzgado Civil y Trabajo del I Circuito Judicial de Zona Sur</t>
  </si>
  <si>
    <t>Juzgado Civil y Trabajo del II Circuito Judicial de Alajuela</t>
  </si>
  <si>
    <t>Juzgado Civil, Trabajo y Familia de Osa</t>
  </si>
  <si>
    <t xml:space="preserve">Juzgado de Trabajo del I Circuito Judicial de Alajuela </t>
  </si>
  <si>
    <t xml:space="preserve">Con lugar  </t>
  </si>
  <si>
    <t>De Fondo</t>
  </si>
  <si>
    <t>Otras</t>
  </si>
  <si>
    <t>PROCEDIMIENTO</t>
  </si>
  <si>
    <t>Casación</t>
  </si>
  <si>
    <t>Responsabilidad Civil</t>
  </si>
  <si>
    <t>Revisión</t>
  </si>
  <si>
    <t>Sobre el Fondo</t>
  </si>
  <si>
    <t>Juzgado de Familia, Penal Juvenil y Violencia Domestica del II CJ de San José</t>
  </si>
  <si>
    <t>DURACIÓN PROMEDIO</t>
  </si>
  <si>
    <t>mes</t>
  </si>
  <si>
    <t>meses</t>
  </si>
  <si>
    <t xml:space="preserve">     En trámite</t>
  </si>
  <si>
    <t xml:space="preserve">     Suspendido</t>
  </si>
  <si>
    <t>4 meses 1 semana</t>
  </si>
  <si>
    <t>3 meses 2 semanas</t>
  </si>
  <si>
    <t>7 meses 2 semanas</t>
  </si>
  <si>
    <t>Juzgado Civil, Trabajo y Familia de Upala</t>
  </si>
  <si>
    <t>Juzgado de Familia del I Circuito Judicial de Alajuela</t>
  </si>
  <si>
    <t>Juzgado de Familia y Penal Juvenil del II Circuito Judicial de la Zona Atlántica</t>
  </si>
  <si>
    <t>Juzgado de Familia, Penal Juvenil y Violencia Domestica de Liberia</t>
  </si>
  <si>
    <t>Juzgado de Trabajo de Turrialba</t>
  </si>
  <si>
    <t>Juzgado de Trabajo del II Circuito Judicial de San José, sección primera</t>
  </si>
  <si>
    <t>Tribunal de Heredia  /Materia Civil)</t>
  </si>
  <si>
    <t>Tribunal de Heredia  /Materia Laboral)</t>
  </si>
  <si>
    <t>Tribunal del I Circuito Judicial de Alajuela (Materia Laboral)</t>
  </si>
  <si>
    <t>Tribunal del I Circuito Judicial de Guanacaste (Materia Laboral)</t>
  </si>
  <si>
    <t>Tribunal del I Circuito Judicial de la Zona Sur, (Materia Laboral)</t>
  </si>
  <si>
    <t>Tribunal del II Circuito de Guanacaste, sede Santa Cruz(Materia Laboral)</t>
  </si>
  <si>
    <t>Tribunal del II Circuito Judicial de Alajuela (Materia Laboral)</t>
  </si>
  <si>
    <t>Tribunal del III Circuito Judicial de Alajuela (San Ramón) Materia Laboral</t>
  </si>
  <si>
    <t>Tribunal del III Circuito Judicial de Alajuela, sede Grecia (Materia Laboral)</t>
  </si>
  <si>
    <t>SALA SEGUNDA: RECURSOS DE CASACIÓN VOTADOS SOBRE EL FONDO</t>
  </si>
  <si>
    <t>Casos reentrados</t>
  </si>
  <si>
    <t>MOVIMIENTO DE TRABAJO EN LA SALA SEGUNDA</t>
  </si>
  <si>
    <t>POR: MATERIA</t>
  </si>
  <si>
    <t>DURANTE: 2014</t>
  </si>
  <si>
    <t xml:space="preserve">SALA SEGUNDA: CASOS ENTRADOS </t>
  </si>
  <si>
    <t>SEGÚN: RANGO DE LA CUANTÍA</t>
  </si>
  <si>
    <t>SALA SEGUNDA: CASOS ENTRADOS</t>
  </si>
  <si>
    <t>SEGÚN: TIPO DE RESOLUCIÓN</t>
  </si>
  <si>
    <t>SEGÚN: PROCEDIMIENTO</t>
  </si>
  <si>
    <t xml:space="preserve">SALA SEGUNDA: CASOS TERMINADOS </t>
  </si>
  <si>
    <t>POR: DURACIÓN PROMEDIO CON Y SIN VALORES EXTREMOS</t>
  </si>
  <si>
    <t>SEGÚN: MATERIA</t>
  </si>
  <si>
    <t>INTERVALOS DE TIEMPO</t>
  </si>
  <si>
    <t>SEGÚN: DESPACHO DE ORIGEN</t>
  </si>
  <si>
    <t>DESPACHO JUDICIAL</t>
  </si>
  <si>
    <t>Juzgado de Familia, Penal Juvenil y Violencia Domestica de Turrialba (Materia Familia)</t>
  </si>
  <si>
    <t xml:space="preserve">SALA SEGUNDA: RESOLUCIONES DICTADAS </t>
  </si>
  <si>
    <t>SALA SEGUNDA: DURACIÓN PROMEDIO DE LOS RECURSOS DE CASACIÓN VOTADOS SOBRE EL FONDO</t>
  </si>
  <si>
    <t>SEGÚN: MATERIA Y MESES DE DURACIÓN</t>
  </si>
  <si>
    <t>Juzgado de Trabajo del II Circuito Judicial de San José (Oral-Electrónico)</t>
  </si>
  <si>
    <t>Total</t>
  </si>
  <si>
    <t>De ¢1.500.001°° a ¢2.000.000°°</t>
  </si>
  <si>
    <t>De ¢2.000.001°° a ¢2.500.000°°</t>
  </si>
  <si>
    <t>De ¢2.500.001°° a más</t>
  </si>
  <si>
    <t>Inestimable</t>
  </si>
  <si>
    <t>CUADRO N° 38</t>
  </si>
  <si>
    <t>CUADRO Nº 39</t>
  </si>
  <si>
    <t>CUADRO Nº 40</t>
  </si>
  <si>
    <t>CUADRO Nº 41</t>
  </si>
  <si>
    <t>CUADRO Nº 42</t>
  </si>
  <si>
    <t>CUADRO Nº 43</t>
  </si>
  <si>
    <t>CUADRO Nº 44</t>
  </si>
  <si>
    <t xml:space="preserve">Elaborado por: Sección de Estadística, Dirección de Planificación. </t>
  </si>
  <si>
    <r>
      <t xml:space="preserve">Circulante al iniciar </t>
    </r>
    <r>
      <rPr>
        <vertAlign val="superscript"/>
        <sz val="12"/>
        <rFont val="Times New Roman"/>
        <family val="1"/>
      </rPr>
      <t>(1)</t>
    </r>
  </si>
  <si>
    <r>
      <t>Total</t>
    </r>
    <r>
      <rPr>
        <b/>
        <vertAlign val="superscript"/>
        <sz val="12"/>
        <rFont val="Times New Roman"/>
        <family val="1"/>
      </rPr>
      <t xml:space="preserve"> (1)</t>
    </r>
  </si>
  <si>
    <r>
      <t>Sin valores extremos</t>
    </r>
    <r>
      <rPr>
        <b/>
        <vertAlign val="superscript"/>
        <sz val="12"/>
        <rFont val="Times New Roman"/>
        <family val="1"/>
      </rPr>
      <t xml:space="preserve"> (2)</t>
    </r>
  </si>
  <si>
    <t>Tribunal de Trabajo de Menor Cuantía del II Circuito Judicial de San José</t>
  </si>
  <si>
    <t>Tribunal de Trabajo de Menor Cuantía del I Circuito Judicial de la Zona Atlántica</t>
  </si>
  <si>
    <t>Tribunal de Trabajo de Menor Cuantía de Puntarenas</t>
  </si>
  <si>
    <t>Tribunal de Trabajo de Menor Cuantía de Heredia</t>
  </si>
  <si>
    <t>Tribunal de Trabajo de Menor Cuantía de Guanacaste</t>
  </si>
  <si>
    <t>Tribunal de Trabajo de Menor Cuantía de Cartago</t>
  </si>
  <si>
    <t>Juzgado Primero Civil de San José</t>
  </si>
  <si>
    <t>Juzgado Tercero Civil de San José</t>
  </si>
  <si>
    <t>Juzgado de Familia, Penal Juvenil y Violencia Doméstica del I Circuito Judicial</t>
  </si>
  <si>
    <t>Juzgado Contravencional y de Menor Cuantía San Joaquín de Flores</t>
  </si>
  <si>
    <t>Juzgado Contravencional y de Menor Cuantía de Hatillo</t>
  </si>
  <si>
    <t xml:space="preserve">1-/ El circulante al iniciar el 2014 no coincide con el circulante al finalizar el 2013 debido a una depuración, en la cual se cancelaron 15 expedientes que terminaron en el 2013. </t>
  </si>
  <si>
    <t xml:space="preserve">1-/ Se refiere al cálculo, considerando la totalidad de las resoluciones dictadas. </t>
  </si>
  <si>
    <t>2-/ Se refiere al cálculo, sin tomar en cuenta 7 casos en materia Laboral, considerados estadísticamente atípicos o extremos.</t>
  </si>
</sst>
</file>

<file path=xl/styles.xml><?xml version="1.0" encoding="utf-8"?>
<styleSheet xmlns="http://schemas.openxmlformats.org/spreadsheetml/2006/main">
  <numFmts count="1">
    <numFmt numFmtId="164" formatCode="_([$€]* #,##0.00_);_([$€]* \(#,##0.00\);_([$€]* \-??_);_(@_)"/>
  </numFmts>
  <fonts count="29">
    <font>
      <sz val="10"/>
      <name val="Arial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5" fillId="3" borderId="0" applyNumberFormat="0" applyBorder="0" applyAlignment="0" applyProtection="0"/>
    <xf numFmtId="0" fontId="10" fillId="20" borderId="1" applyNumberFormat="0" applyAlignment="0" applyProtection="0"/>
    <xf numFmtId="0" fontId="6" fillId="0" borderId="0" applyNumberFormat="0" applyFill="0" applyBorder="0" applyProtection="0">
      <alignment horizontal="left"/>
    </xf>
    <xf numFmtId="0" fontId="11" fillId="21" borderId="2" applyNumberFormat="0" applyAlignment="0" applyProtection="0"/>
    <xf numFmtId="164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0" fontId="6" fillId="0" borderId="0"/>
    <xf numFmtId="0" fontId="5" fillId="0" borderId="0"/>
    <xf numFmtId="0" fontId="4" fillId="0" borderId="0"/>
    <xf numFmtId="0" fontId="1" fillId="0" borderId="0"/>
    <xf numFmtId="0" fontId="5" fillId="0" borderId="0"/>
    <xf numFmtId="0" fontId="6" fillId="22" borderId="7" applyNumberFormat="0" applyFont="0" applyAlignment="0" applyProtection="0"/>
    <xf numFmtId="0" fontId="16" fillId="20" borderId="8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22" fillId="0" borderId="0" xfId="0" applyFont="1" applyFill="1" applyBorder="1" applyAlignment="1">
      <alignment vertical="center" wrapText="1"/>
    </xf>
    <xf numFmtId="0" fontId="2" fillId="0" borderId="0" xfId="41" applyFont="1" applyBorder="1"/>
    <xf numFmtId="0" fontId="2" fillId="0" borderId="0" xfId="41" applyFont="1" applyBorder="1" applyAlignment="1"/>
    <xf numFmtId="0" fontId="2" fillId="0" borderId="9" xfId="38" applyFont="1" applyFill="1" applyBorder="1"/>
    <xf numFmtId="0" fontId="23" fillId="0" borderId="0" xfId="0" applyFont="1" applyFill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/>
    <xf numFmtId="3" fontId="22" fillId="0" borderId="0" xfId="0" applyNumberFormat="1" applyFont="1" applyFill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Continuous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9" xfId="42" applyFont="1" applyFill="1" applyBorder="1" applyAlignment="1" applyProtection="1">
      <alignment horizontal="left" vertical="center" wrapText="1"/>
      <protection locked="0"/>
    </xf>
    <xf numFmtId="3" fontId="22" fillId="0" borderId="20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horizontal="center"/>
      <protection locked="0"/>
    </xf>
    <xf numFmtId="3" fontId="22" fillId="0" borderId="20" xfId="0" applyNumberFormat="1" applyFont="1" applyFill="1" applyBorder="1" applyAlignment="1" applyProtection="1">
      <alignment horizontal="center"/>
      <protection locked="0"/>
    </xf>
    <xf numFmtId="3" fontId="22" fillId="0" borderId="0" xfId="0" applyNumberFormat="1" applyFont="1" applyFill="1" applyAlignment="1">
      <alignment horizontal="center"/>
    </xf>
    <xf numFmtId="0" fontId="22" fillId="0" borderId="9" xfId="42" applyFont="1" applyFill="1" applyBorder="1" applyAlignment="1" applyProtection="1">
      <alignment vertical="center" wrapText="1"/>
      <protection locked="0"/>
    </xf>
    <xf numFmtId="3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2" fillId="0" borderId="10" xfId="0" applyFont="1" applyFill="1" applyBorder="1" applyAlignment="1" applyProtection="1">
      <alignment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Border="1"/>
    <xf numFmtId="0" fontId="23" fillId="0" borderId="0" xfId="0" applyFont="1" applyFill="1" applyAlignment="1">
      <alignment horizontal="centerContinuous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3" fontId="22" fillId="0" borderId="13" xfId="0" applyNumberFormat="1" applyFont="1" applyFill="1" applyBorder="1"/>
    <xf numFmtId="0" fontId="22" fillId="0" borderId="10" xfId="0" applyFont="1" applyFill="1" applyBorder="1" applyAlignment="1" applyProtection="1">
      <alignment horizontal="left" vertical="center" wrapText="1"/>
      <protection locked="0"/>
    </xf>
    <xf numFmtId="0" fontId="2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3" fillId="0" borderId="0" xfId="0" quotePrefix="1" applyFont="1" applyFill="1" applyAlignment="1">
      <alignment vertical="center" wrapText="1"/>
    </xf>
    <xf numFmtId="3" fontId="22" fillId="0" borderId="0" xfId="0" quotePrefix="1" applyNumberFormat="1" applyFont="1" applyFill="1" applyBorder="1" applyAlignment="1">
      <alignment horizontal="center" vertical="center" wrapText="1"/>
    </xf>
    <xf numFmtId="0" fontId="23" fillId="0" borderId="0" xfId="0" quotePrefix="1" applyFont="1" applyFill="1" applyAlignment="1">
      <alignment horizontal="left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3" fontId="23" fillId="0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/>
    <xf numFmtId="0" fontId="23" fillId="0" borderId="0" xfId="0" applyFont="1" applyAlignment="1">
      <alignment horizontal="centerContinuous" vertical="center"/>
    </xf>
    <xf numFmtId="0" fontId="22" fillId="0" borderId="9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7" fillId="0" borderId="9" xfId="0" applyFont="1" applyFill="1" applyBorder="1" applyAlignment="1">
      <alignment vertical="center" wrapText="1"/>
    </xf>
    <xf numFmtId="3" fontId="23" fillId="0" borderId="20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0" fontId="27" fillId="0" borderId="9" xfId="0" applyFont="1" applyFill="1" applyBorder="1" applyAlignment="1">
      <alignment horizontal="center" vertical="center" wrapText="1"/>
    </xf>
    <xf numFmtId="3" fontId="27" fillId="0" borderId="2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26" fillId="0" borderId="9" xfId="0" applyFont="1" applyFill="1" applyBorder="1" applyAlignment="1">
      <alignment vertical="center" wrapText="1"/>
    </xf>
    <xf numFmtId="3" fontId="26" fillId="0" borderId="2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3" fontId="26" fillId="0" borderId="20" xfId="0" quotePrefix="1" applyNumberFormat="1" applyFont="1" applyFill="1" applyBorder="1" applyAlignment="1">
      <alignment horizontal="center" vertical="center"/>
    </xf>
    <xf numFmtId="3" fontId="26" fillId="0" borderId="0" xfId="0" quotePrefix="1" applyNumberFormat="1" applyFont="1" applyFill="1" applyBorder="1" applyAlignment="1">
      <alignment horizontal="center" vertical="center"/>
    </xf>
    <xf numFmtId="3" fontId="27" fillId="0" borderId="13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 wrapText="1"/>
    </xf>
    <xf numFmtId="0" fontId="26" fillId="0" borderId="12" xfId="0" applyNumberFormat="1" applyFont="1" applyFill="1" applyBorder="1" applyAlignment="1">
      <alignment horizontal="center" vertical="center" wrapText="1"/>
    </xf>
    <xf numFmtId="0" fontId="26" fillId="0" borderId="16" xfId="0" applyNumberFormat="1" applyFont="1" applyFill="1" applyBorder="1" applyAlignment="1">
      <alignment horizontal="center" vertical="center" wrapText="1"/>
    </xf>
    <xf numFmtId="0" fontId="26" fillId="0" borderId="12" xfId="0" quotePrefix="1" applyNumberFormat="1" applyFont="1" applyFill="1" applyBorder="1" applyAlignment="1">
      <alignment horizontal="center" vertical="center" wrapText="1"/>
    </xf>
    <xf numFmtId="0" fontId="22" fillId="0" borderId="12" xfId="0" applyFont="1" applyBorder="1"/>
    <xf numFmtId="0" fontId="26" fillId="0" borderId="10" xfId="0" applyNumberFormat="1" applyFont="1" applyFill="1" applyBorder="1" applyAlignment="1">
      <alignment horizontal="center" vertical="center" wrapText="1"/>
    </xf>
    <xf numFmtId="0" fontId="26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/>
    <xf numFmtId="3" fontId="22" fillId="0" borderId="0" xfId="0" quotePrefix="1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quotePrefix="1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3" fontId="23" fillId="0" borderId="20" xfId="0" applyNumberFormat="1" applyFont="1" applyBorder="1" applyAlignment="1">
      <alignment horizontal="center" vertical="center"/>
    </xf>
    <xf numFmtId="3" fontId="23" fillId="0" borderId="13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horizontal="center"/>
    </xf>
    <xf numFmtId="0" fontId="22" fillId="0" borderId="0" xfId="0" applyFont="1" applyBorder="1" applyAlignment="1">
      <alignment vertical="center" wrapText="1"/>
    </xf>
    <xf numFmtId="3" fontId="22" fillId="0" borderId="2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vertical="center" wrapText="1"/>
    </xf>
    <xf numFmtId="3" fontId="25" fillId="0" borderId="13" xfId="0" applyNumberFormat="1" applyFont="1" applyBorder="1" applyAlignment="1">
      <alignment horizontal="center" vertical="center"/>
    </xf>
    <xf numFmtId="3" fontId="25" fillId="0" borderId="2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Continuous" vertical="center" wrapText="1"/>
    </xf>
    <xf numFmtId="0" fontId="23" fillId="0" borderId="0" xfId="41" applyFont="1" applyBorder="1" applyAlignment="1">
      <alignment horizontal="centerContinuous" vertical="center"/>
    </xf>
    <xf numFmtId="0" fontId="23" fillId="0" borderId="17" xfId="41" applyFont="1" applyBorder="1" applyAlignment="1">
      <alignment horizontal="center"/>
    </xf>
    <xf numFmtId="0" fontId="23" fillId="0" borderId="18" xfId="41" applyFont="1" applyBorder="1" applyAlignment="1">
      <alignment horizontal="center"/>
    </xf>
    <xf numFmtId="0" fontId="23" fillId="0" borderId="11" xfId="40" applyFont="1" applyBorder="1" applyAlignment="1">
      <alignment horizontal="center" vertical="center" wrapText="1"/>
    </xf>
    <xf numFmtId="0" fontId="25" fillId="0" borderId="14" xfId="40" applyFont="1" applyBorder="1" applyAlignment="1">
      <alignment horizontal="center" vertical="center" wrapText="1"/>
    </xf>
    <xf numFmtId="3" fontId="23" fillId="0" borderId="20" xfId="40" applyNumberFormat="1" applyFont="1" applyBorder="1" applyAlignment="1">
      <alignment horizontal="center" vertical="center" wrapText="1"/>
    </xf>
    <xf numFmtId="0" fontId="23" fillId="0" borderId="0" xfId="4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0" borderId="0" xfId="40" applyFont="1" applyBorder="1" applyAlignment="1">
      <alignment horizontal="left" vertical="center" wrapText="1"/>
    </xf>
    <xf numFmtId="3" fontId="22" fillId="0" borderId="20" xfId="40" applyNumberFormat="1" applyFont="1" applyBorder="1" applyAlignment="1">
      <alignment horizontal="center" vertical="center" wrapText="1"/>
    </xf>
    <xf numFmtId="0" fontId="22" fillId="0" borderId="0" xfId="40" applyFont="1" applyBorder="1" applyAlignment="1">
      <alignment horizontal="center" vertical="center" wrapText="1"/>
    </xf>
    <xf numFmtId="3" fontId="22" fillId="0" borderId="20" xfId="40" applyNumberFormat="1" applyFont="1" applyFill="1" applyBorder="1" applyAlignment="1">
      <alignment horizontal="center" vertical="center" wrapText="1"/>
    </xf>
    <xf numFmtId="0" fontId="22" fillId="0" borderId="12" xfId="40" applyFont="1" applyBorder="1" applyAlignment="1">
      <alignment horizontal="center" vertical="center" wrapText="1"/>
    </xf>
    <xf numFmtId="0" fontId="22" fillId="0" borderId="10" xfId="40" applyFont="1" applyBorder="1" applyAlignment="1">
      <alignment horizontal="center" vertical="center" wrapText="1"/>
    </xf>
    <xf numFmtId="0" fontId="22" fillId="0" borderId="10" xfId="0" applyFont="1" applyBorder="1"/>
    <xf numFmtId="0" fontId="2" fillId="0" borderId="0" xfId="41" applyFont="1" applyBorder="1" applyAlignment="1">
      <alignment horizontal="center"/>
    </xf>
    <xf numFmtId="0" fontId="2" fillId="0" borderId="0" xfId="41" applyFont="1" applyFill="1" applyBorder="1" applyAlignment="1">
      <alignment horizontal="center" vertical="center" wrapText="1"/>
    </xf>
    <xf numFmtId="0" fontId="23" fillId="0" borderId="0" xfId="38" quotePrefix="1" applyFont="1" applyAlignment="1">
      <alignment horizontal="left"/>
    </xf>
    <xf numFmtId="0" fontId="23" fillId="0" borderId="0" xfId="38" applyFont="1"/>
    <xf numFmtId="3" fontId="22" fillId="0" borderId="0" xfId="38" applyNumberFormat="1" applyFont="1" applyFill="1" applyBorder="1" applyAlignment="1">
      <alignment horizontal="center"/>
    </xf>
    <xf numFmtId="0" fontId="22" fillId="0" borderId="0" xfId="38" applyFont="1"/>
    <xf numFmtId="0" fontId="22" fillId="0" borderId="0" xfId="38" applyFont="1" applyAlignment="1">
      <alignment horizontal="center"/>
    </xf>
    <xf numFmtId="0" fontId="23" fillId="0" borderId="0" xfId="38" applyFont="1" applyAlignment="1">
      <alignment horizontal="centerContinuous"/>
    </xf>
    <xf numFmtId="0" fontId="22" fillId="0" borderId="10" xfId="38" applyFont="1" applyBorder="1" applyAlignment="1">
      <alignment horizontal="center"/>
    </xf>
    <xf numFmtId="0" fontId="23" fillId="0" borderId="15" xfId="38" applyFont="1" applyBorder="1" applyAlignment="1">
      <alignment horizontal="center" vertical="center" wrapText="1"/>
    </xf>
    <xf numFmtId="0" fontId="23" fillId="0" borderId="14" xfId="38" applyFont="1" applyBorder="1" applyAlignment="1">
      <alignment horizontal="center" vertical="center" wrapText="1"/>
    </xf>
    <xf numFmtId="0" fontId="23" fillId="0" borderId="11" xfId="38" applyFont="1" applyBorder="1" applyAlignment="1">
      <alignment horizontal="center" vertical="center" wrapText="1"/>
    </xf>
    <xf numFmtId="0" fontId="22" fillId="0" borderId="11" xfId="38" applyFont="1" applyBorder="1" applyAlignment="1">
      <alignment horizontal="center" vertical="center" wrapText="1"/>
    </xf>
    <xf numFmtId="0" fontId="22" fillId="0" borderId="14" xfId="38" applyFont="1" applyBorder="1" applyAlignment="1">
      <alignment horizontal="center" vertical="center" wrapText="1"/>
    </xf>
    <xf numFmtId="0" fontId="22" fillId="0" borderId="15" xfId="38" applyFont="1" applyBorder="1" applyAlignment="1">
      <alignment horizontal="center" vertical="center" wrapText="1"/>
    </xf>
    <xf numFmtId="3" fontId="23" fillId="0" borderId="20" xfId="38" applyNumberFormat="1" applyFont="1" applyBorder="1" applyAlignment="1">
      <alignment horizontal="center"/>
    </xf>
    <xf numFmtId="3" fontId="23" fillId="0" borderId="13" xfId="38" applyNumberFormat="1" applyFont="1" applyBorder="1" applyAlignment="1">
      <alignment horizontal="center"/>
    </xf>
    <xf numFmtId="0" fontId="22" fillId="0" borderId="0" xfId="38" applyFont="1" applyBorder="1" applyAlignment="1">
      <alignment horizontal="center"/>
    </xf>
    <xf numFmtId="3" fontId="22" fillId="0" borderId="20" xfId="38" applyNumberFormat="1" applyFont="1" applyBorder="1" applyAlignment="1">
      <alignment horizontal="center"/>
    </xf>
    <xf numFmtId="3" fontId="22" fillId="0" borderId="13" xfId="38" applyNumberFormat="1" applyFont="1" applyBorder="1" applyAlignment="1">
      <alignment horizontal="center"/>
    </xf>
    <xf numFmtId="3" fontId="22" fillId="0" borderId="0" xfId="38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0" fontId="22" fillId="0" borderId="0" xfId="38" applyFont="1" applyFill="1" applyBorder="1" applyAlignment="1">
      <alignment horizontal="center"/>
    </xf>
    <xf numFmtId="0" fontId="22" fillId="0" borderId="12" xfId="38" applyFont="1" applyBorder="1" applyAlignment="1">
      <alignment horizontal="center"/>
    </xf>
    <xf numFmtId="0" fontId="22" fillId="0" borderId="16" xfId="38" applyNumberFormat="1" applyFont="1" applyBorder="1" applyAlignment="1">
      <alignment horizontal="center"/>
    </xf>
    <xf numFmtId="0" fontId="22" fillId="0" borderId="12" xfId="38" applyNumberFormat="1" applyFont="1" applyBorder="1" applyAlignment="1">
      <alignment horizontal="center"/>
    </xf>
    <xf numFmtId="0" fontId="22" fillId="0" borderId="10" xfId="38" applyNumberFormat="1" applyFont="1" applyBorder="1" applyAlignment="1">
      <alignment horizontal="center"/>
    </xf>
    <xf numFmtId="0" fontId="2" fillId="0" borderId="0" xfId="38" applyFont="1"/>
    <xf numFmtId="0" fontId="23" fillId="0" borderId="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17" xfId="41" applyFont="1" applyBorder="1" applyAlignment="1">
      <alignment horizontal="center"/>
    </xf>
    <xf numFmtId="0" fontId="23" fillId="0" borderId="14" xfId="4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1" xfId="4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8" xfId="38" applyFont="1" applyBorder="1" applyAlignment="1">
      <alignment horizontal="center" vertical="center" wrapText="1"/>
    </xf>
    <xf numFmtId="0" fontId="23" fillId="0" borderId="17" xfId="38" applyFont="1" applyBorder="1" applyAlignment="1">
      <alignment horizontal="center" vertical="center" wrapText="1"/>
    </xf>
    <xf numFmtId="0" fontId="23" fillId="0" borderId="11" xfId="38" applyFont="1" applyBorder="1" applyAlignment="1">
      <alignment horizontal="center" vertical="center" wrapText="1"/>
    </xf>
    <xf numFmtId="0" fontId="23" fillId="0" borderId="26" xfId="38" applyFont="1" applyBorder="1" applyAlignment="1">
      <alignment horizontal="center" vertical="center" wrapText="1"/>
    </xf>
    <xf numFmtId="0" fontId="23" fillId="0" borderId="10" xfId="38" applyFont="1" applyBorder="1" applyAlignment="1">
      <alignment horizontal="center" vertical="center" wrapText="1"/>
    </xf>
    <xf numFmtId="0" fontId="23" fillId="0" borderId="27" xfId="38" applyFont="1" applyBorder="1" applyAlignment="1">
      <alignment horizontal="center" vertical="center" wrapText="1"/>
    </xf>
    <xf numFmtId="0" fontId="23" fillId="0" borderId="14" xfId="38" applyFont="1" applyBorder="1" applyAlignment="1">
      <alignment horizontal="center" vertical="center" wrapText="1"/>
    </xf>
    <xf numFmtId="0" fontId="23" fillId="0" borderId="12" xfId="38" applyFont="1" applyBorder="1" applyAlignment="1">
      <alignment horizontal="center" vertical="center" wrapText="1"/>
    </xf>
    <xf numFmtId="0" fontId="23" fillId="0" borderId="0" xfId="38" applyFont="1" applyBorder="1" applyAlignment="1">
      <alignment horizontal="center"/>
    </xf>
    <xf numFmtId="0" fontId="23" fillId="0" borderId="9" xfId="38" applyFont="1" applyBorder="1" applyAlignment="1">
      <alignment horizontal="center"/>
    </xf>
    <xf numFmtId="0" fontId="2" fillId="0" borderId="11" xfId="0" applyFont="1" applyFill="1" applyBorder="1" applyAlignment="1" applyProtection="1">
      <alignment horizontal="justify" vertical="justify"/>
      <protection locked="0"/>
    </xf>
  </cellXfs>
  <cellStyles count="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ategoría del Piloto de Datos" xfId="27"/>
    <cellStyle name="Check Cell" xfId="2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ormal" xfId="0" builtinId="0"/>
    <cellStyle name="Normal 2" xfId="38"/>
    <cellStyle name="Normal 3" xfId="39"/>
    <cellStyle name="Normal_03-Sala Tercera 039-est-08" xfId="40"/>
    <cellStyle name="Normal_03-Sala Tercera 039-est-08 2" xfId="41"/>
    <cellStyle name="Normal_cuadros salas" xfId="42"/>
    <cellStyle name="Note" xfId="43"/>
    <cellStyle name="Output" xfId="44"/>
    <cellStyle name="Piloto de Datos Ángulo" xfId="45"/>
    <cellStyle name="Piloto de Datos Campo" xfId="46"/>
    <cellStyle name="Piloto de Datos Resultado" xfId="47"/>
    <cellStyle name="Piloto de Datos Título" xfId="48"/>
    <cellStyle name="Piloto de Datos Valor" xfId="49"/>
    <cellStyle name="Title" xfId="50"/>
    <cellStyle name="Warning Text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abSelected="1" zoomScaleSheetLayoutView="85" workbookViewId="0">
      <selection activeCell="A14" sqref="A14"/>
    </sheetView>
  </sheetViews>
  <sheetFormatPr baseColWidth="10" defaultColWidth="0" defaultRowHeight="18.75" zeroHeight="1"/>
  <cols>
    <col min="1" max="1" width="33.7109375" style="2" customWidth="1"/>
    <col min="2" max="6" width="15.7109375" style="2" customWidth="1"/>
    <col min="7" max="16384" width="11.42578125" style="2" hidden="1"/>
  </cols>
  <sheetData>
    <row r="1" spans="1:7" s="10" customFormat="1" ht="15.75">
      <c r="A1" s="8" t="s">
        <v>150</v>
      </c>
      <c r="B1" s="9"/>
      <c r="C1" s="9"/>
      <c r="D1" s="9"/>
      <c r="E1" s="9"/>
      <c r="F1" s="9"/>
    </row>
    <row r="2" spans="1:7" s="10" customFormat="1" ht="15.75">
      <c r="A2" s="8"/>
      <c r="B2" s="11"/>
      <c r="C2" s="11"/>
      <c r="D2" s="11"/>
      <c r="E2" s="11"/>
      <c r="F2" s="11"/>
    </row>
    <row r="3" spans="1:7" s="10" customFormat="1" ht="15.75">
      <c r="A3" s="12" t="s">
        <v>126</v>
      </c>
      <c r="B3" s="12"/>
      <c r="C3" s="12"/>
      <c r="D3" s="12"/>
      <c r="E3" s="12"/>
      <c r="F3" s="12"/>
    </row>
    <row r="4" spans="1:7" s="10" customFormat="1" ht="15.75">
      <c r="A4" s="12" t="s">
        <v>127</v>
      </c>
      <c r="B4" s="12"/>
      <c r="C4" s="12"/>
      <c r="D4" s="12"/>
      <c r="E4" s="12"/>
      <c r="F4" s="12"/>
    </row>
    <row r="5" spans="1:7" s="10" customFormat="1" ht="15.75">
      <c r="A5" s="12" t="s">
        <v>128</v>
      </c>
      <c r="B5" s="12"/>
      <c r="C5" s="12"/>
      <c r="D5" s="12"/>
      <c r="E5" s="12"/>
      <c r="F5" s="12"/>
    </row>
    <row r="6" spans="1:7" s="10" customFormat="1" ht="15.75">
      <c r="A6" s="13"/>
      <c r="B6" s="13"/>
      <c r="C6" s="13"/>
      <c r="D6" s="13"/>
      <c r="E6" s="13"/>
      <c r="F6" s="13"/>
    </row>
    <row r="7" spans="1:7" s="10" customFormat="1" ht="15.75">
      <c r="A7" s="167" t="s">
        <v>0</v>
      </c>
      <c r="B7" s="168" t="s">
        <v>1</v>
      </c>
      <c r="C7" s="169" t="s">
        <v>2</v>
      </c>
      <c r="D7" s="170"/>
      <c r="E7" s="170"/>
      <c r="F7" s="169"/>
    </row>
    <row r="8" spans="1:7" s="10" customFormat="1" ht="15.75">
      <c r="A8" s="167"/>
      <c r="B8" s="168"/>
      <c r="C8" s="14" t="s">
        <v>7</v>
      </c>
      <c r="D8" s="15" t="s">
        <v>52</v>
      </c>
      <c r="E8" s="15" t="s">
        <v>8</v>
      </c>
      <c r="F8" s="14" t="s">
        <v>9</v>
      </c>
    </row>
    <row r="9" spans="1:7" s="10" customFormat="1" ht="15.75">
      <c r="A9" s="13"/>
      <c r="B9" s="16"/>
      <c r="C9" s="13"/>
      <c r="D9" s="17"/>
      <c r="E9" s="17"/>
      <c r="F9" s="13"/>
    </row>
    <row r="10" spans="1:7" s="10" customFormat="1">
      <c r="A10" s="18" t="s">
        <v>158</v>
      </c>
      <c r="B10" s="19">
        <f>SUM(C10:F10)</f>
        <v>369</v>
      </c>
      <c r="C10" s="20">
        <v>9</v>
      </c>
      <c r="D10" s="21">
        <v>337</v>
      </c>
      <c r="E10" s="21">
        <v>22</v>
      </c>
      <c r="F10" s="20">
        <v>1</v>
      </c>
      <c r="G10" s="22"/>
    </row>
    <row r="11" spans="1:7" s="10" customFormat="1" ht="15.75">
      <c r="A11" s="18" t="s">
        <v>3</v>
      </c>
      <c r="B11" s="19">
        <f t="shared" ref="B11:B16" si="0">SUM(C11:F11)</f>
        <v>1291</v>
      </c>
      <c r="C11" s="20">
        <v>33</v>
      </c>
      <c r="D11" s="21">
        <v>1111</v>
      </c>
      <c r="E11" s="21">
        <v>108</v>
      </c>
      <c r="F11" s="20">
        <v>39</v>
      </c>
      <c r="G11" s="22"/>
    </row>
    <row r="12" spans="1:7" s="10" customFormat="1" ht="15.75">
      <c r="A12" s="18" t="s">
        <v>125</v>
      </c>
      <c r="B12" s="19">
        <f t="shared" si="0"/>
        <v>0</v>
      </c>
      <c r="C12" s="20">
        <v>0</v>
      </c>
      <c r="D12" s="21">
        <v>0</v>
      </c>
      <c r="E12" s="21">
        <v>0</v>
      </c>
      <c r="F12" s="20">
        <v>0</v>
      </c>
      <c r="G12" s="22"/>
    </row>
    <row r="13" spans="1:7" s="10" customFormat="1" ht="15.75">
      <c r="A13" s="18" t="s">
        <v>4</v>
      </c>
      <c r="B13" s="19">
        <f t="shared" si="0"/>
        <v>1185</v>
      </c>
      <c r="C13" s="20">
        <v>36</v>
      </c>
      <c r="D13" s="21">
        <v>1020</v>
      </c>
      <c r="E13" s="21">
        <v>103</v>
      </c>
      <c r="F13" s="20">
        <v>26</v>
      </c>
      <c r="G13" s="22"/>
    </row>
    <row r="14" spans="1:7" s="10" customFormat="1" ht="15.75">
      <c r="A14" s="23" t="s">
        <v>5</v>
      </c>
      <c r="B14" s="19">
        <f t="shared" si="0"/>
        <v>475</v>
      </c>
      <c r="C14" s="24">
        <v>6</v>
      </c>
      <c r="D14" s="19">
        <v>428</v>
      </c>
      <c r="E14" s="19">
        <v>27</v>
      </c>
      <c r="F14" s="24">
        <v>14</v>
      </c>
      <c r="G14" s="22"/>
    </row>
    <row r="15" spans="1:7" s="10" customFormat="1" ht="15.75">
      <c r="A15" s="25" t="s">
        <v>104</v>
      </c>
      <c r="B15" s="19">
        <f t="shared" si="0"/>
        <v>416</v>
      </c>
      <c r="C15" s="24">
        <v>5</v>
      </c>
      <c r="D15" s="19">
        <v>372</v>
      </c>
      <c r="E15" s="19">
        <v>26</v>
      </c>
      <c r="F15" s="24">
        <v>13</v>
      </c>
      <c r="G15" s="22"/>
    </row>
    <row r="16" spans="1:7" s="10" customFormat="1" ht="15.75">
      <c r="A16" s="25" t="s">
        <v>105</v>
      </c>
      <c r="B16" s="19">
        <f t="shared" si="0"/>
        <v>59</v>
      </c>
      <c r="C16" s="24">
        <v>1</v>
      </c>
      <c r="D16" s="19">
        <v>56</v>
      </c>
      <c r="E16" s="19">
        <v>1</v>
      </c>
      <c r="F16" s="24">
        <v>1</v>
      </c>
      <c r="G16" s="22"/>
    </row>
    <row r="17" spans="1:11" s="10" customFormat="1" ht="15.75">
      <c r="A17" s="26"/>
      <c r="B17" s="27"/>
      <c r="C17" s="28"/>
      <c r="D17" s="29"/>
      <c r="E17" s="29"/>
      <c r="F17" s="28"/>
    </row>
    <row r="18" spans="1:11" s="31" customFormat="1" ht="26.25" customHeight="1">
      <c r="A18" s="196" t="s">
        <v>172</v>
      </c>
      <c r="B18" s="196"/>
      <c r="C18" s="196"/>
      <c r="D18" s="196"/>
      <c r="E18" s="196"/>
      <c r="F18" s="196"/>
      <c r="H18" s="32"/>
      <c r="I18" s="32"/>
      <c r="J18" s="32"/>
      <c r="K18" s="32"/>
    </row>
    <row r="19" spans="1:11" s="32" customFormat="1" ht="12.75">
      <c r="A19" s="30" t="s">
        <v>6</v>
      </c>
      <c r="B19" s="33"/>
      <c r="C19" s="33"/>
      <c r="D19" s="33"/>
      <c r="E19" s="33"/>
      <c r="F19" s="33"/>
    </row>
    <row r="20" spans="1:11" hidden="1"/>
  </sheetData>
  <mergeCells count="4">
    <mergeCell ref="A7:A8"/>
    <mergeCell ref="B7:B8"/>
    <mergeCell ref="C7:F7"/>
    <mergeCell ref="A18:F18"/>
  </mergeCells>
  <phoneticPr fontId="3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62"/>
  <sheetViews>
    <sheetView zoomScaleSheetLayoutView="75" workbookViewId="0">
      <selection activeCell="A18" sqref="A18"/>
    </sheetView>
  </sheetViews>
  <sheetFormatPr baseColWidth="10" defaultColWidth="0" defaultRowHeight="15.75" zeroHeight="1"/>
  <cols>
    <col min="1" max="1" width="98.42578125" style="10" customWidth="1"/>
    <col min="2" max="2" width="20.140625" style="10" customWidth="1"/>
    <col min="3" max="3" width="0" style="36" hidden="1" customWidth="1"/>
    <col min="4" max="256" width="0" style="10" hidden="1" customWidth="1"/>
    <col min="257" max="16384" width="11.42578125" style="10" hidden="1"/>
  </cols>
  <sheetData>
    <row r="1" spans="1:2">
      <c r="A1" s="34" t="s">
        <v>151</v>
      </c>
      <c r="B1" s="35"/>
    </row>
    <row r="2" spans="1:2">
      <c r="A2" s="34"/>
      <c r="B2" s="35"/>
    </row>
    <row r="3" spans="1:2">
      <c r="A3" s="37" t="s">
        <v>129</v>
      </c>
      <c r="B3" s="37"/>
    </row>
    <row r="4" spans="1:2">
      <c r="A4" s="37" t="s">
        <v>138</v>
      </c>
      <c r="B4" s="37"/>
    </row>
    <row r="5" spans="1:2">
      <c r="A5" s="37" t="s">
        <v>128</v>
      </c>
      <c r="B5" s="37"/>
    </row>
    <row r="6" spans="1:2">
      <c r="A6" s="35"/>
      <c r="B6" s="35"/>
    </row>
    <row r="7" spans="1:2">
      <c r="A7" s="38"/>
      <c r="B7" s="39"/>
    </row>
    <row r="8" spans="1:2" ht="18.75" customHeight="1">
      <c r="A8" s="40" t="s">
        <v>139</v>
      </c>
      <c r="B8" s="41" t="s">
        <v>1</v>
      </c>
    </row>
    <row r="9" spans="1:2">
      <c r="A9" s="42"/>
      <c r="B9" s="43"/>
    </row>
    <row r="10" spans="1:2" ht="18.95" customHeight="1">
      <c r="A10" s="40"/>
      <c r="B10" s="44"/>
    </row>
    <row r="11" spans="1:2" ht="18.95" customHeight="1">
      <c r="A11" s="166" t="s">
        <v>145</v>
      </c>
      <c r="B11" s="46">
        <f>SUM(B13:B14,B16:B18,B20:B21,B23:B45,B47:B56,B59:B110)</f>
        <v>1291</v>
      </c>
    </row>
    <row r="12" spans="1:2" ht="18.95" customHeight="1">
      <c r="A12" s="45"/>
      <c r="B12" s="46"/>
    </row>
    <row r="13" spans="1:2" ht="18.95" customHeight="1">
      <c r="A13" s="36" t="s">
        <v>84</v>
      </c>
      <c r="B13" s="47">
        <v>1</v>
      </c>
    </row>
    <row r="14" spans="1:2" ht="18.95" customHeight="1">
      <c r="A14" s="36" t="s">
        <v>10</v>
      </c>
      <c r="B14" s="47">
        <v>52</v>
      </c>
    </row>
    <row r="15" spans="1:2" ht="18.95" customHeight="1">
      <c r="A15" s="45"/>
      <c r="B15" s="47"/>
    </row>
    <row r="16" spans="1:2" ht="18.95" customHeight="1">
      <c r="A16" s="36" t="s">
        <v>53</v>
      </c>
      <c r="B16" s="47">
        <v>3</v>
      </c>
    </row>
    <row r="17" spans="1:2" ht="18.95" customHeight="1">
      <c r="A17" s="48" t="s">
        <v>22</v>
      </c>
      <c r="B17" s="47">
        <v>1</v>
      </c>
    </row>
    <row r="18" spans="1:2" ht="18.95" customHeight="1">
      <c r="A18" s="36" t="s">
        <v>19</v>
      </c>
      <c r="B18" s="47">
        <v>89</v>
      </c>
    </row>
    <row r="19" spans="1:2" ht="18.95" customHeight="1">
      <c r="A19" s="45"/>
      <c r="B19" s="47"/>
    </row>
    <row r="20" spans="1:2" ht="18.95" customHeight="1">
      <c r="A20" s="48" t="s">
        <v>21</v>
      </c>
      <c r="B20" s="47">
        <v>2</v>
      </c>
    </row>
    <row r="21" spans="1:2" ht="18.95" customHeight="1">
      <c r="A21" s="36" t="s">
        <v>20</v>
      </c>
      <c r="B21" s="47">
        <v>4</v>
      </c>
    </row>
    <row r="22" spans="1:2" ht="18.95" customHeight="1">
      <c r="B22" s="49"/>
    </row>
    <row r="23" spans="1:2" ht="18.95" customHeight="1">
      <c r="A23" s="36" t="s">
        <v>63</v>
      </c>
      <c r="B23" s="47">
        <v>14</v>
      </c>
    </row>
    <row r="24" spans="1:2" ht="18.95" customHeight="1">
      <c r="A24" s="36" t="s">
        <v>123</v>
      </c>
      <c r="B24" s="47">
        <v>1</v>
      </c>
    </row>
    <row r="25" spans="1:2" ht="18.95" customHeight="1">
      <c r="A25" s="36" t="s">
        <v>18</v>
      </c>
      <c r="B25" s="47">
        <v>27</v>
      </c>
    </row>
    <row r="26" spans="1:2" ht="18.95" customHeight="1">
      <c r="A26" s="36" t="s">
        <v>122</v>
      </c>
      <c r="B26" s="47">
        <v>4</v>
      </c>
    </row>
    <row r="27" spans="1:2" ht="18.95" customHeight="1">
      <c r="A27" s="36" t="s">
        <v>119</v>
      </c>
      <c r="B27" s="47">
        <v>12</v>
      </c>
    </row>
    <row r="28" spans="1:2" ht="18.95" customHeight="1">
      <c r="A28" s="36" t="s">
        <v>62</v>
      </c>
      <c r="B28" s="47">
        <v>10</v>
      </c>
    </row>
    <row r="29" spans="1:2" ht="18.95" customHeight="1">
      <c r="A29" s="48" t="s">
        <v>15</v>
      </c>
      <c r="B29" s="47">
        <v>45</v>
      </c>
    </row>
    <row r="30" spans="1:2" ht="18.95" customHeight="1">
      <c r="A30" s="36" t="s">
        <v>61</v>
      </c>
      <c r="B30" s="47">
        <v>9</v>
      </c>
    </row>
    <row r="31" spans="1:2" ht="18.95" customHeight="1">
      <c r="A31" s="36" t="s">
        <v>60</v>
      </c>
      <c r="B31" s="47">
        <v>10</v>
      </c>
    </row>
    <row r="32" spans="1:2" ht="18.95" customHeight="1">
      <c r="A32" s="36" t="s">
        <v>59</v>
      </c>
      <c r="B32" s="47">
        <v>22</v>
      </c>
    </row>
    <row r="33" spans="1:2" ht="18.95" customHeight="1">
      <c r="A33" s="36" t="s">
        <v>120</v>
      </c>
      <c r="B33" s="47">
        <v>5</v>
      </c>
    </row>
    <row r="34" spans="1:2" ht="18.95" customHeight="1">
      <c r="A34" s="36" t="s">
        <v>58</v>
      </c>
      <c r="B34" s="47">
        <v>20</v>
      </c>
    </row>
    <row r="35" spans="1:2" ht="18.95" customHeight="1">
      <c r="A35" s="36" t="s">
        <v>57</v>
      </c>
      <c r="B35" s="47">
        <v>13</v>
      </c>
    </row>
    <row r="36" spans="1:2" ht="18.95" customHeight="1">
      <c r="A36" s="36" t="s">
        <v>56</v>
      </c>
      <c r="B36" s="47">
        <v>20</v>
      </c>
    </row>
    <row r="37" spans="1:2" ht="18.95" customHeight="1">
      <c r="A37" s="36" t="s">
        <v>118</v>
      </c>
      <c r="B37" s="47">
        <v>5</v>
      </c>
    </row>
    <row r="38" spans="1:2" ht="18.95" customHeight="1">
      <c r="A38" s="36" t="s">
        <v>55</v>
      </c>
      <c r="B38" s="47">
        <v>26</v>
      </c>
    </row>
    <row r="39" spans="1:2" ht="18.95" customHeight="1">
      <c r="A39" s="36" t="s">
        <v>117</v>
      </c>
      <c r="B39" s="47">
        <v>3</v>
      </c>
    </row>
    <row r="40" spans="1:2" ht="18.95" customHeight="1">
      <c r="A40" s="36" t="s">
        <v>121</v>
      </c>
      <c r="B40" s="47">
        <v>2</v>
      </c>
    </row>
    <row r="41" spans="1:2" ht="18.95" customHeight="1">
      <c r="A41" s="36" t="s">
        <v>13</v>
      </c>
      <c r="B41" s="47">
        <v>81</v>
      </c>
    </row>
    <row r="42" spans="1:2" ht="18.95" customHeight="1">
      <c r="A42" s="36" t="s">
        <v>54</v>
      </c>
      <c r="B42" s="47">
        <v>71</v>
      </c>
    </row>
    <row r="43" spans="1:2" ht="18.95" customHeight="1">
      <c r="A43" s="36" t="s">
        <v>115</v>
      </c>
      <c r="B43" s="47">
        <v>1</v>
      </c>
    </row>
    <row r="44" spans="1:2" ht="18.95" customHeight="1">
      <c r="A44" s="36" t="s">
        <v>116</v>
      </c>
      <c r="B44" s="47">
        <v>29</v>
      </c>
    </row>
    <row r="45" spans="1:2" ht="18.95" customHeight="1">
      <c r="A45" s="48" t="s">
        <v>16</v>
      </c>
      <c r="B45" s="47">
        <v>36</v>
      </c>
    </row>
    <row r="46" spans="1:2" ht="18.95" customHeight="1">
      <c r="A46" s="36"/>
      <c r="B46" s="47"/>
    </row>
    <row r="47" spans="1:2" ht="18.95" customHeight="1">
      <c r="A47" s="48" t="s">
        <v>14</v>
      </c>
      <c r="B47" s="47">
        <v>89</v>
      </c>
    </row>
    <row r="48" spans="1:2" ht="18.95" customHeight="1">
      <c r="A48" s="48" t="s">
        <v>11</v>
      </c>
      <c r="B48" s="47">
        <v>217</v>
      </c>
    </row>
    <row r="49" spans="1:2" ht="18.95" customHeight="1">
      <c r="A49" s="48" t="s">
        <v>12</v>
      </c>
      <c r="B49" s="47">
        <v>145</v>
      </c>
    </row>
    <row r="50" spans="1:2" ht="18.95" customHeight="1">
      <c r="A50" s="36" t="s">
        <v>17</v>
      </c>
      <c r="B50" s="47">
        <v>98</v>
      </c>
    </row>
    <row r="51" spans="1:2" ht="18.95" customHeight="1">
      <c r="A51" s="36" t="s">
        <v>161</v>
      </c>
      <c r="B51" s="47">
        <v>3</v>
      </c>
    </row>
    <row r="52" spans="1:2" ht="18.95" customHeight="1">
      <c r="A52" s="36" t="s">
        <v>162</v>
      </c>
      <c r="B52" s="47">
        <v>3</v>
      </c>
    </row>
    <row r="53" spans="1:2" ht="18.95" customHeight="1">
      <c r="A53" s="36" t="s">
        <v>163</v>
      </c>
      <c r="B53" s="47">
        <v>1</v>
      </c>
    </row>
    <row r="54" spans="1:2" ht="18.95" customHeight="1">
      <c r="A54" s="36" t="s">
        <v>164</v>
      </c>
      <c r="B54" s="47">
        <v>1</v>
      </c>
    </row>
    <row r="55" spans="1:2" ht="18.95" customHeight="1">
      <c r="A55" s="36" t="s">
        <v>165</v>
      </c>
      <c r="B55" s="47">
        <v>1</v>
      </c>
    </row>
    <row r="56" spans="1:2" ht="18.95" customHeight="1">
      <c r="A56" s="36" t="s">
        <v>166</v>
      </c>
      <c r="B56" s="47">
        <v>1</v>
      </c>
    </row>
    <row r="57" spans="1:2" ht="18.95" customHeight="1">
      <c r="A57" s="36"/>
      <c r="B57" s="47"/>
    </row>
    <row r="58" spans="1:2" ht="18.95" customHeight="1">
      <c r="A58" s="36"/>
      <c r="B58" s="47"/>
    </row>
    <row r="59" spans="1:2" ht="18.95" customHeight="1">
      <c r="A59" s="36" t="s">
        <v>78</v>
      </c>
      <c r="B59" s="47">
        <v>1</v>
      </c>
    </row>
    <row r="60" spans="1:2" ht="18.95" customHeight="1">
      <c r="A60" s="48" t="s">
        <v>167</v>
      </c>
      <c r="B60" s="47">
        <v>2</v>
      </c>
    </row>
    <row r="61" spans="1:2" ht="18.95" customHeight="1">
      <c r="A61" s="48" t="s">
        <v>168</v>
      </c>
      <c r="B61" s="47">
        <v>1</v>
      </c>
    </row>
    <row r="62" spans="1:2" ht="18.95" customHeight="1">
      <c r="A62" s="36" t="s">
        <v>83</v>
      </c>
      <c r="B62" s="47">
        <v>1</v>
      </c>
    </row>
    <row r="63" spans="1:2" ht="18.95" customHeight="1">
      <c r="A63" s="36" t="s">
        <v>77</v>
      </c>
      <c r="B63" s="47">
        <v>1</v>
      </c>
    </row>
    <row r="64" spans="1:2" ht="18.95" customHeight="1">
      <c r="A64" s="48" t="s">
        <v>26</v>
      </c>
      <c r="B64" s="47">
        <v>1</v>
      </c>
    </row>
    <row r="65" spans="1:2" ht="18.95" customHeight="1">
      <c r="A65" s="48" t="s">
        <v>144</v>
      </c>
      <c r="B65" s="47">
        <v>6</v>
      </c>
    </row>
    <row r="66" spans="1:2" ht="18.95" customHeight="1">
      <c r="A66" s="36" t="s">
        <v>82</v>
      </c>
      <c r="B66" s="47">
        <v>8</v>
      </c>
    </row>
    <row r="67" spans="1:2" ht="18.95" customHeight="1">
      <c r="A67" s="36" t="s">
        <v>114</v>
      </c>
      <c r="B67" s="47">
        <v>1</v>
      </c>
    </row>
    <row r="68" spans="1:2" ht="18.95" customHeight="1">
      <c r="A68" s="48" t="s">
        <v>23</v>
      </c>
      <c r="B68" s="47">
        <v>3</v>
      </c>
    </row>
    <row r="69" spans="1:2" ht="18.95" customHeight="1">
      <c r="A69" s="36" t="s">
        <v>76</v>
      </c>
      <c r="B69" s="47">
        <v>1</v>
      </c>
    </row>
    <row r="70" spans="1:2" ht="18.95" customHeight="1">
      <c r="A70" s="48" t="s">
        <v>91</v>
      </c>
      <c r="B70" s="47">
        <v>4</v>
      </c>
    </row>
    <row r="71" spans="1:2" ht="18.95" customHeight="1">
      <c r="A71" s="36" t="s">
        <v>75</v>
      </c>
      <c r="B71" s="47">
        <v>1</v>
      </c>
    </row>
    <row r="72" spans="1:2" ht="18.95" customHeight="1">
      <c r="A72" s="36" t="s">
        <v>25</v>
      </c>
      <c r="B72" s="47">
        <v>10</v>
      </c>
    </row>
    <row r="73" spans="1:2" ht="18.95" customHeight="1">
      <c r="A73" s="36" t="s">
        <v>113</v>
      </c>
      <c r="B73" s="47">
        <v>1</v>
      </c>
    </row>
    <row r="74" spans="1:2" ht="18.95" customHeight="1">
      <c r="A74" s="36" t="s">
        <v>27</v>
      </c>
      <c r="B74" s="47">
        <v>3</v>
      </c>
    </row>
    <row r="75" spans="1:2" ht="18.95" customHeight="1">
      <c r="A75" s="36" t="s">
        <v>81</v>
      </c>
      <c r="B75" s="47">
        <v>1</v>
      </c>
    </row>
    <row r="76" spans="1:2" ht="18.95" customHeight="1">
      <c r="A76" s="48" t="s">
        <v>100</v>
      </c>
      <c r="B76" s="47">
        <v>2</v>
      </c>
    </row>
    <row r="77" spans="1:2" ht="18.95" customHeight="1">
      <c r="A77" s="48" t="s">
        <v>140</v>
      </c>
      <c r="B77" s="47">
        <v>1</v>
      </c>
    </row>
    <row r="78" spans="1:2" ht="18.95" customHeight="1">
      <c r="A78" s="36" t="s">
        <v>112</v>
      </c>
      <c r="B78" s="47">
        <v>1</v>
      </c>
    </row>
    <row r="79" spans="1:2" ht="18.95" customHeight="1">
      <c r="A79" s="36" t="s">
        <v>74</v>
      </c>
      <c r="B79" s="47">
        <v>1</v>
      </c>
    </row>
    <row r="80" spans="1:2" ht="18.95" customHeight="1">
      <c r="A80" s="48" t="s">
        <v>169</v>
      </c>
      <c r="B80" s="47">
        <v>1</v>
      </c>
    </row>
    <row r="81" spans="1:2" ht="18.95" customHeight="1">
      <c r="A81" s="48" t="s">
        <v>86</v>
      </c>
      <c r="B81" s="47">
        <v>2</v>
      </c>
    </row>
    <row r="82" spans="1:2" ht="18.95" customHeight="1">
      <c r="A82" s="36" t="s">
        <v>73</v>
      </c>
      <c r="B82" s="47">
        <v>1</v>
      </c>
    </row>
    <row r="83" spans="1:2" ht="18.95" customHeight="1">
      <c r="A83" s="36" t="s">
        <v>111</v>
      </c>
      <c r="B83" s="47">
        <v>1</v>
      </c>
    </row>
    <row r="84" spans="1:2" ht="18.95" customHeight="1">
      <c r="A84" s="36" t="s">
        <v>80</v>
      </c>
      <c r="B84" s="47">
        <v>6</v>
      </c>
    </row>
    <row r="85" spans="1:2" ht="18.95" customHeight="1">
      <c r="A85" s="48" t="s">
        <v>110</v>
      </c>
      <c r="B85" s="47">
        <v>1</v>
      </c>
    </row>
    <row r="86" spans="1:2" ht="18.95" customHeight="1">
      <c r="A86" s="48" t="s">
        <v>32</v>
      </c>
      <c r="B86" s="47">
        <v>1</v>
      </c>
    </row>
    <row r="87" spans="1:2" ht="18.95" customHeight="1">
      <c r="A87" s="36" t="s">
        <v>79</v>
      </c>
      <c r="B87" s="47">
        <v>1</v>
      </c>
    </row>
    <row r="88" spans="1:2" ht="18.95" customHeight="1">
      <c r="A88" s="48" t="s">
        <v>29</v>
      </c>
      <c r="B88" s="47">
        <v>2</v>
      </c>
    </row>
    <row r="89" spans="1:2" ht="18.95" customHeight="1">
      <c r="A89" s="48" t="s">
        <v>33</v>
      </c>
      <c r="B89" s="47">
        <v>1</v>
      </c>
    </row>
    <row r="90" spans="1:2" ht="18.95" customHeight="1">
      <c r="A90" s="36" t="s">
        <v>72</v>
      </c>
      <c r="B90" s="47">
        <v>1</v>
      </c>
    </row>
    <row r="91" spans="1:2" ht="18.95" customHeight="1">
      <c r="A91" s="36" t="s">
        <v>170</v>
      </c>
      <c r="B91" s="47">
        <v>1</v>
      </c>
    </row>
    <row r="92" spans="1:2" ht="18.95" customHeight="1">
      <c r="A92" s="36" t="s">
        <v>171</v>
      </c>
      <c r="B92" s="47">
        <v>1</v>
      </c>
    </row>
    <row r="93" spans="1:2" ht="18.95" customHeight="1">
      <c r="A93" s="48" t="s">
        <v>24</v>
      </c>
      <c r="B93" s="47">
        <v>1</v>
      </c>
    </row>
    <row r="94" spans="1:2" ht="18.95" customHeight="1">
      <c r="A94" s="48" t="s">
        <v>109</v>
      </c>
      <c r="B94" s="47">
        <v>2</v>
      </c>
    </row>
    <row r="95" spans="1:2" ht="18.95" customHeight="1">
      <c r="A95" s="36" t="s">
        <v>90</v>
      </c>
      <c r="B95" s="47">
        <v>1</v>
      </c>
    </row>
    <row r="96" spans="1:2" ht="18.95" customHeight="1">
      <c r="A96" s="36" t="s">
        <v>71</v>
      </c>
      <c r="B96" s="47">
        <v>2</v>
      </c>
    </row>
    <row r="97" spans="1:3" ht="18.95" customHeight="1">
      <c r="A97" s="36" t="s">
        <v>70</v>
      </c>
      <c r="B97" s="47">
        <v>1</v>
      </c>
    </row>
    <row r="98" spans="1:3" ht="18.95" customHeight="1">
      <c r="A98" s="48" t="s">
        <v>28</v>
      </c>
      <c r="B98" s="47">
        <v>3</v>
      </c>
    </row>
    <row r="99" spans="1:3" ht="18.95" customHeight="1">
      <c r="A99" s="36" t="s">
        <v>69</v>
      </c>
      <c r="B99" s="47">
        <v>5</v>
      </c>
    </row>
    <row r="100" spans="1:3" ht="18.95" customHeight="1">
      <c r="A100" s="36" t="s">
        <v>89</v>
      </c>
      <c r="B100" s="47">
        <v>6</v>
      </c>
    </row>
    <row r="101" spans="1:3" ht="18.95" customHeight="1">
      <c r="A101" s="36" t="s">
        <v>88</v>
      </c>
      <c r="B101" s="47">
        <v>2</v>
      </c>
    </row>
    <row r="102" spans="1:3" ht="18.95" customHeight="1">
      <c r="A102" s="36" t="s">
        <v>68</v>
      </c>
      <c r="B102" s="47">
        <v>3</v>
      </c>
    </row>
    <row r="103" spans="1:3" ht="18.95" customHeight="1">
      <c r="A103" s="36" t="s">
        <v>67</v>
      </c>
      <c r="B103" s="47">
        <v>1</v>
      </c>
    </row>
    <row r="104" spans="1:3" ht="18.95" customHeight="1">
      <c r="A104" s="36" t="s">
        <v>87</v>
      </c>
      <c r="B104" s="47">
        <v>3</v>
      </c>
    </row>
    <row r="105" spans="1:3" ht="18.95" customHeight="1">
      <c r="A105" s="36" t="s">
        <v>66</v>
      </c>
      <c r="B105" s="47">
        <v>1</v>
      </c>
    </row>
    <row r="106" spans="1:3" ht="18.95" customHeight="1">
      <c r="A106" s="36" t="s">
        <v>65</v>
      </c>
      <c r="B106" s="47">
        <v>2</v>
      </c>
    </row>
    <row r="107" spans="1:3" ht="18.95" customHeight="1">
      <c r="A107" s="48" t="s">
        <v>30</v>
      </c>
      <c r="B107" s="47">
        <v>1</v>
      </c>
    </row>
    <row r="108" spans="1:3" ht="18.95" customHeight="1">
      <c r="A108" s="48" t="s">
        <v>85</v>
      </c>
      <c r="B108" s="47">
        <v>2</v>
      </c>
    </row>
    <row r="109" spans="1:3" ht="18.95" customHeight="1">
      <c r="A109" s="36" t="s">
        <v>64</v>
      </c>
      <c r="B109" s="47">
        <v>6</v>
      </c>
    </row>
    <row r="110" spans="1:3" ht="18.95" customHeight="1">
      <c r="A110" s="48" t="s">
        <v>31</v>
      </c>
      <c r="B110" s="47">
        <v>1</v>
      </c>
    </row>
    <row r="111" spans="1:3" ht="18.95" customHeight="1">
      <c r="A111" s="50"/>
      <c r="B111" s="51"/>
    </row>
    <row r="112" spans="1:3" s="32" customFormat="1" ht="18.95" customHeight="1">
      <c r="A112" s="52" t="s">
        <v>157</v>
      </c>
      <c r="C112" s="31"/>
    </row>
    <row r="113" ht="18.95" hidden="1" customHeight="1"/>
    <row r="114" ht="18.95" hidden="1" customHeight="1"/>
    <row r="115" ht="18.95" hidden="1" customHeight="1"/>
    <row r="116" ht="18.95" hidden="1" customHeight="1"/>
    <row r="117" ht="18.95" hidden="1" customHeight="1"/>
    <row r="118" ht="18.95" hidden="1" customHeight="1"/>
    <row r="119" ht="18.95" hidden="1" customHeight="1"/>
    <row r="120" ht="18.95" hidden="1" customHeight="1"/>
    <row r="121" ht="18.95" hidden="1" customHeight="1"/>
    <row r="122" ht="18.95" hidden="1" customHeight="1"/>
    <row r="123" ht="18.95" hidden="1" customHeight="1"/>
    <row r="124" ht="18.95" hidden="1" customHeight="1"/>
    <row r="125" ht="18.95" hidden="1" customHeight="1"/>
    <row r="126" ht="18.95" hidden="1" customHeight="1"/>
    <row r="127" ht="18.95" hidden="1" customHeight="1"/>
    <row r="128" ht="18.95" hidden="1" customHeight="1"/>
    <row r="129" ht="18.95" hidden="1" customHeight="1"/>
    <row r="130" ht="18.95" hidden="1" customHeight="1"/>
    <row r="131" ht="18.95" hidden="1" customHeight="1"/>
    <row r="132" ht="18.95" hidden="1" customHeight="1"/>
    <row r="133" ht="18.95" hidden="1" customHeight="1"/>
    <row r="134" ht="18.95" hidden="1" customHeight="1"/>
    <row r="135" ht="18.95" hidden="1" customHeight="1"/>
    <row r="136" ht="18.95" hidden="1" customHeight="1"/>
    <row r="137" ht="18.95" hidden="1" customHeight="1"/>
    <row r="138" ht="18.95" hidden="1" customHeight="1"/>
    <row r="139" ht="18.95" hidden="1" customHeight="1"/>
    <row r="140" ht="18.95" hidden="1" customHeight="1"/>
    <row r="141" ht="18.95" hidden="1" customHeight="1"/>
    <row r="142" ht="18.95" hidden="1" customHeight="1"/>
    <row r="143" ht="18.95" hidden="1" customHeight="1"/>
    <row r="144" ht="18.95" hidden="1" customHeight="1"/>
    <row r="145" ht="18.95" hidden="1" customHeight="1"/>
    <row r="146" ht="18.95" hidden="1" customHeight="1"/>
    <row r="147" ht="18.95" hidden="1" customHeight="1"/>
    <row r="148" ht="18.95" hidden="1" customHeight="1"/>
    <row r="149" ht="18.95" hidden="1" customHeight="1"/>
    <row r="150" ht="18.95" hidden="1" customHeight="1"/>
    <row r="151" ht="18.95" hidden="1" customHeight="1"/>
    <row r="152" ht="18.95" hidden="1" customHeight="1"/>
    <row r="153" ht="18.95" hidden="1" customHeight="1"/>
    <row r="154" ht="18.95" hidden="1" customHeight="1"/>
    <row r="155" ht="18.95" hidden="1" customHeight="1"/>
    <row r="156" ht="18.95" hidden="1" customHeight="1"/>
    <row r="157" ht="18.95" hidden="1" customHeight="1"/>
    <row r="158" ht="18.95" hidden="1" customHeight="1"/>
    <row r="159" ht="18.95" hidden="1" customHeight="1"/>
    <row r="160" ht="18.95" hidden="1" customHeight="1"/>
    <row r="161" ht="18.95" hidden="1" customHeight="1"/>
    <row r="162" ht="18.95" hidden="1" customHeight="1"/>
  </sheetData>
  <phoneticPr fontId="3" type="noConversion"/>
  <printOptions horizontalCentered="1" verticalCentered="1"/>
  <pageMargins left="0" right="0" top="0" bottom="0" header="0" footer="0"/>
  <pageSetup scale="60" orientation="portrait" r:id="rId1"/>
  <headerFooter differentFirst="1" alignWithMargins="0">
    <oddHeader>&amp;L&amp;"Times New Roman,Negrita"CUADRO N° 39</oddHeader>
  </headerFooter>
  <rowBreaks count="1" manualBreakCount="1">
    <brk id="57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9"/>
  <sheetViews>
    <sheetView zoomScaleSheetLayoutView="75" workbookViewId="0">
      <selection activeCell="A14" sqref="A14"/>
    </sheetView>
  </sheetViews>
  <sheetFormatPr baseColWidth="10" defaultColWidth="0" defaultRowHeight="15.75" zeroHeight="1"/>
  <cols>
    <col min="1" max="1" width="40" style="10" customWidth="1"/>
    <col min="2" max="2" width="13.28515625" style="10" customWidth="1"/>
    <col min="3" max="3" width="12" style="10" customWidth="1"/>
    <col min="4" max="4" width="12.85546875" style="10" customWidth="1"/>
    <col min="5" max="6" width="12.28515625" style="10" customWidth="1"/>
    <col min="7" max="256" width="0" style="10" hidden="1" customWidth="1"/>
    <col min="257" max="16384" width="11.42578125" style="10" hidden="1"/>
  </cols>
  <sheetData>
    <row r="1" spans="1:6">
      <c r="A1" s="54" t="s">
        <v>152</v>
      </c>
      <c r="B1" s="55"/>
      <c r="C1" s="55"/>
      <c r="D1" s="55"/>
      <c r="E1" s="55"/>
      <c r="F1" s="55"/>
    </row>
    <row r="2" spans="1:6">
      <c r="A2" s="56"/>
      <c r="B2" s="56"/>
      <c r="C2" s="56"/>
      <c r="D2" s="56"/>
      <c r="E2" s="56"/>
      <c r="F2" s="56"/>
    </row>
    <row r="3" spans="1:6">
      <c r="A3" s="37" t="s">
        <v>131</v>
      </c>
      <c r="B3" s="37"/>
      <c r="C3" s="37"/>
      <c r="D3" s="37"/>
      <c r="E3" s="37"/>
      <c r="F3" s="37"/>
    </row>
    <row r="4" spans="1:6">
      <c r="A4" s="37" t="s">
        <v>127</v>
      </c>
      <c r="B4" s="37"/>
      <c r="C4" s="37"/>
      <c r="D4" s="37"/>
      <c r="E4" s="37"/>
      <c r="F4" s="37"/>
    </row>
    <row r="5" spans="1:6">
      <c r="A5" s="37" t="s">
        <v>130</v>
      </c>
      <c r="B5" s="37"/>
      <c r="C5" s="37"/>
      <c r="D5" s="37"/>
      <c r="E5" s="37"/>
      <c r="F5" s="37"/>
    </row>
    <row r="6" spans="1:6">
      <c r="A6" s="37" t="s">
        <v>128</v>
      </c>
      <c r="B6" s="37"/>
      <c r="C6" s="37"/>
      <c r="D6" s="37"/>
      <c r="E6" s="37"/>
      <c r="F6" s="37"/>
    </row>
    <row r="7" spans="1:6">
      <c r="A7" s="35"/>
      <c r="B7" s="35"/>
      <c r="C7" s="35"/>
      <c r="D7" s="35"/>
      <c r="E7" s="35"/>
      <c r="F7" s="35"/>
    </row>
    <row r="8" spans="1:6">
      <c r="A8" s="171" t="s">
        <v>34</v>
      </c>
      <c r="B8" s="173" t="s">
        <v>1</v>
      </c>
      <c r="C8" s="171" t="s">
        <v>2</v>
      </c>
      <c r="D8" s="171"/>
      <c r="E8" s="171"/>
      <c r="F8" s="171"/>
    </row>
    <row r="9" spans="1:6">
      <c r="A9" s="172"/>
      <c r="B9" s="174"/>
      <c r="C9" s="14" t="s">
        <v>7</v>
      </c>
      <c r="D9" s="15" t="s">
        <v>52</v>
      </c>
      <c r="E9" s="15" t="s">
        <v>8</v>
      </c>
      <c r="F9" s="14" t="s">
        <v>9</v>
      </c>
    </row>
    <row r="10" spans="1:6">
      <c r="A10" s="38"/>
      <c r="B10" s="57"/>
      <c r="C10" s="38"/>
      <c r="D10" s="58"/>
      <c r="E10" s="58"/>
      <c r="F10" s="38"/>
    </row>
    <row r="11" spans="1:6">
      <c r="A11" s="166" t="s">
        <v>145</v>
      </c>
      <c r="B11" s="59">
        <f>SUM(B13:B17)</f>
        <v>1291</v>
      </c>
      <c r="C11" s="59">
        <f>SUM(C13:C17)</f>
        <v>33</v>
      </c>
      <c r="D11" s="59">
        <f>SUM(D13:D17)</f>
        <v>1111</v>
      </c>
      <c r="E11" s="59">
        <f>SUM(E13:E17)</f>
        <v>108</v>
      </c>
      <c r="F11" s="46">
        <f>SUM(F13:F17)</f>
        <v>39</v>
      </c>
    </row>
    <row r="12" spans="1:6">
      <c r="A12" s="40"/>
      <c r="B12" s="59"/>
      <c r="C12" s="60"/>
      <c r="D12" s="59"/>
      <c r="E12" s="59"/>
      <c r="F12" s="60"/>
    </row>
    <row r="13" spans="1:6">
      <c r="A13" s="4" t="s">
        <v>35</v>
      </c>
      <c r="B13" s="61">
        <f>SUM(C13:F13)</f>
        <v>1</v>
      </c>
      <c r="C13" s="62">
        <v>0</v>
      </c>
      <c r="D13" s="61">
        <v>1</v>
      </c>
      <c r="E13" s="61">
        <v>0</v>
      </c>
      <c r="F13" s="62">
        <v>0</v>
      </c>
    </row>
    <row r="14" spans="1:6">
      <c r="A14" s="4" t="s">
        <v>146</v>
      </c>
      <c r="B14" s="61">
        <f>SUM(C14:F14)</f>
        <v>1</v>
      </c>
      <c r="C14" s="62">
        <v>0</v>
      </c>
      <c r="D14" s="61">
        <v>1</v>
      </c>
      <c r="E14" s="61">
        <v>0</v>
      </c>
      <c r="F14" s="62">
        <v>0</v>
      </c>
    </row>
    <row r="15" spans="1:6">
      <c r="A15" s="4" t="s">
        <v>147</v>
      </c>
      <c r="B15" s="61">
        <f>SUM(C15:F15)</f>
        <v>3</v>
      </c>
      <c r="C15" s="62">
        <v>0</v>
      </c>
      <c r="D15" s="61">
        <v>3</v>
      </c>
      <c r="E15" s="61">
        <v>0</v>
      </c>
      <c r="F15" s="62">
        <v>0</v>
      </c>
    </row>
    <row r="16" spans="1:6">
      <c r="A16" s="4" t="s">
        <v>148</v>
      </c>
      <c r="B16" s="61">
        <f>SUM(C16:F16)</f>
        <v>26</v>
      </c>
      <c r="C16" s="62">
        <v>0</v>
      </c>
      <c r="D16" s="61">
        <v>25</v>
      </c>
      <c r="E16" s="61">
        <v>1</v>
      </c>
      <c r="F16" s="62">
        <v>0</v>
      </c>
    </row>
    <row r="17" spans="1:6">
      <c r="A17" s="4" t="s">
        <v>149</v>
      </c>
      <c r="B17" s="61">
        <f>SUM(C17:F17)</f>
        <v>1260</v>
      </c>
      <c r="C17" s="62">
        <v>33</v>
      </c>
      <c r="D17" s="61">
        <v>1081</v>
      </c>
      <c r="E17" s="61">
        <v>107</v>
      </c>
      <c r="F17" s="62">
        <v>39</v>
      </c>
    </row>
    <row r="18" spans="1:6" s="36" customFormat="1">
      <c r="A18" s="63"/>
      <c r="B18" s="64"/>
      <c r="C18" s="65"/>
      <c r="D18" s="66"/>
      <c r="E18" s="66"/>
      <c r="F18" s="65"/>
    </row>
    <row r="19" spans="1:6" s="32" customFormat="1" ht="12.75">
      <c r="A19" s="3" t="s">
        <v>6</v>
      </c>
      <c r="B19" s="3"/>
      <c r="C19" s="3"/>
      <c r="D19" s="3"/>
      <c r="E19" s="3"/>
      <c r="F19" s="3"/>
    </row>
  </sheetData>
  <mergeCells count="3">
    <mergeCell ref="A8:A9"/>
    <mergeCell ref="B8:B9"/>
    <mergeCell ref="C8:F8"/>
  </mergeCells>
  <phoneticPr fontId="3" type="noConversion"/>
  <printOptions horizontalCentered="1" verticalCentered="1"/>
  <pageMargins left="0.62" right="0.9" top="0" bottom="0" header="0" footer="0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2"/>
  <sheetViews>
    <sheetView zoomScaleSheetLayoutView="75" workbookViewId="0">
      <selection activeCell="A20" sqref="A20"/>
    </sheetView>
  </sheetViews>
  <sheetFormatPr baseColWidth="10" defaultColWidth="0" defaultRowHeight="15.75" zeroHeight="1"/>
  <cols>
    <col min="1" max="1" width="37.28515625" style="68" customWidth="1"/>
    <col min="2" max="2" width="13.28515625" style="68" customWidth="1"/>
    <col min="3" max="3" width="12.28515625" style="68" customWidth="1"/>
    <col min="4" max="4" width="14" style="68" customWidth="1"/>
    <col min="5" max="5" width="13.85546875" style="68" bestFit="1" customWidth="1"/>
    <col min="6" max="6" width="12.85546875" style="68" customWidth="1"/>
    <col min="7" max="7" width="12.42578125" style="67" hidden="1" customWidth="1"/>
    <col min="8" max="256" width="0" style="68" hidden="1" customWidth="1"/>
    <col min="257" max="16384" width="11.42578125" style="68" hidden="1"/>
  </cols>
  <sheetData>
    <row r="1" spans="1:7">
      <c r="A1" s="54" t="s">
        <v>153</v>
      </c>
      <c r="B1" s="55"/>
      <c r="C1" s="55"/>
      <c r="D1" s="55"/>
      <c r="E1" s="55"/>
      <c r="F1" s="55"/>
    </row>
    <row r="2" spans="1:7">
      <c r="A2" s="56"/>
      <c r="B2" s="56"/>
      <c r="C2" s="56"/>
      <c r="D2" s="56"/>
      <c r="E2" s="56"/>
      <c r="F2" s="56"/>
    </row>
    <row r="3" spans="1:7">
      <c r="A3" s="37" t="s">
        <v>141</v>
      </c>
      <c r="B3" s="37"/>
      <c r="C3" s="37"/>
      <c r="D3" s="37"/>
      <c r="E3" s="37"/>
      <c r="F3" s="37"/>
    </row>
    <row r="4" spans="1:7">
      <c r="A4" s="69" t="s">
        <v>127</v>
      </c>
      <c r="B4" s="69"/>
      <c r="C4" s="69"/>
      <c r="D4" s="69"/>
      <c r="E4" s="69"/>
      <c r="F4" s="69"/>
    </row>
    <row r="5" spans="1:7">
      <c r="A5" s="69" t="s">
        <v>132</v>
      </c>
      <c r="B5" s="69"/>
      <c r="C5" s="69"/>
      <c r="D5" s="69"/>
      <c r="E5" s="69"/>
      <c r="F5" s="69"/>
    </row>
    <row r="6" spans="1:7">
      <c r="A6" s="69" t="s">
        <v>128</v>
      </c>
      <c r="B6" s="69"/>
      <c r="C6" s="69"/>
      <c r="D6" s="69"/>
      <c r="E6" s="69"/>
      <c r="F6" s="69"/>
    </row>
    <row r="7" spans="1:7">
      <c r="A7" s="35"/>
      <c r="B7" s="35"/>
      <c r="C7" s="35"/>
      <c r="D7" s="35"/>
      <c r="E7" s="35"/>
      <c r="F7" s="35"/>
    </row>
    <row r="8" spans="1:7">
      <c r="A8" s="175" t="s">
        <v>36</v>
      </c>
      <c r="B8" s="173" t="s">
        <v>1</v>
      </c>
      <c r="C8" s="178" t="s">
        <v>2</v>
      </c>
      <c r="D8" s="179"/>
      <c r="E8" s="179"/>
      <c r="F8" s="179"/>
    </row>
    <row r="9" spans="1:7">
      <c r="A9" s="176"/>
      <c r="B9" s="177"/>
      <c r="C9" s="14" t="s">
        <v>7</v>
      </c>
      <c r="D9" s="15" t="s">
        <v>52</v>
      </c>
      <c r="E9" s="15" t="s">
        <v>8</v>
      </c>
      <c r="F9" s="14" t="s">
        <v>9</v>
      </c>
    </row>
    <row r="10" spans="1:7" s="67" customFormat="1">
      <c r="A10" s="70"/>
      <c r="B10" s="71"/>
      <c r="C10" s="72"/>
      <c r="D10" s="73"/>
      <c r="E10" s="73"/>
      <c r="F10" s="72"/>
    </row>
    <row r="11" spans="1:7" s="67" customFormat="1">
      <c r="A11" s="166" t="s">
        <v>145</v>
      </c>
      <c r="B11" s="75">
        <f>SUM(B13,B23)</f>
        <v>1185</v>
      </c>
      <c r="C11" s="75">
        <f>SUM(C13,C23)</f>
        <v>36</v>
      </c>
      <c r="D11" s="75">
        <f>SUM(D13,D23)</f>
        <v>1020</v>
      </c>
      <c r="E11" s="75">
        <f>SUM(E13,E23)</f>
        <v>103</v>
      </c>
      <c r="F11" s="76">
        <f>SUM(F13,F23)</f>
        <v>26</v>
      </c>
      <c r="G11" s="77"/>
    </row>
    <row r="12" spans="1:7">
      <c r="A12" s="78"/>
      <c r="B12" s="79"/>
      <c r="C12" s="80"/>
      <c r="D12" s="79"/>
      <c r="E12" s="79"/>
      <c r="F12" s="80"/>
      <c r="G12" s="77"/>
    </row>
    <row r="13" spans="1:7">
      <c r="A13" s="81" t="s">
        <v>93</v>
      </c>
      <c r="B13" s="75">
        <f>SUM(B14:B21)</f>
        <v>814</v>
      </c>
      <c r="C13" s="75">
        <f>SUM(C14:C21)</f>
        <v>6</v>
      </c>
      <c r="D13" s="75">
        <f>SUM(D14:D21)</f>
        <v>758</v>
      </c>
      <c r="E13" s="75">
        <f>SUM(E14:E21)</f>
        <v>44</v>
      </c>
      <c r="F13" s="76">
        <f>SUM(F14:F21)</f>
        <v>6</v>
      </c>
      <c r="G13" s="77"/>
    </row>
    <row r="14" spans="1:7">
      <c r="A14" s="82" t="s">
        <v>39</v>
      </c>
      <c r="B14" s="83">
        <f>SUM(C14:F14)</f>
        <v>514</v>
      </c>
      <c r="C14" s="84">
        <v>0</v>
      </c>
      <c r="D14" s="85">
        <v>511</v>
      </c>
      <c r="E14" s="83">
        <v>0</v>
      </c>
      <c r="F14" s="86">
        <v>3</v>
      </c>
      <c r="G14" s="77"/>
    </row>
    <row r="15" spans="1:7">
      <c r="A15" s="82" t="s">
        <v>40</v>
      </c>
      <c r="B15" s="83">
        <f t="shared" ref="B15:B21" si="0">SUM(C15:F15)</f>
        <v>119</v>
      </c>
      <c r="C15" s="84">
        <v>0</v>
      </c>
      <c r="D15" s="85">
        <v>117</v>
      </c>
      <c r="E15" s="83">
        <v>0</v>
      </c>
      <c r="F15" s="86">
        <v>2</v>
      </c>
      <c r="G15" s="77"/>
    </row>
    <row r="16" spans="1:7">
      <c r="A16" s="82" t="s">
        <v>41</v>
      </c>
      <c r="B16" s="83">
        <f t="shared" si="0"/>
        <v>60</v>
      </c>
      <c r="C16" s="84">
        <v>0</v>
      </c>
      <c r="D16" s="85">
        <v>60</v>
      </c>
      <c r="E16" s="83">
        <v>0</v>
      </c>
      <c r="F16" s="84">
        <v>0</v>
      </c>
      <c r="G16" s="77"/>
    </row>
    <row r="17" spans="1:7">
      <c r="A17" s="82" t="s">
        <v>42</v>
      </c>
      <c r="B17" s="83">
        <f t="shared" si="0"/>
        <v>54</v>
      </c>
      <c r="C17" s="84">
        <v>0</v>
      </c>
      <c r="D17" s="85">
        <v>54</v>
      </c>
      <c r="E17" s="83">
        <v>0</v>
      </c>
      <c r="F17" s="84">
        <v>0</v>
      </c>
      <c r="G17" s="77"/>
    </row>
    <row r="18" spans="1:7">
      <c r="A18" s="82" t="s">
        <v>38</v>
      </c>
      <c r="B18" s="83">
        <f t="shared" si="0"/>
        <v>40</v>
      </c>
      <c r="C18" s="86">
        <v>6</v>
      </c>
      <c r="D18" s="85">
        <v>1</v>
      </c>
      <c r="E18" s="85">
        <v>32</v>
      </c>
      <c r="F18" s="86">
        <v>1</v>
      </c>
      <c r="G18" s="77"/>
    </row>
    <row r="19" spans="1:7">
      <c r="A19" s="82" t="s">
        <v>43</v>
      </c>
      <c r="B19" s="83">
        <f t="shared" si="0"/>
        <v>16</v>
      </c>
      <c r="C19" s="84">
        <v>0</v>
      </c>
      <c r="D19" s="85">
        <v>14</v>
      </c>
      <c r="E19" s="85">
        <v>2</v>
      </c>
      <c r="F19" s="84">
        <v>0</v>
      </c>
      <c r="G19" s="77"/>
    </row>
    <row r="20" spans="1:7">
      <c r="A20" s="82" t="s">
        <v>37</v>
      </c>
      <c r="B20" s="83">
        <f t="shared" si="0"/>
        <v>7</v>
      </c>
      <c r="C20" s="84">
        <v>0</v>
      </c>
      <c r="D20" s="85">
        <v>1</v>
      </c>
      <c r="E20" s="85">
        <v>6</v>
      </c>
      <c r="F20" s="84">
        <v>0</v>
      </c>
      <c r="G20" s="77"/>
    </row>
    <row r="21" spans="1:7">
      <c r="A21" s="82" t="s">
        <v>92</v>
      </c>
      <c r="B21" s="83">
        <f t="shared" si="0"/>
        <v>4</v>
      </c>
      <c r="C21" s="84">
        <v>0</v>
      </c>
      <c r="D21" s="83">
        <v>0</v>
      </c>
      <c r="E21" s="85">
        <v>4</v>
      </c>
      <c r="F21" s="84">
        <v>0</v>
      </c>
      <c r="G21" s="77"/>
    </row>
    <row r="22" spans="1:7">
      <c r="A22" s="82"/>
      <c r="B22" s="83"/>
      <c r="C22" s="86"/>
      <c r="D22" s="83"/>
      <c r="E22" s="85"/>
      <c r="F22" s="86"/>
      <c r="G22" s="77"/>
    </row>
    <row r="23" spans="1:7">
      <c r="A23" s="74" t="s">
        <v>94</v>
      </c>
      <c r="B23" s="79">
        <f>SUM(B24:B30)</f>
        <v>371</v>
      </c>
      <c r="C23" s="79">
        <f>SUM(C24:C30)</f>
        <v>30</v>
      </c>
      <c r="D23" s="79">
        <f>SUM(D24:D30)</f>
        <v>262</v>
      </c>
      <c r="E23" s="79">
        <f>SUM(E24:E30)</f>
        <v>59</v>
      </c>
      <c r="F23" s="87">
        <f>SUM(F24:F30)</f>
        <v>20</v>
      </c>
      <c r="G23" s="77"/>
    </row>
    <row r="24" spans="1:7">
      <c r="A24" s="82" t="s">
        <v>44</v>
      </c>
      <c r="B24" s="83">
        <f t="shared" ref="B24:B30" si="1">SUM(C24:F24)</f>
        <v>283</v>
      </c>
      <c r="C24" s="86">
        <v>11</v>
      </c>
      <c r="D24" s="85">
        <v>213</v>
      </c>
      <c r="E24" s="85">
        <v>46</v>
      </c>
      <c r="F24" s="86">
        <v>13</v>
      </c>
      <c r="G24" s="77"/>
    </row>
    <row r="25" spans="1:7">
      <c r="A25" s="82" t="s">
        <v>46</v>
      </c>
      <c r="B25" s="83">
        <f t="shared" si="1"/>
        <v>54</v>
      </c>
      <c r="C25" s="86">
        <v>11</v>
      </c>
      <c r="D25" s="85">
        <v>27</v>
      </c>
      <c r="E25" s="85">
        <v>10</v>
      </c>
      <c r="F25" s="86">
        <v>6</v>
      </c>
      <c r="G25" s="77"/>
    </row>
    <row r="26" spans="1:7">
      <c r="A26" s="82" t="s">
        <v>47</v>
      </c>
      <c r="B26" s="83">
        <f t="shared" si="1"/>
        <v>11</v>
      </c>
      <c r="C26" s="86">
        <v>5</v>
      </c>
      <c r="D26" s="85">
        <v>4</v>
      </c>
      <c r="E26" s="85">
        <v>1</v>
      </c>
      <c r="F26" s="86">
        <v>1</v>
      </c>
      <c r="G26" s="77"/>
    </row>
    <row r="27" spans="1:7" ht="18.75" customHeight="1">
      <c r="A27" s="82" t="s">
        <v>49</v>
      </c>
      <c r="B27" s="83">
        <f t="shared" si="1"/>
        <v>9</v>
      </c>
      <c r="C27" s="86">
        <v>2</v>
      </c>
      <c r="D27" s="85">
        <v>7</v>
      </c>
      <c r="E27" s="83">
        <v>0</v>
      </c>
      <c r="F27" s="84">
        <v>0</v>
      </c>
      <c r="G27" s="77"/>
    </row>
    <row r="28" spans="1:7">
      <c r="A28" s="82" t="s">
        <v>48</v>
      </c>
      <c r="B28" s="83">
        <f t="shared" si="1"/>
        <v>7</v>
      </c>
      <c r="C28" s="86">
        <v>1</v>
      </c>
      <c r="D28" s="85">
        <v>6</v>
      </c>
      <c r="E28" s="83">
        <v>0</v>
      </c>
      <c r="F28" s="84">
        <v>0</v>
      </c>
      <c r="G28" s="77"/>
    </row>
    <row r="29" spans="1:7">
      <c r="A29" s="82" t="s">
        <v>45</v>
      </c>
      <c r="B29" s="83">
        <f t="shared" si="1"/>
        <v>4</v>
      </c>
      <c r="C29" s="84">
        <v>0</v>
      </c>
      <c r="D29" s="85">
        <v>3</v>
      </c>
      <c r="E29" s="85">
        <v>1</v>
      </c>
      <c r="F29" s="84">
        <v>0</v>
      </c>
      <c r="G29" s="77"/>
    </row>
    <row r="30" spans="1:7">
      <c r="A30" s="82" t="s">
        <v>50</v>
      </c>
      <c r="B30" s="83">
        <f t="shared" si="1"/>
        <v>3</v>
      </c>
      <c r="C30" s="84">
        <v>0</v>
      </c>
      <c r="D30" s="85">
        <v>2</v>
      </c>
      <c r="E30" s="85">
        <v>1</v>
      </c>
      <c r="F30" s="84">
        <v>0</v>
      </c>
      <c r="G30" s="77"/>
    </row>
    <row r="31" spans="1:7" s="67" customFormat="1">
      <c r="A31" s="88"/>
      <c r="B31" s="89"/>
      <c r="C31" s="90"/>
      <c r="D31" s="91"/>
      <c r="E31" s="92"/>
      <c r="F31" s="93"/>
      <c r="G31" s="94"/>
    </row>
    <row r="32" spans="1:7" s="97" customFormat="1" ht="12.75">
      <c r="A32" s="95" t="s">
        <v>157</v>
      </c>
      <c r="B32" s="53"/>
      <c r="C32" s="53"/>
      <c r="D32" s="53"/>
      <c r="E32" s="53"/>
      <c r="F32" s="53"/>
      <c r="G32" s="96"/>
    </row>
  </sheetData>
  <mergeCells count="3">
    <mergeCell ref="A8:A9"/>
    <mergeCell ref="B8:B9"/>
    <mergeCell ref="C8:F8"/>
  </mergeCells>
  <phoneticPr fontId="3" type="noConversion"/>
  <printOptions horizontalCentered="1" verticalCentered="1"/>
  <pageMargins left="0.56999999999999995" right="0.55000000000000004" top="0" bottom="0" header="0" footer="0"/>
  <pageSetup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2"/>
  <sheetViews>
    <sheetView zoomScaleSheetLayoutView="70" workbookViewId="0">
      <selection activeCell="A14" sqref="A14"/>
    </sheetView>
  </sheetViews>
  <sheetFormatPr baseColWidth="10" defaultColWidth="0" defaultRowHeight="18.75" zeroHeight="1"/>
  <cols>
    <col min="1" max="1" width="33.28515625" style="1" customWidth="1"/>
    <col min="2" max="2" width="12.5703125" style="1" customWidth="1"/>
    <col min="3" max="3" width="12.140625" style="1" customWidth="1"/>
    <col min="4" max="4" width="13.140625" style="1" customWidth="1"/>
    <col min="5" max="5" width="13.28515625" style="1" customWidth="1"/>
    <col min="6" max="6" width="12.28515625" style="1" customWidth="1"/>
    <col min="7" max="256" width="0" style="1" hidden="1" customWidth="1"/>
    <col min="257" max="16384" width="11.42578125" style="1" hidden="1"/>
  </cols>
  <sheetData>
    <row r="1" spans="1:12" s="68" customFormat="1" ht="15.75">
      <c r="A1" s="54" t="s">
        <v>154</v>
      </c>
      <c r="B1" s="98"/>
      <c r="C1" s="98"/>
      <c r="D1" s="98"/>
      <c r="E1" s="98"/>
      <c r="F1" s="98"/>
      <c r="H1" s="99"/>
      <c r="I1" s="99"/>
      <c r="J1" s="99"/>
      <c r="K1" s="99"/>
      <c r="L1" s="99"/>
    </row>
    <row r="2" spans="1:12" s="68" customFormat="1" ht="15.75">
      <c r="A2" s="100"/>
      <c r="B2" s="98"/>
      <c r="C2" s="98"/>
      <c r="D2" s="98"/>
      <c r="E2" s="98"/>
      <c r="F2" s="98"/>
      <c r="H2" s="99"/>
      <c r="I2" s="99"/>
      <c r="J2" s="99"/>
      <c r="K2" s="99"/>
      <c r="L2" s="99"/>
    </row>
    <row r="3" spans="1:12" s="68" customFormat="1" ht="15.75">
      <c r="A3" s="69" t="s">
        <v>134</v>
      </c>
      <c r="B3" s="69"/>
      <c r="C3" s="69"/>
      <c r="D3" s="69"/>
      <c r="E3" s="69"/>
      <c r="F3" s="69"/>
    </row>
    <row r="4" spans="1:12" s="68" customFormat="1" ht="15.75">
      <c r="A4" s="69" t="s">
        <v>127</v>
      </c>
      <c r="B4" s="69"/>
      <c r="C4" s="69"/>
      <c r="D4" s="69"/>
      <c r="E4" s="69"/>
      <c r="F4" s="69"/>
    </row>
    <row r="5" spans="1:12" s="68" customFormat="1" ht="15.75">
      <c r="A5" s="69" t="s">
        <v>133</v>
      </c>
      <c r="B5" s="69"/>
      <c r="C5" s="69"/>
      <c r="D5" s="69"/>
      <c r="E5" s="69"/>
      <c r="F5" s="69"/>
    </row>
    <row r="6" spans="1:12" s="68" customFormat="1" ht="15.75">
      <c r="A6" s="69" t="s">
        <v>128</v>
      </c>
      <c r="B6" s="69"/>
      <c r="C6" s="69"/>
      <c r="D6" s="69"/>
      <c r="E6" s="69"/>
      <c r="F6" s="69"/>
    </row>
    <row r="7" spans="1:12" s="68" customFormat="1" ht="15.75">
      <c r="A7" s="101"/>
      <c r="B7" s="101"/>
      <c r="C7" s="101"/>
      <c r="D7" s="101"/>
      <c r="E7" s="101"/>
      <c r="F7" s="101"/>
    </row>
    <row r="8" spans="1:12" s="68" customFormat="1" ht="15.75">
      <c r="A8" s="175" t="s">
        <v>95</v>
      </c>
      <c r="B8" s="173" t="s">
        <v>1</v>
      </c>
      <c r="C8" s="171" t="s">
        <v>2</v>
      </c>
      <c r="D8" s="171"/>
      <c r="E8" s="171"/>
      <c r="F8" s="171"/>
    </row>
    <row r="9" spans="1:12" s="68" customFormat="1" ht="15.75">
      <c r="A9" s="180"/>
      <c r="B9" s="174"/>
      <c r="C9" s="38" t="s">
        <v>7</v>
      </c>
      <c r="D9" s="58" t="s">
        <v>52</v>
      </c>
      <c r="E9" s="58" t="s">
        <v>8</v>
      </c>
      <c r="F9" s="38" t="s">
        <v>9</v>
      </c>
    </row>
    <row r="10" spans="1:12" s="68" customFormat="1" ht="15.75" customHeight="1">
      <c r="A10" s="38"/>
      <c r="B10" s="102"/>
      <c r="C10" s="103"/>
      <c r="D10" s="102"/>
      <c r="E10" s="102"/>
      <c r="F10" s="104"/>
    </row>
    <row r="11" spans="1:12" s="68" customFormat="1" ht="15.75">
      <c r="A11" s="166" t="s">
        <v>145</v>
      </c>
      <c r="B11" s="105">
        <f>SUM(B12:B15)</f>
        <v>1185</v>
      </c>
      <c r="C11" s="105">
        <f>SUM(C12:C15)</f>
        <v>36</v>
      </c>
      <c r="D11" s="105">
        <f>SUM(D12:D15)</f>
        <v>1020</v>
      </c>
      <c r="E11" s="105">
        <f>SUM(E12:E15)</f>
        <v>103</v>
      </c>
      <c r="F11" s="106">
        <f>SUM(F12:F15)</f>
        <v>26</v>
      </c>
      <c r="G11" s="107"/>
    </row>
    <row r="12" spans="1:12" s="68" customFormat="1" ht="15.75">
      <c r="A12" s="108" t="s">
        <v>96</v>
      </c>
      <c r="B12" s="109">
        <f>SUM(C12:F12)</f>
        <v>1054</v>
      </c>
      <c r="C12" s="110">
        <v>18</v>
      </c>
      <c r="D12" s="109">
        <v>945</v>
      </c>
      <c r="E12" s="109">
        <v>72</v>
      </c>
      <c r="F12" s="110">
        <v>19</v>
      </c>
      <c r="G12" s="107"/>
    </row>
    <row r="13" spans="1:12" s="68" customFormat="1" ht="15.75">
      <c r="A13" s="111" t="s">
        <v>46</v>
      </c>
      <c r="B13" s="109">
        <f>SUM(C13:F13)</f>
        <v>78</v>
      </c>
      <c r="C13" s="110">
        <v>15</v>
      </c>
      <c r="D13" s="109">
        <v>46</v>
      </c>
      <c r="E13" s="109">
        <v>11</v>
      </c>
      <c r="F13" s="110">
        <v>6</v>
      </c>
      <c r="G13" s="107"/>
    </row>
    <row r="14" spans="1:12" s="68" customFormat="1" ht="15.75">
      <c r="A14" s="111" t="s">
        <v>98</v>
      </c>
      <c r="B14" s="109">
        <f>SUM(C14:F14)</f>
        <v>52</v>
      </c>
      <c r="C14" s="110">
        <v>2</v>
      </c>
      <c r="D14" s="109">
        <v>29</v>
      </c>
      <c r="E14" s="109">
        <v>20</v>
      </c>
      <c r="F14" s="110">
        <v>1</v>
      </c>
      <c r="G14" s="107"/>
    </row>
    <row r="15" spans="1:12" s="68" customFormat="1" ht="15.75">
      <c r="A15" s="111" t="s">
        <v>97</v>
      </c>
      <c r="B15" s="109">
        <f>SUM(C15:F15)</f>
        <v>1</v>
      </c>
      <c r="C15" s="110">
        <v>1</v>
      </c>
      <c r="D15" s="109">
        <v>0</v>
      </c>
      <c r="E15" s="109">
        <v>0</v>
      </c>
      <c r="F15" s="110">
        <v>0</v>
      </c>
      <c r="G15" s="107"/>
    </row>
    <row r="16" spans="1:12" s="68" customFormat="1" ht="15.75">
      <c r="A16" s="108"/>
      <c r="B16" s="109"/>
      <c r="C16" s="112"/>
      <c r="D16" s="113"/>
      <c r="E16" s="113"/>
      <c r="F16" s="114"/>
      <c r="G16" s="107"/>
    </row>
    <row r="17" spans="1:7" s="68" customFormat="1" ht="15.75">
      <c r="A17" s="115" t="s">
        <v>99</v>
      </c>
      <c r="B17" s="105">
        <f>SUM(B18:B20)</f>
        <v>814</v>
      </c>
      <c r="C17" s="105">
        <f>SUM(C18:C20)</f>
        <v>6</v>
      </c>
      <c r="D17" s="105">
        <f>SUM(D18:D20)</f>
        <v>758</v>
      </c>
      <c r="E17" s="105">
        <f>SUM(E18:E20)</f>
        <v>44</v>
      </c>
      <c r="F17" s="106">
        <f>SUM(F18:F20)</f>
        <v>6</v>
      </c>
      <c r="G17" s="107"/>
    </row>
    <row r="18" spans="1:7" s="68" customFormat="1" ht="15.75">
      <c r="A18" s="108" t="s">
        <v>96</v>
      </c>
      <c r="B18" s="109">
        <f>SUM(C18:F18)</f>
        <v>809</v>
      </c>
      <c r="C18" s="110">
        <v>5</v>
      </c>
      <c r="D18" s="109">
        <v>758</v>
      </c>
      <c r="E18" s="109">
        <v>40</v>
      </c>
      <c r="F18" s="110">
        <v>6</v>
      </c>
      <c r="G18" s="107"/>
    </row>
    <row r="19" spans="1:7" s="68" customFormat="1" ht="15.75">
      <c r="A19" s="111" t="s">
        <v>98</v>
      </c>
      <c r="B19" s="109">
        <f>SUM(C19:F19)</f>
        <v>4</v>
      </c>
      <c r="C19" s="110">
        <v>0</v>
      </c>
      <c r="D19" s="109">
        <v>0</v>
      </c>
      <c r="E19" s="109">
        <v>4</v>
      </c>
      <c r="F19" s="110">
        <v>0</v>
      </c>
      <c r="G19" s="107"/>
    </row>
    <row r="20" spans="1:7" s="68" customFormat="1" ht="15.75">
      <c r="A20" s="111" t="s">
        <v>97</v>
      </c>
      <c r="B20" s="109">
        <f>SUM(C20:F20)</f>
        <v>1</v>
      </c>
      <c r="C20" s="110">
        <v>1</v>
      </c>
      <c r="D20" s="109">
        <v>0</v>
      </c>
      <c r="E20" s="109">
        <v>0</v>
      </c>
      <c r="F20" s="110">
        <v>0</v>
      </c>
      <c r="G20" s="107"/>
    </row>
    <row r="21" spans="1:7" s="68" customFormat="1" ht="15.75">
      <c r="A21" s="116"/>
      <c r="B21" s="117"/>
      <c r="C21" s="118"/>
      <c r="D21" s="119"/>
      <c r="E21" s="119"/>
      <c r="F21" s="118"/>
    </row>
    <row r="22" spans="1:7" s="97" customFormat="1" ht="12.75">
      <c r="A22" s="120" t="s">
        <v>6</v>
      </c>
      <c r="B22" s="120"/>
      <c r="C22" s="120"/>
      <c r="D22" s="120"/>
      <c r="E22" s="120"/>
      <c r="F22" s="120"/>
    </row>
  </sheetData>
  <mergeCells count="3">
    <mergeCell ref="A8:A9"/>
    <mergeCell ref="B8:B9"/>
    <mergeCell ref="C8:F8"/>
  </mergeCells>
  <phoneticPr fontId="0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1"/>
  <sheetViews>
    <sheetView zoomScaleSheetLayoutView="75" workbookViewId="0">
      <selection activeCell="B12" sqref="B12"/>
    </sheetView>
  </sheetViews>
  <sheetFormatPr baseColWidth="10" defaultColWidth="0" defaultRowHeight="15.75" zeroHeight="1"/>
  <cols>
    <col min="1" max="1" width="34.140625" style="68" customWidth="1"/>
    <col min="2" max="2" width="22.5703125" style="68" customWidth="1"/>
    <col min="3" max="4" width="30.7109375" style="68" customWidth="1"/>
    <col min="5" max="256" width="0" style="68" hidden="1" customWidth="1"/>
    <col min="257" max="16384" width="11.42578125" style="68" hidden="1"/>
  </cols>
  <sheetData>
    <row r="1" spans="1:4">
      <c r="A1" s="100" t="s">
        <v>155</v>
      </c>
      <c r="B1" s="121"/>
      <c r="C1" s="121"/>
    </row>
    <row r="2" spans="1:4">
      <c r="A2" s="100"/>
      <c r="B2" s="121"/>
      <c r="C2" s="121"/>
    </row>
    <row r="3" spans="1:4">
      <c r="A3" s="122" t="s">
        <v>142</v>
      </c>
      <c r="B3" s="122"/>
      <c r="C3" s="122"/>
      <c r="D3" s="122"/>
    </row>
    <row r="4" spans="1:4">
      <c r="A4" s="123" t="s">
        <v>135</v>
      </c>
      <c r="B4" s="123"/>
      <c r="C4" s="123"/>
      <c r="D4" s="123"/>
    </row>
    <row r="5" spans="1:4">
      <c r="A5" s="123" t="s">
        <v>136</v>
      </c>
      <c r="B5" s="123"/>
      <c r="C5" s="123"/>
      <c r="D5" s="123"/>
    </row>
    <row r="6" spans="1:4">
      <c r="A6" s="123" t="s">
        <v>128</v>
      </c>
      <c r="B6" s="123"/>
      <c r="C6" s="123"/>
      <c r="D6" s="123"/>
    </row>
    <row r="7" spans="1:4">
      <c r="A7" s="101"/>
      <c r="B7" s="101"/>
      <c r="C7" s="101"/>
    </row>
    <row r="8" spans="1:4">
      <c r="A8" s="184" t="s">
        <v>2</v>
      </c>
      <c r="B8" s="182" t="s">
        <v>1</v>
      </c>
      <c r="C8" s="181" t="s">
        <v>101</v>
      </c>
      <c r="D8" s="181"/>
    </row>
    <row r="9" spans="1:4" ht="18.75">
      <c r="A9" s="185"/>
      <c r="B9" s="183"/>
      <c r="C9" s="124" t="s">
        <v>159</v>
      </c>
      <c r="D9" s="125" t="s">
        <v>160</v>
      </c>
    </row>
    <row r="10" spans="1:4">
      <c r="A10" s="126"/>
      <c r="B10" s="127"/>
      <c r="C10" s="126"/>
    </row>
    <row r="11" spans="1:4">
      <c r="A11" s="166" t="s">
        <v>145</v>
      </c>
      <c r="B11" s="128">
        <f>SUM(B13:B16)</f>
        <v>814</v>
      </c>
      <c r="C11" s="129" t="s">
        <v>106</v>
      </c>
      <c r="D11" s="130" t="s">
        <v>51</v>
      </c>
    </row>
    <row r="12" spans="1:4">
      <c r="A12" s="129"/>
      <c r="B12" s="128"/>
      <c r="C12" s="129"/>
    </row>
    <row r="13" spans="1:4">
      <c r="A13" s="131" t="s">
        <v>7</v>
      </c>
      <c r="B13" s="132">
        <v>6</v>
      </c>
      <c r="C13" s="133" t="s">
        <v>108</v>
      </c>
      <c r="D13" s="133" t="s">
        <v>108</v>
      </c>
    </row>
    <row r="14" spans="1:4">
      <c r="A14" s="108" t="s">
        <v>52</v>
      </c>
      <c r="B14" s="134">
        <v>758</v>
      </c>
      <c r="C14" s="133" t="s">
        <v>106</v>
      </c>
      <c r="D14" s="99" t="s">
        <v>51</v>
      </c>
    </row>
    <row r="15" spans="1:4">
      <c r="A15" s="108" t="s">
        <v>8</v>
      </c>
      <c r="B15" s="132">
        <v>44</v>
      </c>
      <c r="C15" s="133" t="s">
        <v>106</v>
      </c>
      <c r="D15" s="133" t="s">
        <v>106</v>
      </c>
    </row>
    <row r="16" spans="1:4">
      <c r="A16" s="108" t="s">
        <v>9</v>
      </c>
      <c r="B16" s="134">
        <v>6</v>
      </c>
      <c r="C16" s="133" t="s">
        <v>107</v>
      </c>
      <c r="D16" s="133" t="s">
        <v>107</v>
      </c>
    </row>
    <row r="17" spans="1:4">
      <c r="A17" s="116"/>
      <c r="B17" s="135"/>
      <c r="C17" s="136"/>
      <c r="D17" s="137"/>
    </row>
    <row r="18" spans="1:4" s="97" customFormat="1" ht="12.75">
      <c r="A18" s="5" t="s">
        <v>173</v>
      </c>
      <c r="B18" s="138"/>
      <c r="C18" s="138"/>
      <c r="D18" s="139"/>
    </row>
    <row r="19" spans="1:4" s="97" customFormat="1" ht="18.75" customHeight="1">
      <c r="A19" s="6" t="s">
        <v>174</v>
      </c>
      <c r="B19" s="6"/>
      <c r="C19" s="6"/>
      <c r="D19" s="6"/>
    </row>
    <row r="20" spans="1:4" s="97" customFormat="1" ht="12.75">
      <c r="A20" s="3" t="s">
        <v>6</v>
      </c>
      <c r="B20" s="3"/>
      <c r="C20" s="3"/>
      <c r="D20" s="3"/>
    </row>
    <row r="21" spans="1:4" hidden="1"/>
  </sheetData>
  <mergeCells count="3">
    <mergeCell ref="C8:D8"/>
    <mergeCell ref="B8:B9"/>
    <mergeCell ref="A8:A9"/>
  </mergeCells>
  <phoneticPr fontId="3" type="noConversion"/>
  <printOptions horizontalCentered="1" verticalCentered="1"/>
  <pageMargins left="0.65" right="0.77" top="0" bottom="0" header="0" footer="0"/>
  <pageSetup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9"/>
  <sheetViews>
    <sheetView zoomScaleSheetLayoutView="75" workbookViewId="0">
      <selection activeCell="B19" sqref="B19"/>
    </sheetView>
  </sheetViews>
  <sheetFormatPr baseColWidth="10" defaultColWidth="0" defaultRowHeight="15.75" zeroHeight="1"/>
  <cols>
    <col min="1" max="1" width="9.5703125" style="143" customWidth="1"/>
    <col min="2" max="2" width="11.5703125" style="143" customWidth="1"/>
    <col min="3" max="7" width="15.7109375" style="143" customWidth="1"/>
    <col min="8" max="256" width="0" style="143" hidden="1" customWidth="1"/>
    <col min="257" max="16384" width="11.42578125" style="143" hidden="1"/>
  </cols>
  <sheetData>
    <row r="1" spans="1:7">
      <c r="A1" s="140" t="s">
        <v>156</v>
      </c>
      <c r="B1" s="141"/>
      <c r="C1" s="142"/>
      <c r="D1" s="142"/>
      <c r="E1" s="142"/>
      <c r="F1" s="142"/>
      <c r="G1" s="142"/>
    </row>
    <row r="2" spans="1:7">
      <c r="A2" s="140"/>
      <c r="B2" s="141"/>
      <c r="C2" s="144"/>
      <c r="D2" s="144"/>
      <c r="E2" s="144"/>
      <c r="F2" s="144"/>
      <c r="G2" s="144"/>
    </row>
    <row r="3" spans="1:7">
      <c r="A3" s="145" t="s">
        <v>124</v>
      </c>
      <c r="B3" s="145"/>
      <c r="C3" s="145"/>
      <c r="D3" s="145"/>
      <c r="E3" s="145"/>
      <c r="F3" s="145"/>
      <c r="G3" s="145"/>
    </row>
    <row r="4" spans="1:7">
      <c r="A4" s="145" t="s">
        <v>143</v>
      </c>
      <c r="B4" s="145"/>
      <c r="C4" s="145"/>
      <c r="D4" s="145"/>
      <c r="E4" s="145"/>
      <c r="F4" s="145"/>
      <c r="G4" s="145"/>
    </row>
    <row r="5" spans="1:7">
      <c r="A5" s="145" t="s">
        <v>128</v>
      </c>
      <c r="B5" s="145"/>
      <c r="C5" s="145"/>
      <c r="D5" s="145"/>
      <c r="E5" s="145"/>
      <c r="F5" s="145"/>
      <c r="G5" s="145"/>
    </row>
    <row r="6" spans="1:7">
      <c r="A6" s="146"/>
      <c r="B6" s="146"/>
      <c r="C6" s="146"/>
      <c r="D6" s="146"/>
      <c r="E6" s="146"/>
      <c r="F6" s="146"/>
      <c r="G6" s="146"/>
    </row>
    <row r="7" spans="1:7" ht="18.75" customHeight="1">
      <c r="A7" s="188" t="s">
        <v>137</v>
      </c>
      <c r="B7" s="189"/>
      <c r="C7" s="192" t="s">
        <v>1</v>
      </c>
      <c r="D7" s="186" t="s">
        <v>2</v>
      </c>
      <c r="E7" s="187"/>
      <c r="F7" s="187"/>
      <c r="G7" s="187"/>
    </row>
    <row r="8" spans="1:7" ht="18.75" customHeight="1">
      <c r="A8" s="190"/>
      <c r="B8" s="191"/>
      <c r="C8" s="193"/>
      <c r="D8" s="147" t="s">
        <v>7</v>
      </c>
      <c r="E8" s="148" t="s">
        <v>52</v>
      </c>
      <c r="F8" s="148" t="s">
        <v>8</v>
      </c>
      <c r="G8" s="149" t="s">
        <v>9</v>
      </c>
    </row>
    <row r="9" spans="1:7">
      <c r="A9" s="150"/>
      <c r="B9" s="150"/>
      <c r="C9" s="151"/>
      <c r="D9" s="152"/>
      <c r="E9" s="151"/>
      <c r="F9" s="151"/>
      <c r="G9" s="150"/>
    </row>
    <row r="10" spans="1:7">
      <c r="A10" s="194" t="s">
        <v>145</v>
      </c>
      <c r="B10" s="195"/>
      <c r="C10" s="153">
        <f>SUM(C12:C30)</f>
        <v>814</v>
      </c>
      <c r="D10" s="153">
        <f>SUM(D12:D30)</f>
        <v>6</v>
      </c>
      <c r="E10" s="153">
        <f>SUM(E12:E30)</f>
        <v>758</v>
      </c>
      <c r="F10" s="153">
        <f>SUM(F12:F30)</f>
        <v>44</v>
      </c>
      <c r="G10" s="154">
        <f>SUM(G12:G30)</f>
        <v>6</v>
      </c>
    </row>
    <row r="11" spans="1:7">
      <c r="A11" s="155"/>
      <c r="B11" s="155"/>
      <c r="C11" s="156"/>
      <c r="D11" s="157"/>
      <c r="E11" s="156"/>
      <c r="F11" s="156"/>
      <c r="G11" s="158"/>
    </row>
    <row r="12" spans="1:7">
      <c r="A12" s="155">
        <v>0</v>
      </c>
      <c r="B12" s="155" t="s">
        <v>103</v>
      </c>
      <c r="C12" s="156">
        <f>SUM(D12:G12)</f>
        <v>2</v>
      </c>
      <c r="D12" s="157">
        <v>0</v>
      </c>
      <c r="E12" s="156">
        <v>2</v>
      </c>
      <c r="F12" s="156">
        <v>0</v>
      </c>
      <c r="G12" s="158">
        <v>0</v>
      </c>
    </row>
    <row r="13" spans="1:7">
      <c r="A13" s="155">
        <v>1</v>
      </c>
      <c r="B13" s="155" t="s">
        <v>102</v>
      </c>
      <c r="C13" s="156">
        <f t="shared" ref="C13:C30" si="0">SUM(D13:G13)</f>
        <v>23</v>
      </c>
      <c r="D13" s="157">
        <v>0</v>
      </c>
      <c r="E13" s="156">
        <v>23</v>
      </c>
      <c r="F13" s="159">
        <v>0</v>
      </c>
      <c r="G13" s="77">
        <v>0</v>
      </c>
    </row>
    <row r="14" spans="1:7">
      <c r="A14" s="155">
        <v>2</v>
      </c>
      <c r="B14" s="155" t="s">
        <v>103</v>
      </c>
      <c r="C14" s="156">
        <f t="shared" si="0"/>
        <v>172</v>
      </c>
      <c r="D14" s="157">
        <v>0</v>
      </c>
      <c r="E14" s="156">
        <v>158</v>
      </c>
      <c r="F14" s="159">
        <v>12</v>
      </c>
      <c r="G14" s="77">
        <v>2</v>
      </c>
    </row>
    <row r="15" spans="1:7">
      <c r="A15" s="155">
        <v>3</v>
      </c>
      <c r="B15" s="160" t="s">
        <v>103</v>
      </c>
      <c r="C15" s="156">
        <f t="shared" si="0"/>
        <v>198</v>
      </c>
      <c r="D15" s="157">
        <v>0</v>
      </c>
      <c r="E15" s="156">
        <v>186</v>
      </c>
      <c r="F15" s="159">
        <v>12</v>
      </c>
      <c r="G15" s="77">
        <v>0</v>
      </c>
    </row>
    <row r="16" spans="1:7">
      <c r="A16" s="155">
        <v>4</v>
      </c>
      <c r="B16" s="155" t="s">
        <v>103</v>
      </c>
      <c r="C16" s="156">
        <f t="shared" si="0"/>
        <v>159</v>
      </c>
      <c r="D16" s="157">
        <v>1</v>
      </c>
      <c r="E16" s="156">
        <v>148</v>
      </c>
      <c r="F16" s="159">
        <v>7</v>
      </c>
      <c r="G16" s="77">
        <v>3</v>
      </c>
    </row>
    <row r="17" spans="1:7">
      <c r="A17" s="155">
        <v>5</v>
      </c>
      <c r="B17" s="155" t="s">
        <v>103</v>
      </c>
      <c r="C17" s="156">
        <f t="shared" si="0"/>
        <v>92</v>
      </c>
      <c r="D17" s="157">
        <v>1</v>
      </c>
      <c r="E17" s="156">
        <v>87</v>
      </c>
      <c r="F17" s="159">
        <v>3</v>
      </c>
      <c r="G17" s="77">
        <v>1</v>
      </c>
    </row>
    <row r="18" spans="1:7">
      <c r="A18" s="155">
        <v>6</v>
      </c>
      <c r="B18" s="155" t="s">
        <v>103</v>
      </c>
      <c r="C18" s="156">
        <f t="shared" si="0"/>
        <v>68</v>
      </c>
      <c r="D18" s="157">
        <v>2</v>
      </c>
      <c r="E18" s="156">
        <v>63</v>
      </c>
      <c r="F18" s="159">
        <v>3</v>
      </c>
      <c r="G18" s="77">
        <v>0</v>
      </c>
    </row>
    <row r="19" spans="1:7">
      <c r="A19" s="155">
        <v>7</v>
      </c>
      <c r="B19" s="155" t="s">
        <v>103</v>
      </c>
      <c r="C19" s="156">
        <f t="shared" si="0"/>
        <v>44</v>
      </c>
      <c r="D19" s="157">
        <v>0</v>
      </c>
      <c r="E19" s="156">
        <v>42</v>
      </c>
      <c r="F19" s="159">
        <v>2</v>
      </c>
      <c r="G19" s="77">
        <v>0</v>
      </c>
    </row>
    <row r="20" spans="1:7">
      <c r="A20" s="155">
        <v>8</v>
      </c>
      <c r="B20" s="155" t="s">
        <v>103</v>
      </c>
      <c r="C20" s="156">
        <f t="shared" si="0"/>
        <v>19</v>
      </c>
      <c r="D20" s="157">
        <v>0</v>
      </c>
      <c r="E20" s="156">
        <v>18</v>
      </c>
      <c r="F20" s="159">
        <v>1</v>
      </c>
      <c r="G20" s="77">
        <v>0</v>
      </c>
    </row>
    <row r="21" spans="1:7">
      <c r="A21" s="155">
        <v>9</v>
      </c>
      <c r="B21" s="155" t="s">
        <v>103</v>
      </c>
      <c r="C21" s="156">
        <f t="shared" si="0"/>
        <v>11</v>
      </c>
      <c r="D21" s="157">
        <v>0</v>
      </c>
      <c r="E21" s="156">
        <v>10</v>
      </c>
      <c r="F21" s="159">
        <v>1</v>
      </c>
      <c r="G21" s="77">
        <v>0</v>
      </c>
    </row>
    <row r="22" spans="1:7">
      <c r="A22" s="155">
        <v>10</v>
      </c>
      <c r="B22" s="155" t="s">
        <v>103</v>
      </c>
      <c r="C22" s="156">
        <f t="shared" si="0"/>
        <v>5</v>
      </c>
      <c r="D22" s="157">
        <v>0</v>
      </c>
      <c r="E22" s="156">
        <v>4</v>
      </c>
      <c r="F22" s="159">
        <v>1</v>
      </c>
      <c r="G22" s="77">
        <v>0</v>
      </c>
    </row>
    <row r="23" spans="1:7">
      <c r="A23" s="155">
        <v>11</v>
      </c>
      <c r="B23" s="155" t="s">
        <v>103</v>
      </c>
      <c r="C23" s="156">
        <f t="shared" si="0"/>
        <v>6</v>
      </c>
      <c r="D23" s="157">
        <v>1</v>
      </c>
      <c r="E23" s="156">
        <v>5</v>
      </c>
      <c r="F23" s="159">
        <v>0</v>
      </c>
      <c r="G23" s="77">
        <v>0</v>
      </c>
    </row>
    <row r="24" spans="1:7">
      <c r="A24" s="155">
        <v>12</v>
      </c>
      <c r="B24" s="155" t="s">
        <v>103</v>
      </c>
      <c r="C24" s="156">
        <f t="shared" si="0"/>
        <v>4</v>
      </c>
      <c r="D24" s="157">
        <v>0</v>
      </c>
      <c r="E24" s="156">
        <v>4</v>
      </c>
      <c r="F24" s="159">
        <v>0</v>
      </c>
      <c r="G24" s="77">
        <v>0</v>
      </c>
    </row>
    <row r="25" spans="1:7">
      <c r="A25" s="155">
        <v>13</v>
      </c>
      <c r="B25" s="155" t="s">
        <v>103</v>
      </c>
      <c r="C25" s="156">
        <f t="shared" si="0"/>
        <v>1</v>
      </c>
      <c r="D25" s="157">
        <v>1</v>
      </c>
      <c r="E25" s="156">
        <v>0</v>
      </c>
      <c r="F25" s="159">
        <v>0</v>
      </c>
      <c r="G25" s="77">
        <v>0</v>
      </c>
    </row>
    <row r="26" spans="1:7">
      <c r="A26" s="155">
        <v>15</v>
      </c>
      <c r="B26" s="155" t="s">
        <v>103</v>
      </c>
      <c r="C26" s="156">
        <f t="shared" si="0"/>
        <v>2</v>
      </c>
      <c r="D26" s="157">
        <v>0</v>
      </c>
      <c r="E26" s="156">
        <v>0</v>
      </c>
      <c r="F26" s="159">
        <v>2</v>
      </c>
      <c r="G26" s="77">
        <v>0</v>
      </c>
    </row>
    <row r="27" spans="1:7">
      <c r="A27" s="155">
        <v>16</v>
      </c>
      <c r="B27" s="155" t="s">
        <v>103</v>
      </c>
      <c r="C27" s="156">
        <f t="shared" si="0"/>
        <v>1</v>
      </c>
      <c r="D27" s="157">
        <v>0</v>
      </c>
      <c r="E27" s="156">
        <v>1</v>
      </c>
      <c r="F27" s="159">
        <v>0</v>
      </c>
      <c r="G27" s="77">
        <v>0</v>
      </c>
    </row>
    <row r="28" spans="1:7">
      <c r="A28" s="155">
        <v>22</v>
      </c>
      <c r="B28" s="155" t="s">
        <v>103</v>
      </c>
      <c r="C28" s="156">
        <f t="shared" si="0"/>
        <v>3</v>
      </c>
      <c r="D28" s="157">
        <v>0</v>
      </c>
      <c r="E28" s="156">
        <v>3</v>
      </c>
      <c r="F28" s="159">
        <v>0</v>
      </c>
      <c r="G28" s="77">
        <v>0</v>
      </c>
    </row>
    <row r="29" spans="1:7">
      <c r="A29" s="155">
        <v>24</v>
      </c>
      <c r="B29" s="155" t="s">
        <v>103</v>
      </c>
      <c r="C29" s="156">
        <f t="shared" si="0"/>
        <v>2</v>
      </c>
      <c r="D29" s="157">
        <v>0</v>
      </c>
      <c r="E29" s="156">
        <v>2</v>
      </c>
      <c r="F29" s="159">
        <v>0</v>
      </c>
      <c r="G29" s="77">
        <v>0</v>
      </c>
    </row>
    <row r="30" spans="1:7">
      <c r="A30" s="155">
        <v>25</v>
      </c>
      <c r="B30" s="155" t="s">
        <v>103</v>
      </c>
      <c r="C30" s="156">
        <f t="shared" si="0"/>
        <v>2</v>
      </c>
      <c r="D30" s="157">
        <v>0</v>
      </c>
      <c r="E30" s="156">
        <v>2</v>
      </c>
      <c r="F30" s="159">
        <v>0</v>
      </c>
      <c r="G30" s="77">
        <v>0</v>
      </c>
    </row>
    <row r="31" spans="1:7">
      <c r="A31" s="146"/>
      <c r="B31" s="146"/>
      <c r="C31" s="161"/>
      <c r="D31" s="162"/>
      <c r="E31" s="163"/>
      <c r="F31" s="163"/>
      <c r="G31" s="164"/>
    </row>
    <row r="32" spans="1:7" s="165" customFormat="1" ht="12.75">
      <c r="A32" s="7" t="s">
        <v>157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3:6" hidden="1"/>
    <row r="50" spans="3:6" hidden="1"/>
    <row r="51" spans="3:6" hidden="1"/>
    <row r="52" spans="3:6" hidden="1"/>
    <row r="53" spans="3:6" hidden="1"/>
    <row r="54" spans="3:6" hidden="1"/>
    <row r="55" spans="3:6" hidden="1"/>
    <row r="56" spans="3:6" hidden="1"/>
    <row r="57" spans="3:6" hidden="1"/>
    <row r="58" spans="3:6" hidden="1"/>
    <row r="59" spans="3:6" hidden="1"/>
    <row r="60" spans="3:6" hidden="1">
      <c r="C60" s="68"/>
      <c r="D60" s="68"/>
      <c r="E60" s="68"/>
      <c r="F60" s="68"/>
    </row>
    <row r="61" spans="3:6" hidden="1">
      <c r="C61" s="68"/>
      <c r="D61" s="68"/>
      <c r="E61" s="68"/>
      <c r="F61" s="68"/>
    </row>
    <row r="62" spans="3:6" hidden="1">
      <c r="C62" s="68"/>
      <c r="D62" s="68"/>
      <c r="E62" s="68"/>
      <c r="F62" s="68"/>
    </row>
    <row r="63" spans="3:6" hidden="1">
      <c r="C63" s="68"/>
      <c r="D63" s="68"/>
      <c r="E63" s="68"/>
      <c r="F63" s="68"/>
    </row>
    <row r="64" spans="3:6" hidden="1">
      <c r="C64" s="68"/>
      <c r="D64" s="68"/>
      <c r="E64" s="68"/>
      <c r="F64" s="68"/>
    </row>
    <row r="65" spans="3:6" hidden="1">
      <c r="C65" s="68"/>
      <c r="D65" s="68"/>
      <c r="E65" s="68"/>
      <c r="F65" s="68"/>
    </row>
    <row r="66" spans="3:6" hidden="1">
      <c r="C66" s="68"/>
      <c r="D66" s="68"/>
      <c r="E66" s="68"/>
      <c r="F66" s="68"/>
    </row>
    <row r="67" spans="3:6" hidden="1">
      <c r="C67" s="68"/>
      <c r="D67" s="68"/>
      <c r="E67" s="68"/>
      <c r="F67" s="68"/>
    </row>
    <row r="68" spans="3:6" hidden="1">
      <c r="C68" s="68"/>
      <c r="D68" s="68"/>
      <c r="E68" s="68"/>
      <c r="F68" s="68"/>
    </row>
    <row r="69" spans="3:6" hidden="1">
      <c r="C69" s="68"/>
      <c r="D69" s="68"/>
      <c r="E69" s="68"/>
      <c r="F69" s="68"/>
    </row>
  </sheetData>
  <mergeCells count="4">
    <mergeCell ref="D7:G7"/>
    <mergeCell ref="A7:B8"/>
    <mergeCell ref="C7:C8"/>
    <mergeCell ref="A10:B10"/>
  </mergeCells>
  <phoneticPr fontId="0" type="noConversion"/>
  <printOptions horizontalCentered="1" verticalCentered="1"/>
  <pageMargins left="0.69" right="0.72" top="0" bottom="0" header="0" footer="0"/>
  <pageSetup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c-38</vt:lpstr>
      <vt:lpstr>c-39</vt:lpstr>
      <vt:lpstr>c-40</vt:lpstr>
      <vt:lpstr>c-41</vt:lpstr>
      <vt:lpstr>c-42</vt:lpstr>
      <vt:lpstr>c-43</vt:lpstr>
      <vt:lpstr>c-44</vt:lpstr>
      <vt:lpstr>'c-38'!Área_de_impresión</vt:lpstr>
      <vt:lpstr>'c-39'!Área_de_impresión</vt:lpstr>
      <vt:lpstr>'c-40'!Área_de_impresión</vt:lpstr>
      <vt:lpstr>'c-41'!Área_de_impresión</vt:lpstr>
      <vt:lpstr>'c-42'!Área_de_impresión</vt:lpstr>
      <vt:lpstr>'c-43'!Área_de_impresión</vt:lpstr>
      <vt:lpstr>'c-44'!Área_de_impresión</vt:lpstr>
      <vt:lpstr>'c-39'!Títulos_a_imprimir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Marlen</cp:lastModifiedBy>
  <cp:lastPrinted>2016-06-10T20:40:17Z</cp:lastPrinted>
  <dcterms:created xsi:type="dcterms:W3CDTF">2014-10-07T15:12:53Z</dcterms:created>
  <dcterms:modified xsi:type="dcterms:W3CDTF">2016-06-11T21:22:04Z</dcterms:modified>
</cp:coreProperties>
</file>