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MVB\Producción\Anuarios\Anuarios Judiciales\ANUARIO 2015\"/>
    </mc:Choice>
  </mc:AlternateContent>
  <xr:revisionPtr revIDLastSave="0" documentId="8_{2760645A-BC10-49DB-98C9-586B41C5B194}" xr6:coauthVersionLast="45" xr6:coauthVersionMax="45" xr10:uidLastSave="{00000000-0000-0000-0000-000000000000}"/>
  <bookViews>
    <workbookView xWindow="-110" yWindow="-110" windowWidth="19420" windowHeight="10420" activeTab="1" xr2:uid="{00000000-000D-0000-FFFF-FFFF00000000}"/>
  </bookViews>
  <sheets>
    <sheet name="ÍNDICE" sheetId="20" r:id="rId1"/>
    <sheet name="C-1" sheetId="1" r:id="rId2"/>
    <sheet name="C-2" sheetId="3" r:id="rId3"/>
    <sheet name="C-3" sheetId="15" r:id="rId4"/>
    <sheet name="C-4" sheetId="16" r:id="rId5"/>
    <sheet name="C-5" sheetId="4" r:id="rId6"/>
    <sheet name="C-6" sheetId="6" r:id="rId7"/>
    <sheet name="C-7" sheetId="17" r:id="rId8"/>
    <sheet name="C-8" sheetId="19" r:id="rId9"/>
  </sheets>
  <externalReferences>
    <externalReference r:id="rId10"/>
    <externalReference r:id="rId11"/>
  </externalReferences>
  <definedNames>
    <definedName name="ddd" localSheetId="0">[1]c30!#REF!</definedName>
    <definedName name="ddd">#REF!</definedName>
    <definedName name="Excel_BuiltIn__FilterDatabase_1" localSheetId="0">#REF!</definedName>
    <definedName name="Excel_BuiltIn__FilterDatabase_1">#REF!</definedName>
    <definedName name="Excel_BuiltIn__FilterDatabase_3" localSheetId="0">#REF!</definedName>
    <definedName name="Excel_BuiltIn__FilterDatabase_3">#REF!</definedName>
    <definedName name="Excel_BuiltIn__FilterDatabase_4" localSheetId="0">[2]C4!#REF!</definedName>
    <definedName name="Excel_BuiltIn__FilterDatabase_4">[2]C4!#REF!</definedName>
    <definedName name="Excel_BuiltIn_Print_Area_1" localSheetId="0">[1]c30!#REF!</definedName>
    <definedName name="Excel_BuiltIn_Print_Area_1">#REF!</definedName>
    <definedName name="Excel_BuiltIn_Print_Area_1_1">"$C_81.$#REF!$#REF!:$#REF!$#REF!"</definedName>
    <definedName name="Excel_BuiltIn_Print_Area_4">"$c_84.$#REF!$#REF!:$#REF!$#REF!"</definedName>
    <definedName name="Excel_BuiltIn_Print_Area_7">"$c_86.$#REF!$#REF!:$#REF!$#REF!"</definedName>
    <definedName name="FOFO1" localSheetId="0">#REF!</definedName>
    <definedName name="FOFO1">#REF!</definedName>
    <definedName name="Nuevo" localSheetId="0">#REF!</definedName>
    <definedName name="Nuevo">#REF!</definedName>
    <definedName name="_xlnm.Print_Area" localSheetId="2">'C-2'!$A$1:$F$152</definedName>
    <definedName name="_xlnm.Print_Area" localSheetId="5">'C-5'!$A$1:$AM$152</definedName>
    <definedName name="_xlnm.Print_Area" localSheetId="0">ÍNDICE!$A:$T</definedName>
    <definedName name="_xlnm.Print_Titles" localSheetId="1">'C-1'!$7:$9</definedName>
    <definedName name="_xlnm.Print_Titles" localSheetId="2">'C-2'!$8:$10</definedName>
    <definedName name="_xlnm.Print_Titles" localSheetId="3">'C-3'!$7:$9</definedName>
    <definedName name="_xlnm.Print_Titles" localSheetId="4">'C-4'!$8:$10</definedName>
    <definedName name="_xlnm.Print_Titles" localSheetId="5">'C-5'!$8:$11</definedName>
    <definedName name="_xlnm.Print_Titles" localSheetId="6">'C-6'!$8:$10</definedName>
    <definedName name="_xlnm.Print_Titles" localSheetId="8">'C-8'!$8:$9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R13" i="19" l="1"/>
  <c r="R32" i="19"/>
  <c r="R43" i="19"/>
  <c r="R50" i="19"/>
  <c r="Q50" i="19"/>
  <c r="P50" i="19"/>
  <c r="O50" i="19"/>
  <c r="N50" i="19"/>
  <c r="M50" i="19"/>
  <c r="L50" i="19"/>
  <c r="K50" i="19"/>
  <c r="J50" i="19"/>
  <c r="I50" i="19"/>
  <c r="H50" i="19"/>
  <c r="G50" i="19"/>
  <c r="F50" i="19"/>
  <c r="E50" i="19"/>
  <c r="D50" i="19"/>
  <c r="C50" i="19"/>
  <c r="B50" i="19"/>
  <c r="Q43" i="19"/>
  <c r="P43" i="19"/>
  <c r="O43" i="19"/>
  <c r="N43" i="19"/>
  <c r="M43" i="19"/>
  <c r="L43" i="19"/>
  <c r="K43" i="19"/>
  <c r="J43" i="19"/>
  <c r="I43" i="19"/>
  <c r="H43" i="19"/>
  <c r="G43" i="19"/>
  <c r="F43" i="19"/>
  <c r="E43" i="19"/>
  <c r="D43" i="19"/>
  <c r="C43" i="19"/>
  <c r="B43" i="19"/>
  <c r="P39" i="19"/>
  <c r="Q32" i="19"/>
  <c r="P32" i="19"/>
  <c r="O32" i="19"/>
  <c r="N32" i="19"/>
  <c r="M32" i="19"/>
  <c r="L32" i="19"/>
  <c r="K32" i="19"/>
  <c r="J32" i="19"/>
  <c r="I32" i="19"/>
  <c r="H32" i="19"/>
  <c r="G32" i="19"/>
  <c r="F32" i="19"/>
  <c r="E32" i="19"/>
  <c r="D32" i="19"/>
  <c r="C32" i="19"/>
  <c r="B32" i="19"/>
  <c r="P21" i="19"/>
  <c r="P13" i="19" s="1"/>
  <c r="Q13" i="19"/>
  <c r="Q11" i="19" s="1"/>
  <c r="O13" i="19"/>
  <c r="N13" i="19"/>
  <c r="M13" i="19"/>
  <c r="M11" i="19" s="1"/>
  <c r="L13" i="19"/>
  <c r="K13" i="19"/>
  <c r="J13" i="19"/>
  <c r="I13" i="19"/>
  <c r="I11" i="19" s="1"/>
  <c r="H13" i="19"/>
  <c r="G13" i="19"/>
  <c r="F13" i="19"/>
  <c r="E13" i="19"/>
  <c r="E11" i="19" s="1"/>
  <c r="D13" i="19"/>
  <c r="C13" i="19"/>
  <c r="B13" i="19"/>
  <c r="F50" i="17"/>
  <c r="D50" i="17"/>
  <c r="B48" i="17"/>
  <c r="D48" i="17" s="1"/>
  <c r="F46" i="17"/>
  <c r="D46" i="17"/>
  <c r="F44" i="17"/>
  <c r="D44" i="17"/>
  <c r="B42" i="17"/>
  <c r="F42" i="17" s="1"/>
  <c r="B40" i="17"/>
  <c r="D40" i="17" s="1"/>
  <c r="B38" i="17"/>
  <c r="B36" i="17"/>
  <c r="D36" i="17" s="1"/>
  <c r="D34" i="17"/>
  <c r="B34" i="17"/>
  <c r="F34" i="17" s="1"/>
  <c r="B32" i="17"/>
  <c r="F32" i="17" s="1"/>
  <c r="B30" i="17"/>
  <c r="F30" i="17" s="1"/>
  <c r="B28" i="17"/>
  <c r="D28" i="17" s="1"/>
  <c r="B26" i="17"/>
  <c r="D26" i="17" s="1"/>
  <c r="B24" i="17"/>
  <c r="F24" i="17" s="1"/>
  <c r="B22" i="17"/>
  <c r="F22" i="17" s="1"/>
  <c r="B20" i="17"/>
  <c r="D20" i="17" s="1"/>
  <c r="B18" i="17"/>
  <c r="F18" i="17" s="1"/>
  <c r="B16" i="17"/>
  <c r="F16" i="17" s="1"/>
  <c r="B14" i="17"/>
  <c r="F14" i="17" s="1"/>
  <c r="B12" i="17"/>
  <c r="D12" i="17" s="1"/>
  <c r="F40" i="17" l="1"/>
  <c r="O11" i="19"/>
  <c r="D18" i="17"/>
  <c r="G11" i="19"/>
  <c r="C11" i="19"/>
  <c r="K11" i="19"/>
  <c r="H11" i="19"/>
  <c r="F26" i="17"/>
  <c r="D11" i="19"/>
  <c r="L11" i="19"/>
  <c r="B11" i="19"/>
  <c r="P11" i="19"/>
  <c r="D16" i="17"/>
  <c r="D24" i="17"/>
  <c r="D32" i="17"/>
  <c r="F12" i="17"/>
  <c r="F20" i="17"/>
  <c r="F28" i="17"/>
  <c r="F36" i="17"/>
  <c r="N11" i="19"/>
  <c r="J11" i="19"/>
  <c r="F11" i="19"/>
  <c r="R11" i="19"/>
  <c r="D14" i="17"/>
  <c r="D22" i="17"/>
  <c r="D30" i="17"/>
  <c r="D42" i="17"/>
  <c r="F48" i="17"/>
</calcChain>
</file>

<file path=xl/sharedStrings.xml><?xml version="1.0" encoding="utf-8"?>
<sst xmlns="http://schemas.openxmlformats.org/spreadsheetml/2006/main" count="1120" uniqueCount="331">
  <si>
    <t>CUADRO N° 1</t>
  </si>
  <si>
    <t>JUZGADO</t>
  </si>
  <si>
    <t>CIRCULANTE POR ESTADO</t>
  </si>
  <si>
    <t>En Trámite</t>
  </si>
  <si>
    <t>Suspendidos</t>
  </si>
  <si>
    <t>Demanda</t>
  </si>
  <si>
    <t>Demostrativa</t>
  </si>
  <si>
    <t>Conclusiva</t>
  </si>
  <si>
    <t>Ejecución</t>
  </si>
  <si>
    <t>Segundo Circuito Judicial de San José</t>
  </si>
  <si>
    <t>Primer Circuito Judicial de Alajuela</t>
  </si>
  <si>
    <t>Segundo Circuito Judicial de Alajuela</t>
  </si>
  <si>
    <t>Tercer Circuito Judicial de Alajuela</t>
  </si>
  <si>
    <t>Circuito Judicial de Cartago</t>
  </si>
  <si>
    <t>Juzgado Civil, Trabajo y Agrario de Turrialba</t>
  </si>
  <si>
    <t>Primer Circuito Judicial de Guanacaste</t>
  </si>
  <si>
    <t>Segundo Circuito Judicial de Guanacaste</t>
  </si>
  <si>
    <t>Circuito Judicial de Puntarenas</t>
  </si>
  <si>
    <t>Primer Circuito Judicial de la Zona Sur</t>
  </si>
  <si>
    <t>Segundo Circuito Judicial de la Zona Sur</t>
  </si>
  <si>
    <t>Primer Circuito Judicial de la Zona Atlántica</t>
  </si>
  <si>
    <t>Segundo Circuito Judicial de la Zona Atlántica</t>
  </si>
  <si>
    <t>CUADRO N° 2</t>
  </si>
  <si>
    <t>Juzgado Civil y Trabajo del II Circ. Jud. Alajuela (Upala)</t>
  </si>
  <si>
    <t>CUADRO N° 3</t>
  </si>
  <si>
    <t>TOTAL</t>
  </si>
  <si>
    <t>Ordinario</t>
  </si>
  <si>
    <t>Ejecutivo prendario</t>
  </si>
  <si>
    <t>Ejecutivo hipotecario</t>
  </si>
  <si>
    <t>Ejecutivo simple</t>
  </si>
  <si>
    <t>Embargo preventivo</t>
  </si>
  <si>
    <t>Desahucio</t>
  </si>
  <si>
    <t>Interdicto</t>
  </si>
  <si>
    <t>Información posesoria</t>
  </si>
  <si>
    <t>Localización de derecho</t>
  </si>
  <si>
    <t>Pruebas anticipadas</t>
  </si>
  <si>
    <t>Confesión judicial</t>
  </si>
  <si>
    <t>Monitorio</t>
  </si>
  <si>
    <t>Otros asuntos</t>
  </si>
  <si>
    <t>Juzgado Civil y Agrario de Puntarenas</t>
  </si>
  <si>
    <t>Remitido al</t>
  </si>
  <si>
    <t>Ejecución de sentencia</t>
  </si>
  <si>
    <t>Otros</t>
  </si>
  <si>
    <t>Total</t>
  </si>
  <si>
    <t>Primer Circuito Judicial de San José</t>
  </si>
  <si>
    <t>Juzgado Primero Civil de San José</t>
  </si>
  <si>
    <t>Juzgado Segundo Civil de San José</t>
  </si>
  <si>
    <t>Juzgado Tercero Civil de San José</t>
  </si>
  <si>
    <t>Juzgado Cuarto Civil de San José</t>
  </si>
  <si>
    <t>Juzgado Civil, Trabajo y Familia Puriscal</t>
  </si>
  <si>
    <t xml:space="preserve">Juzgado Concursal </t>
  </si>
  <si>
    <t>Juzgado Primero Civil de Menor Cuantía de San José</t>
  </si>
  <si>
    <t>Juzgado Segundo Civil de Menor Cuantía de San José</t>
  </si>
  <si>
    <t>Juzgado Contr. y Men. Cuantía de Mora</t>
  </si>
  <si>
    <t>Juzgado Contr. y Men. Cuantía de Puriscal</t>
  </si>
  <si>
    <t>Juzgado Contr. y Men. Cuantía de Turrubares</t>
  </si>
  <si>
    <t>Juzgado Contravencional y Menor Cuantía Escazú</t>
  </si>
  <si>
    <t>Juzgado Contr. y Men. Cuant. Santa Ana</t>
  </si>
  <si>
    <t>Juzgado Contravencional y Menor Cuantía de Pavas</t>
  </si>
  <si>
    <t>Juzgado Civil II Circuito San José</t>
  </si>
  <si>
    <t>Juzgado Civil  Menor Cuantía II Circuito San José</t>
  </si>
  <si>
    <t>Tercer Circuito Judicial de San José</t>
  </si>
  <si>
    <t>Juzgado Civil y Trabajo del III Circ. Jud. De San José</t>
  </si>
  <si>
    <t xml:space="preserve">Juzgado Civil, Trab., y Fam. Hatillo, San Seb. y Alajuelita </t>
  </si>
  <si>
    <t>Juzgado Menor Cuantía III Circ. Jud. San José</t>
  </si>
  <si>
    <t>Juzgado Contr. y Men. Cuantía de Hatillo</t>
  </si>
  <si>
    <t>Juzgado Contr. y Men. Cuantía de San Sebastián</t>
  </si>
  <si>
    <t>Juzgado Contr. y Men. Cuantía de Alajuelita</t>
  </si>
  <si>
    <t>Juzgado Contr. y Men. Cuantía de Aserrí</t>
  </si>
  <si>
    <t>Juzgado Contr. y Men. Cuantía de Acosta</t>
  </si>
  <si>
    <t>Juzgado Civil I Circuito Jud. Alajuela</t>
  </si>
  <si>
    <t>Juzgado de Cobro Menor Cuantía del I Circ. Jud. de Alajuela (Civil)</t>
  </si>
  <si>
    <t>Juzgado Contrav. y Menor Cuantía de Poás</t>
  </si>
  <si>
    <t>Juzgado Contrav. y Menor Cuantía de Atenas</t>
  </si>
  <si>
    <t>Juzgado Contrav. y de Menor Cuantía de San Mateo</t>
  </si>
  <si>
    <t>Juzgado Contrav. y de Menor Cuantía de Orotina</t>
  </si>
  <si>
    <t>Juzgado Civil y de Trabajo del II Cir. Jud. de Alajuela</t>
  </si>
  <si>
    <t>Juzgado de Menor Cuantía del II Circ. Jud. de Alajuela</t>
  </si>
  <si>
    <t>Juzgado Contrav. y de Menor Cuantía de Upala</t>
  </si>
  <si>
    <t xml:space="preserve">Juzgado Contrav. y de Menor Cuantía de Los Chiles </t>
  </si>
  <si>
    <t>Juzgado Contrav. y de Menor Cuantía de Guatuso</t>
  </si>
  <si>
    <t>Juzgado Contrav. y de Men. Cuantía de La Fortuna</t>
  </si>
  <si>
    <t>Juzgado Civil y Trab. III Circ. Jud. Alajuela (San Ramón)</t>
  </si>
  <si>
    <t>Juzgado Civil y Trabajo de Grecia</t>
  </si>
  <si>
    <t>Juzgado de Menor Cuantía del III Circ. Jud. Alajuela (San Ramón)</t>
  </si>
  <si>
    <t>Juzgado Contrav. y de Menor Cuantía de Alfaro Ruiz</t>
  </si>
  <si>
    <t xml:space="preserve">Juzgado Contrav. y de Menor Cuantía de Valverde Vega </t>
  </si>
  <si>
    <t>Juzgado Contrav. y de Menor Cuantía de Naranjo</t>
  </si>
  <si>
    <t>Juzgado Contrav. y de Menor Cuantía de Palmares</t>
  </si>
  <si>
    <t>Juzgado Civil de Cartago</t>
  </si>
  <si>
    <t>Juzgado Civil de Menor Cuantía de Cartago</t>
  </si>
  <si>
    <t>Juzgado Contrav. y de Menor Cuantía de La Unión</t>
  </si>
  <si>
    <t>Juzgado Contrav. y de Menor Cuantía de Paraíso</t>
  </si>
  <si>
    <t>Juzgado Contrav. y de Menor Cuantía de Alvarado</t>
  </si>
  <si>
    <t>Juzgado Contrav. y de Menor Cuantía de Turrialba</t>
  </si>
  <si>
    <t>Juzgado Contrav. y de Menor Cuantía de Jiménez</t>
  </si>
  <si>
    <t>Juzgado Contr. y Men Cuant. Tarrazú, Dota.</t>
  </si>
  <si>
    <t>Circuito Judicial de Heredia</t>
  </si>
  <si>
    <t>Juzgado Civil de Heredia</t>
  </si>
  <si>
    <t>Juzgado Civil, Laboral y Familia  Sarapiquí</t>
  </si>
  <si>
    <t>Juzgado de Cobro y Menor Cuantía de Heredia (Civil)</t>
  </si>
  <si>
    <t>Juzgado Contr. y Men. Cuant. Sto Domingo</t>
  </si>
  <si>
    <t>Juzgado Contrav. y de Menor Cuantía de San Rafael</t>
  </si>
  <si>
    <t>Juzgado Contrav. y de Menor Cuantía de San Isidro</t>
  </si>
  <si>
    <t>Juzgado Contrav. y de Menor Cuantía de San Joaquín de Flores</t>
  </si>
  <si>
    <t>Juzgado Contr. y Men. Cuant. Sarapiquí</t>
  </si>
  <si>
    <t>Juzgado Civil y Trabajo I Circ. Jud. Guanacaste</t>
  </si>
  <si>
    <t>Juzgado Civil y Trabajo de Cañas</t>
  </si>
  <si>
    <t>Juzgado de Menor Cuantía y Tránsito del I Circ. Jud. Guanacaste</t>
  </si>
  <si>
    <t>Juzgado Contr. y Men. Cuant. Bagaces</t>
  </si>
  <si>
    <t>Juzgado Contravencional y de Menor Cuantía de La Cruz</t>
  </si>
  <si>
    <t>Juzgado Contr. y Men. Cuant. Cañas</t>
  </si>
  <si>
    <t>Juzgado Contravencional y de Menor Cuantía de Tilarán</t>
  </si>
  <si>
    <t>Juzgado Contr. y Men. Cuant. Abangares</t>
  </si>
  <si>
    <t>Juzgado Civil y Trabajo II Circ. Jud. de Guanacaste</t>
  </si>
  <si>
    <t>Juzgado Civil y Trabajo de Santa Cruz</t>
  </si>
  <si>
    <t>Juzgado Menor Cuantía y Tránsito del II Circuito Judicial de Guanacaste</t>
  </si>
  <si>
    <t>Juzgado Contr. y Men. Cuantía Nandayure</t>
  </si>
  <si>
    <t>Juzgado Contr. y Men. Cuant. Carrillo</t>
  </si>
  <si>
    <t>Juzgado Contravencional y de Menor Cuantía de Hojancha</t>
  </si>
  <si>
    <t>Juzgado Contrav. y de Menor Cuantía de Jicaral</t>
  </si>
  <si>
    <t>Juzgado Civil y Agrario Puntarenas</t>
  </si>
  <si>
    <t>Juzgado Civil, Trabajo y Familia de Aguirre y Parrita</t>
  </si>
  <si>
    <t>Juzgado de Menor Cuantía de Puntarenas</t>
  </si>
  <si>
    <t>Juzgado Contrav. y de Menor Cuantía de Esparza</t>
  </si>
  <si>
    <t>Juzgado Contrav. y de Menor Cuantía de Montes de Oro</t>
  </si>
  <si>
    <t>Juzgado Contr. y Men. Cuant. Garabito</t>
  </si>
  <si>
    <t>Juzgado Contrav. y de Menor Cuantía de Aguirre</t>
  </si>
  <si>
    <t>Juzgado Contrav. y de Menor Cuantía de Parrita</t>
  </si>
  <si>
    <t>Juzgado Contravencional y de Menor Cuantía de Cóbano</t>
  </si>
  <si>
    <t>Juzgado Contravencional y de Menor Cuantía de Monteverde</t>
  </si>
  <si>
    <t>Juzgado Civil y Trabajo del I Circuito Judicial de la Zona Sur</t>
  </si>
  <si>
    <t>Juzg. Civil, Trabajo y Familia de Buenos Aires</t>
  </si>
  <si>
    <t xml:space="preserve">Juzgado Menor Cuantía del Primer Circ. Jud. Zona Sur </t>
  </si>
  <si>
    <t>Juzgado Contr. y Men. Cuant. Buenos Aires</t>
  </si>
  <si>
    <t>Juzgado Civil y Trabajo del II Circ. Jud. Zona Sur</t>
  </si>
  <si>
    <t>Juzgado Civil, Trabajo y Familia de Golfito</t>
  </si>
  <si>
    <t>Juzgado Civil, Trabajo y Familia de Osa</t>
  </si>
  <si>
    <t>Juzgado de Cobro de Menor Cuantía y Contrav. de Golfito</t>
  </si>
  <si>
    <t>Juzgado Contrav. y Menor Cuantía de Osa</t>
  </si>
  <si>
    <t>Juzgado Contr. y Men. Cuantía II Circ. Jud. Zona Sur</t>
  </si>
  <si>
    <t>Juzgado Contrav. y Menor Cuantía de Coto Brus</t>
  </si>
  <si>
    <t>Juzgado Civil  del I Circ. Jud. de la Zona Atlántica</t>
  </si>
  <si>
    <t>Juzgado de Cobro y Civil Menor Cuantía I Circ. Jud. Zona Atlántica</t>
  </si>
  <si>
    <t>Juzgado Contr. y Men. Cuant. Bribrí</t>
  </si>
  <si>
    <t>Juzgado Contravencional y de Menor Cuantía de Matina</t>
  </si>
  <si>
    <t>Juzgado Civil del II Circ. Jud. De la Zona Atlántica</t>
  </si>
  <si>
    <t>Juzgado de Cobro y Menor Cuantía de Pococí</t>
  </si>
  <si>
    <t>Juzgado Contravencional y de Menor Cuantía de Guácimo</t>
  </si>
  <si>
    <t>Juzgado Contravencional y Menor Cuantía Siquirres</t>
  </si>
  <si>
    <t xml:space="preserve">Elaborado por: Sección de Estadística, Dirección de Planificación. </t>
  </si>
  <si>
    <t>POR: TIPO DE ASUNTO</t>
  </si>
  <si>
    <t>PROCESOS CONTENCIOSOS</t>
  </si>
  <si>
    <t>PROCESOS NO CONTENCIOSOS</t>
  </si>
  <si>
    <t>PROCESOS CIVILES</t>
  </si>
  <si>
    <t>Ordinarios</t>
  </si>
  <si>
    <t>Abreviado (No de Familia)</t>
  </si>
  <si>
    <t>Desahucios</t>
  </si>
  <si>
    <t>Monitorios</t>
  </si>
  <si>
    <t>Monitorios Arrendaticio</t>
  </si>
  <si>
    <t>Ejecución Prendaria</t>
  </si>
  <si>
    <t>Ejecución Hipotecaria</t>
  </si>
  <si>
    <t>Ejecución de Sentencia</t>
  </si>
  <si>
    <t>Interdictos</t>
  </si>
  <si>
    <t>Información Posesoria</t>
  </si>
  <si>
    <t>Rectificación de medida</t>
  </si>
  <si>
    <t>Sucesiones</t>
  </si>
  <si>
    <t>Actividad judicial no contenciosa</t>
  </si>
  <si>
    <t>Diligencias de cambio de nombre</t>
  </si>
  <si>
    <t>Prevención de desalojo</t>
  </si>
  <si>
    <t>Insolvencias</t>
  </si>
  <si>
    <t>Quiebras</t>
  </si>
  <si>
    <t>Información ad perpétuam</t>
  </si>
  <si>
    <t>Consignación de alquileres</t>
  </si>
  <si>
    <t>Fijación de alquiler</t>
  </si>
  <si>
    <t>Fijación alimentaria</t>
  </si>
  <si>
    <t>Diligencias de matrimonio</t>
  </si>
  <si>
    <t>Diligencias deslinde y amojonamiento</t>
  </si>
  <si>
    <t>Convencio preventivo</t>
  </si>
  <si>
    <t>Apelación por inadmisión</t>
  </si>
  <si>
    <t>Disolución de asociaciones</t>
  </si>
  <si>
    <t>Insania</t>
  </si>
  <si>
    <t>Sumario</t>
  </si>
  <si>
    <t>Tercería</t>
  </si>
  <si>
    <t>Comisión</t>
  </si>
  <si>
    <t>Asuntos de otras jurisdicciones</t>
  </si>
  <si>
    <t xml:space="preserve">Juzgado Concursal de San José       </t>
  </si>
  <si>
    <t>Juzgado Civil II Circuito Judicial de San José</t>
  </si>
  <si>
    <t>Juzgado Civil de Menor Cuantía II Circuito Judicial de San José</t>
  </si>
  <si>
    <t xml:space="preserve">Juzgado Civil y Trabajo del III Circ. Jud. De San José (Desamparados)   </t>
  </si>
  <si>
    <t xml:space="preserve">Juzgado de Menor Cuantía III Circ. Jud. San José (Desamparados)   </t>
  </si>
  <si>
    <t xml:space="preserve">Juzgado de Cobro y Civil de Menor Cuantía del I Circ. Jud. de Alajuela </t>
  </si>
  <si>
    <t>Juzgado Civil y Trabajo del II Circ. Jud. de Alajuela</t>
  </si>
  <si>
    <t>Juzgado Civil y Trabajo del II Circ. Jud. Alajuela, Sede Upala</t>
  </si>
  <si>
    <t>Juzgado de Cobro y Menor Cuantía del II Circ. Jud. de Alajuela</t>
  </si>
  <si>
    <t>Juzgado de Cobro y Menor Cuantía del III Circ. Jud. Alajuela (San Ramón)</t>
  </si>
  <si>
    <t xml:space="preserve">Juzgado Contrav. y de Menor Cuantía de Zarcero </t>
  </si>
  <si>
    <t>Juzgado Contr. y Men Cuant. Tarrazú, Dota y León Cortés</t>
  </si>
  <si>
    <t>Juzgado Civil, Trabajo, Familia, Penal Juv. y Viol. Doméstica Sarapiquí</t>
  </si>
  <si>
    <t>Juzgado de Cobro y Civil de Menor Cuantía de Heredia</t>
  </si>
  <si>
    <t>Juzgado Contravencional, Men. Cuant. y Tránsito de Sarapiquí</t>
  </si>
  <si>
    <t xml:space="preserve">Juzgado Civil y Trabajo del I Circ. Jud. Guanacaste (Liberia) </t>
  </si>
  <si>
    <t xml:space="preserve">Juzgado de Cobro, Menor Cuantía y Tránsito del I Circ. Jud. Guanacaste (Liberia) </t>
  </si>
  <si>
    <t>Juzgado Contr. y de Men. Cuant. Cañas</t>
  </si>
  <si>
    <t>Juzgado Contr. y de Men. Cuant. Abangares</t>
  </si>
  <si>
    <t>Juzgado Civil y Trabajo del II Circ. Jud. de Guanacaste (Nicoya)</t>
  </si>
  <si>
    <t>Juzgado de Cobro y Civil de Menor Cuantía de Puntarenas</t>
  </si>
  <si>
    <t>Juzgado Contr. y de Men. Cuant. Garabito</t>
  </si>
  <si>
    <t>Juzgado Civil y Trabajo del I Circuito Judicial de la Zona Sur (Pérez Zeledón)</t>
  </si>
  <si>
    <t>Juzgado de Cobro y Menor Cuantía del I Circ. Jud. Zona Sur (Pérez Zeledón)</t>
  </si>
  <si>
    <t>Juzgado Contr. y de Men. Cuant. Buenos Aires</t>
  </si>
  <si>
    <t>Juzgado Civil y Trabajo del II Circ. Jud. Zona Sur (Corredores)</t>
  </si>
  <si>
    <t>Juzgado Civil y Trabajo de Golfito</t>
  </si>
  <si>
    <t>Juzgado de Cobro, Menor Cuantía y Contrav. de Golfito</t>
  </si>
  <si>
    <t xml:space="preserve">Juzgado Contr. y Men. Cuantía II Circ. Jud. Zona Sur (Corredores)  </t>
  </si>
  <si>
    <t>Juzgado Civil del I Circ. Jud. de la Zona Atlántica</t>
  </si>
  <si>
    <t>Juzgado de Cobro y Civil de Menor Cuantía I Circ. Jud. Zona Atlántica</t>
  </si>
  <si>
    <t>Juzgado Contravencional y de Men. Cuant. Bribrí</t>
  </si>
  <si>
    <t>Juzgado Contravencional y de Menor Cuantía Siquirres</t>
  </si>
  <si>
    <t>POR: MOTIVO DE TÉRMINO</t>
  </si>
  <si>
    <t>CENTRO CONCILIACIÓN</t>
  </si>
  <si>
    <t>Resuelto por</t>
  </si>
  <si>
    <t>ALAJUELA</t>
  </si>
  <si>
    <t>CARTAGO</t>
  </si>
  <si>
    <t>HEREDIA</t>
  </si>
  <si>
    <t>GUANACASTE</t>
  </si>
  <si>
    <t>PUNTARENAS</t>
  </si>
  <si>
    <t>LIMÓN</t>
  </si>
  <si>
    <t>POR: TIPO DE FASE</t>
  </si>
  <si>
    <t>MATERIA CIVIL: ENTRADA TOTAL Y PORCENTUAL</t>
  </si>
  <si>
    <t>POR: TIPO DE OFICINA (MAYOR O MENOR CUANTÍA)</t>
  </si>
  <si>
    <t>SEGÚN: AÑO</t>
  </si>
  <si>
    <t>AÑO</t>
  </si>
  <si>
    <t>MAYOR CUANTÍA</t>
  </si>
  <si>
    <t>MENOR CUANTÍA</t>
  </si>
  <si>
    <t>%</t>
  </si>
  <si>
    <t xml:space="preserve">MATERIA CIVIL: COMPARACIÓN DE LOS CASOS ENTRADOS </t>
  </si>
  <si>
    <t>POR: AÑO</t>
  </si>
  <si>
    <t>SEGÚN: TIPO DE PROCESO</t>
  </si>
  <si>
    <t xml:space="preserve"> </t>
  </si>
  <si>
    <t>TIPO DE PROCESO</t>
  </si>
  <si>
    <t>Procesos Civiles</t>
  </si>
  <si>
    <t>-</t>
  </si>
  <si>
    <t>Consignación de alquiler</t>
  </si>
  <si>
    <t>Convenio preventivo</t>
  </si>
  <si>
    <t>Diligencias de deslinde y amojonamiento</t>
  </si>
  <si>
    <t>Información ad perpetuam</t>
  </si>
  <si>
    <t>Insolvencia</t>
  </si>
  <si>
    <t>Quiebra</t>
  </si>
  <si>
    <t>Procesos Contenciosos</t>
  </si>
  <si>
    <t>Abreviado (no de familia)</t>
  </si>
  <si>
    <t>Monitorio arrendaticio</t>
  </si>
  <si>
    <t>Procesos no  Contenciosos</t>
  </si>
  <si>
    <t>Sucesión</t>
  </si>
  <si>
    <t>Fijación de alimentaria</t>
  </si>
  <si>
    <t>CUADRO N° 4</t>
  </si>
  <si>
    <t xml:space="preserve">MATERIA CIVIL: MOVIMIENTO DE TRABAJO </t>
  </si>
  <si>
    <t>MATERIA CIVIL: CIRCULANTE FINAL</t>
  </si>
  <si>
    <t>SEGÚN: CIRCUITO JUDICIAL Y JUZGADO</t>
  </si>
  <si>
    <t>TIPO DE  FASE</t>
  </si>
  <si>
    <t>MATERIA CIVIL: MOVIMIENTO DE TRABAJO</t>
  </si>
  <si>
    <t>CUADRO Nº 8</t>
  </si>
  <si>
    <t>CUADRO Nº 7</t>
  </si>
  <si>
    <t>CUADRO N° 6</t>
  </si>
  <si>
    <t>CUADRO N° 5</t>
  </si>
  <si>
    <t>SEGÚN: PROVINCIA, CIRCUITO JUDICIAL Y JUZGADO</t>
  </si>
  <si>
    <t>TIPO DE FASE</t>
  </si>
  <si>
    <t>MATERIA CIVIL: CASOS ENTRADOS</t>
  </si>
  <si>
    <t>MATERIA CIVIL: CASOS TERMINADOS</t>
  </si>
  <si>
    <t>ACTIVOS AL 01-01-2015</t>
  </si>
  <si>
    <t>ENTRADOS</t>
  </si>
  <si>
    <t>REENTRADOS</t>
  </si>
  <si>
    <t>TERMINADOS</t>
  </si>
  <si>
    <t>INCATIVOS</t>
  </si>
  <si>
    <t>ACTIVOS AL 31-12-2015</t>
  </si>
  <si>
    <t>DURANTE: 2015</t>
  </si>
  <si>
    <r>
      <t xml:space="preserve">Sin Fase </t>
    </r>
    <r>
      <rPr>
        <b/>
        <vertAlign val="superscript"/>
        <sz val="12"/>
        <rFont val="Times New Roman"/>
        <family val="1"/>
      </rPr>
      <t>(1)</t>
    </r>
  </si>
  <si>
    <t>1-/ El personal judicial del despacho no le asignó la información correspondiente a la fase del expediente dentro del Sistema Costarricense de Gestión de Despachos Judiciales.</t>
  </si>
  <si>
    <t>ACUERDO HOMOLOGADO</t>
  </si>
  <si>
    <t>ACUMULACIÓN</t>
  </si>
  <si>
    <t>ARCHIVO</t>
  </si>
  <si>
    <t>ARREGLO EXTRAJUDICIAL</t>
  </si>
  <si>
    <t>AUTO SENTENCIAS</t>
  </si>
  <si>
    <t>DEMANDA INADMISIBLE</t>
  </si>
  <si>
    <t>DESERCIÓN</t>
  </si>
  <si>
    <t>DESISTIMIENTO</t>
  </si>
  <si>
    <t>INCOMPETENCIA</t>
  </si>
  <si>
    <t>POR CERTIFICACIÓN EXPEDITA</t>
  </si>
  <si>
    <t>POR EJECUCIÓN CUMPLIDA</t>
  </si>
  <si>
    <t>POR EXCEPCIÓN DE COSA JUZGADA</t>
  </si>
  <si>
    <t>PRESCRIPCIÓN</t>
  </si>
  <si>
    <t>RESOLUCIÓN INTIMATORIA SIN OPOSICIÓN</t>
  </si>
  <si>
    <t>SENTENCIA SIN LUGAR</t>
  </si>
  <si>
    <t>OTROS</t>
  </si>
  <si>
    <r>
      <t>TERMINADO POR INCONSISTENCIA</t>
    </r>
    <r>
      <rPr>
        <b/>
        <vertAlign val="superscript"/>
        <sz val="12"/>
        <color indexed="8"/>
        <rFont val="Times New Roman"/>
        <family val="1"/>
      </rPr>
      <t xml:space="preserve"> (1)</t>
    </r>
  </si>
  <si>
    <t>1-/ Asuntos terminados producto de la ejecución de inventario y sus correspondientes ajustes</t>
  </si>
  <si>
    <r>
      <rPr>
        <b/>
        <sz val="12"/>
        <rFont val="Times New Roman"/>
        <family val="1"/>
      </rPr>
      <t>DURANTE:</t>
    </r>
    <r>
      <rPr>
        <sz val="12"/>
        <rFont val="Times New Roman"/>
        <family val="1"/>
      </rPr>
      <t xml:space="preserve"> 2015</t>
    </r>
  </si>
  <si>
    <r>
      <rPr>
        <b/>
        <sz val="12"/>
        <rFont val="Times New Roman"/>
        <family val="1"/>
      </rPr>
      <t>DURANTE:</t>
    </r>
    <r>
      <rPr>
        <sz val="12"/>
        <rFont val="Times New Roman"/>
        <family val="1"/>
      </rPr>
      <t xml:space="preserve">  2015</t>
    </r>
  </si>
  <si>
    <r>
      <rPr>
        <b/>
        <sz val="12"/>
        <rFont val="Times New Roman"/>
        <family val="1"/>
      </rPr>
      <t>POR:</t>
    </r>
    <r>
      <rPr>
        <sz val="12"/>
        <rFont val="Times New Roman"/>
        <family val="1"/>
      </rPr>
      <t xml:space="preserve"> AÑO</t>
    </r>
  </si>
  <si>
    <r>
      <rPr>
        <b/>
        <sz val="12"/>
        <rFont val="Times New Roman"/>
        <family val="1"/>
      </rPr>
      <t xml:space="preserve">DURANTE: </t>
    </r>
    <r>
      <rPr>
        <sz val="12"/>
        <rFont val="Times New Roman"/>
        <family val="1"/>
      </rPr>
      <t xml:space="preserve"> 2015</t>
    </r>
  </si>
  <si>
    <r>
      <rPr>
        <b/>
        <sz val="12"/>
        <rFont val="Times New Roman"/>
        <family val="1"/>
      </rPr>
      <t xml:space="preserve">POR: </t>
    </r>
    <r>
      <rPr>
        <sz val="12"/>
        <rFont val="Times New Roman"/>
        <family val="1"/>
      </rPr>
      <t>TIPO DE FASE</t>
    </r>
  </si>
  <si>
    <r>
      <rPr>
        <b/>
        <sz val="12"/>
        <rFont val="Times New Roman"/>
        <family val="1"/>
      </rPr>
      <t>SEGÚN:</t>
    </r>
    <r>
      <rPr>
        <sz val="12"/>
        <rFont val="Times New Roman"/>
        <family val="1"/>
      </rPr>
      <t xml:space="preserve"> CIRCUITO JUDICIAL Y DESPACHO</t>
    </r>
  </si>
  <si>
    <t>NOMBRE DEL CUADRO</t>
  </si>
  <si>
    <t>NÚMERO</t>
  </si>
  <si>
    <t xml:space="preserve">CIRCUITO JUDICIAL Y JUZGADO </t>
  </si>
  <si>
    <t>ÍNDICE DE CUADROS ESTADÍSTICOS MATERIA CIVIL 2015</t>
  </si>
  <si>
    <r>
      <rPr>
        <b/>
        <sz val="12"/>
        <rFont val="Times New Roman"/>
        <family val="1"/>
      </rPr>
      <t>SEGÚN:</t>
    </r>
    <r>
      <rPr>
        <sz val="12"/>
        <rFont val="Times New Roman"/>
        <family val="1"/>
      </rPr>
      <t xml:space="preserve"> CIRCUITO JUDICIAL Y JUZGADO</t>
    </r>
  </si>
  <si>
    <r>
      <rPr>
        <b/>
        <sz val="12"/>
        <rFont val="Times New Roman"/>
        <family val="1"/>
      </rPr>
      <t>POR:</t>
    </r>
    <r>
      <rPr>
        <sz val="12"/>
        <rFont val="Times New Roman"/>
        <family val="1"/>
      </rPr>
      <t xml:space="preserve"> TIPO DE FASE</t>
    </r>
  </si>
  <si>
    <r>
      <rPr>
        <b/>
        <sz val="12"/>
        <rFont val="Times New Roman"/>
        <family val="1"/>
      </rPr>
      <t>SEGÚN:</t>
    </r>
    <r>
      <rPr>
        <sz val="12"/>
        <rFont val="Times New Roman"/>
        <family val="1"/>
      </rPr>
      <t xml:space="preserve"> PROVINCIA CIRCUITO JUDICIAL Y JUZGADO</t>
    </r>
  </si>
  <si>
    <t xml:space="preserve">PROVINCIA, CIRCUITO JUDICIAL Y JUZGADO </t>
  </si>
  <si>
    <t xml:space="preserve">PROVINCIA, CIRCUITO JUDICIAL, JUZGADO </t>
  </si>
  <si>
    <t>MATERIA CIVIL: CIRCULANTE AL FINALIZAR</t>
  </si>
  <si>
    <t>CIRCUITO JUDICIAL Y JUZGADO</t>
  </si>
  <si>
    <r>
      <rPr>
        <b/>
        <sz val="12"/>
        <color indexed="8"/>
        <rFont val="Times New Roman"/>
        <family val="1"/>
      </rPr>
      <t>SEGÚN:</t>
    </r>
    <r>
      <rPr>
        <sz val="12"/>
        <color indexed="8"/>
        <rFont val="Times New Roman"/>
        <family val="1"/>
      </rPr>
      <t xml:space="preserve"> CIRCUITO JUDICIAL Y JUZGADO</t>
    </r>
  </si>
  <si>
    <r>
      <rPr>
        <b/>
        <sz val="12"/>
        <color indexed="8"/>
        <rFont val="Times New Roman"/>
        <family val="1"/>
      </rPr>
      <t xml:space="preserve">POR: </t>
    </r>
    <r>
      <rPr>
        <sz val="12"/>
        <color indexed="8"/>
        <rFont val="Times New Roman"/>
        <family val="1"/>
      </rPr>
      <t>TIPO DE ASUNTO</t>
    </r>
  </si>
  <si>
    <r>
      <rPr>
        <b/>
        <sz val="12"/>
        <color indexed="8"/>
        <rFont val="Times New Roman"/>
        <family val="1"/>
      </rPr>
      <t>POR:</t>
    </r>
    <r>
      <rPr>
        <sz val="12"/>
        <color indexed="8"/>
        <rFont val="Times New Roman"/>
        <family val="1"/>
      </rPr>
      <t xml:space="preserve"> MOTIVO DE TÉRMINO</t>
    </r>
  </si>
  <si>
    <r>
      <rPr>
        <b/>
        <sz val="12"/>
        <rFont val="Times New Roman"/>
        <family val="1"/>
      </rPr>
      <t>SEGÚN:</t>
    </r>
    <r>
      <rPr>
        <sz val="12"/>
        <rFont val="Times New Roman"/>
        <family val="1"/>
      </rPr>
      <t xml:space="preserve"> AÑO</t>
    </r>
  </si>
  <si>
    <r>
      <rPr>
        <b/>
        <sz val="12"/>
        <rFont val="Times New Roman"/>
        <family val="1"/>
      </rPr>
      <t>PERÍODO:</t>
    </r>
    <r>
      <rPr>
        <sz val="12"/>
        <rFont val="Times New Roman"/>
        <family val="1"/>
      </rPr>
      <t xml:space="preserve"> 1996-2015</t>
    </r>
  </si>
  <si>
    <t>MATERIA CIVIL: COMPARACIÓN DE LOS CASOS ENTRADOS</t>
  </si>
  <si>
    <r>
      <rPr>
        <b/>
        <sz val="12"/>
        <rFont val="Times New Roman"/>
        <family val="1"/>
      </rPr>
      <t xml:space="preserve">SEGÚN: </t>
    </r>
    <r>
      <rPr>
        <sz val="12"/>
        <rFont val="Times New Roman"/>
        <family val="1"/>
      </rPr>
      <t>TIPO DE PROCESO</t>
    </r>
  </si>
  <si>
    <r>
      <rPr>
        <b/>
        <sz val="12"/>
        <rFont val="Times New Roman"/>
        <family val="1"/>
      </rPr>
      <t>DURANTE:</t>
    </r>
    <r>
      <rPr>
        <sz val="12"/>
        <rFont val="Times New Roman"/>
        <family val="1"/>
      </rPr>
      <t xml:space="preserve"> 1999-2015</t>
    </r>
  </si>
  <si>
    <t>INACTIVOS</t>
  </si>
  <si>
    <t>Juzgado de Menor Cuantía y Contrav. de Grecia</t>
  </si>
  <si>
    <t>Juzgado de Cobro, Menor Cuantía y Contravencional de Golfito, sede Puerto Jiménez</t>
  </si>
  <si>
    <t>ACTIVOS AL
 01-01-2015</t>
  </si>
  <si>
    <t>ACTIVOS AL
 31-12-2015</t>
  </si>
  <si>
    <t>SAN JOSÉ</t>
  </si>
  <si>
    <t>Juzgado  de Cobro, Menor Cuantía y Contrav. de Grecia</t>
  </si>
  <si>
    <r>
      <rPr>
        <b/>
        <sz val="12"/>
        <rFont val="Times New Roman"/>
        <family val="1"/>
      </rPr>
      <t>POR:</t>
    </r>
    <r>
      <rPr>
        <sz val="12"/>
        <rFont val="Times New Roman"/>
        <family val="1"/>
      </rPr>
      <t xml:space="preserve"> TIPO DE OFICINA (MAYOR O MENOR CUANTÍA)</t>
    </r>
  </si>
  <si>
    <t>DURANTE: 1999-2015</t>
  </si>
  <si>
    <t>DURANTE: 1996-2015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</si>
</sst>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[$€]* #,##0.00_);_([$€]* \(#,##0.00\);_([$€]* \-??_);_(@_)"/>
    <numFmt numFmtId="165" formatCode="0.00_)"/>
    <numFmt numFmtId="166" formatCode="0.0"/>
  </numFmts>
  <fonts count="33" x14ac:knownFonts="1">
    <font>
      <sz val="10"/>
      <name val="Arial"/>
    </font>
    <font>
      <sz val="10"/>
      <name val="Arial"/>
      <family val="2"/>
    </font>
    <font>
      <sz val="14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sz val="11"/>
      <color indexed="60"/>
      <name val="Calibri"/>
      <family val="2"/>
    </font>
    <font>
      <b/>
      <sz val="11"/>
      <color indexed="8"/>
      <name val="Calibri"/>
      <family val="2"/>
    </font>
    <font>
      <b/>
      <sz val="12"/>
      <name val="Times New Roman"/>
      <family val="1"/>
    </font>
    <font>
      <b/>
      <sz val="12"/>
      <color indexed="8"/>
      <name val="Times New Roman"/>
      <family val="1"/>
    </font>
    <font>
      <sz val="12"/>
      <name val="Arial"/>
      <family val="2"/>
    </font>
    <font>
      <sz val="12"/>
      <name val="Times New Roman"/>
      <family val="1"/>
    </font>
    <font>
      <b/>
      <sz val="12"/>
      <color rgb="FFFF0000"/>
      <name val="Times New Roman"/>
      <family val="1"/>
    </font>
    <font>
      <b/>
      <vertAlign val="superscript"/>
      <sz val="12"/>
      <name val="Times New Roman"/>
      <family val="1"/>
    </font>
    <font>
      <sz val="12"/>
      <color indexed="8"/>
      <name val="Times New Roman"/>
      <family val="1"/>
    </font>
    <font>
      <b/>
      <sz val="12"/>
      <color indexed="10"/>
      <name val="Times New Roman"/>
      <family val="1"/>
    </font>
    <font>
      <b/>
      <vertAlign val="superscript"/>
      <sz val="12"/>
      <color indexed="8"/>
      <name val="Times New Roman"/>
      <family val="1"/>
    </font>
    <font>
      <b/>
      <u/>
      <sz val="12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0"/>
      <color rgb="FF000000"/>
      <name val="Arial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</fonts>
  <fills count="2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3"/>
      </patternFill>
    </fill>
    <fill>
      <patternFill patternType="solid">
        <fgColor indexed="2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</fills>
  <borders count="2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59">
    <xf numFmtId="0" fontId="0" fillId="0" borderId="0"/>
    <xf numFmtId="0" fontId="1" fillId="0" borderId="0" applyNumberFormat="0" applyFill="0" applyBorder="0" applyProtection="0">
      <alignment horizontal="left"/>
    </xf>
    <xf numFmtId="164" fontId="1" fillId="0" borderId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0" fontId="4" fillId="0" borderId="0" applyNumberFormat="0" applyFill="0" applyBorder="0" applyProtection="0">
      <alignment horizontal="left"/>
    </xf>
    <xf numFmtId="164" fontId="4" fillId="0" borderId="0" applyFill="0" applyBorder="0" applyAlignment="0" applyProtection="0"/>
    <xf numFmtId="0" fontId="5" fillId="3" borderId="0" applyNumberFormat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Protection="0">
      <alignment horizontal="left"/>
    </xf>
    <xf numFmtId="0" fontId="4" fillId="0" borderId="0" applyNumberFormat="0" applyFill="0" applyBorder="0" applyAlignment="0" applyProtection="0"/>
    <xf numFmtId="0" fontId="6" fillId="0" borderId="15" applyNumberFormat="0" applyFill="0" applyAlignment="0" applyProtection="0"/>
    <xf numFmtId="0" fontId="2" fillId="0" borderId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8" borderId="0" applyNumberFormat="0" applyBorder="0" applyAlignment="0" applyProtection="0"/>
    <xf numFmtId="0" fontId="17" fillId="11" borderId="0" applyNumberFormat="0" applyBorder="0" applyAlignment="0" applyProtection="0"/>
    <xf numFmtId="0" fontId="17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22" borderId="0" applyNumberFormat="0" applyBorder="0" applyAlignment="0" applyProtection="0"/>
    <xf numFmtId="0" fontId="19" fillId="6" borderId="0" applyNumberFormat="0" applyBorder="0" applyAlignment="0" applyProtection="0"/>
    <xf numFmtId="0" fontId="20" fillId="23" borderId="17" applyNumberFormat="0" applyAlignment="0" applyProtection="0"/>
    <xf numFmtId="0" fontId="21" fillId="24" borderId="18" applyNumberFormat="0" applyAlignment="0" applyProtection="0"/>
    <xf numFmtId="0" fontId="22" fillId="0" borderId="0" applyNumberFormat="0" applyFill="0" applyBorder="0" applyAlignment="0" applyProtection="0"/>
    <xf numFmtId="0" fontId="23" fillId="7" borderId="0" applyNumberFormat="0" applyBorder="0" applyAlignment="0" applyProtection="0"/>
    <xf numFmtId="0" fontId="24" fillId="0" borderId="19" applyNumberFormat="0" applyFill="0" applyAlignment="0" applyProtection="0"/>
    <xf numFmtId="0" fontId="25" fillId="0" borderId="20" applyNumberFormat="0" applyFill="0" applyAlignment="0" applyProtection="0"/>
    <xf numFmtId="0" fontId="26" fillId="0" borderId="21" applyNumberFormat="0" applyFill="0" applyAlignment="0" applyProtection="0"/>
    <xf numFmtId="0" fontId="26" fillId="0" borderId="0" applyNumberFormat="0" applyFill="0" applyBorder="0" applyAlignment="0" applyProtection="0"/>
    <xf numFmtId="0" fontId="27" fillId="10" borderId="17" applyNumberFormat="0" applyAlignment="0" applyProtection="0"/>
    <xf numFmtId="0" fontId="28" fillId="0" borderId="22" applyNumberFormat="0" applyFill="0" applyAlignment="0" applyProtection="0"/>
    <xf numFmtId="0" fontId="29" fillId="0" borderId="0"/>
    <xf numFmtId="0" fontId="1" fillId="0" borderId="0"/>
    <xf numFmtId="0" fontId="1" fillId="25" borderId="23" applyNumberFormat="0" applyFont="0" applyAlignment="0" applyProtection="0"/>
    <xf numFmtId="0" fontId="30" fillId="23" borderId="24" applyNumberFormat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</cellStyleXfs>
  <cellXfs count="203">
    <xf numFmtId="0" fontId="0" fillId="0" borderId="0" xfId="0"/>
    <xf numFmtId="0" fontId="3" fillId="0" borderId="0" xfId="17" applyFont="1" applyAlignment="1"/>
    <xf numFmtId="0" fontId="3" fillId="2" borderId="0" xfId="0" applyFont="1" applyFill="1"/>
    <xf numFmtId="0" fontId="3" fillId="2" borderId="0" xfId="17" applyFont="1" applyFill="1" applyBorder="1" applyAlignment="1"/>
    <xf numFmtId="0" fontId="3" fillId="2" borderId="0" xfId="17" applyFont="1" applyFill="1" applyAlignment="1"/>
    <xf numFmtId="0" fontId="3" fillId="2" borderId="0" xfId="0" applyFont="1" applyFill="1" applyProtection="1">
      <protection locked="0"/>
    </xf>
    <xf numFmtId="0" fontId="7" fillId="0" borderId="2" xfId="0" applyFont="1" applyBorder="1" applyAlignment="1">
      <alignment horizontal="centerContinuous" vertical="center"/>
    </xf>
    <xf numFmtId="0" fontId="7" fillId="0" borderId="1" xfId="0" applyFont="1" applyBorder="1" applyAlignment="1">
      <alignment horizontal="centerContinuous" vertical="center"/>
    </xf>
    <xf numFmtId="0" fontId="7" fillId="0" borderId="13" xfId="0" applyFont="1" applyBorder="1" applyAlignment="1">
      <alignment horizontal="centerContinuous" vertical="center"/>
    </xf>
    <xf numFmtId="0" fontId="7" fillId="0" borderId="11" xfId="0" applyFont="1" applyBorder="1" applyAlignment="1" applyProtection="1">
      <alignment horizontal="centerContinuous" vertical="center"/>
    </xf>
    <xf numFmtId="0" fontId="7" fillId="0" borderId="10" xfId="0" applyFont="1" applyBorder="1" applyAlignment="1" applyProtection="1">
      <alignment horizontal="centerContinuous" vertical="center"/>
    </xf>
    <xf numFmtId="0" fontId="7" fillId="0" borderId="16" xfId="0" applyFont="1" applyBorder="1" applyAlignment="1" applyProtection="1">
      <alignment horizontal="centerContinuous" vertical="center"/>
    </xf>
    <xf numFmtId="0" fontId="7" fillId="0" borderId="14" xfId="0" applyFont="1" applyBorder="1" applyAlignment="1" applyProtection="1">
      <alignment horizontal="center"/>
    </xf>
    <xf numFmtId="0" fontId="7" fillId="0" borderId="16" xfId="0" applyFont="1" applyBorder="1" applyAlignment="1" applyProtection="1">
      <alignment horizontal="center"/>
    </xf>
    <xf numFmtId="0" fontId="7" fillId="0" borderId="14" xfId="0" applyFont="1" applyFill="1" applyBorder="1" applyAlignment="1">
      <alignment horizontal="center" vertical="center"/>
    </xf>
    <xf numFmtId="0" fontId="7" fillId="0" borderId="0" xfId="0" applyFont="1" applyFill="1" applyBorder="1" applyProtection="1">
      <protection locked="0"/>
    </xf>
    <xf numFmtId="0" fontId="10" fillId="0" borderId="0" xfId="0" applyFont="1" applyFill="1" applyBorder="1" applyAlignment="1" applyProtection="1">
      <alignment horizontal="center"/>
      <protection locked="0"/>
    </xf>
    <xf numFmtId="0" fontId="9" fillId="2" borderId="0" xfId="0" applyFont="1" applyFill="1"/>
    <xf numFmtId="0" fontId="7" fillId="0" borderId="0" xfId="0" applyFont="1" applyFill="1" applyBorder="1" applyAlignment="1" applyProtection="1">
      <alignment horizontal="left"/>
      <protection locked="0"/>
    </xf>
    <xf numFmtId="0" fontId="7" fillId="0" borderId="0" xfId="0" applyFont="1" applyFill="1" applyBorder="1" applyAlignment="1" applyProtection="1">
      <alignment horizontal="fill"/>
      <protection locked="0"/>
    </xf>
    <xf numFmtId="0" fontId="7" fillId="0" borderId="0" xfId="0" applyFont="1" applyFill="1" applyBorder="1" applyAlignment="1" applyProtection="1">
      <alignment horizontal="center"/>
      <protection locked="0"/>
    </xf>
    <xf numFmtId="0" fontId="10" fillId="0" borderId="0" xfId="0" applyFont="1" applyFill="1" applyBorder="1" applyAlignment="1" applyProtection="1">
      <alignment horizontal="fill"/>
      <protection locked="0"/>
    </xf>
    <xf numFmtId="0" fontId="11" fillId="0" borderId="9" xfId="0" applyFont="1" applyFill="1" applyBorder="1" applyAlignment="1" applyProtection="1">
      <alignment horizontal="center"/>
      <protection locked="0"/>
    </xf>
    <xf numFmtId="0" fontId="11" fillId="0" borderId="3" xfId="0" applyFont="1" applyFill="1" applyBorder="1" applyAlignment="1" applyProtection="1">
      <alignment horizontal="center"/>
      <protection locked="0"/>
    </xf>
    <xf numFmtId="0" fontId="7" fillId="0" borderId="7" xfId="0" applyFont="1" applyFill="1" applyBorder="1" applyAlignment="1" applyProtection="1">
      <protection locked="0"/>
    </xf>
    <xf numFmtId="0" fontId="7" fillId="0" borderId="7" xfId="0" applyFont="1" applyFill="1" applyBorder="1" applyAlignment="1" applyProtection="1">
      <alignment horizontal="center"/>
      <protection locked="0"/>
    </xf>
    <xf numFmtId="0" fontId="7" fillId="0" borderId="7" xfId="0" applyFont="1" applyFill="1" applyBorder="1" applyAlignment="1" applyProtection="1">
      <alignment horizontal="left"/>
    </xf>
    <xf numFmtId="0" fontId="10" fillId="0" borderId="0" xfId="0" applyFont="1" applyFill="1" applyBorder="1" applyAlignment="1"/>
    <xf numFmtId="0" fontId="10" fillId="0" borderId="7" xfId="0" applyFont="1" applyFill="1" applyBorder="1" applyAlignment="1" applyProtection="1">
      <alignment horizontal="left"/>
      <protection locked="0"/>
    </xf>
    <xf numFmtId="0" fontId="10" fillId="0" borderId="7" xfId="0" applyFont="1" applyFill="1" applyBorder="1" applyProtection="1">
      <protection locked="0"/>
    </xf>
    <xf numFmtId="0" fontId="10" fillId="0" borderId="10" xfId="0" applyFont="1" applyFill="1" applyBorder="1" applyAlignment="1" applyProtection="1">
      <alignment horizontal="fill"/>
      <protection locked="0"/>
    </xf>
    <xf numFmtId="0" fontId="10" fillId="0" borderId="12" xfId="0" applyFont="1" applyFill="1" applyBorder="1" applyAlignment="1" applyProtection="1">
      <alignment horizontal="center"/>
      <protection locked="0"/>
    </xf>
    <xf numFmtId="3" fontId="7" fillId="0" borderId="9" xfId="0" applyNumberFormat="1" applyFont="1" applyFill="1" applyBorder="1" applyAlignment="1" applyProtection="1">
      <alignment horizontal="center"/>
      <protection locked="0"/>
    </xf>
    <xf numFmtId="3" fontId="7" fillId="0" borderId="8" xfId="0" applyNumberFormat="1" applyFont="1" applyFill="1" applyBorder="1" applyAlignment="1" applyProtection="1">
      <alignment horizontal="center"/>
      <protection locked="0"/>
    </xf>
    <xf numFmtId="3" fontId="10" fillId="0" borderId="8" xfId="0" applyNumberFormat="1" applyFont="1" applyFill="1" applyBorder="1" applyAlignment="1">
      <alignment horizontal="center"/>
    </xf>
    <xf numFmtId="3" fontId="10" fillId="0" borderId="9" xfId="0" applyNumberFormat="1" applyFont="1" applyFill="1" applyBorder="1" applyAlignment="1">
      <alignment horizontal="center"/>
    </xf>
    <xf numFmtId="3" fontId="10" fillId="0" borderId="9" xfId="0" applyNumberFormat="1" applyFont="1" applyFill="1" applyBorder="1" applyAlignment="1" applyProtection="1">
      <alignment horizontal="center"/>
      <protection locked="0"/>
    </xf>
    <xf numFmtId="3" fontId="7" fillId="0" borderId="8" xfId="0" applyNumberFormat="1" applyFont="1" applyFill="1" applyBorder="1" applyAlignment="1">
      <alignment horizontal="center"/>
    </xf>
    <xf numFmtId="3" fontId="7" fillId="0" borderId="9" xfId="0" applyNumberFormat="1" applyFont="1" applyFill="1" applyBorder="1" applyAlignment="1">
      <alignment horizontal="center"/>
    </xf>
    <xf numFmtId="3" fontId="10" fillId="0" borderId="9" xfId="0" applyNumberFormat="1" applyFont="1" applyFill="1" applyBorder="1" applyProtection="1">
      <protection locked="0"/>
    </xf>
    <xf numFmtId="0" fontId="10" fillId="0" borderId="0" xfId="0" applyFont="1" applyFill="1" applyBorder="1"/>
    <xf numFmtId="0" fontId="7" fillId="0" borderId="12" xfId="0" applyFont="1" applyFill="1" applyBorder="1"/>
    <xf numFmtId="0" fontId="7" fillId="0" borderId="16" xfId="0" applyFont="1" applyFill="1" applyBorder="1"/>
    <xf numFmtId="0" fontId="10" fillId="2" borderId="0" xfId="0" applyFont="1" applyFill="1"/>
    <xf numFmtId="0" fontId="7" fillId="2" borderId="0" xfId="0" applyFont="1" applyFill="1" applyBorder="1"/>
    <xf numFmtId="0" fontId="9" fillId="2" borderId="0" xfId="0" applyFont="1" applyFill="1" applyBorder="1"/>
    <xf numFmtId="0" fontId="9" fillId="0" borderId="0" xfId="0" applyFont="1" applyBorder="1"/>
    <xf numFmtId="0" fontId="9" fillId="0" borderId="0" xfId="0" applyFont="1"/>
    <xf numFmtId="0" fontId="11" fillId="0" borderId="0" xfId="0" applyFont="1" applyFill="1" applyBorder="1" applyAlignment="1" applyProtection="1">
      <alignment horizontal="center"/>
      <protection locked="0"/>
    </xf>
    <xf numFmtId="0" fontId="11" fillId="0" borderId="2" xfId="0" applyFont="1" applyFill="1" applyBorder="1" applyAlignment="1" applyProtection="1">
      <alignment horizontal="center"/>
      <protection locked="0"/>
    </xf>
    <xf numFmtId="0" fontId="7" fillId="0" borderId="7" xfId="0" applyFont="1" applyFill="1" applyBorder="1" applyAlignment="1" applyProtection="1">
      <alignment horizontal="center" vertical="center"/>
      <protection locked="0"/>
    </xf>
    <xf numFmtId="3" fontId="10" fillId="0" borderId="8" xfId="0" applyNumberFormat="1" applyFont="1" applyFill="1" applyBorder="1" applyAlignment="1" applyProtection="1">
      <alignment horizontal="center"/>
      <protection locked="0"/>
    </xf>
    <xf numFmtId="3" fontId="10" fillId="0" borderId="9" xfId="0" applyNumberFormat="1" applyFont="1" applyFill="1" applyBorder="1" applyAlignment="1" applyProtection="1">
      <alignment horizontal="center" vertical="center"/>
      <protection locked="0"/>
    </xf>
    <xf numFmtId="3" fontId="10" fillId="0" borderId="8" xfId="0" applyNumberFormat="1" applyFont="1" applyFill="1" applyBorder="1" applyAlignment="1">
      <alignment horizontal="center" vertical="center"/>
    </xf>
    <xf numFmtId="0" fontId="10" fillId="0" borderId="11" xfId="0" applyFont="1" applyFill="1" applyBorder="1" applyAlignment="1" applyProtection="1">
      <alignment horizontal="center"/>
      <protection locked="0"/>
    </xf>
    <xf numFmtId="0" fontId="7" fillId="0" borderId="11" xfId="0" applyFont="1" applyFill="1" applyBorder="1"/>
    <xf numFmtId="0" fontId="8" fillId="0" borderId="0" xfId="0" applyFont="1" applyFill="1" applyBorder="1" applyAlignment="1" applyProtection="1">
      <alignment horizontal="left" vertical="center"/>
      <protection locked="0"/>
    </xf>
    <xf numFmtId="0" fontId="13" fillId="0" borderId="0" xfId="0" applyFont="1" applyFill="1" applyBorder="1" applyAlignment="1" applyProtection="1">
      <alignment horizontal="center"/>
      <protection locked="0"/>
    </xf>
    <xf numFmtId="0" fontId="13" fillId="0" borderId="0" xfId="0" applyFont="1" applyFill="1"/>
    <xf numFmtId="0" fontId="13" fillId="0" borderId="0" xfId="0" applyFont="1" applyFill="1" applyBorder="1"/>
    <xf numFmtId="0" fontId="8" fillId="0" borderId="0" xfId="0" applyFont="1" applyFill="1" applyBorder="1" applyProtection="1">
      <protection locked="0"/>
    </xf>
    <xf numFmtId="0" fontId="8" fillId="0" borderId="0" xfId="0" applyFont="1" applyFill="1" applyBorder="1" applyAlignment="1" applyProtection="1">
      <alignment horizontal="fill"/>
      <protection locked="0"/>
    </xf>
    <xf numFmtId="0" fontId="14" fillId="0" borderId="3" xfId="0" applyFont="1" applyFill="1" applyBorder="1" applyAlignment="1" applyProtection="1">
      <alignment horizontal="center"/>
      <protection locked="0"/>
    </xf>
    <xf numFmtId="0" fontId="14" fillId="0" borderId="2" xfId="0" applyFont="1" applyFill="1" applyBorder="1" applyAlignment="1" applyProtection="1">
      <alignment horizontal="center"/>
      <protection locked="0"/>
    </xf>
    <xf numFmtId="0" fontId="8" fillId="0" borderId="8" xfId="0" applyFont="1" applyFill="1" applyBorder="1" applyAlignment="1" applyProtection="1">
      <alignment horizontal="center"/>
      <protection locked="0"/>
    </xf>
    <xf numFmtId="0" fontId="10" fillId="0" borderId="7" xfId="0" applyFont="1" applyFill="1" applyBorder="1" applyAlignment="1" applyProtection="1">
      <protection locked="0"/>
    </xf>
    <xf numFmtId="0" fontId="13" fillId="0" borderId="8" xfId="0" applyFont="1" applyFill="1" applyBorder="1" applyAlignment="1" applyProtection="1">
      <alignment horizontal="center"/>
      <protection locked="0"/>
    </xf>
    <xf numFmtId="0" fontId="13" fillId="0" borderId="8" xfId="0" applyFont="1" applyFill="1" applyBorder="1" applyAlignment="1">
      <alignment horizontal="center"/>
    </xf>
    <xf numFmtId="0" fontId="8" fillId="0" borderId="8" xfId="0" applyFont="1" applyFill="1" applyBorder="1" applyAlignment="1">
      <alignment horizontal="center"/>
    </xf>
    <xf numFmtId="0" fontId="10" fillId="0" borderId="10" xfId="0" applyFont="1" applyFill="1" applyBorder="1" applyAlignment="1" applyProtection="1">
      <alignment horizontal="left"/>
      <protection locked="0"/>
    </xf>
    <xf numFmtId="0" fontId="13" fillId="0" borderId="16" xfId="0" applyFont="1" applyFill="1" applyBorder="1" applyAlignment="1">
      <alignment horizontal="center"/>
    </xf>
    <xf numFmtId="0" fontId="13" fillId="0" borderId="12" xfId="0" applyFont="1" applyFill="1" applyBorder="1" applyAlignment="1">
      <alignment horizontal="center"/>
    </xf>
    <xf numFmtId="0" fontId="13" fillId="0" borderId="11" xfId="0" applyFont="1" applyFill="1" applyBorder="1" applyAlignment="1">
      <alignment horizontal="center"/>
    </xf>
    <xf numFmtId="0" fontId="10" fillId="0" borderId="0" xfId="17" applyFont="1" applyFill="1" applyAlignment="1"/>
    <xf numFmtId="3" fontId="8" fillId="0" borderId="8" xfId="0" applyNumberFormat="1" applyFont="1" applyFill="1" applyBorder="1" applyAlignment="1" applyProtection="1">
      <alignment horizontal="center"/>
      <protection locked="0"/>
    </xf>
    <xf numFmtId="3" fontId="13" fillId="0" borderId="0" xfId="0" applyNumberFormat="1" applyFont="1" applyFill="1" applyBorder="1" applyAlignment="1" applyProtection="1">
      <alignment horizontal="center"/>
      <protection locked="0"/>
    </xf>
    <xf numFmtId="3" fontId="13" fillId="0" borderId="9" xfId="0" applyNumberFormat="1" applyFont="1" applyFill="1" applyBorder="1" applyAlignment="1" applyProtection="1">
      <alignment horizontal="center"/>
      <protection locked="0"/>
    </xf>
    <xf numFmtId="3" fontId="13" fillId="0" borderId="8" xfId="0" applyNumberFormat="1" applyFont="1" applyFill="1" applyBorder="1" applyAlignment="1" applyProtection="1">
      <alignment horizontal="center"/>
      <protection locked="0"/>
    </xf>
    <xf numFmtId="3" fontId="13" fillId="0" borderId="9" xfId="0" applyNumberFormat="1" applyFont="1" applyFill="1" applyBorder="1" applyAlignment="1">
      <alignment horizontal="center"/>
    </xf>
    <xf numFmtId="3" fontId="13" fillId="0" borderId="0" xfId="0" applyNumberFormat="1" applyFont="1" applyFill="1" applyAlignment="1">
      <alignment horizontal="center"/>
    </xf>
    <xf numFmtId="3" fontId="13" fillId="0" borderId="8" xfId="0" applyNumberFormat="1" applyFont="1" applyFill="1" applyBorder="1" applyAlignment="1">
      <alignment horizontal="center"/>
    </xf>
    <xf numFmtId="3" fontId="13" fillId="0" borderId="0" xfId="0" applyNumberFormat="1" applyFont="1" applyFill="1" applyBorder="1" applyAlignment="1">
      <alignment horizontal="center"/>
    </xf>
    <xf numFmtId="3" fontId="8" fillId="0" borderId="9" xfId="0" applyNumberFormat="1" applyFont="1" applyFill="1" applyBorder="1" applyAlignment="1">
      <alignment horizontal="center"/>
    </xf>
    <xf numFmtId="3" fontId="8" fillId="0" borderId="0" xfId="0" applyNumberFormat="1" applyFont="1" applyFill="1" applyBorder="1" applyAlignment="1">
      <alignment horizontal="center"/>
    </xf>
    <xf numFmtId="3" fontId="8" fillId="0" borderId="8" xfId="0" applyNumberFormat="1" applyFont="1" applyFill="1" applyBorder="1" applyAlignment="1">
      <alignment horizontal="center"/>
    </xf>
    <xf numFmtId="0" fontId="8" fillId="0" borderId="16" xfId="0" applyFont="1" applyFill="1" applyBorder="1" applyAlignment="1" applyProtection="1">
      <alignment horizontal="fill"/>
      <protection locked="0"/>
    </xf>
    <xf numFmtId="0" fontId="13" fillId="0" borderId="16" xfId="0" applyFont="1" applyFill="1" applyBorder="1"/>
    <xf numFmtId="0" fontId="13" fillId="0" borderId="12" xfId="0" applyFont="1" applyFill="1" applyBorder="1"/>
    <xf numFmtId="0" fontId="13" fillId="0" borderId="11" xfId="0" applyFont="1" applyFill="1" applyBorder="1"/>
    <xf numFmtId="0" fontId="13" fillId="2" borderId="0" xfId="0" applyFont="1" applyFill="1"/>
    <xf numFmtId="0" fontId="10" fillId="0" borderId="0" xfId="0" applyFont="1"/>
    <xf numFmtId="0" fontId="7" fillId="0" borderId="0" xfId="0" applyFont="1" applyAlignment="1" applyProtection="1">
      <alignment horizontal="left"/>
    </xf>
    <xf numFmtId="0" fontId="10" fillId="0" borderId="16" xfId="0" applyFont="1" applyBorder="1"/>
    <xf numFmtId="0" fontId="7" fillId="0" borderId="16" xfId="0" applyFont="1" applyBorder="1" applyAlignment="1" applyProtection="1">
      <alignment horizontal="fill"/>
    </xf>
    <xf numFmtId="0" fontId="10" fillId="0" borderId="0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0" xfId="0" applyFont="1" applyAlignment="1">
      <alignment horizontal="center"/>
    </xf>
    <xf numFmtId="166" fontId="10" fillId="0" borderId="9" xfId="0" applyNumberFormat="1" applyFont="1" applyBorder="1" applyAlignment="1">
      <alignment horizontal="center"/>
    </xf>
    <xf numFmtId="166" fontId="10" fillId="0" borderId="0" xfId="0" applyNumberFormat="1" applyFont="1" applyAlignment="1">
      <alignment horizontal="center"/>
    </xf>
    <xf numFmtId="166" fontId="10" fillId="0" borderId="8" xfId="0" applyNumberFormat="1" applyFont="1" applyBorder="1" applyAlignment="1">
      <alignment horizontal="center"/>
    </xf>
    <xf numFmtId="0" fontId="10" fillId="0" borderId="11" xfId="0" applyFont="1" applyBorder="1"/>
    <xf numFmtId="3" fontId="10" fillId="0" borderId="9" xfId="0" applyNumberFormat="1" applyFont="1" applyBorder="1" applyAlignment="1">
      <alignment horizontal="center"/>
    </xf>
    <xf numFmtId="3" fontId="10" fillId="0" borderId="0" xfId="0" applyNumberFormat="1" applyFont="1" applyBorder="1" applyAlignment="1">
      <alignment horizontal="center"/>
    </xf>
    <xf numFmtId="3" fontId="10" fillId="0" borderId="0" xfId="0" applyNumberFormat="1" applyFont="1" applyBorder="1" applyAlignment="1" applyProtection="1">
      <alignment horizontal="center"/>
    </xf>
    <xf numFmtId="3" fontId="10" fillId="0" borderId="8" xfId="0" applyNumberFormat="1" applyFont="1" applyBorder="1" applyAlignment="1">
      <alignment horizontal="center"/>
    </xf>
    <xf numFmtId="3" fontId="10" fillId="0" borderId="9" xfId="0" applyNumberFormat="1" applyFont="1" applyBorder="1" applyAlignment="1" applyProtection="1">
      <alignment horizontal="center"/>
    </xf>
    <xf numFmtId="0" fontId="7" fillId="0" borderId="0" xfId="0" applyFont="1" applyFill="1" applyAlignment="1" applyProtection="1">
      <alignment horizontal="left"/>
    </xf>
    <xf numFmtId="0" fontId="10" fillId="0" borderId="0" xfId="0" applyFont="1" applyFill="1"/>
    <xf numFmtId="0" fontId="7" fillId="0" borderId="0" xfId="0" applyFont="1" applyFill="1"/>
    <xf numFmtId="0" fontId="7" fillId="0" borderId="0" xfId="0" applyFont="1" applyFill="1" applyBorder="1" applyAlignment="1" applyProtection="1">
      <alignment horizontal="left"/>
    </xf>
    <xf numFmtId="0" fontId="7" fillId="0" borderId="0" xfId="0" applyFont="1" applyFill="1" applyBorder="1"/>
    <xf numFmtId="0" fontId="7" fillId="0" borderId="12" xfId="0" applyFont="1" applyFill="1" applyBorder="1" applyAlignment="1" applyProtection="1">
      <alignment horizontal="center"/>
    </xf>
    <xf numFmtId="0" fontId="7" fillId="0" borderId="16" xfId="0" applyFont="1" applyFill="1" applyBorder="1" applyAlignment="1" applyProtection="1">
      <alignment horizontal="center"/>
    </xf>
    <xf numFmtId="0" fontId="7" fillId="0" borderId="11" xfId="0" applyFont="1" applyFill="1" applyBorder="1" applyAlignment="1" applyProtection="1">
      <alignment horizontal="center"/>
    </xf>
    <xf numFmtId="0" fontId="7" fillId="0" borderId="3" xfId="0" applyFont="1" applyFill="1" applyBorder="1" applyAlignment="1" applyProtection="1">
      <alignment horizontal="center"/>
    </xf>
    <xf numFmtId="0" fontId="10" fillId="0" borderId="3" xfId="0" applyFont="1" applyFill="1" applyBorder="1"/>
    <xf numFmtId="0" fontId="14" fillId="0" borderId="3" xfId="0" applyFont="1" applyFill="1" applyBorder="1" applyAlignment="1">
      <alignment horizontal="center"/>
    </xf>
    <xf numFmtId="0" fontId="10" fillId="0" borderId="2" xfId="0" applyFont="1" applyFill="1" applyBorder="1"/>
    <xf numFmtId="3" fontId="7" fillId="0" borderId="9" xfId="0" applyNumberFormat="1" applyFont="1" applyFill="1" applyBorder="1" applyAlignment="1" applyProtection="1">
      <alignment horizontal="center"/>
    </xf>
    <xf numFmtId="3" fontId="7" fillId="0" borderId="8" xfId="0" applyNumberFormat="1" applyFont="1" applyFill="1" applyBorder="1" applyAlignment="1" applyProtection="1">
      <alignment horizontal="center"/>
    </xf>
    <xf numFmtId="3" fontId="10" fillId="0" borderId="9" xfId="0" applyNumberFormat="1" applyFont="1" applyFill="1" applyBorder="1" applyAlignment="1" applyProtection="1">
      <alignment horizontal="center"/>
    </xf>
    <xf numFmtId="3" fontId="10" fillId="0" borderId="9" xfId="0" applyNumberFormat="1" applyFont="1" applyFill="1" applyBorder="1"/>
    <xf numFmtId="3" fontId="10" fillId="0" borderId="8" xfId="0" applyNumberFormat="1" applyFont="1" applyFill="1" applyBorder="1"/>
    <xf numFmtId="0" fontId="10" fillId="0" borderId="0" xfId="0" applyFont="1" applyFill="1" applyAlignment="1" applyProtection="1">
      <alignment horizontal="left"/>
    </xf>
    <xf numFmtId="3" fontId="10" fillId="0" borderId="9" xfId="0" quotePrefix="1" applyNumberFormat="1" applyFont="1" applyFill="1" applyBorder="1" applyAlignment="1">
      <alignment horizontal="center"/>
    </xf>
    <xf numFmtId="3" fontId="10" fillId="0" borderId="8" xfId="0" applyNumberFormat="1" applyFont="1" applyFill="1" applyBorder="1" applyAlignment="1" applyProtection="1">
      <alignment horizontal="center"/>
    </xf>
    <xf numFmtId="3" fontId="10" fillId="0" borderId="0" xfId="0" applyNumberFormat="1" applyFont="1" applyFill="1" applyBorder="1" applyAlignment="1">
      <alignment horizontal="center"/>
    </xf>
    <xf numFmtId="3" fontId="10" fillId="0" borderId="7" xfId="0" applyNumberFormat="1" applyFont="1" applyFill="1" applyBorder="1" applyAlignment="1">
      <alignment horizontal="center"/>
    </xf>
    <xf numFmtId="3" fontId="10" fillId="0" borderId="0" xfId="0" applyNumberFormat="1" applyFont="1" applyFill="1" applyAlignment="1">
      <alignment horizontal="center"/>
    </xf>
    <xf numFmtId="3" fontId="10" fillId="0" borderId="0" xfId="0" applyNumberFormat="1" applyFont="1" applyFill="1" applyBorder="1"/>
    <xf numFmtId="3" fontId="10" fillId="0" borderId="0" xfId="0" applyNumberFormat="1" applyFont="1" applyFill="1"/>
    <xf numFmtId="0" fontId="10" fillId="0" borderId="16" xfId="0" applyFont="1" applyFill="1" applyBorder="1"/>
    <xf numFmtId="0" fontId="10" fillId="0" borderId="12" xfId="0" applyFont="1" applyFill="1" applyBorder="1"/>
    <xf numFmtId="0" fontId="10" fillId="0" borderId="11" xfId="0" applyFont="1" applyFill="1" applyBorder="1"/>
    <xf numFmtId="0" fontId="7" fillId="0" borderId="0" xfId="0" applyFont="1" applyFill="1" applyAlignment="1">
      <alignment horizontal="center"/>
    </xf>
    <xf numFmtId="0" fontId="9" fillId="2" borderId="0" xfId="0" applyFont="1" applyFill="1" applyBorder="1" applyAlignment="1">
      <alignment horizontal="left"/>
    </xf>
    <xf numFmtId="0" fontId="7" fillId="0" borderId="0" xfId="0" applyFont="1" applyAlignment="1">
      <alignment wrapText="1"/>
    </xf>
    <xf numFmtId="0" fontId="16" fillId="0" borderId="0" xfId="0" applyFont="1" applyAlignment="1">
      <alignment horizontal="center" vertical="center" wrapText="1"/>
    </xf>
    <xf numFmtId="0" fontId="9" fillId="2" borderId="0" xfId="0" applyFont="1" applyFill="1" applyAlignment="1">
      <alignment horizontal="left"/>
    </xf>
    <xf numFmtId="0" fontId="16" fillId="0" borderId="0" xfId="0" applyFont="1" applyFill="1" applyAlignment="1">
      <alignment horizontal="center" vertical="center" wrapText="1"/>
    </xf>
    <xf numFmtId="0" fontId="16" fillId="4" borderId="0" xfId="0" applyFont="1" applyFill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Fill="1" applyAlignment="1">
      <alignment horizontal="left" wrapText="1"/>
    </xf>
    <xf numFmtId="0" fontId="10" fillId="0" borderId="0" xfId="0" applyFont="1" applyFill="1" applyAlignment="1">
      <alignment horizontal="left"/>
    </xf>
    <xf numFmtId="0" fontId="10" fillId="0" borderId="0" xfId="0" applyFont="1" applyFill="1" applyBorder="1" applyAlignment="1" applyProtection="1">
      <alignment horizontal="left"/>
      <protection locked="0"/>
    </xf>
    <xf numFmtId="0" fontId="10" fillId="0" borderId="0" xfId="0" applyFont="1" applyAlignment="1">
      <alignment horizontal="left" vertical="center" wrapText="1"/>
    </xf>
    <xf numFmtId="0" fontId="13" fillId="0" borderId="0" xfId="0" applyFont="1" applyFill="1" applyAlignment="1" applyProtection="1">
      <alignment horizontal="left" vertical="center"/>
    </xf>
    <xf numFmtId="0" fontId="7" fillId="0" borderId="0" xfId="0" applyFont="1" applyFill="1" applyBorder="1" applyAlignment="1" applyProtection="1">
      <alignment horizontal="center"/>
      <protection locked="0"/>
    </xf>
    <xf numFmtId="0" fontId="7" fillId="0" borderId="3" xfId="0" applyFont="1" applyFill="1" applyBorder="1" applyAlignment="1" applyProtection="1">
      <alignment horizontal="center" vertical="center" wrapText="1"/>
      <protection locked="0"/>
    </xf>
    <xf numFmtId="0" fontId="7" fillId="0" borderId="9" xfId="0" applyFont="1" applyFill="1" applyBorder="1" applyAlignment="1" applyProtection="1">
      <alignment horizontal="center" vertical="center" wrapText="1"/>
      <protection locked="0"/>
    </xf>
    <xf numFmtId="0" fontId="7" fillId="0" borderId="12" xfId="0" applyFont="1" applyFill="1" applyBorder="1" applyAlignment="1" applyProtection="1">
      <alignment horizontal="center" vertical="center" wrapText="1"/>
      <protection locked="0"/>
    </xf>
    <xf numFmtId="0" fontId="7" fillId="0" borderId="2" xfId="0" applyFont="1" applyFill="1" applyBorder="1" applyAlignment="1" applyProtection="1">
      <alignment horizontal="center" vertical="center" wrapText="1"/>
      <protection locked="0"/>
    </xf>
    <xf numFmtId="0" fontId="7" fillId="0" borderId="3" xfId="0" applyFont="1" applyFill="1" applyBorder="1" applyAlignment="1" applyProtection="1">
      <alignment horizontal="center" vertical="center" wrapText="1"/>
    </xf>
    <xf numFmtId="0" fontId="7" fillId="0" borderId="12" xfId="0" applyFont="1" applyFill="1" applyBorder="1" applyAlignment="1" applyProtection="1">
      <alignment horizontal="center" vertical="center" wrapText="1"/>
    </xf>
    <xf numFmtId="165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165" fontId="7" fillId="0" borderId="7" xfId="0" applyNumberFormat="1" applyFont="1" applyFill="1" applyBorder="1" applyAlignment="1" applyProtection="1">
      <alignment horizontal="center" vertical="center" wrapText="1"/>
      <protection locked="0"/>
    </xf>
    <xf numFmtId="165" fontId="7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4" xfId="0" applyFont="1" applyFill="1" applyBorder="1" applyAlignment="1" applyProtection="1">
      <alignment horizontal="center" vertical="center" wrapText="1"/>
    </xf>
    <xf numFmtId="0" fontId="7" fillId="0" borderId="5" xfId="0" applyFont="1" applyFill="1" applyBorder="1" applyAlignment="1" applyProtection="1">
      <alignment horizontal="center" vertical="center" wrapText="1"/>
    </xf>
    <xf numFmtId="0" fontId="7" fillId="0" borderId="0" xfId="0" applyFont="1" applyFill="1" applyAlignment="1">
      <alignment horizontal="center"/>
    </xf>
    <xf numFmtId="0" fontId="7" fillId="0" borderId="6" xfId="0" applyFont="1" applyFill="1" applyBorder="1" applyAlignment="1" applyProtection="1">
      <alignment horizontal="center" vertical="center" wrapText="1"/>
    </xf>
    <xf numFmtId="0" fontId="7" fillId="0" borderId="2" xfId="0" applyFont="1" applyFill="1" applyBorder="1" applyAlignment="1" applyProtection="1">
      <alignment horizontal="center" vertical="center" wrapText="1"/>
    </xf>
    <xf numFmtId="0" fontId="7" fillId="0" borderId="11" xfId="0" applyFont="1" applyFill="1" applyBorder="1" applyAlignment="1" applyProtection="1">
      <alignment horizontal="center" vertical="center" wrapText="1"/>
    </xf>
    <xf numFmtId="0" fontId="8" fillId="0" borderId="0" xfId="0" applyFont="1" applyFill="1" applyAlignment="1" applyProtection="1">
      <alignment horizontal="center" vertical="center"/>
    </xf>
    <xf numFmtId="165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165" fontId="8" fillId="0" borderId="7" xfId="0" applyNumberFormat="1" applyFont="1" applyFill="1" applyBorder="1" applyAlignment="1" applyProtection="1">
      <alignment horizontal="center" vertical="center" wrapText="1"/>
      <protection locked="0"/>
    </xf>
    <xf numFmtId="165" fontId="8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0" fontId="8" fillId="0" borderId="7" xfId="0" applyFont="1" applyFill="1" applyBorder="1" applyAlignment="1" applyProtection="1">
      <alignment horizontal="center" vertical="center" wrapText="1"/>
      <protection locked="0"/>
    </xf>
    <xf numFmtId="0" fontId="8" fillId="0" borderId="10" xfId="0" applyFont="1" applyFill="1" applyBorder="1" applyAlignment="1" applyProtection="1">
      <alignment horizontal="center" vertical="center" wrapText="1"/>
      <protection locked="0"/>
    </xf>
    <xf numFmtId="0" fontId="8" fillId="0" borderId="4" xfId="0" applyFont="1" applyFill="1" applyBorder="1" applyAlignment="1" applyProtection="1">
      <alignment horizontal="center"/>
      <protection locked="0"/>
    </xf>
    <xf numFmtId="0" fontId="8" fillId="0" borderId="6" xfId="0" applyFont="1" applyFill="1" applyBorder="1" applyAlignment="1" applyProtection="1">
      <alignment horizontal="center"/>
      <protection locked="0"/>
    </xf>
    <xf numFmtId="0" fontId="8" fillId="0" borderId="5" xfId="0" applyFont="1" applyFill="1" applyBorder="1" applyAlignment="1" applyProtection="1">
      <alignment horizontal="center"/>
      <protection locked="0"/>
    </xf>
    <xf numFmtId="0" fontId="8" fillId="0" borderId="9" xfId="0" applyFont="1" applyFill="1" applyBorder="1" applyAlignment="1" applyProtection="1">
      <alignment horizontal="center" vertical="center" wrapText="1"/>
      <protection locked="0"/>
    </xf>
    <xf numFmtId="0" fontId="8" fillId="0" borderId="12" xfId="0" applyFont="1" applyFill="1" applyBorder="1" applyAlignment="1" applyProtection="1">
      <alignment horizontal="center" vertical="center" wrapText="1"/>
      <protection locked="0"/>
    </xf>
    <xf numFmtId="0" fontId="8" fillId="0" borderId="3" xfId="0" applyFont="1" applyFill="1" applyBorder="1" applyAlignment="1" applyProtection="1">
      <alignment horizontal="center" vertical="center" wrapText="1"/>
      <protection locked="0"/>
    </xf>
    <xf numFmtId="0" fontId="8" fillId="0" borderId="8" xfId="0" applyFont="1" applyFill="1" applyBorder="1" applyAlignment="1" applyProtection="1">
      <alignment horizontal="center" vertical="center" wrapText="1"/>
      <protection locked="0"/>
    </xf>
    <xf numFmtId="0" fontId="8" fillId="0" borderId="11" xfId="0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Fill="1" applyBorder="1" applyAlignment="1" applyProtection="1">
      <alignment horizontal="center" vertical="center" wrapText="1"/>
      <protection locked="0"/>
    </xf>
    <xf numFmtId="0" fontId="8" fillId="0" borderId="16" xfId="0" applyFont="1" applyFill="1" applyBorder="1" applyAlignment="1" applyProtection="1">
      <alignment horizontal="center" vertical="center" wrapText="1"/>
      <protection locked="0"/>
    </xf>
    <xf numFmtId="0" fontId="8" fillId="0" borderId="2" xfId="0" applyFont="1" applyFill="1" applyBorder="1" applyAlignment="1" applyProtection="1">
      <alignment horizontal="center" vertical="center" wrapText="1"/>
      <protection locked="0"/>
    </xf>
    <xf numFmtId="0" fontId="8" fillId="0" borderId="13" xfId="0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Fill="1" applyBorder="1"/>
    <xf numFmtId="0" fontId="9" fillId="0" borderId="16" xfId="0" applyFont="1" applyFill="1" applyBorder="1"/>
    <xf numFmtId="0" fontId="9" fillId="0" borderId="8" xfId="0" applyFont="1" applyFill="1" applyBorder="1"/>
    <xf numFmtId="0" fontId="9" fillId="0" borderId="11" xfId="0" applyFont="1" applyFill="1" applyBorder="1"/>
    <xf numFmtId="0" fontId="9" fillId="0" borderId="9" xfId="0" applyFont="1" applyFill="1" applyBorder="1"/>
    <xf numFmtId="0" fontId="9" fillId="0" borderId="12" xfId="0" applyFont="1" applyFill="1" applyBorder="1"/>
    <xf numFmtId="0" fontId="8" fillId="0" borderId="14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center" vertical="center"/>
    </xf>
    <xf numFmtId="0" fontId="7" fillId="0" borderId="0" xfId="0" applyFont="1" applyAlignment="1" applyProtection="1">
      <alignment horizontal="center"/>
    </xf>
    <xf numFmtId="0" fontId="7" fillId="0" borderId="1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3" xfId="0" applyFont="1" applyBorder="1" applyAlignment="1" applyProtection="1">
      <alignment horizontal="center" vertical="center" wrapText="1"/>
    </xf>
    <xf numFmtId="0" fontId="7" fillId="0" borderId="9" xfId="0" applyFont="1" applyBorder="1" applyAlignment="1" applyProtection="1">
      <alignment horizontal="center" vertical="center" wrapText="1"/>
    </xf>
    <xf numFmtId="0" fontId="7" fillId="0" borderId="12" xfId="0" applyFont="1" applyBorder="1" applyAlignment="1" applyProtection="1">
      <alignment horizontal="center" vertical="center" wrapText="1"/>
    </xf>
    <xf numFmtId="0" fontId="3" fillId="0" borderId="13" xfId="0" applyFont="1" applyFill="1" applyBorder="1" applyAlignment="1" applyProtection="1">
      <alignment horizontal="left"/>
      <protection locked="0"/>
    </xf>
    <xf numFmtId="0" fontId="7" fillId="0" borderId="4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0" xfId="0" applyFont="1" applyFill="1" applyAlignment="1" applyProtection="1">
      <alignment horizontal="center" vertical="center"/>
    </xf>
    <xf numFmtId="0" fontId="7" fillId="0" borderId="13" xfId="0" applyFont="1" applyFill="1" applyBorder="1" applyAlignment="1" applyProtection="1">
      <alignment horizontal="center" vertical="center"/>
    </xf>
    <xf numFmtId="0" fontId="7" fillId="0" borderId="10" xfId="0" applyFont="1" applyFill="1" applyBorder="1" applyAlignment="1" applyProtection="1">
      <alignment horizontal="center" vertical="center"/>
    </xf>
  </cellXfs>
  <cellStyles count="59">
    <cellStyle name="20% - Accent1" xfId="18" xr:uid="{00000000-0005-0000-0000-000000000000}"/>
    <cellStyle name="20% - Accent2" xfId="19" xr:uid="{00000000-0005-0000-0000-000001000000}"/>
    <cellStyle name="20% - Accent3" xfId="20" xr:uid="{00000000-0005-0000-0000-000002000000}"/>
    <cellStyle name="20% - Accent4" xfId="21" xr:uid="{00000000-0005-0000-0000-000003000000}"/>
    <cellStyle name="20% - Accent5" xfId="22" xr:uid="{00000000-0005-0000-0000-000004000000}"/>
    <cellStyle name="20% - Accent6" xfId="23" xr:uid="{00000000-0005-0000-0000-000005000000}"/>
    <cellStyle name="40% - Accent1" xfId="24" xr:uid="{00000000-0005-0000-0000-000006000000}"/>
    <cellStyle name="40% - Accent2" xfId="25" xr:uid="{00000000-0005-0000-0000-000007000000}"/>
    <cellStyle name="40% - Accent3" xfId="26" xr:uid="{00000000-0005-0000-0000-000008000000}"/>
    <cellStyle name="40% - Accent4" xfId="27" xr:uid="{00000000-0005-0000-0000-000009000000}"/>
    <cellStyle name="40% - Accent5" xfId="28" xr:uid="{00000000-0005-0000-0000-00000A000000}"/>
    <cellStyle name="40% - Accent6" xfId="29" xr:uid="{00000000-0005-0000-0000-00000B000000}"/>
    <cellStyle name="60% - Accent1" xfId="30" xr:uid="{00000000-0005-0000-0000-00000C000000}"/>
    <cellStyle name="60% - Accent2" xfId="31" xr:uid="{00000000-0005-0000-0000-00000D000000}"/>
    <cellStyle name="60% - Accent3" xfId="32" xr:uid="{00000000-0005-0000-0000-00000E000000}"/>
    <cellStyle name="60% - Accent4" xfId="33" xr:uid="{00000000-0005-0000-0000-00000F000000}"/>
    <cellStyle name="60% - Accent5" xfId="34" xr:uid="{00000000-0005-0000-0000-000010000000}"/>
    <cellStyle name="60% - Accent6" xfId="35" xr:uid="{00000000-0005-0000-0000-000011000000}"/>
    <cellStyle name="Accent1" xfId="36" xr:uid="{00000000-0005-0000-0000-000012000000}"/>
    <cellStyle name="Accent2" xfId="37" xr:uid="{00000000-0005-0000-0000-000013000000}"/>
    <cellStyle name="Accent3" xfId="38" xr:uid="{00000000-0005-0000-0000-000014000000}"/>
    <cellStyle name="Accent4" xfId="39" xr:uid="{00000000-0005-0000-0000-000015000000}"/>
    <cellStyle name="Accent5" xfId="40" xr:uid="{00000000-0005-0000-0000-000016000000}"/>
    <cellStyle name="Accent6" xfId="41" xr:uid="{00000000-0005-0000-0000-000017000000}"/>
    <cellStyle name="Bad" xfId="42" xr:uid="{00000000-0005-0000-0000-000018000000}"/>
    <cellStyle name="Calculation" xfId="43" xr:uid="{00000000-0005-0000-0000-000019000000}"/>
    <cellStyle name="Categoría del Piloto de Datos" xfId="1" xr:uid="{00000000-0005-0000-0000-00001A000000}"/>
    <cellStyle name="Categoría del Piloto de Datos 2" xfId="8" xr:uid="{00000000-0005-0000-0000-00001B000000}"/>
    <cellStyle name="Check Cell" xfId="44" xr:uid="{00000000-0005-0000-0000-00001C000000}"/>
    <cellStyle name="Euro" xfId="2" xr:uid="{00000000-0005-0000-0000-00001D000000}"/>
    <cellStyle name="Euro 2" xfId="9" xr:uid="{00000000-0005-0000-0000-00001E000000}"/>
    <cellStyle name="Explanatory Text" xfId="45" xr:uid="{00000000-0005-0000-0000-00001F000000}"/>
    <cellStyle name="Good" xfId="46" xr:uid="{00000000-0005-0000-0000-000020000000}"/>
    <cellStyle name="Heading 1" xfId="47" xr:uid="{00000000-0005-0000-0000-000021000000}"/>
    <cellStyle name="Heading 2" xfId="48" xr:uid="{00000000-0005-0000-0000-000022000000}"/>
    <cellStyle name="Heading 3" xfId="49" xr:uid="{00000000-0005-0000-0000-000023000000}"/>
    <cellStyle name="Heading 4" xfId="50" xr:uid="{00000000-0005-0000-0000-000024000000}"/>
    <cellStyle name="Input" xfId="51" xr:uid="{00000000-0005-0000-0000-000025000000}"/>
    <cellStyle name="Linked Cell" xfId="52" xr:uid="{00000000-0005-0000-0000-000026000000}"/>
    <cellStyle name="Neutral 2" xfId="10" xr:uid="{00000000-0005-0000-0000-000027000000}"/>
    <cellStyle name="Normal" xfId="0" builtinId="0"/>
    <cellStyle name="Normal 2" xfId="53" xr:uid="{00000000-0005-0000-0000-000029000000}"/>
    <cellStyle name="Normal 3" xfId="54" xr:uid="{00000000-0005-0000-0000-00002A000000}"/>
    <cellStyle name="Normal_03-Sala Tercera 039-est-08" xfId="17" xr:uid="{00000000-0005-0000-0000-00002B000000}"/>
    <cellStyle name="Note" xfId="55" xr:uid="{00000000-0005-0000-0000-00002C000000}"/>
    <cellStyle name="Output" xfId="56" xr:uid="{00000000-0005-0000-0000-00002D000000}"/>
    <cellStyle name="Piloto de Datos Ángulo" xfId="3" xr:uid="{00000000-0005-0000-0000-00002E000000}"/>
    <cellStyle name="Piloto de Datos Ángulo 2" xfId="11" xr:uid="{00000000-0005-0000-0000-00002F000000}"/>
    <cellStyle name="Piloto de Datos Campo" xfId="4" xr:uid="{00000000-0005-0000-0000-000030000000}"/>
    <cellStyle name="Piloto de Datos Campo 2" xfId="12" xr:uid="{00000000-0005-0000-0000-000031000000}"/>
    <cellStyle name="Piloto de Datos Resultado" xfId="5" xr:uid="{00000000-0005-0000-0000-000032000000}"/>
    <cellStyle name="Piloto de Datos Resultado 2" xfId="13" xr:uid="{00000000-0005-0000-0000-000033000000}"/>
    <cellStyle name="Piloto de Datos Título" xfId="6" xr:uid="{00000000-0005-0000-0000-000034000000}"/>
    <cellStyle name="Piloto de Datos Título 2" xfId="14" xr:uid="{00000000-0005-0000-0000-000035000000}"/>
    <cellStyle name="Piloto de Datos Valor" xfId="7" xr:uid="{00000000-0005-0000-0000-000036000000}"/>
    <cellStyle name="Piloto de Datos Valor 2" xfId="15" xr:uid="{00000000-0005-0000-0000-000037000000}"/>
    <cellStyle name="Title" xfId="57" xr:uid="{00000000-0005-0000-0000-000038000000}"/>
    <cellStyle name="Total 2" xfId="16" xr:uid="{00000000-0005-0000-0000-000039000000}"/>
    <cellStyle name="Warning Text" xfId="58" xr:uid="{00000000-0005-0000-0000-00003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jo112-3b1vfc1\producci&#243;n\Proceso%20Jurisdiccional\INFORMES\De%20cuadros%20definitivos\2009\I%20trim%2009\DEFINITIVA%20I%20TRIM%20200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jo112-btcsfc1\producci&#243;n\AREA%20PENAL\JUZGADOS%20PENALES%20JUVENILES\2008\Juzgados%20PJ%2020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Índice"/>
      <sheetName val="C1"/>
      <sheetName val="C2"/>
      <sheetName val="C3"/>
      <sheetName val="C4"/>
      <sheetName val="C5"/>
      <sheetName val="C6"/>
      <sheetName val="C7"/>
      <sheetName val="C8"/>
      <sheetName val="C9"/>
      <sheetName val="C10"/>
      <sheetName val="C11"/>
      <sheetName val="C12"/>
      <sheetName val="C13"/>
      <sheetName val="C14"/>
      <sheetName val="C15"/>
      <sheetName val="c16"/>
      <sheetName val="c17"/>
      <sheetName val="c18"/>
      <sheetName val="C19"/>
      <sheetName val="C20"/>
      <sheetName val="c21"/>
      <sheetName val="c22"/>
      <sheetName val="c23"/>
      <sheetName val="c24"/>
      <sheetName val="c25"/>
      <sheetName val="c26"/>
      <sheetName val="c27"/>
      <sheetName val="c28"/>
      <sheetName val="c29"/>
      <sheetName val="c30"/>
      <sheetName val="c31"/>
      <sheetName val="c32"/>
      <sheetName val="c33"/>
      <sheetName val="c34"/>
      <sheetName val="c35"/>
      <sheetName val="c36"/>
      <sheetName val="c37"/>
      <sheetName val="c38"/>
      <sheetName val="c39"/>
      <sheetName val="c40"/>
      <sheetName val="c41"/>
      <sheetName val="C42"/>
      <sheetName val="C43"/>
      <sheetName val="C44"/>
      <sheetName val="C45"/>
      <sheetName val="C46"/>
      <sheetName val="C47"/>
      <sheetName val="C48"/>
      <sheetName val="C49"/>
      <sheetName val="C50"/>
      <sheetName val="C51"/>
      <sheetName val="C52"/>
      <sheetName val="C53"/>
      <sheetName val="C54"/>
      <sheetName val="C55"/>
      <sheetName val="C56"/>
      <sheetName val="C57"/>
      <sheetName val="C58"/>
      <sheetName val="C59"/>
      <sheetName val="C60"/>
      <sheetName val="C61"/>
      <sheetName val="C6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1"/>
      <sheetName val="C2"/>
      <sheetName val="C3"/>
      <sheetName val="C4"/>
      <sheetName val="c_5"/>
      <sheetName val="c_7"/>
      <sheetName val="C_6"/>
      <sheetName val="Notificaciones y Comisiones"/>
      <sheetName val="doc inform"/>
      <sheetName val="Hoja1"/>
      <sheetName val="c5-a"/>
    </sheetNames>
    <sheetDataSet>
      <sheetData sheetId="0"/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46"/>
  <sheetViews>
    <sheetView workbookViewId="0">
      <selection activeCell="B36" sqref="B36:N36"/>
    </sheetView>
  </sheetViews>
  <sheetFormatPr defaultColWidth="0" defaultRowHeight="15.5" zeroHeight="1" x14ac:dyDescent="0.35"/>
  <cols>
    <col min="1" max="1" width="15.1796875" style="90" customWidth="1"/>
    <col min="2" max="2" width="66.54296875" style="90" customWidth="1"/>
    <col min="3" max="16384" width="0" style="90" hidden="1"/>
  </cols>
  <sheetData>
    <row r="1" spans="1:11" x14ac:dyDescent="0.35">
      <c r="A1" s="140" t="s">
        <v>305</v>
      </c>
      <c r="B1" s="140"/>
    </row>
    <row r="2" spans="1:11" s="107" customFormat="1" x14ac:dyDescent="0.35">
      <c r="A2" s="139"/>
      <c r="B2" s="139"/>
    </row>
    <row r="3" spans="1:11" x14ac:dyDescent="0.35">
      <c r="A3" s="137" t="s">
        <v>303</v>
      </c>
      <c r="B3" s="137" t="s">
        <v>302</v>
      </c>
    </row>
    <row r="4" spans="1:11" x14ac:dyDescent="0.35">
      <c r="A4" s="137"/>
      <c r="B4" s="137"/>
    </row>
    <row r="5" spans="1:11" x14ac:dyDescent="0.35">
      <c r="A5" s="141">
        <v>1</v>
      </c>
      <c r="B5" s="143" t="s">
        <v>260</v>
      </c>
      <c r="C5" s="143"/>
      <c r="D5" s="143"/>
      <c r="E5" s="143"/>
      <c r="F5" s="143"/>
      <c r="G5" s="143"/>
      <c r="H5" s="143"/>
      <c r="I5" s="143"/>
      <c r="J5" s="143"/>
      <c r="K5" s="143"/>
    </row>
    <row r="6" spans="1:11" x14ac:dyDescent="0.35">
      <c r="A6" s="141"/>
      <c r="B6" s="143" t="s">
        <v>301</v>
      </c>
      <c r="C6" s="143"/>
      <c r="D6" s="143"/>
      <c r="E6" s="143"/>
      <c r="F6" s="143"/>
      <c r="G6" s="143"/>
      <c r="H6" s="143"/>
      <c r="I6" s="143"/>
      <c r="J6" s="143"/>
      <c r="K6" s="143"/>
    </row>
    <row r="7" spans="1:11" x14ac:dyDescent="0.35">
      <c r="A7" s="141"/>
      <c r="B7" s="143" t="s">
        <v>297</v>
      </c>
      <c r="C7" s="143"/>
      <c r="D7" s="143"/>
      <c r="E7" s="143"/>
      <c r="F7" s="143"/>
      <c r="G7" s="143"/>
      <c r="H7" s="143"/>
      <c r="I7" s="143"/>
      <c r="J7" s="143"/>
      <c r="K7" s="143"/>
    </row>
    <row r="8" spans="1:11" x14ac:dyDescent="0.35"/>
    <row r="9" spans="1:11" x14ac:dyDescent="0.35">
      <c r="A9" s="141">
        <v>2</v>
      </c>
      <c r="B9" s="144" t="s">
        <v>257</v>
      </c>
      <c r="C9" s="144"/>
      <c r="D9" s="144"/>
      <c r="E9" s="144"/>
      <c r="F9" s="144"/>
      <c r="G9" s="144"/>
      <c r="H9" s="138"/>
    </row>
    <row r="10" spans="1:11" x14ac:dyDescent="0.35">
      <c r="A10" s="141"/>
      <c r="B10" s="144" t="s">
        <v>306</v>
      </c>
      <c r="C10" s="144"/>
      <c r="D10" s="144"/>
      <c r="E10" s="144"/>
      <c r="F10" s="144"/>
      <c r="G10" s="144"/>
      <c r="H10" s="138"/>
    </row>
    <row r="11" spans="1:11" x14ac:dyDescent="0.35">
      <c r="A11" s="141"/>
      <c r="B11" s="143" t="s">
        <v>307</v>
      </c>
      <c r="C11" s="143"/>
      <c r="D11" s="143"/>
      <c r="E11" s="143"/>
      <c r="F11" s="143"/>
      <c r="G11" s="143"/>
      <c r="H11" s="143"/>
    </row>
    <row r="12" spans="1:11" x14ac:dyDescent="0.35">
      <c r="A12" s="141"/>
      <c r="B12" s="144" t="s">
        <v>296</v>
      </c>
      <c r="C12" s="144"/>
      <c r="D12" s="144"/>
      <c r="E12" s="144"/>
      <c r="F12" s="144"/>
      <c r="G12" s="144"/>
      <c r="H12" s="138"/>
    </row>
    <row r="13" spans="1:11" x14ac:dyDescent="0.35">
      <c r="B13" s="136"/>
    </row>
    <row r="14" spans="1:11" x14ac:dyDescent="0.35">
      <c r="A14" s="141">
        <v>3</v>
      </c>
      <c r="B14" s="142" t="s">
        <v>260</v>
      </c>
      <c r="C14" s="142"/>
      <c r="D14" s="142"/>
      <c r="E14" s="142"/>
      <c r="F14" s="142"/>
      <c r="G14" s="142"/>
      <c r="H14" s="142"/>
      <c r="I14" s="142"/>
      <c r="J14" s="142"/>
      <c r="K14" s="142"/>
    </row>
    <row r="15" spans="1:11" x14ac:dyDescent="0.35">
      <c r="A15" s="141"/>
      <c r="B15" s="142" t="s">
        <v>308</v>
      </c>
      <c r="C15" s="142"/>
      <c r="D15" s="142"/>
      <c r="E15" s="142"/>
      <c r="F15" s="142"/>
      <c r="G15" s="142"/>
      <c r="H15" s="142"/>
      <c r="I15" s="142"/>
      <c r="J15" s="142"/>
      <c r="K15" s="142"/>
    </row>
    <row r="16" spans="1:11" x14ac:dyDescent="0.35">
      <c r="A16" s="141"/>
      <c r="B16" s="142" t="s">
        <v>296</v>
      </c>
      <c r="C16" s="142"/>
      <c r="D16" s="142"/>
      <c r="E16" s="142"/>
      <c r="F16" s="142"/>
      <c r="G16" s="142"/>
      <c r="H16" s="142"/>
      <c r="I16" s="142"/>
      <c r="J16" s="142"/>
      <c r="K16" s="142"/>
    </row>
    <row r="17" spans="1:40" x14ac:dyDescent="0.35"/>
    <row r="18" spans="1:40" x14ac:dyDescent="0.35">
      <c r="A18" s="141">
        <v>4</v>
      </c>
      <c r="B18" s="143" t="s">
        <v>311</v>
      </c>
      <c r="C18" s="143"/>
      <c r="D18" s="143"/>
      <c r="E18" s="143"/>
      <c r="F18" s="143"/>
      <c r="G18" s="143"/>
      <c r="H18" s="135"/>
    </row>
    <row r="19" spans="1:40" x14ac:dyDescent="0.35">
      <c r="A19" s="141"/>
      <c r="B19" s="143" t="s">
        <v>308</v>
      </c>
      <c r="C19" s="143"/>
      <c r="D19" s="143"/>
      <c r="E19" s="143"/>
      <c r="F19" s="143"/>
      <c r="G19" s="143"/>
      <c r="H19" s="135"/>
    </row>
    <row r="20" spans="1:40" x14ac:dyDescent="0.35">
      <c r="A20" s="141"/>
      <c r="B20" s="143" t="s">
        <v>300</v>
      </c>
      <c r="C20" s="143"/>
      <c r="D20" s="143"/>
      <c r="E20" s="143"/>
      <c r="F20" s="143"/>
      <c r="G20" s="143"/>
      <c r="H20" s="143"/>
    </row>
    <row r="21" spans="1:40" x14ac:dyDescent="0.35">
      <c r="A21" s="141"/>
      <c r="B21" s="143" t="s">
        <v>299</v>
      </c>
      <c r="C21" s="143"/>
      <c r="D21" s="143"/>
      <c r="E21" s="143"/>
      <c r="F21" s="143"/>
      <c r="G21" s="143"/>
      <c r="H21" s="135"/>
    </row>
    <row r="22" spans="1:40" x14ac:dyDescent="0.35"/>
    <row r="23" spans="1:40" x14ac:dyDescent="0.35">
      <c r="A23" s="141">
        <v>5</v>
      </c>
      <c r="B23" s="146" t="s">
        <v>267</v>
      </c>
      <c r="C23" s="146"/>
      <c r="D23" s="146"/>
      <c r="E23" s="146"/>
      <c r="F23" s="146"/>
      <c r="G23" s="146"/>
      <c r="H23" s="146"/>
      <c r="I23" s="146"/>
      <c r="J23" s="146"/>
      <c r="K23" s="146"/>
      <c r="L23" s="146"/>
      <c r="M23" s="146"/>
      <c r="N23" s="146"/>
      <c r="O23" s="146"/>
      <c r="P23" s="146"/>
      <c r="Q23" s="146"/>
      <c r="R23" s="146"/>
      <c r="S23" s="146"/>
      <c r="T23" s="146"/>
      <c r="U23" s="146"/>
      <c r="V23" s="146"/>
      <c r="W23" s="146"/>
      <c r="X23" s="146"/>
      <c r="Y23" s="146"/>
      <c r="Z23" s="146"/>
      <c r="AA23" s="146"/>
      <c r="AB23" s="146"/>
      <c r="AC23" s="146"/>
      <c r="AD23" s="146"/>
      <c r="AE23" s="146"/>
      <c r="AF23" s="146"/>
      <c r="AG23" s="146"/>
      <c r="AH23" s="146"/>
      <c r="AI23" s="146"/>
      <c r="AJ23" s="146"/>
      <c r="AK23" s="146"/>
      <c r="AL23" s="146"/>
      <c r="AM23" s="146"/>
      <c r="AN23" s="146"/>
    </row>
    <row r="24" spans="1:40" x14ac:dyDescent="0.35">
      <c r="A24" s="141"/>
      <c r="B24" s="146" t="s">
        <v>313</v>
      </c>
      <c r="C24" s="146"/>
      <c r="D24" s="146"/>
      <c r="E24" s="146"/>
      <c r="F24" s="146"/>
      <c r="G24" s="146"/>
      <c r="H24" s="146"/>
      <c r="I24" s="146"/>
      <c r="J24" s="146"/>
      <c r="K24" s="146"/>
      <c r="L24" s="146"/>
      <c r="M24" s="146"/>
      <c r="N24" s="146"/>
      <c r="O24" s="146"/>
      <c r="P24" s="146"/>
      <c r="Q24" s="146"/>
      <c r="R24" s="146"/>
      <c r="S24" s="146"/>
      <c r="T24" s="146"/>
      <c r="U24" s="146"/>
      <c r="V24" s="146"/>
      <c r="W24" s="146"/>
      <c r="X24" s="146"/>
      <c r="Y24" s="146"/>
      <c r="Z24" s="146"/>
      <c r="AA24" s="146"/>
      <c r="AB24" s="146"/>
      <c r="AC24" s="146"/>
      <c r="AD24" s="146"/>
      <c r="AE24" s="146"/>
      <c r="AF24" s="146"/>
      <c r="AG24" s="146"/>
      <c r="AH24" s="146"/>
      <c r="AI24" s="146"/>
      <c r="AJ24" s="146"/>
      <c r="AK24" s="146"/>
      <c r="AL24" s="146"/>
      <c r="AM24" s="146"/>
      <c r="AN24" s="146"/>
    </row>
    <row r="25" spans="1:40" x14ac:dyDescent="0.35">
      <c r="A25" s="141"/>
      <c r="B25" s="146" t="s">
        <v>314</v>
      </c>
      <c r="C25" s="146"/>
      <c r="D25" s="146"/>
      <c r="E25" s="146"/>
      <c r="F25" s="146"/>
      <c r="G25" s="146"/>
      <c r="H25" s="146"/>
      <c r="I25" s="146"/>
      <c r="J25" s="146"/>
      <c r="K25" s="146"/>
      <c r="L25" s="146"/>
      <c r="M25" s="146"/>
      <c r="N25" s="146"/>
      <c r="O25" s="146"/>
      <c r="P25" s="146"/>
      <c r="Q25" s="146"/>
      <c r="R25" s="146"/>
      <c r="S25" s="146"/>
      <c r="T25" s="146"/>
      <c r="U25" s="146"/>
      <c r="V25" s="146"/>
      <c r="W25" s="146"/>
      <c r="X25" s="146"/>
      <c r="Y25" s="146"/>
      <c r="Z25" s="146"/>
      <c r="AA25" s="146"/>
      <c r="AB25" s="146"/>
      <c r="AC25" s="146"/>
      <c r="AD25" s="146"/>
      <c r="AE25" s="146"/>
      <c r="AF25" s="146"/>
      <c r="AG25" s="146"/>
      <c r="AH25" s="146"/>
      <c r="AI25" s="146"/>
      <c r="AJ25" s="146"/>
      <c r="AK25" s="146"/>
      <c r="AL25" s="146"/>
      <c r="AM25" s="146"/>
      <c r="AN25" s="146"/>
    </row>
    <row r="26" spans="1:40" x14ac:dyDescent="0.35">
      <c r="A26" s="141"/>
      <c r="B26" s="144" t="s">
        <v>296</v>
      </c>
      <c r="C26" s="144"/>
      <c r="D26" s="144"/>
      <c r="E26" s="144"/>
      <c r="F26" s="144"/>
      <c r="G26" s="144"/>
      <c r="H26" s="144"/>
      <c r="I26" s="144"/>
      <c r="J26" s="144"/>
      <c r="K26" s="144"/>
      <c r="L26" s="144"/>
      <c r="M26" s="144"/>
      <c r="N26" s="144"/>
      <c r="O26" s="144"/>
      <c r="P26" s="144"/>
      <c r="Q26" s="144"/>
      <c r="R26" s="144"/>
      <c r="S26" s="144"/>
      <c r="T26" s="144"/>
      <c r="U26" s="144"/>
      <c r="V26" s="144"/>
      <c r="W26" s="144"/>
      <c r="X26" s="144"/>
      <c r="Y26" s="144"/>
      <c r="Z26" s="144"/>
      <c r="AA26" s="144"/>
      <c r="AB26" s="144"/>
      <c r="AC26" s="144"/>
      <c r="AD26" s="144"/>
      <c r="AE26" s="144"/>
      <c r="AF26" s="144"/>
      <c r="AG26" s="144"/>
      <c r="AH26" s="144"/>
      <c r="AI26" s="144"/>
      <c r="AJ26" s="144"/>
      <c r="AK26" s="144"/>
      <c r="AL26" s="144"/>
      <c r="AM26" s="144"/>
      <c r="AN26" s="144"/>
    </row>
    <row r="27" spans="1:40" x14ac:dyDescent="0.35"/>
    <row r="28" spans="1:40" x14ac:dyDescent="0.35">
      <c r="A28" s="141">
        <v>6</v>
      </c>
      <c r="B28" s="146" t="s">
        <v>268</v>
      </c>
      <c r="C28" s="146"/>
      <c r="D28" s="146"/>
      <c r="E28" s="146"/>
      <c r="F28" s="146"/>
      <c r="G28" s="146"/>
      <c r="H28" s="146"/>
      <c r="I28" s="146"/>
      <c r="J28" s="146"/>
      <c r="K28" s="146"/>
      <c r="L28" s="146"/>
      <c r="M28" s="146"/>
      <c r="N28" s="146"/>
      <c r="O28" s="146"/>
      <c r="P28" s="146"/>
      <c r="Q28" s="146"/>
      <c r="R28" s="146"/>
      <c r="S28" s="146"/>
      <c r="T28" s="146"/>
      <c r="U28" s="146"/>
      <c r="V28" s="146"/>
    </row>
    <row r="29" spans="1:40" x14ac:dyDescent="0.35">
      <c r="A29" s="141"/>
      <c r="B29" s="146" t="s">
        <v>313</v>
      </c>
      <c r="C29" s="146"/>
      <c r="D29" s="146"/>
      <c r="E29" s="146"/>
      <c r="F29" s="146"/>
      <c r="G29" s="146"/>
      <c r="H29" s="146"/>
      <c r="I29" s="146"/>
      <c r="J29" s="146"/>
      <c r="K29" s="146"/>
      <c r="L29" s="146"/>
      <c r="M29" s="146"/>
      <c r="N29" s="146"/>
      <c r="O29" s="146"/>
      <c r="P29" s="146"/>
      <c r="Q29" s="146"/>
      <c r="R29" s="146"/>
      <c r="S29" s="146"/>
      <c r="T29" s="146"/>
      <c r="U29" s="146"/>
      <c r="V29" s="146"/>
    </row>
    <row r="30" spans="1:40" x14ac:dyDescent="0.35">
      <c r="A30" s="141"/>
      <c r="B30" s="146" t="s">
        <v>315</v>
      </c>
      <c r="C30" s="146"/>
      <c r="D30" s="146"/>
      <c r="E30" s="146"/>
      <c r="F30" s="146"/>
      <c r="G30" s="146"/>
      <c r="H30" s="146"/>
      <c r="I30" s="146"/>
      <c r="J30" s="146"/>
      <c r="K30" s="146"/>
      <c r="L30" s="146"/>
      <c r="M30" s="146"/>
      <c r="N30" s="146"/>
      <c r="O30" s="146"/>
      <c r="P30" s="146"/>
      <c r="Q30" s="146"/>
      <c r="R30" s="146"/>
      <c r="S30" s="146"/>
      <c r="T30" s="146"/>
      <c r="U30" s="146"/>
      <c r="V30" s="146"/>
    </row>
    <row r="31" spans="1:40" x14ac:dyDescent="0.35">
      <c r="A31" s="141"/>
      <c r="B31" s="144" t="s">
        <v>296</v>
      </c>
      <c r="C31" s="144"/>
      <c r="D31" s="144"/>
      <c r="E31" s="144"/>
      <c r="F31" s="144"/>
      <c r="G31" s="144"/>
      <c r="H31" s="144"/>
      <c r="I31" s="144"/>
      <c r="J31" s="144"/>
      <c r="K31" s="144"/>
      <c r="L31" s="144"/>
      <c r="M31" s="144"/>
      <c r="N31" s="144"/>
      <c r="O31" s="144"/>
      <c r="P31" s="144"/>
      <c r="Q31" s="144"/>
      <c r="R31" s="144"/>
      <c r="S31" s="144"/>
      <c r="T31" s="144"/>
      <c r="U31" s="144"/>
      <c r="V31" s="144"/>
    </row>
    <row r="32" spans="1:40" x14ac:dyDescent="0.35"/>
    <row r="33" spans="1:20" x14ac:dyDescent="0.35">
      <c r="A33" s="141">
        <v>7</v>
      </c>
      <c r="B33" s="145" t="s">
        <v>229</v>
      </c>
      <c r="C33" s="145"/>
      <c r="D33" s="145"/>
      <c r="E33" s="145"/>
      <c r="F33" s="145"/>
      <c r="G33" s="145"/>
      <c r="H33" s="145"/>
      <c r="I33" s="145"/>
      <c r="J33" s="145"/>
      <c r="K33" s="145"/>
      <c r="L33" s="145"/>
      <c r="M33" s="145"/>
      <c r="N33" s="145"/>
    </row>
    <row r="34" spans="1:20" x14ac:dyDescent="0.35">
      <c r="A34" s="141"/>
      <c r="B34" s="145" t="s">
        <v>316</v>
      </c>
      <c r="C34" s="145"/>
      <c r="D34" s="145"/>
      <c r="E34" s="145"/>
      <c r="F34" s="145"/>
      <c r="G34" s="145"/>
      <c r="H34" s="145"/>
      <c r="I34" s="145"/>
      <c r="J34" s="145"/>
      <c r="K34" s="145"/>
      <c r="L34" s="145"/>
      <c r="M34" s="145"/>
      <c r="N34" s="145"/>
    </row>
    <row r="35" spans="1:20" x14ac:dyDescent="0.35">
      <c r="A35" s="141"/>
      <c r="B35" s="145" t="s">
        <v>328</v>
      </c>
      <c r="C35" s="145"/>
      <c r="D35" s="145"/>
      <c r="E35" s="145"/>
      <c r="F35" s="145"/>
      <c r="G35" s="145"/>
      <c r="H35" s="145"/>
      <c r="I35" s="145"/>
      <c r="J35" s="145"/>
      <c r="K35" s="145"/>
      <c r="L35" s="145"/>
      <c r="M35" s="145"/>
      <c r="N35" s="145"/>
    </row>
    <row r="36" spans="1:20" x14ac:dyDescent="0.35">
      <c r="A36" s="141"/>
      <c r="B36" s="145" t="s">
        <v>317</v>
      </c>
      <c r="C36" s="145"/>
      <c r="D36" s="145"/>
      <c r="E36" s="145"/>
      <c r="F36" s="145"/>
      <c r="G36" s="145"/>
      <c r="H36" s="145"/>
      <c r="I36" s="145"/>
      <c r="J36" s="145"/>
      <c r="K36" s="145"/>
      <c r="L36" s="145"/>
      <c r="M36" s="145"/>
      <c r="N36" s="145"/>
    </row>
    <row r="37" spans="1:20" x14ac:dyDescent="0.35"/>
    <row r="38" spans="1:20" x14ac:dyDescent="0.35">
      <c r="A38" s="141">
        <v>8</v>
      </c>
      <c r="B38" s="143" t="s">
        <v>318</v>
      </c>
      <c r="C38" s="143"/>
      <c r="D38" s="143"/>
      <c r="E38" s="143"/>
      <c r="F38" s="143"/>
      <c r="G38" s="143"/>
      <c r="H38" s="143"/>
      <c r="I38" s="143"/>
      <c r="J38" s="143"/>
      <c r="K38" s="143"/>
      <c r="L38" s="143"/>
      <c r="M38" s="143"/>
      <c r="N38" s="143"/>
      <c r="O38" s="143"/>
      <c r="P38" s="143"/>
      <c r="Q38" s="143"/>
      <c r="R38" s="143"/>
      <c r="S38" s="143"/>
      <c r="T38" s="143"/>
    </row>
    <row r="39" spans="1:20" x14ac:dyDescent="0.35">
      <c r="A39" s="141"/>
      <c r="B39" s="143" t="s">
        <v>319</v>
      </c>
      <c r="C39" s="143"/>
      <c r="D39" s="143"/>
      <c r="E39" s="143"/>
      <c r="F39" s="143"/>
      <c r="G39" s="143"/>
      <c r="H39" s="143"/>
      <c r="I39" s="143"/>
      <c r="J39" s="143"/>
      <c r="K39" s="143"/>
      <c r="L39" s="143"/>
      <c r="M39" s="143"/>
      <c r="N39" s="143"/>
      <c r="O39" s="143"/>
      <c r="P39" s="143"/>
      <c r="Q39" s="143"/>
      <c r="R39" s="143"/>
      <c r="S39" s="143"/>
      <c r="T39" s="143"/>
    </row>
    <row r="40" spans="1:20" x14ac:dyDescent="0.35">
      <c r="A40" s="141"/>
      <c r="B40" s="143" t="s">
        <v>298</v>
      </c>
      <c r="C40" s="143"/>
      <c r="D40" s="143"/>
      <c r="E40" s="143"/>
      <c r="F40" s="143"/>
      <c r="G40" s="143"/>
      <c r="H40" s="143"/>
      <c r="I40" s="143"/>
      <c r="J40" s="143"/>
      <c r="K40" s="143"/>
      <c r="L40" s="143"/>
      <c r="M40" s="143"/>
      <c r="N40" s="143"/>
      <c r="O40" s="143"/>
      <c r="P40" s="143"/>
      <c r="Q40" s="143"/>
      <c r="R40" s="143"/>
      <c r="S40" s="143"/>
      <c r="T40" s="143"/>
    </row>
    <row r="41" spans="1:20" x14ac:dyDescent="0.35">
      <c r="A41" s="141"/>
      <c r="B41" s="143" t="s">
        <v>320</v>
      </c>
      <c r="C41" s="143"/>
      <c r="D41" s="143"/>
      <c r="E41" s="143"/>
      <c r="F41" s="143"/>
      <c r="G41" s="143"/>
      <c r="H41" s="143"/>
      <c r="I41" s="143"/>
      <c r="J41" s="143"/>
      <c r="K41" s="143"/>
      <c r="L41" s="143"/>
      <c r="M41" s="143"/>
      <c r="N41" s="143"/>
      <c r="O41" s="143"/>
      <c r="P41" s="143"/>
      <c r="Q41" s="143"/>
      <c r="R41" s="143"/>
      <c r="S41" s="143"/>
      <c r="T41" s="143"/>
    </row>
    <row r="42" spans="1:20" hidden="1" x14ac:dyDescent="0.35"/>
    <row r="43" spans="1:20" hidden="1" x14ac:dyDescent="0.35"/>
    <row r="44" spans="1:20" hidden="1" x14ac:dyDescent="0.35"/>
    <row r="45" spans="1:20" hidden="1" x14ac:dyDescent="0.35"/>
    <row r="46" spans="1:20" hidden="1" x14ac:dyDescent="0.35"/>
  </sheetData>
  <mergeCells count="39">
    <mergeCell ref="B38:T38"/>
    <mergeCell ref="B39:T39"/>
    <mergeCell ref="B40:T40"/>
    <mergeCell ref="B41:T41"/>
    <mergeCell ref="A38:A41"/>
    <mergeCell ref="A23:A26"/>
    <mergeCell ref="A28:A31"/>
    <mergeCell ref="A33:A36"/>
    <mergeCell ref="B23:AN23"/>
    <mergeCell ref="B24:AN24"/>
    <mergeCell ref="B25:AN25"/>
    <mergeCell ref="B26:AN26"/>
    <mergeCell ref="B33:N33"/>
    <mergeCell ref="B28:V28"/>
    <mergeCell ref="B29:V29"/>
    <mergeCell ref="B30:V30"/>
    <mergeCell ref="B31:V31"/>
    <mergeCell ref="B36:N36"/>
    <mergeCell ref="B7:K7"/>
    <mergeCell ref="B9:G9"/>
    <mergeCell ref="B10:G10"/>
    <mergeCell ref="B34:N34"/>
    <mergeCell ref="B35:N35"/>
    <mergeCell ref="A1:B1"/>
    <mergeCell ref="A5:A7"/>
    <mergeCell ref="A9:A12"/>
    <mergeCell ref="A14:A16"/>
    <mergeCell ref="A18:A21"/>
    <mergeCell ref="B14:K14"/>
    <mergeCell ref="B15:K15"/>
    <mergeCell ref="B16:K16"/>
    <mergeCell ref="B18:G18"/>
    <mergeCell ref="B11:H11"/>
    <mergeCell ref="B12:G12"/>
    <mergeCell ref="B19:G19"/>
    <mergeCell ref="B20:H20"/>
    <mergeCell ref="B21:G21"/>
    <mergeCell ref="B5:K5"/>
    <mergeCell ref="B6:K6"/>
  </mergeCells>
  <printOptions horizontalCentered="1" verticalCentered="1"/>
  <pageMargins left="0.74803149606299213" right="0.74803149606299213" top="0.98425196850393704" bottom="0.98425196850393704" header="0" footer="0"/>
  <pageSetup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50"/>
  <sheetViews>
    <sheetView tabSelected="1" zoomScale="75" zoomScaleNormal="75" zoomScaleSheetLayoutView="75" workbookViewId="0">
      <selection activeCell="D17" sqref="D17"/>
    </sheetView>
  </sheetViews>
  <sheetFormatPr defaultColWidth="0" defaultRowHeight="15.5" zeroHeight="1" x14ac:dyDescent="0.35"/>
  <cols>
    <col min="1" max="1" width="79.7265625" style="17" customWidth="1"/>
    <col min="2" max="9" width="16.7265625" style="17" customWidth="1"/>
    <col min="10" max="16384" width="9.1796875" style="17" hidden="1"/>
  </cols>
  <sheetData>
    <row r="1" spans="1:9" x14ac:dyDescent="0.35">
      <c r="A1" s="15" t="s">
        <v>0</v>
      </c>
      <c r="B1" s="16"/>
      <c r="C1" s="16"/>
      <c r="D1" s="16"/>
      <c r="E1" s="16"/>
      <c r="F1" s="16"/>
      <c r="G1" s="16"/>
      <c r="H1" s="16"/>
      <c r="I1" s="16"/>
    </row>
    <row r="2" spans="1:9" x14ac:dyDescent="0.35">
      <c r="A2" s="18"/>
      <c r="B2" s="16"/>
      <c r="C2" s="16"/>
      <c r="D2" s="16"/>
      <c r="E2" s="16"/>
      <c r="F2" s="16"/>
      <c r="G2" s="16"/>
      <c r="H2" s="16"/>
      <c r="I2" s="16"/>
    </row>
    <row r="3" spans="1:9" x14ac:dyDescent="0.35">
      <c r="A3" s="147" t="s">
        <v>256</v>
      </c>
      <c r="B3" s="147"/>
      <c r="C3" s="147"/>
      <c r="D3" s="147"/>
      <c r="E3" s="147"/>
      <c r="F3" s="147"/>
      <c r="G3" s="147"/>
      <c r="H3" s="147"/>
      <c r="I3" s="147"/>
    </row>
    <row r="4" spans="1:9" x14ac:dyDescent="0.35">
      <c r="A4" s="147" t="s">
        <v>258</v>
      </c>
      <c r="B4" s="147"/>
      <c r="C4" s="147"/>
      <c r="D4" s="147"/>
      <c r="E4" s="147"/>
      <c r="F4" s="147"/>
      <c r="G4" s="147"/>
      <c r="H4" s="147"/>
      <c r="I4" s="147"/>
    </row>
    <row r="5" spans="1:9" x14ac:dyDescent="0.35">
      <c r="A5" s="147" t="s">
        <v>275</v>
      </c>
      <c r="B5" s="147"/>
      <c r="C5" s="147"/>
      <c r="D5" s="147"/>
      <c r="E5" s="147"/>
      <c r="F5" s="147"/>
      <c r="G5" s="147"/>
      <c r="H5" s="147"/>
      <c r="I5" s="147"/>
    </row>
    <row r="6" spans="1:9" x14ac:dyDescent="0.35">
      <c r="A6" s="19"/>
      <c r="B6" s="19"/>
      <c r="C6" s="20"/>
      <c r="D6" s="20"/>
      <c r="E6" s="19"/>
      <c r="F6" s="19"/>
      <c r="G6" s="21"/>
      <c r="H6" s="19"/>
      <c r="I6" s="19"/>
    </row>
    <row r="7" spans="1:9" ht="18.75" customHeight="1" x14ac:dyDescent="0.35">
      <c r="A7" s="154" t="s">
        <v>304</v>
      </c>
      <c r="B7" s="148" t="s">
        <v>269</v>
      </c>
      <c r="C7" s="148" t="s">
        <v>270</v>
      </c>
      <c r="D7" s="148" t="s">
        <v>271</v>
      </c>
      <c r="E7" s="148" t="s">
        <v>272</v>
      </c>
      <c r="F7" s="148" t="s">
        <v>321</v>
      </c>
      <c r="G7" s="151" t="s">
        <v>274</v>
      </c>
      <c r="H7" s="157" t="s">
        <v>2</v>
      </c>
      <c r="I7" s="158"/>
    </row>
    <row r="8" spans="1:9" ht="12.75" customHeight="1" x14ac:dyDescent="0.35">
      <c r="A8" s="155"/>
      <c r="B8" s="149"/>
      <c r="C8" s="149"/>
      <c r="D8" s="149"/>
      <c r="E8" s="149"/>
      <c r="F8" s="149"/>
      <c r="G8" s="149"/>
      <c r="H8" s="152" t="s">
        <v>3</v>
      </c>
      <c r="I8" s="152" t="s">
        <v>4</v>
      </c>
    </row>
    <row r="9" spans="1:9" ht="12.75" customHeight="1" x14ac:dyDescent="0.35">
      <c r="A9" s="156"/>
      <c r="B9" s="150"/>
      <c r="C9" s="150"/>
      <c r="D9" s="150"/>
      <c r="E9" s="150"/>
      <c r="F9" s="150"/>
      <c r="G9" s="150"/>
      <c r="H9" s="153"/>
      <c r="I9" s="153"/>
    </row>
    <row r="10" spans="1:9" x14ac:dyDescent="0.35">
      <c r="A10" s="19"/>
      <c r="B10" s="22"/>
      <c r="C10" s="22"/>
      <c r="D10" s="22"/>
      <c r="E10" s="22"/>
      <c r="F10" s="22"/>
      <c r="G10" s="22"/>
      <c r="H10" s="23"/>
      <c r="I10" s="23"/>
    </row>
    <row r="11" spans="1:9" x14ac:dyDescent="0.35">
      <c r="A11" s="25" t="s">
        <v>43</v>
      </c>
      <c r="B11" s="32">
        <v>76098</v>
      </c>
      <c r="C11" s="32">
        <v>16503</v>
      </c>
      <c r="D11" s="32">
        <v>29318</v>
      </c>
      <c r="E11" s="32">
        <v>19355</v>
      </c>
      <c r="F11" s="32">
        <v>30755</v>
      </c>
      <c r="G11" s="32">
        <v>71809</v>
      </c>
      <c r="H11" s="33">
        <v>71686</v>
      </c>
      <c r="I11" s="32">
        <v>123</v>
      </c>
    </row>
    <row r="12" spans="1:9" x14ac:dyDescent="0.35">
      <c r="A12" s="25"/>
      <c r="B12" s="32"/>
      <c r="C12" s="32"/>
      <c r="D12" s="32"/>
      <c r="E12" s="32"/>
      <c r="F12" s="32"/>
      <c r="G12" s="32"/>
      <c r="H12" s="34"/>
      <c r="I12" s="35"/>
    </row>
    <row r="13" spans="1:9" x14ac:dyDescent="0.35">
      <c r="A13" s="26" t="s">
        <v>44</v>
      </c>
      <c r="B13" s="32">
        <v>31074</v>
      </c>
      <c r="C13" s="32">
        <v>3291</v>
      </c>
      <c r="D13" s="32">
        <v>17534</v>
      </c>
      <c r="E13" s="32">
        <v>5493</v>
      </c>
      <c r="F13" s="32">
        <v>13753</v>
      </c>
      <c r="G13" s="32">
        <v>32653</v>
      </c>
      <c r="H13" s="33">
        <v>32632</v>
      </c>
      <c r="I13" s="32">
        <v>21</v>
      </c>
    </row>
    <row r="14" spans="1:9" x14ac:dyDescent="0.35">
      <c r="A14" s="27" t="s">
        <v>45</v>
      </c>
      <c r="B14" s="36">
        <v>2020</v>
      </c>
      <c r="C14" s="36">
        <v>346</v>
      </c>
      <c r="D14" s="36">
        <v>1074</v>
      </c>
      <c r="E14" s="36">
        <v>503</v>
      </c>
      <c r="F14" s="36">
        <v>1120</v>
      </c>
      <c r="G14" s="36">
        <v>1817</v>
      </c>
      <c r="H14" s="36">
        <v>1817</v>
      </c>
      <c r="I14" s="36">
        <v>0</v>
      </c>
    </row>
    <row r="15" spans="1:9" x14ac:dyDescent="0.35">
      <c r="A15" s="27" t="s">
        <v>46</v>
      </c>
      <c r="B15" s="36">
        <v>3295</v>
      </c>
      <c r="C15" s="36">
        <v>332</v>
      </c>
      <c r="D15" s="36">
        <v>1178</v>
      </c>
      <c r="E15" s="36">
        <v>353</v>
      </c>
      <c r="F15" s="36">
        <v>2454</v>
      </c>
      <c r="G15" s="36">
        <v>1998</v>
      </c>
      <c r="H15" s="36">
        <v>1998</v>
      </c>
      <c r="I15" s="36">
        <v>0</v>
      </c>
    </row>
    <row r="16" spans="1:9" x14ac:dyDescent="0.35">
      <c r="A16" s="27" t="s">
        <v>47</v>
      </c>
      <c r="B16" s="36">
        <v>2622</v>
      </c>
      <c r="C16" s="36">
        <v>371</v>
      </c>
      <c r="D16" s="36">
        <v>1353</v>
      </c>
      <c r="E16" s="36">
        <v>614</v>
      </c>
      <c r="F16" s="36">
        <v>1772</v>
      </c>
      <c r="G16" s="36">
        <v>1960</v>
      </c>
      <c r="H16" s="36">
        <v>1954</v>
      </c>
      <c r="I16" s="36">
        <v>6</v>
      </c>
    </row>
    <row r="17" spans="1:9" x14ac:dyDescent="0.35">
      <c r="A17" s="27" t="s">
        <v>48</v>
      </c>
      <c r="B17" s="36">
        <v>2882</v>
      </c>
      <c r="C17" s="36">
        <v>325</v>
      </c>
      <c r="D17" s="36">
        <v>1545</v>
      </c>
      <c r="E17" s="36">
        <v>1030</v>
      </c>
      <c r="F17" s="36">
        <v>1565</v>
      </c>
      <c r="G17" s="36">
        <v>2157</v>
      </c>
      <c r="H17" s="36">
        <v>2157</v>
      </c>
      <c r="I17" s="36">
        <v>0</v>
      </c>
    </row>
    <row r="18" spans="1:9" x14ac:dyDescent="0.35">
      <c r="A18" s="27" t="s">
        <v>49</v>
      </c>
      <c r="B18" s="36">
        <v>200</v>
      </c>
      <c r="C18" s="36">
        <v>131</v>
      </c>
      <c r="D18" s="36">
        <v>51</v>
      </c>
      <c r="E18" s="36">
        <v>109</v>
      </c>
      <c r="F18" s="36">
        <v>38</v>
      </c>
      <c r="G18" s="36">
        <v>235</v>
      </c>
      <c r="H18" s="36">
        <v>235</v>
      </c>
      <c r="I18" s="36">
        <v>0</v>
      </c>
    </row>
    <row r="19" spans="1:9" x14ac:dyDescent="0.35">
      <c r="A19" s="28" t="s">
        <v>50</v>
      </c>
      <c r="B19" s="36">
        <v>161</v>
      </c>
      <c r="C19" s="36">
        <v>46</v>
      </c>
      <c r="D19" s="36">
        <v>2</v>
      </c>
      <c r="E19" s="36">
        <v>33</v>
      </c>
      <c r="F19" s="36">
        <v>1</v>
      </c>
      <c r="G19" s="36">
        <v>175</v>
      </c>
      <c r="H19" s="36">
        <v>165</v>
      </c>
      <c r="I19" s="36">
        <v>10</v>
      </c>
    </row>
    <row r="20" spans="1:9" x14ac:dyDescent="0.35">
      <c r="A20" s="27" t="s">
        <v>51</v>
      </c>
      <c r="B20" s="36">
        <v>8396</v>
      </c>
      <c r="C20" s="36">
        <v>597</v>
      </c>
      <c r="D20" s="36">
        <v>7274</v>
      </c>
      <c r="E20" s="36">
        <v>1168</v>
      </c>
      <c r="F20" s="36">
        <v>3078</v>
      </c>
      <c r="G20" s="36">
        <v>12021</v>
      </c>
      <c r="H20" s="36">
        <v>12020</v>
      </c>
      <c r="I20" s="36">
        <v>1</v>
      </c>
    </row>
    <row r="21" spans="1:9" x14ac:dyDescent="0.35">
      <c r="A21" s="27" t="s">
        <v>52</v>
      </c>
      <c r="B21" s="36">
        <v>10412</v>
      </c>
      <c r="C21" s="36">
        <v>541</v>
      </c>
      <c r="D21" s="36">
        <v>5011</v>
      </c>
      <c r="E21" s="36">
        <v>1084</v>
      </c>
      <c r="F21" s="36">
        <v>3661</v>
      </c>
      <c r="G21" s="36">
        <v>11219</v>
      </c>
      <c r="H21" s="36">
        <v>11215</v>
      </c>
      <c r="I21" s="36">
        <v>4</v>
      </c>
    </row>
    <row r="22" spans="1:9" x14ac:dyDescent="0.35">
      <c r="A22" s="27" t="s">
        <v>53</v>
      </c>
      <c r="B22" s="36">
        <v>39</v>
      </c>
      <c r="C22" s="36">
        <v>52</v>
      </c>
      <c r="D22" s="36">
        <v>7</v>
      </c>
      <c r="E22" s="36">
        <v>39</v>
      </c>
      <c r="F22" s="36">
        <v>13</v>
      </c>
      <c r="G22" s="36">
        <v>46</v>
      </c>
      <c r="H22" s="36">
        <v>46</v>
      </c>
      <c r="I22" s="36">
        <v>0</v>
      </c>
    </row>
    <row r="23" spans="1:9" x14ac:dyDescent="0.35">
      <c r="A23" s="27" t="s">
        <v>54</v>
      </c>
      <c r="B23" s="36">
        <v>231</v>
      </c>
      <c r="C23" s="36">
        <v>41</v>
      </c>
      <c r="D23" s="36">
        <v>17</v>
      </c>
      <c r="E23" s="36">
        <v>54</v>
      </c>
      <c r="F23" s="36">
        <v>29</v>
      </c>
      <c r="G23" s="36">
        <v>206</v>
      </c>
      <c r="H23" s="36">
        <v>206</v>
      </c>
      <c r="I23" s="36">
        <v>0</v>
      </c>
    </row>
    <row r="24" spans="1:9" x14ac:dyDescent="0.35">
      <c r="A24" s="27" t="s">
        <v>55</v>
      </c>
      <c r="B24" s="36">
        <v>67</v>
      </c>
      <c r="C24" s="36">
        <v>11</v>
      </c>
      <c r="D24" s="36">
        <v>1</v>
      </c>
      <c r="E24" s="36">
        <v>4</v>
      </c>
      <c r="F24" s="36">
        <v>0</v>
      </c>
      <c r="G24" s="36">
        <v>75</v>
      </c>
      <c r="H24" s="36">
        <v>75</v>
      </c>
      <c r="I24" s="36">
        <v>0</v>
      </c>
    </row>
    <row r="25" spans="1:9" x14ac:dyDescent="0.35">
      <c r="A25" s="27" t="s">
        <v>56</v>
      </c>
      <c r="B25" s="36">
        <v>166</v>
      </c>
      <c r="C25" s="36">
        <v>235</v>
      </c>
      <c r="D25" s="36">
        <v>2</v>
      </c>
      <c r="E25" s="36">
        <v>207</v>
      </c>
      <c r="F25" s="36">
        <v>0</v>
      </c>
      <c r="G25" s="36">
        <v>196</v>
      </c>
      <c r="H25" s="36">
        <v>196</v>
      </c>
      <c r="I25" s="36">
        <v>0</v>
      </c>
    </row>
    <row r="26" spans="1:9" x14ac:dyDescent="0.35">
      <c r="A26" s="27" t="s">
        <v>57</v>
      </c>
      <c r="B26" s="36">
        <v>83</v>
      </c>
      <c r="C26" s="36">
        <v>117</v>
      </c>
      <c r="D26" s="36">
        <v>16</v>
      </c>
      <c r="E26" s="36">
        <v>135</v>
      </c>
      <c r="F26" s="36">
        <v>22</v>
      </c>
      <c r="G26" s="36">
        <v>59</v>
      </c>
      <c r="H26" s="36">
        <v>59</v>
      </c>
      <c r="I26" s="36">
        <v>0</v>
      </c>
    </row>
    <row r="27" spans="1:9" x14ac:dyDescent="0.35">
      <c r="A27" s="27" t="s">
        <v>58</v>
      </c>
      <c r="B27" s="36">
        <v>500</v>
      </c>
      <c r="C27" s="36">
        <v>146</v>
      </c>
      <c r="D27" s="36">
        <v>3</v>
      </c>
      <c r="E27" s="36">
        <v>160</v>
      </c>
      <c r="F27" s="36">
        <v>0</v>
      </c>
      <c r="G27" s="36">
        <v>489</v>
      </c>
      <c r="H27" s="36">
        <v>489</v>
      </c>
      <c r="I27" s="36">
        <v>0</v>
      </c>
    </row>
    <row r="28" spans="1:9" x14ac:dyDescent="0.35">
      <c r="A28" s="28"/>
      <c r="B28" s="36"/>
      <c r="C28" s="36"/>
      <c r="D28" s="36"/>
      <c r="E28" s="36"/>
      <c r="F28" s="36"/>
      <c r="G28" s="36"/>
      <c r="H28" s="37"/>
      <c r="I28" s="38"/>
    </row>
    <row r="29" spans="1:9" x14ac:dyDescent="0.35">
      <c r="A29" s="26" t="s">
        <v>9</v>
      </c>
      <c r="B29" s="32">
        <v>3179</v>
      </c>
      <c r="C29" s="32">
        <v>1893</v>
      </c>
      <c r="D29" s="32">
        <v>709</v>
      </c>
      <c r="E29" s="32">
        <v>1355</v>
      </c>
      <c r="F29" s="32">
        <v>1581</v>
      </c>
      <c r="G29" s="32">
        <v>2845</v>
      </c>
      <c r="H29" s="33">
        <v>2844</v>
      </c>
      <c r="I29" s="32">
        <v>1</v>
      </c>
    </row>
    <row r="30" spans="1:9" x14ac:dyDescent="0.35">
      <c r="A30" s="28" t="s">
        <v>59</v>
      </c>
      <c r="B30" s="36">
        <v>1929</v>
      </c>
      <c r="C30" s="36">
        <v>829</v>
      </c>
      <c r="D30" s="36">
        <v>436</v>
      </c>
      <c r="E30" s="36">
        <v>767</v>
      </c>
      <c r="F30" s="36">
        <v>970</v>
      </c>
      <c r="G30" s="36">
        <v>1457</v>
      </c>
      <c r="H30" s="36">
        <v>1456</v>
      </c>
      <c r="I30" s="36">
        <v>1</v>
      </c>
    </row>
    <row r="31" spans="1:9" x14ac:dyDescent="0.35">
      <c r="A31" s="28" t="s">
        <v>60</v>
      </c>
      <c r="B31" s="36">
        <v>1250</v>
      </c>
      <c r="C31" s="36">
        <v>1064</v>
      </c>
      <c r="D31" s="36">
        <v>273</v>
      </c>
      <c r="E31" s="36">
        <v>588</v>
      </c>
      <c r="F31" s="36">
        <v>611</v>
      </c>
      <c r="G31" s="36">
        <v>1388</v>
      </c>
      <c r="H31" s="36">
        <v>1388</v>
      </c>
      <c r="I31" s="36">
        <v>0</v>
      </c>
    </row>
    <row r="32" spans="1:9" x14ac:dyDescent="0.35">
      <c r="A32" s="28"/>
      <c r="B32" s="36"/>
      <c r="C32" s="36"/>
      <c r="D32" s="36"/>
      <c r="E32" s="36"/>
      <c r="F32" s="36"/>
      <c r="G32" s="36"/>
      <c r="H32" s="37"/>
      <c r="I32" s="38"/>
    </row>
    <row r="33" spans="1:9" x14ac:dyDescent="0.35">
      <c r="A33" s="26" t="s">
        <v>61</v>
      </c>
      <c r="B33" s="32">
        <v>2560</v>
      </c>
      <c r="C33" s="32">
        <v>1495</v>
      </c>
      <c r="D33" s="32">
        <v>382</v>
      </c>
      <c r="E33" s="32">
        <v>1025</v>
      </c>
      <c r="F33" s="32">
        <v>1235</v>
      </c>
      <c r="G33" s="32">
        <v>2177</v>
      </c>
      <c r="H33" s="33">
        <v>2177</v>
      </c>
      <c r="I33" s="32">
        <v>0</v>
      </c>
    </row>
    <row r="34" spans="1:9" x14ac:dyDescent="0.35">
      <c r="A34" s="27" t="s">
        <v>62</v>
      </c>
      <c r="B34" s="36">
        <v>680</v>
      </c>
      <c r="C34" s="36">
        <v>330</v>
      </c>
      <c r="D34" s="36">
        <v>187</v>
      </c>
      <c r="E34" s="36">
        <v>146</v>
      </c>
      <c r="F34" s="36">
        <v>354</v>
      </c>
      <c r="G34" s="36">
        <v>697</v>
      </c>
      <c r="H34" s="36">
        <v>697</v>
      </c>
      <c r="I34" s="36">
        <v>0</v>
      </c>
    </row>
    <row r="35" spans="1:9" x14ac:dyDescent="0.35">
      <c r="A35" s="27" t="s">
        <v>63</v>
      </c>
      <c r="B35" s="36">
        <v>931</v>
      </c>
      <c r="C35" s="36">
        <v>207</v>
      </c>
      <c r="D35" s="36">
        <v>71</v>
      </c>
      <c r="E35" s="36">
        <v>113</v>
      </c>
      <c r="F35" s="36">
        <v>591</v>
      </c>
      <c r="G35" s="36">
        <v>505</v>
      </c>
      <c r="H35" s="36">
        <v>505</v>
      </c>
      <c r="I35" s="36">
        <v>0</v>
      </c>
    </row>
    <row r="36" spans="1:9" x14ac:dyDescent="0.35">
      <c r="A36" s="27" t="s">
        <v>64</v>
      </c>
      <c r="B36" s="36">
        <v>399</v>
      </c>
      <c r="C36" s="36">
        <v>481</v>
      </c>
      <c r="D36" s="36">
        <v>33</v>
      </c>
      <c r="E36" s="36">
        <v>319</v>
      </c>
      <c r="F36" s="36">
        <v>215</v>
      </c>
      <c r="G36" s="36">
        <v>379</v>
      </c>
      <c r="H36" s="36">
        <v>379</v>
      </c>
      <c r="I36" s="36">
        <v>0</v>
      </c>
    </row>
    <row r="37" spans="1:9" x14ac:dyDescent="0.35">
      <c r="A37" s="27" t="s">
        <v>65</v>
      </c>
      <c r="B37" s="36">
        <v>102</v>
      </c>
      <c r="C37" s="36">
        <v>138</v>
      </c>
      <c r="D37" s="36">
        <v>30</v>
      </c>
      <c r="E37" s="36">
        <v>127</v>
      </c>
      <c r="F37" s="36">
        <v>40</v>
      </c>
      <c r="G37" s="36">
        <v>103</v>
      </c>
      <c r="H37" s="36">
        <v>103</v>
      </c>
      <c r="I37" s="36">
        <v>0</v>
      </c>
    </row>
    <row r="38" spans="1:9" x14ac:dyDescent="0.35">
      <c r="A38" s="27" t="s">
        <v>66</v>
      </c>
      <c r="B38" s="36">
        <v>49</v>
      </c>
      <c r="C38" s="36">
        <v>85</v>
      </c>
      <c r="D38" s="36">
        <v>12</v>
      </c>
      <c r="E38" s="36">
        <v>80</v>
      </c>
      <c r="F38" s="36">
        <v>6</v>
      </c>
      <c r="G38" s="36">
        <v>60</v>
      </c>
      <c r="H38" s="36">
        <v>60</v>
      </c>
      <c r="I38" s="36">
        <v>0</v>
      </c>
    </row>
    <row r="39" spans="1:9" x14ac:dyDescent="0.35">
      <c r="A39" s="27" t="s">
        <v>67</v>
      </c>
      <c r="B39" s="36">
        <v>251</v>
      </c>
      <c r="C39" s="36">
        <v>136</v>
      </c>
      <c r="D39" s="36">
        <v>36</v>
      </c>
      <c r="E39" s="36">
        <v>131</v>
      </c>
      <c r="F39" s="36">
        <v>25</v>
      </c>
      <c r="G39" s="36">
        <v>267</v>
      </c>
      <c r="H39" s="36">
        <v>267</v>
      </c>
      <c r="I39" s="36">
        <v>0</v>
      </c>
    </row>
    <row r="40" spans="1:9" x14ac:dyDescent="0.35">
      <c r="A40" s="27" t="s">
        <v>68</v>
      </c>
      <c r="B40" s="36">
        <v>122</v>
      </c>
      <c r="C40" s="36">
        <v>108</v>
      </c>
      <c r="D40" s="36">
        <v>6</v>
      </c>
      <c r="E40" s="36">
        <v>102</v>
      </c>
      <c r="F40" s="36">
        <v>3</v>
      </c>
      <c r="G40" s="36">
        <v>131</v>
      </c>
      <c r="H40" s="36">
        <v>131</v>
      </c>
      <c r="I40" s="36">
        <v>0</v>
      </c>
    </row>
    <row r="41" spans="1:9" x14ac:dyDescent="0.35">
      <c r="A41" s="27" t="s">
        <v>69</v>
      </c>
      <c r="B41" s="36">
        <v>26</v>
      </c>
      <c r="C41" s="36">
        <v>10</v>
      </c>
      <c r="D41" s="36">
        <v>7</v>
      </c>
      <c r="E41" s="36">
        <v>7</v>
      </c>
      <c r="F41" s="36">
        <v>1</v>
      </c>
      <c r="G41" s="36">
        <v>35</v>
      </c>
      <c r="H41" s="36">
        <v>35</v>
      </c>
      <c r="I41" s="36">
        <v>0</v>
      </c>
    </row>
    <row r="42" spans="1:9" x14ac:dyDescent="0.35">
      <c r="A42" s="29"/>
      <c r="B42" s="39"/>
      <c r="C42" s="36"/>
      <c r="D42" s="36"/>
      <c r="E42" s="39"/>
      <c r="F42" s="39"/>
      <c r="G42" s="39"/>
      <c r="H42" s="34"/>
      <c r="I42" s="35"/>
    </row>
    <row r="43" spans="1:9" x14ac:dyDescent="0.35">
      <c r="A43" s="26" t="s">
        <v>10</v>
      </c>
      <c r="B43" s="32">
        <v>4178</v>
      </c>
      <c r="C43" s="32">
        <v>1273</v>
      </c>
      <c r="D43" s="32">
        <v>1275</v>
      </c>
      <c r="E43" s="32">
        <v>1709</v>
      </c>
      <c r="F43" s="32">
        <v>2507</v>
      </c>
      <c r="G43" s="32">
        <v>2510</v>
      </c>
      <c r="H43" s="33">
        <v>2487</v>
      </c>
      <c r="I43" s="32">
        <v>23</v>
      </c>
    </row>
    <row r="44" spans="1:9" x14ac:dyDescent="0.35">
      <c r="A44" s="27" t="s">
        <v>70</v>
      </c>
      <c r="B44" s="36">
        <v>2162</v>
      </c>
      <c r="C44" s="36">
        <v>593</v>
      </c>
      <c r="D44" s="36">
        <v>760</v>
      </c>
      <c r="E44" s="36">
        <v>1040</v>
      </c>
      <c r="F44" s="36">
        <v>1114</v>
      </c>
      <c r="G44" s="36">
        <v>1361</v>
      </c>
      <c r="H44" s="36">
        <v>1339</v>
      </c>
      <c r="I44" s="36">
        <v>22</v>
      </c>
    </row>
    <row r="45" spans="1:9" x14ac:dyDescent="0.35">
      <c r="A45" s="27" t="s">
        <v>71</v>
      </c>
      <c r="B45" s="36">
        <v>1709</v>
      </c>
      <c r="C45" s="36">
        <v>541</v>
      </c>
      <c r="D45" s="36">
        <v>408</v>
      </c>
      <c r="E45" s="36">
        <v>562</v>
      </c>
      <c r="F45" s="36">
        <v>1196</v>
      </c>
      <c r="G45" s="36">
        <v>900</v>
      </c>
      <c r="H45" s="36">
        <v>899</v>
      </c>
      <c r="I45" s="36">
        <v>1</v>
      </c>
    </row>
    <row r="46" spans="1:9" x14ac:dyDescent="0.35">
      <c r="A46" s="27" t="s">
        <v>72</v>
      </c>
      <c r="B46" s="36">
        <v>57</v>
      </c>
      <c r="C46" s="36">
        <v>18</v>
      </c>
      <c r="D46" s="36">
        <v>19</v>
      </c>
      <c r="E46" s="36">
        <v>28</v>
      </c>
      <c r="F46" s="36">
        <v>24</v>
      </c>
      <c r="G46" s="36">
        <v>42</v>
      </c>
      <c r="H46" s="36">
        <v>42</v>
      </c>
      <c r="I46" s="36">
        <v>0</v>
      </c>
    </row>
    <row r="47" spans="1:9" x14ac:dyDescent="0.35">
      <c r="A47" s="27" t="s">
        <v>73</v>
      </c>
      <c r="B47" s="36">
        <v>114</v>
      </c>
      <c r="C47" s="36">
        <v>40</v>
      </c>
      <c r="D47" s="36">
        <v>75</v>
      </c>
      <c r="E47" s="36">
        <v>32</v>
      </c>
      <c r="F47" s="36">
        <v>84</v>
      </c>
      <c r="G47" s="36">
        <v>113</v>
      </c>
      <c r="H47" s="36">
        <v>113</v>
      </c>
      <c r="I47" s="36">
        <v>0</v>
      </c>
    </row>
    <row r="48" spans="1:9" x14ac:dyDescent="0.35">
      <c r="A48" s="27" t="s">
        <v>74</v>
      </c>
      <c r="B48" s="36">
        <v>22</v>
      </c>
      <c r="C48" s="36">
        <v>15</v>
      </c>
      <c r="D48" s="36">
        <v>0</v>
      </c>
      <c r="E48" s="36">
        <v>9</v>
      </c>
      <c r="F48" s="36">
        <v>3</v>
      </c>
      <c r="G48" s="36">
        <v>25</v>
      </c>
      <c r="H48" s="36">
        <v>25</v>
      </c>
      <c r="I48" s="36">
        <v>0</v>
      </c>
    </row>
    <row r="49" spans="1:9" x14ac:dyDescent="0.35">
      <c r="A49" s="27" t="s">
        <v>75</v>
      </c>
      <c r="B49" s="36">
        <v>114</v>
      </c>
      <c r="C49" s="36">
        <v>66</v>
      </c>
      <c r="D49" s="36">
        <v>13</v>
      </c>
      <c r="E49" s="36">
        <v>38</v>
      </c>
      <c r="F49" s="36">
        <v>86</v>
      </c>
      <c r="G49" s="36">
        <v>69</v>
      </c>
      <c r="H49" s="36">
        <v>69</v>
      </c>
      <c r="I49" s="36">
        <v>0</v>
      </c>
    </row>
    <row r="50" spans="1:9" x14ac:dyDescent="0.35">
      <c r="A50" s="28"/>
      <c r="B50" s="36"/>
      <c r="C50" s="36"/>
      <c r="D50" s="36"/>
      <c r="E50" s="36"/>
      <c r="F50" s="36"/>
      <c r="G50" s="36"/>
      <c r="H50" s="37"/>
      <c r="I50" s="38"/>
    </row>
    <row r="51" spans="1:9" x14ac:dyDescent="0.35">
      <c r="A51" s="26" t="s">
        <v>11</v>
      </c>
      <c r="B51" s="32">
        <v>1808</v>
      </c>
      <c r="C51" s="32">
        <v>670</v>
      </c>
      <c r="D51" s="32">
        <v>543</v>
      </c>
      <c r="E51" s="32">
        <v>714</v>
      </c>
      <c r="F51" s="32">
        <v>800</v>
      </c>
      <c r="G51" s="32">
        <v>1507</v>
      </c>
      <c r="H51" s="33">
        <v>1503</v>
      </c>
      <c r="I51" s="32">
        <v>4</v>
      </c>
    </row>
    <row r="52" spans="1:9" x14ac:dyDescent="0.35">
      <c r="A52" s="27" t="s">
        <v>76</v>
      </c>
      <c r="B52" s="36">
        <v>1213</v>
      </c>
      <c r="C52" s="36">
        <v>311</v>
      </c>
      <c r="D52" s="36">
        <v>360</v>
      </c>
      <c r="E52" s="36">
        <v>412</v>
      </c>
      <c r="F52" s="36">
        <v>623</v>
      </c>
      <c r="G52" s="36">
        <v>849</v>
      </c>
      <c r="H52" s="36">
        <v>845</v>
      </c>
      <c r="I52" s="36">
        <v>4</v>
      </c>
    </row>
    <row r="53" spans="1:9" x14ac:dyDescent="0.35">
      <c r="A53" s="27" t="s">
        <v>23</v>
      </c>
      <c r="B53" s="36">
        <v>32</v>
      </c>
      <c r="C53" s="36">
        <v>138</v>
      </c>
      <c r="D53" s="36">
        <v>23</v>
      </c>
      <c r="E53" s="36">
        <v>48</v>
      </c>
      <c r="F53" s="36">
        <v>26</v>
      </c>
      <c r="G53" s="36">
        <v>119</v>
      </c>
      <c r="H53" s="36">
        <v>119</v>
      </c>
      <c r="I53" s="36">
        <v>0</v>
      </c>
    </row>
    <row r="54" spans="1:9" x14ac:dyDescent="0.35">
      <c r="A54" s="27" t="s">
        <v>77</v>
      </c>
      <c r="B54" s="36">
        <v>356</v>
      </c>
      <c r="C54" s="36">
        <v>139</v>
      </c>
      <c r="D54" s="36">
        <v>153</v>
      </c>
      <c r="E54" s="36">
        <v>187</v>
      </c>
      <c r="F54" s="36">
        <v>126</v>
      </c>
      <c r="G54" s="36">
        <v>335</v>
      </c>
      <c r="H54" s="36">
        <v>335</v>
      </c>
      <c r="I54" s="36">
        <v>0</v>
      </c>
    </row>
    <row r="55" spans="1:9" x14ac:dyDescent="0.35">
      <c r="A55" s="27" t="s">
        <v>78</v>
      </c>
      <c r="B55" s="36">
        <v>93</v>
      </c>
      <c r="C55" s="36">
        <v>34</v>
      </c>
      <c r="D55" s="36">
        <v>6</v>
      </c>
      <c r="E55" s="36">
        <v>27</v>
      </c>
      <c r="F55" s="36">
        <v>9</v>
      </c>
      <c r="G55" s="36">
        <v>97</v>
      </c>
      <c r="H55" s="36">
        <v>97</v>
      </c>
      <c r="I55" s="36">
        <v>0</v>
      </c>
    </row>
    <row r="56" spans="1:9" x14ac:dyDescent="0.35">
      <c r="A56" s="27" t="s">
        <v>79</v>
      </c>
      <c r="B56" s="36">
        <v>49</v>
      </c>
      <c r="C56" s="36">
        <v>25</v>
      </c>
      <c r="D56" s="36">
        <v>0</v>
      </c>
      <c r="E56" s="36">
        <v>19</v>
      </c>
      <c r="F56" s="36">
        <v>0</v>
      </c>
      <c r="G56" s="36">
        <v>55</v>
      </c>
      <c r="H56" s="36">
        <v>55</v>
      </c>
      <c r="I56" s="36">
        <v>0</v>
      </c>
    </row>
    <row r="57" spans="1:9" x14ac:dyDescent="0.35">
      <c r="A57" s="27" t="s">
        <v>80</v>
      </c>
      <c r="B57" s="36">
        <v>7</v>
      </c>
      <c r="C57" s="36">
        <v>10</v>
      </c>
      <c r="D57" s="36">
        <v>0</v>
      </c>
      <c r="E57" s="36">
        <v>9</v>
      </c>
      <c r="F57" s="36">
        <v>4</v>
      </c>
      <c r="G57" s="36">
        <v>4</v>
      </c>
      <c r="H57" s="36">
        <v>4</v>
      </c>
      <c r="I57" s="36">
        <v>0</v>
      </c>
    </row>
    <row r="58" spans="1:9" x14ac:dyDescent="0.35">
      <c r="A58" s="27" t="s">
        <v>81</v>
      </c>
      <c r="B58" s="36">
        <v>58</v>
      </c>
      <c r="C58" s="36">
        <v>13</v>
      </c>
      <c r="D58" s="36">
        <v>1</v>
      </c>
      <c r="E58" s="36">
        <v>12</v>
      </c>
      <c r="F58" s="36">
        <v>12</v>
      </c>
      <c r="G58" s="36">
        <v>48</v>
      </c>
      <c r="H58" s="36">
        <v>48</v>
      </c>
      <c r="I58" s="36">
        <v>0</v>
      </c>
    </row>
    <row r="59" spans="1:9" x14ac:dyDescent="0.35">
      <c r="A59" s="28"/>
      <c r="B59" s="36"/>
      <c r="C59" s="36"/>
      <c r="D59" s="36"/>
      <c r="E59" s="36"/>
      <c r="F59" s="36"/>
      <c r="G59" s="36"/>
      <c r="H59" s="37"/>
      <c r="I59" s="38"/>
    </row>
    <row r="60" spans="1:9" x14ac:dyDescent="0.35">
      <c r="A60" s="26" t="s">
        <v>12</v>
      </c>
      <c r="B60" s="32">
        <v>2803</v>
      </c>
      <c r="C60" s="32">
        <v>844</v>
      </c>
      <c r="D60" s="32">
        <v>359</v>
      </c>
      <c r="E60" s="32">
        <v>701</v>
      </c>
      <c r="F60" s="32">
        <v>291</v>
      </c>
      <c r="G60" s="32">
        <v>3014</v>
      </c>
      <c r="H60" s="33">
        <v>3004</v>
      </c>
      <c r="I60" s="32">
        <v>10</v>
      </c>
    </row>
    <row r="61" spans="1:9" x14ac:dyDescent="0.35">
      <c r="A61" s="27" t="s">
        <v>82</v>
      </c>
      <c r="B61" s="36">
        <v>557</v>
      </c>
      <c r="C61" s="36">
        <v>233</v>
      </c>
      <c r="D61" s="36">
        <v>126</v>
      </c>
      <c r="E61" s="36">
        <v>202</v>
      </c>
      <c r="F61" s="36">
        <v>80</v>
      </c>
      <c r="G61" s="36">
        <v>634</v>
      </c>
      <c r="H61" s="36">
        <v>624</v>
      </c>
      <c r="I61" s="36">
        <v>10</v>
      </c>
    </row>
    <row r="62" spans="1:9" x14ac:dyDescent="0.35">
      <c r="A62" s="27" t="s">
        <v>83</v>
      </c>
      <c r="B62" s="36">
        <v>636</v>
      </c>
      <c r="C62" s="36">
        <v>200</v>
      </c>
      <c r="D62" s="36">
        <v>104</v>
      </c>
      <c r="E62" s="36">
        <v>135</v>
      </c>
      <c r="F62" s="36">
        <v>133</v>
      </c>
      <c r="G62" s="36">
        <v>672</v>
      </c>
      <c r="H62" s="36">
        <v>672</v>
      </c>
      <c r="I62" s="36">
        <v>0</v>
      </c>
    </row>
    <row r="63" spans="1:9" x14ac:dyDescent="0.35">
      <c r="A63" s="27" t="s">
        <v>84</v>
      </c>
      <c r="B63" s="36">
        <v>362</v>
      </c>
      <c r="C63" s="36">
        <v>175</v>
      </c>
      <c r="D63" s="36">
        <v>52</v>
      </c>
      <c r="E63" s="36">
        <v>142</v>
      </c>
      <c r="F63" s="36">
        <v>4</v>
      </c>
      <c r="G63" s="36">
        <v>443</v>
      </c>
      <c r="H63" s="36">
        <v>443</v>
      </c>
      <c r="I63" s="36">
        <v>0</v>
      </c>
    </row>
    <row r="64" spans="1:9" x14ac:dyDescent="0.35">
      <c r="A64" s="27" t="s">
        <v>322</v>
      </c>
      <c r="B64" s="36">
        <v>189</v>
      </c>
      <c r="C64" s="36">
        <v>87</v>
      </c>
      <c r="D64" s="36">
        <v>55</v>
      </c>
      <c r="E64" s="36">
        <v>87</v>
      </c>
      <c r="F64" s="36">
        <v>64</v>
      </c>
      <c r="G64" s="36">
        <v>180</v>
      </c>
      <c r="H64" s="36">
        <v>180</v>
      </c>
      <c r="I64" s="36">
        <v>0</v>
      </c>
    </row>
    <row r="65" spans="1:9" x14ac:dyDescent="0.35">
      <c r="A65" s="27" t="s">
        <v>85</v>
      </c>
      <c r="B65" s="36">
        <v>24</v>
      </c>
      <c r="C65" s="36">
        <v>19</v>
      </c>
      <c r="D65" s="36">
        <v>0</v>
      </c>
      <c r="E65" s="36">
        <v>18</v>
      </c>
      <c r="F65" s="36">
        <v>9</v>
      </c>
      <c r="G65" s="36">
        <v>16</v>
      </c>
      <c r="H65" s="36">
        <v>16</v>
      </c>
      <c r="I65" s="36">
        <v>0</v>
      </c>
    </row>
    <row r="66" spans="1:9" x14ac:dyDescent="0.35">
      <c r="A66" s="27" t="s">
        <v>86</v>
      </c>
      <c r="B66" s="36">
        <v>38</v>
      </c>
      <c r="C66" s="36">
        <v>24</v>
      </c>
      <c r="D66" s="36">
        <v>5</v>
      </c>
      <c r="E66" s="36">
        <v>27</v>
      </c>
      <c r="F66" s="36">
        <v>0</v>
      </c>
      <c r="G66" s="36">
        <v>40</v>
      </c>
      <c r="H66" s="36">
        <v>40</v>
      </c>
      <c r="I66" s="36">
        <v>0</v>
      </c>
    </row>
    <row r="67" spans="1:9" x14ac:dyDescent="0.35">
      <c r="A67" s="27" t="s">
        <v>87</v>
      </c>
      <c r="B67" s="36">
        <v>885</v>
      </c>
      <c r="C67" s="36">
        <v>73</v>
      </c>
      <c r="D67" s="36">
        <v>3</v>
      </c>
      <c r="E67" s="36">
        <v>52</v>
      </c>
      <c r="F67" s="36">
        <v>0</v>
      </c>
      <c r="G67" s="36">
        <v>909</v>
      </c>
      <c r="H67" s="36">
        <v>909</v>
      </c>
      <c r="I67" s="36">
        <v>0</v>
      </c>
    </row>
    <row r="68" spans="1:9" x14ac:dyDescent="0.35">
      <c r="A68" s="27" t="s">
        <v>88</v>
      </c>
      <c r="B68" s="36">
        <v>112</v>
      </c>
      <c r="C68" s="36">
        <v>33</v>
      </c>
      <c r="D68" s="36">
        <v>14</v>
      </c>
      <c r="E68" s="36">
        <v>38</v>
      </c>
      <c r="F68" s="36">
        <v>1</v>
      </c>
      <c r="G68" s="36">
        <v>120</v>
      </c>
      <c r="H68" s="36">
        <v>120</v>
      </c>
      <c r="I68" s="36">
        <v>0</v>
      </c>
    </row>
    <row r="69" spans="1:9" x14ac:dyDescent="0.35">
      <c r="A69" s="29"/>
      <c r="B69" s="39"/>
      <c r="C69" s="36"/>
      <c r="D69" s="36"/>
      <c r="E69" s="39"/>
      <c r="F69" s="39"/>
      <c r="G69" s="36"/>
      <c r="H69" s="34"/>
      <c r="I69" s="35"/>
    </row>
    <row r="70" spans="1:9" x14ac:dyDescent="0.35">
      <c r="A70" s="26" t="s">
        <v>13</v>
      </c>
      <c r="B70" s="32">
        <v>7862</v>
      </c>
      <c r="C70" s="32">
        <v>1641</v>
      </c>
      <c r="D70" s="32">
        <v>3139</v>
      </c>
      <c r="E70" s="32">
        <v>2173</v>
      </c>
      <c r="F70" s="32">
        <v>3914</v>
      </c>
      <c r="G70" s="32">
        <v>6555</v>
      </c>
      <c r="H70" s="33">
        <v>6551</v>
      </c>
      <c r="I70" s="32">
        <v>4</v>
      </c>
    </row>
    <row r="71" spans="1:9" x14ac:dyDescent="0.35">
      <c r="A71" s="27" t="s">
        <v>89</v>
      </c>
      <c r="B71" s="36">
        <v>2422</v>
      </c>
      <c r="C71" s="36">
        <v>629</v>
      </c>
      <c r="D71" s="36">
        <v>968</v>
      </c>
      <c r="E71" s="36">
        <v>611</v>
      </c>
      <c r="F71" s="36">
        <v>651</v>
      </c>
      <c r="G71" s="36">
        <v>2757</v>
      </c>
      <c r="H71" s="36">
        <v>2757</v>
      </c>
      <c r="I71" s="36">
        <v>0</v>
      </c>
    </row>
    <row r="72" spans="1:9" x14ac:dyDescent="0.35">
      <c r="A72" s="27" t="s">
        <v>14</v>
      </c>
      <c r="B72" s="36">
        <v>376</v>
      </c>
      <c r="C72" s="36">
        <v>140</v>
      </c>
      <c r="D72" s="36">
        <v>69</v>
      </c>
      <c r="E72" s="36">
        <v>151</v>
      </c>
      <c r="F72" s="36">
        <v>52</v>
      </c>
      <c r="G72" s="36">
        <v>382</v>
      </c>
      <c r="H72" s="36">
        <v>380</v>
      </c>
      <c r="I72" s="36">
        <v>2</v>
      </c>
    </row>
    <row r="73" spans="1:9" x14ac:dyDescent="0.35">
      <c r="A73" s="27" t="s">
        <v>90</v>
      </c>
      <c r="B73" s="36">
        <v>3275</v>
      </c>
      <c r="C73" s="36">
        <v>456</v>
      </c>
      <c r="D73" s="36">
        <v>1928</v>
      </c>
      <c r="E73" s="36">
        <v>960</v>
      </c>
      <c r="F73" s="36">
        <v>2198</v>
      </c>
      <c r="G73" s="36">
        <v>2501</v>
      </c>
      <c r="H73" s="36">
        <v>2499</v>
      </c>
      <c r="I73" s="36">
        <v>2</v>
      </c>
    </row>
    <row r="74" spans="1:9" x14ac:dyDescent="0.35">
      <c r="A74" s="27" t="s">
        <v>91</v>
      </c>
      <c r="B74" s="36">
        <v>772</v>
      </c>
      <c r="C74" s="36">
        <v>134</v>
      </c>
      <c r="D74" s="36">
        <v>33</v>
      </c>
      <c r="E74" s="36">
        <v>130</v>
      </c>
      <c r="F74" s="36">
        <v>696</v>
      </c>
      <c r="G74" s="36">
        <v>113</v>
      </c>
      <c r="H74" s="36">
        <v>113</v>
      </c>
      <c r="I74" s="36">
        <v>0</v>
      </c>
    </row>
    <row r="75" spans="1:9" x14ac:dyDescent="0.35">
      <c r="A75" s="27" t="s">
        <v>92</v>
      </c>
      <c r="B75" s="36">
        <v>161</v>
      </c>
      <c r="C75" s="36">
        <v>35</v>
      </c>
      <c r="D75" s="36">
        <v>5</v>
      </c>
      <c r="E75" s="36">
        <v>48</v>
      </c>
      <c r="F75" s="36">
        <v>55</v>
      </c>
      <c r="G75" s="36">
        <v>98</v>
      </c>
      <c r="H75" s="36">
        <v>98</v>
      </c>
      <c r="I75" s="36">
        <v>0</v>
      </c>
    </row>
    <row r="76" spans="1:9" x14ac:dyDescent="0.35">
      <c r="A76" s="27" t="s">
        <v>93</v>
      </c>
      <c r="B76" s="36">
        <v>108</v>
      </c>
      <c r="C76" s="36">
        <v>15</v>
      </c>
      <c r="D76" s="36">
        <v>0</v>
      </c>
      <c r="E76" s="36">
        <v>44</v>
      </c>
      <c r="F76" s="36">
        <v>49</v>
      </c>
      <c r="G76" s="36">
        <v>30</v>
      </c>
      <c r="H76" s="36">
        <v>30</v>
      </c>
      <c r="I76" s="36">
        <v>0</v>
      </c>
    </row>
    <row r="77" spans="1:9" x14ac:dyDescent="0.35">
      <c r="A77" s="27" t="s">
        <v>94</v>
      </c>
      <c r="B77" s="36">
        <v>619</v>
      </c>
      <c r="C77" s="36">
        <v>112</v>
      </c>
      <c r="D77" s="36">
        <v>2</v>
      </c>
      <c r="E77" s="36">
        <v>114</v>
      </c>
      <c r="F77" s="36">
        <v>73</v>
      </c>
      <c r="G77" s="36">
        <v>546</v>
      </c>
      <c r="H77" s="36">
        <v>546</v>
      </c>
      <c r="I77" s="36">
        <v>0</v>
      </c>
    </row>
    <row r="78" spans="1:9" x14ac:dyDescent="0.35">
      <c r="A78" s="27" t="s">
        <v>95</v>
      </c>
      <c r="B78" s="36">
        <v>69</v>
      </c>
      <c r="C78" s="36">
        <v>9</v>
      </c>
      <c r="D78" s="36">
        <v>8</v>
      </c>
      <c r="E78" s="36">
        <v>13</v>
      </c>
      <c r="F78" s="36">
        <v>0</v>
      </c>
      <c r="G78" s="36">
        <v>73</v>
      </c>
      <c r="H78" s="36">
        <v>73</v>
      </c>
      <c r="I78" s="36">
        <v>0</v>
      </c>
    </row>
    <row r="79" spans="1:9" x14ac:dyDescent="0.35">
      <c r="A79" s="27" t="s">
        <v>96</v>
      </c>
      <c r="B79" s="36">
        <v>60</v>
      </c>
      <c r="C79" s="36">
        <v>111</v>
      </c>
      <c r="D79" s="36">
        <v>126</v>
      </c>
      <c r="E79" s="36">
        <v>102</v>
      </c>
      <c r="F79" s="36">
        <v>140</v>
      </c>
      <c r="G79" s="36">
        <v>55</v>
      </c>
      <c r="H79" s="36">
        <v>55</v>
      </c>
      <c r="I79" s="36">
        <v>0</v>
      </c>
    </row>
    <row r="80" spans="1:9" x14ac:dyDescent="0.35">
      <c r="A80" s="28"/>
      <c r="B80" s="36"/>
      <c r="C80" s="36"/>
      <c r="D80" s="36"/>
      <c r="E80" s="36"/>
      <c r="F80" s="36"/>
      <c r="G80" s="36"/>
      <c r="H80" s="34"/>
      <c r="I80" s="35"/>
    </row>
    <row r="81" spans="1:9" x14ac:dyDescent="0.35">
      <c r="A81" s="26" t="s">
        <v>97</v>
      </c>
      <c r="B81" s="32">
        <v>7814</v>
      </c>
      <c r="C81" s="32">
        <v>1600</v>
      </c>
      <c r="D81" s="32">
        <v>1109</v>
      </c>
      <c r="E81" s="32">
        <v>1483</v>
      </c>
      <c r="F81" s="32">
        <v>1578</v>
      </c>
      <c r="G81" s="32">
        <v>7462</v>
      </c>
      <c r="H81" s="33">
        <v>7440</v>
      </c>
      <c r="I81" s="32">
        <v>22</v>
      </c>
    </row>
    <row r="82" spans="1:9" x14ac:dyDescent="0.35">
      <c r="A82" s="28" t="s">
        <v>98</v>
      </c>
      <c r="B82" s="36">
        <v>2229</v>
      </c>
      <c r="C82" s="36">
        <v>626</v>
      </c>
      <c r="D82" s="36">
        <v>813</v>
      </c>
      <c r="E82" s="36">
        <v>659</v>
      </c>
      <c r="F82" s="36">
        <v>1269</v>
      </c>
      <c r="G82" s="36">
        <v>1740</v>
      </c>
      <c r="H82" s="36">
        <v>1728</v>
      </c>
      <c r="I82" s="36">
        <v>12</v>
      </c>
    </row>
    <row r="83" spans="1:9" x14ac:dyDescent="0.35">
      <c r="A83" s="27" t="s">
        <v>99</v>
      </c>
      <c r="B83" s="36">
        <v>106</v>
      </c>
      <c r="C83" s="36">
        <v>75</v>
      </c>
      <c r="D83" s="36">
        <v>1</v>
      </c>
      <c r="E83" s="36">
        <v>33</v>
      </c>
      <c r="F83" s="36">
        <v>9</v>
      </c>
      <c r="G83" s="36">
        <v>140</v>
      </c>
      <c r="H83" s="36">
        <v>140</v>
      </c>
      <c r="I83" s="36">
        <v>0</v>
      </c>
    </row>
    <row r="84" spans="1:9" x14ac:dyDescent="0.35">
      <c r="A84" s="28" t="s">
        <v>100</v>
      </c>
      <c r="B84" s="36">
        <v>3563</v>
      </c>
      <c r="C84" s="36">
        <v>532</v>
      </c>
      <c r="D84" s="36">
        <v>241</v>
      </c>
      <c r="E84" s="36">
        <v>428</v>
      </c>
      <c r="F84" s="36">
        <v>110</v>
      </c>
      <c r="G84" s="36">
        <v>3798</v>
      </c>
      <c r="H84" s="36">
        <v>3788</v>
      </c>
      <c r="I84" s="36">
        <v>10</v>
      </c>
    </row>
    <row r="85" spans="1:9" x14ac:dyDescent="0.35">
      <c r="A85" s="27" t="s">
        <v>101</v>
      </c>
      <c r="B85" s="36">
        <v>154</v>
      </c>
      <c r="C85" s="36">
        <v>67</v>
      </c>
      <c r="D85" s="36">
        <v>10</v>
      </c>
      <c r="E85" s="36">
        <v>62</v>
      </c>
      <c r="F85" s="36">
        <v>84</v>
      </c>
      <c r="G85" s="36">
        <v>85</v>
      </c>
      <c r="H85" s="36">
        <v>85</v>
      </c>
      <c r="I85" s="36">
        <v>0</v>
      </c>
    </row>
    <row r="86" spans="1:9" x14ac:dyDescent="0.35">
      <c r="A86" s="27" t="s">
        <v>102</v>
      </c>
      <c r="B86" s="36">
        <v>405</v>
      </c>
      <c r="C86" s="36">
        <v>83</v>
      </c>
      <c r="D86" s="36">
        <v>5</v>
      </c>
      <c r="E86" s="36">
        <v>50</v>
      </c>
      <c r="F86" s="36">
        <v>78</v>
      </c>
      <c r="G86" s="36">
        <v>365</v>
      </c>
      <c r="H86" s="36">
        <v>365</v>
      </c>
      <c r="I86" s="36">
        <v>0</v>
      </c>
    </row>
    <row r="87" spans="1:9" x14ac:dyDescent="0.35">
      <c r="A87" s="27" t="s">
        <v>103</v>
      </c>
      <c r="B87" s="36">
        <v>76</v>
      </c>
      <c r="C87" s="36">
        <v>21</v>
      </c>
      <c r="D87" s="36">
        <v>0</v>
      </c>
      <c r="E87" s="36">
        <v>20</v>
      </c>
      <c r="F87" s="36">
        <v>7</v>
      </c>
      <c r="G87" s="36">
        <v>70</v>
      </c>
      <c r="H87" s="36">
        <v>70</v>
      </c>
      <c r="I87" s="36">
        <v>0</v>
      </c>
    </row>
    <row r="88" spans="1:9" x14ac:dyDescent="0.35">
      <c r="A88" s="27" t="s">
        <v>104</v>
      </c>
      <c r="B88" s="36">
        <v>1148</v>
      </c>
      <c r="C88" s="36">
        <v>147</v>
      </c>
      <c r="D88" s="36">
        <v>8</v>
      </c>
      <c r="E88" s="36">
        <v>182</v>
      </c>
      <c r="F88" s="36">
        <v>20</v>
      </c>
      <c r="G88" s="36">
        <v>1101</v>
      </c>
      <c r="H88" s="36">
        <v>1101</v>
      </c>
      <c r="I88" s="36">
        <v>0</v>
      </c>
    </row>
    <row r="89" spans="1:9" x14ac:dyDescent="0.35">
      <c r="A89" s="27" t="s">
        <v>105</v>
      </c>
      <c r="B89" s="36">
        <v>133</v>
      </c>
      <c r="C89" s="36">
        <v>49</v>
      </c>
      <c r="D89" s="36">
        <v>31</v>
      </c>
      <c r="E89" s="36">
        <v>49</v>
      </c>
      <c r="F89" s="36">
        <v>1</v>
      </c>
      <c r="G89" s="36">
        <v>163</v>
      </c>
      <c r="H89" s="36">
        <v>163</v>
      </c>
      <c r="I89" s="36">
        <v>0</v>
      </c>
    </row>
    <row r="90" spans="1:9" x14ac:dyDescent="0.35">
      <c r="A90" s="28"/>
      <c r="B90" s="36"/>
      <c r="C90" s="36"/>
      <c r="D90" s="36"/>
      <c r="E90" s="36"/>
      <c r="F90" s="36"/>
      <c r="G90" s="36"/>
      <c r="H90" s="34"/>
      <c r="I90" s="35"/>
    </row>
    <row r="91" spans="1:9" x14ac:dyDescent="0.35">
      <c r="A91" s="26" t="s">
        <v>15</v>
      </c>
      <c r="B91" s="32">
        <v>2385</v>
      </c>
      <c r="C91" s="32">
        <v>613</v>
      </c>
      <c r="D91" s="32">
        <v>936</v>
      </c>
      <c r="E91" s="32">
        <v>649</v>
      </c>
      <c r="F91" s="32">
        <v>1083</v>
      </c>
      <c r="G91" s="32">
        <v>2202</v>
      </c>
      <c r="H91" s="33">
        <v>2201</v>
      </c>
      <c r="I91" s="32">
        <v>1</v>
      </c>
    </row>
    <row r="92" spans="1:9" x14ac:dyDescent="0.35">
      <c r="A92" s="27" t="s">
        <v>106</v>
      </c>
      <c r="B92" s="36">
        <v>682</v>
      </c>
      <c r="C92" s="36">
        <v>278</v>
      </c>
      <c r="D92" s="36">
        <v>187</v>
      </c>
      <c r="E92" s="36">
        <v>148</v>
      </c>
      <c r="F92" s="36">
        <v>341</v>
      </c>
      <c r="G92" s="36">
        <v>658</v>
      </c>
      <c r="H92" s="36">
        <v>657</v>
      </c>
      <c r="I92" s="36">
        <v>1</v>
      </c>
    </row>
    <row r="93" spans="1:9" x14ac:dyDescent="0.35">
      <c r="A93" s="27" t="s">
        <v>107</v>
      </c>
      <c r="B93" s="36">
        <v>450</v>
      </c>
      <c r="C93" s="36">
        <v>113</v>
      </c>
      <c r="D93" s="36">
        <v>178</v>
      </c>
      <c r="E93" s="36">
        <v>102</v>
      </c>
      <c r="F93" s="36">
        <v>127</v>
      </c>
      <c r="G93" s="36">
        <v>512</v>
      </c>
      <c r="H93" s="36">
        <v>512</v>
      </c>
      <c r="I93" s="36">
        <v>0</v>
      </c>
    </row>
    <row r="94" spans="1:9" x14ac:dyDescent="0.35">
      <c r="A94" s="27" t="s">
        <v>108</v>
      </c>
      <c r="B94" s="36">
        <v>267</v>
      </c>
      <c r="C94" s="36">
        <v>104</v>
      </c>
      <c r="D94" s="36">
        <v>91</v>
      </c>
      <c r="E94" s="36">
        <v>139</v>
      </c>
      <c r="F94" s="36">
        <v>44</v>
      </c>
      <c r="G94" s="36">
        <v>279</v>
      </c>
      <c r="H94" s="36">
        <v>279</v>
      </c>
      <c r="I94" s="36">
        <v>0</v>
      </c>
    </row>
    <row r="95" spans="1:9" x14ac:dyDescent="0.35">
      <c r="A95" s="27" t="s">
        <v>109</v>
      </c>
      <c r="B95" s="36">
        <v>190</v>
      </c>
      <c r="C95" s="36">
        <v>26</v>
      </c>
      <c r="D95" s="36">
        <v>13</v>
      </c>
      <c r="E95" s="36">
        <v>29</v>
      </c>
      <c r="F95" s="36">
        <v>31</v>
      </c>
      <c r="G95" s="36">
        <v>169</v>
      </c>
      <c r="H95" s="36">
        <v>169</v>
      </c>
      <c r="I95" s="36">
        <v>0</v>
      </c>
    </row>
    <row r="96" spans="1:9" x14ac:dyDescent="0.35">
      <c r="A96" s="27" t="s">
        <v>110</v>
      </c>
      <c r="B96" s="36">
        <v>32</v>
      </c>
      <c r="C96" s="36">
        <v>16</v>
      </c>
      <c r="D96" s="36">
        <v>2</v>
      </c>
      <c r="E96" s="36">
        <v>20</v>
      </c>
      <c r="F96" s="36">
        <v>3</v>
      </c>
      <c r="G96" s="36">
        <v>27</v>
      </c>
      <c r="H96" s="36">
        <v>27</v>
      </c>
      <c r="I96" s="36">
        <v>0</v>
      </c>
    </row>
    <row r="97" spans="1:9" x14ac:dyDescent="0.35">
      <c r="A97" s="27" t="s">
        <v>111</v>
      </c>
      <c r="B97" s="36">
        <v>553</v>
      </c>
      <c r="C97" s="36">
        <v>31</v>
      </c>
      <c r="D97" s="36">
        <v>449</v>
      </c>
      <c r="E97" s="36">
        <v>170</v>
      </c>
      <c r="F97" s="36">
        <v>530</v>
      </c>
      <c r="G97" s="36">
        <v>333</v>
      </c>
      <c r="H97" s="36">
        <v>333</v>
      </c>
      <c r="I97" s="36">
        <v>0</v>
      </c>
    </row>
    <row r="98" spans="1:9" x14ac:dyDescent="0.35">
      <c r="A98" s="27" t="s">
        <v>112</v>
      </c>
      <c r="B98" s="36">
        <v>25</v>
      </c>
      <c r="C98" s="36">
        <v>27</v>
      </c>
      <c r="D98" s="36">
        <v>16</v>
      </c>
      <c r="E98" s="36">
        <v>32</v>
      </c>
      <c r="F98" s="36">
        <v>7</v>
      </c>
      <c r="G98" s="36">
        <v>29</v>
      </c>
      <c r="H98" s="36">
        <v>29</v>
      </c>
      <c r="I98" s="36">
        <v>0</v>
      </c>
    </row>
    <row r="99" spans="1:9" x14ac:dyDescent="0.35">
      <c r="A99" s="27" t="s">
        <v>113</v>
      </c>
      <c r="B99" s="36">
        <v>186</v>
      </c>
      <c r="C99" s="36">
        <v>18</v>
      </c>
      <c r="D99" s="36">
        <v>0</v>
      </c>
      <c r="E99" s="36">
        <v>9</v>
      </c>
      <c r="F99" s="36">
        <v>0</v>
      </c>
      <c r="G99" s="36">
        <v>195</v>
      </c>
      <c r="H99" s="36">
        <v>195</v>
      </c>
      <c r="I99" s="36">
        <v>0</v>
      </c>
    </row>
    <row r="100" spans="1:9" x14ac:dyDescent="0.35">
      <c r="A100" s="28"/>
      <c r="B100" s="36"/>
      <c r="C100" s="36"/>
      <c r="D100" s="36"/>
      <c r="E100" s="36"/>
      <c r="F100" s="36"/>
      <c r="G100" s="36"/>
      <c r="H100" s="37"/>
      <c r="I100" s="38"/>
    </row>
    <row r="101" spans="1:9" x14ac:dyDescent="0.35">
      <c r="A101" s="26" t="s">
        <v>16</v>
      </c>
      <c r="B101" s="32">
        <v>2653</v>
      </c>
      <c r="C101" s="32">
        <v>731</v>
      </c>
      <c r="D101" s="32">
        <v>564</v>
      </c>
      <c r="E101" s="32">
        <v>732</v>
      </c>
      <c r="F101" s="32">
        <v>474</v>
      </c>
      <c r="G101" s="32">
        <v>2742</v>
      </c>
      <c r="H101" s="33">
        <v>2727</v>
      </c>
      <c r="I101" s="32">
        <v>15</v>
      </c>
    </row>
    <row r="102" spans="1:9" x14ac:dyDescent="0.35">
      <c r="A102" s="27" t="s">
        <v>114</v>
      </c>
      <c r="B102" s="36">
        <v>478</v>
      </c>
      <c r="C102" s="36">
        <v>151</v>
      </c>
      <c r="D102" s="36">
        <v>134</v>
      </c>
      <c r="E102" s="36">
        <v>207</v>
      </c>
      <c r="F102" s="36">
        <v>115</v>
      </c>
      <c r="G102" s="36">
        <v>441</v>
      </c>
      <c r="H102" s="36">
        <v>436</v>
      </c>
      <c r="I102" s="36">
        <v>5</v>
      </c>
    </row>
    <row r="103" spans="1:9" x14ac:dyDescent="0.35">
      <c r="A103" s="27" t="s">
        <v>115</v>
      </c>
      <c r="B103" s="36">
        <v>1573</v>
      </c>
      <c r="C103" s="36">
        <v>324</v>
      </c>
      <c r="D103" s="36">
        <v>354</v>
      </c>
      <c r="E103" s="36">
        <v>330</v>
      </c>
      <c r="F103" s="36">
        <v>299</v>
      </c>
      <c r="G103" s="36">
        <v>1622</v>
      </c>
      <c r="H103" s="36">
        <v>1621</v>
      </c>
      <c r="I103" s="36">
        <v>1</v>
      </c>
    </row>
    <row r="104" spans="1:9" x14ac:dyDescent="0.35">
      <c r="A104" s="27" t="s">
        <v>116</v>
      </c>
      <c r="B104" s="36">
        <v>219</v>
      </c>
      <c r="C104" s="36">
        <v>152</v>
      </c>
      <c r="D104" s="36">
        <v>67</v>
      </c>
      <c r="E104" s="36">
        <v>107</v>
      </c>
      <c r="F104" s="36">
        <v>40</v>
      </c>
      <c r="G104" s="36">
        <v>291</v>
      </c>
      <c r="H104" s="36">
        <v>282</v>
      </c>
      <c r="I104" s="36">
        <v>9</v>
      </c>
    </row>
    <row r="105" spans="1:9" x14ac:dyDescent="0.35">
      <c r="A105" s="27" t="s">
        <v>117</v>
      </c>
      <c r="B105" s="36">
        <v>38</v>
      </c>
      <c r="C105" s="36">
        <v>19</v>
      </c>
      <c r="D105" s="36">
        <v>9</v>
      </c>
      <c r="E105" s="36">
        <v>14</v>
      </c>
      <c r="F105" s="36">
        <v>19</v>
      </c>
      <c r="G105" s="36">
        <v>33</v>
      </c>
      <c r="H105" s="36">
        <v>33</v>
      </c>
      <c r="I105" s="36">
        <v>0</v>
      </c>
    </row>
    <row r="106" spans="1:9" x14ac:dyDescent="0.35">
      <c r="A106" s="27" t="s">
        <v>118</v>
      </c>
      <c r="B106" s="36">
        <v>242</v>
      </c>
      <c r="C106" s="36">
        <v>65</v>
      </c>
      <c r="D106" s="36">
        <v>0</v>
      </c>
      <c r="E106" s="36">
        <v>52</v>
      </c>
      <c r="F106" s="36">
        <v>1</v>
      </c>
      <c r="G106" s="36">
        <v>254</v>
      </c>
      <c r="H106" s="36">
        <v>254</v>
      </c>
      <c r="I106" s="36">
        <v>0</v>
      </c>
    </row>
    <row r="107" spans="1:9" x14ac:dyDescent="0.35">
      <c r="A107" s="27" t="s">
        <v>119</v>
      </c>
      <c r="B107" s="36">
        <v>28</v>
      </c>
      <c r="C107" s="36">
        <v>5</v>
      </c>
      <c r="D107" s="36">
        <v>0</v>
      </c>
      <c r="E107" s="36">
        <v>8</v>
      </c>
      <c r="F107" s="36">
        <v>0</v>
      </c>
      <c r="G107" s="36">
        <v>25</v>
      </c>
      <c r="H107" s="36">
        <v>25</v>
      </c>
      <c r="I107" s="36">
        <v>0</v>
      </c>
    </row>
    <row r="108" spans="1:9" x14ac:dyDescent="0.35">
      <c r="A108" s="27" t="s">
        <v>120</v>
      </c>
      <c r="B108" s="36">
        <v>75</v>
      </c>
      <c r="C108" s="36">
        <v>15</v>
      </c>
      <c r="D108" s="36">
        <v>0</v>
      </c>
      <c r="E108" s="36">
        <v>14</v>
      </c>
      <c r="F108" s="36">
        <v>0</v>
      </c>
      <c r="G108" s="36">
        <v>76</v>
      </c>
      <c r="H108" s="36">
        <v>76</v>
      </c>
      <c r="I108" s="36">
        <v>0</v>
      </c>
    </row>
    <row r="109" spans="1:9" x14ac:dyDescent="0.35">
      <c r="A109" s="28"/>
      <c r="B109" s="36"/>
      <c r="C109" s="36"/>
      <c r="D109" s="36"/>
      <c r="E109" s="36"/>
      <c r="F109" s="36"/>
      <c r="G109" s="36"/>
      <c r="H109" s="37"/>
      <c r="I109" s="38"/>
    </row>
    <row r="110" spans="1:9" x14ac:dyDescent="0.35">
      <c r="A110" s="26" t="s">
        <v>17</v>
      </c>
      <c r="B110" s="32">
        <v>3509</v>
      </c>
      <c r="C110" s="32">
        <v>742</v>
      </c>
      <c r="D110" s="32">
        <v>947</v>
      </c>
      <c r="E110" s="32">
        <v>1140</v>
      </c>
      <c r="F110" s="32">
        <v>1104</v>
      </c>
      <c r="G110" s="32">
        <v>2954</v>
      </c>
      <c r="H110" s="33">
        <v>2954</v>
      </c>
      <c r="I110" s="32">
        <v>0</v>
      </c>
    </row>
    <row r="111" spans="1:9" x14ac:dyDescent="0.35">
      <c r="A111" s="27" t="s">
        <v>121</v>
      </c>
      <c r="B111" s="36">
        <v>1426</v>
      </c>
      <c r="C111" s="36">
        <v>309</v>
      </c>
      <c r="D111" s="36">
        <v>784</v>
      </c>
      <c r="E111" s="36">
        <v>577</v>
      </c>
      <c r="F111" s="36">
        <v>829</v>
      </c>
      <c r="G111" s="36">
        <v>1113</v>
      </c>
      <c r="H111" s="36">
        <v>1113</v>
      </c>
      <c r="I111" s="36">
        <v>0</v>
      </c>
    </row>
    <row r="112" spans="1:9" x14ac:dyDescent="0.35">
      <c r="A112" s="27" t="s">
        <v>122</v>
      </c>
      <c r="B112" s="36">
        <v>415</v>
      </c>
      <c r="C112" s="36">
        <v>112</v>
      </c>
      <c r="D112" s="36">
        <v>35</v>
      </c>
      <c r="E112" s="36">
        <v>92</v>
      </c>
      <c r="F112" s="36">
        <v>200</v>
      </c>
      <c r="G112" s="36">
        <v>270</v>
      </c>
      <c r="H112" s="36">
        <v>270</v>
      </c>
      <c r="I112" s="36">
        <v>0</v>
      </c>
    </row>
    <row r="113" spans="1:9" x14ac:dyDescent="0.35">
      <c r="A113" s="27" t="s">
        <v>123</v>
      </c>
      <c r="B113" s="36">
        <v>994</v>
      </c>
      <c r="C113" s="36">
        <v>157</v>
      </c>
      <c r="D113" s="36">
        <v>65</v>
      </c>
      <c r="E113" s="36">
        <v>261</v>
      </c>
      <c r="F113" s="36">
        <v>5</v>
      </c>
      <c r="G113" s="36">
        <v>950</v>
      </c>
      <c r="H113" s="36">
        <v>950</v>
      </c>
      <c r="I113" s="36">
        <v>0</v>
      </c>
    </row>
    <row r="114" spans="1:9" x14ac:dyDescent="0.35">
      <c r="A114" s="27" t="s">
        <v>124</v>
      </c>
      <c r="B114" s="36">
        <v>71</v>
      </c>
      <c r="C114" s="36">
        <v>17</v>
      </c>
      <c r="D114" s="36">
        <v>13</v>
      </c>
      <c r="E114" s="36">
        <v>22</v>
      </c>
      <c r="F114" s="36">
        <v>41</v>
      </c>
      <c r="G114" s="36">
        <v>38</v>
      </c>
      <c r="H114" s="36">
        <v>38</v>
      </c>
      <c r="I114" s="36">
        <v>0</v>
      </c>
    </row>
    <row r="115" spans="1:9" x14ac:dyDescent="0.35">
      <c r="A115" s="27" t="s">
        <v>125</v>
      </c>
      <c r="B115" s="36">
        <v>44</v>
      </c>
      <c r="C115" s="36">
        <v>16</v>
      </c>
      <c r="D115" s="36">
        <v>3</v>
      </c>
      <c r="E115" s="36">
        <v>28</v>
      </c>
      <c r="F115" s="36">
        <v>13</v>
      </c>
      <c r="G115" s="36">
        <v>22</v>
      </c>
      <c r="H115" s="36">
        <v>22</v>
      </c>
      <c r="I115" s="36">
        <v>0</v>
      </c>
    </row>
    <row r="116" spans="1:9" x14ac:dyDescent="0.35">
      <c r="A116" s="27" t="s">
        <v>126</v>
      </c>
      <c r="B116" s="36">
        <v>157</v>
      </c>
      <c r="C116" s="36">
        <v>58</v>
      </c>
      <c r="D116" s="36">
        <v>5</v>
      </c>
      <c r="E116" s="36">
        <v>66</v>
      </c>
      <c r="F116" s="36">
        <v>10</v>
      </c>
      <c r="G116" s="36">
        <v>144</v>
      </c>
      <c r="H116" s="36">
        <v>144</v>
      </c>
      <c r="I116" s="36">
        <v>0</v>
      </c>
    </row>
    <row r="117" spans="1:9" x14ac:dyDescent="0.35">
      <c r="A117" s="27" t="s">
        <v>127</v>
      </c>
      <c r="B117" s="36">
        <v>346</v>
      </c>
      <c r="C117" s="36">
        <v>49</v>
      </c>
      <c r="D117" s="36">
        <v>40</v>
      </c>
      <c r="E117" s="36">
        <v>75</v>
      </c>
      <c r="F117" s="36">
        <v>6</v>
      </c>
      <c r="G117" s="36">
        <v>354</v>
      </c>
      <c r="H117" s="36">
        <v>354</v>
      </c>
      <c r="I117" s="36">
        <v>0</v>
      </c>
    </row>
    <row r="118" spans="1:9" x14ac:dyDescent="0.35">
      <c r="A118" s="27" t="s">
        <v>128</v>
      </c>
      <c r="B118" s="36">
        <v>20</v>
      </c>
      <c r="C118" s="36">
        <v>10</v>
      </c>
      <c r="D118" s="36">
        <v>0</v>
      </c>
      <c r="E118" s="36">
        <v>6</v>
      </c>
      <c r="F118" s="36">
        <v>0</v>
      </c>
      <c r="G118" s="36">
        <v>24</v>
      </c>
      <c r="H118" s="36">
        <v>24</v>
      </c>
      <c r="I118" s="36">
        <v>0</v>
      </c>
    </row>
    <row r="119" spans="1:9" x14ac:dyDescent="0.35">
      <c r="A119" s="27" t="s">
        <v>129</v>
      </c>
      <c r="B119" s="36">
        <v>36</v>
      </c>
      <c r="C119" s="36">
        <v>10</v>
      </c>
      <c r="D119" s="36">
        <v>1</v>
      </c>
      <c r="E119" s="36">
        <v>10</v>
      </c>
      <c r="F119" s="36">
        <v>0</v>
      </c>
      <c r="G119" s="36">
        <v>37</v>
      </c>
      <c r="H119" s="36">
        <v>37</v>
      </c>
      <c r="I119" s="36">
        <v>0</v>
      </c>
    </row>
    <row r="120" spans="1:9" x14ac:dyDescent="0.35">
      <c r="A120" s="27" t="s">
        <v>130</v>
      </c>
      <c r="B120" s="36">
        <v>0</v>
      </c>
      <c r="C120" s="36">
        <v>4</v>
      </c>
      <c r="D120" s="36">
        <v>1</v>
      </c>
      <c r="E120" s="36">
        <v>3</v>
      </c>
      <c r="F120" s="36">
        <v>0</v>
      </c>
      <c r="G120" s="36">
        <v>2</v>
      </c>
      <c r="H120" s="36">
        <v>2</v>
      </c>
      <c r="I120" s="36">
        <v>0</v>
      </c>
    </row>
    <row r="121" spans="1:9" x14ac:dyDescent="0.35">
      <c r="A121" s="28"/>
      <c r="B121" s="36"/>
      <c r="C121" s="36"/>
      <c r="D121" s="36"/>
      <c r="E121" s="36"/>
      <c r="F121" s="36"/>
      <c r="G121" s="36"/>
      <c r="H121" s="37"/>
      <c r="I121" s="38"/>
    </row>
    <row r="122" spans="1:9" x14ac:dyDescent="0.35">
      <c r="A122" s="26" t="s">
        <v>18</v>
      </c>
      <c r="B122" s="32">
        <v>1363</v>
      </c>
      <c r="C122" s="32">
        <v>478</v>
      </c>
      <c r="D122" s="32">
        <v>438</v>
      </c>
      <c r="E122" s="32">
        <v>508</v>
      </c>
      <c r="F122" s="32">
        <v>464</v>
      </c>
      <c r="G122" s="32">
        <v>1307</v>
      </c>
      <c r="H122" s="33">
        <v>1302</v>
      </c>
      <c r="I122" s="32">
        <v>5</v>
      </c>
    </row>
    <row r="123" spans="1:9" x14ac:dyDescent="0.35">
      <c r="A123" s="27" t="s">
        <v>131</v>
      </c>
      <c r="B123" s="36">
        <v>578</v>
      </c>
      <c r="C123" s="36">
        <v>210</v>
      </c>
      <c r="D123" s="36">
        <v>229</v>
      </c>
      <c r="E123" s="36">
        <v>265</v>
      </c>
      <c r="F123" s="36">
        <v>272</v>
      </c>
      <c r="G123" s="36">
        <v>480</v>
      </c>
      <c r="H123" s="36">
        <v>475</v>
      </c>
      <c r="I123" s="36">
        <v>5</v>
      </c>
    </row>
    <row r="124" spans="1:9" x14ac:dyDescent="0.35">
      <c r="A124" s="27" t="s">
        <v>132</v>
      </c>
      <c r="B124" s="36">
        <v>157</v>
      </c>
      <c r="C124" s="36">
        <v>56</v>
      </c>
      <c r="D124" s="36">
        <v>18</v>
      </c>
      <c r="E124" s="36">
        <v>56</v>
      </c>
      <c r="F124" s="36">
        <v>16</v>
      </c>
      <c r="G124" s="36">
        <v>159</v>
      </c>
      <c r="H124" s="36">
        <v>159</v>
      </c>
      <c r="I124" s="36">
        <v>0</v>
      </c>
    </row>
    <row r="125" spans="1:9" x14ac:dyDescent="0.35">
      <c r="A125" s="27" t="s">
        <v>133</v>
      </c>
      <c r="B125" s="36">
        <v>526</v>
      </c>
      <c r="C125" s="36">
        <v>191</v>
      </c>
      <c r="D125" s="36">
        <v>138</v>
      </c>
      <c r="E125" s="36">
        <v>154</v>
      </c>
      <c r="F125" s="36">
        <v>119</v>
      </c>
      <c r="G125" s="36">
        <v>582</v>
      </c>
      <c r="H125" s="36">
        <v>582</v>
      </c>
      <c r="I125" s="36">
        <v>0</v>
      </c>
    </row>
    <row r="126" spans="1:9" x14ac:dyDescent="0.35">
      <c r="A126" s="27" t="s">
        <v>134</v>
      </c>
      <c r="B126" s="36">
        <v>102</v>
      </c>
      <c r="C126" s="36">
        <v>21</v>
      </c>
      <c r="D126" s="36">
        <v>53</v>
      </c>
      <c r="E126" s="36">
        <v>33</v>
      </c>
      <c r="F126" s="36">
        <v>57</v>
      </c>
      <c r="G126" s="36">
        <v>86</v>
      </c>
      <c r="H126" s="36">
        <v>86</v>
      </c>
      <c r="I126" s="36">
        <v>0</v>
      </c>
    </row>
    <row r="127" spans="1:9" x14ac:dyDescent="0.35">
      <c r="A127" s="28"/>
      <c r="B127" s="36"/>
      <c r="C127" s="36"/>
      <c r="D127" s="36"/>
      <c r="E127" s="36"/>
      <c r="F127" s="36"/>
      <c r="G127" s="36"/>
      <c r="H127" s="37"/>
      <c r="I127" s="38"/>
    </row>
    <row r="128" spans="1:9" x14ac:dyDescent="0.35">
      <c r="A128" s="26" t="s">
        <v>19</v>
      </c>
      <c r="B128" s="32">
        <v>1750</v>
      </c>
      <c r="C128" s="32">
        <v>389</v>
      </c>
      <c r="D128" s="32">
        <v>552</v>
      </c>
      <c r="E128" s="32">
        <v>779</v>
      </c>
      <c r="F128" s="32">
        <v>486</v>
      </c>
      <c r="G128" s="32">
        <v>1426</v>
      </c>
      <c r="H128" s="33">
        <v>1422</v>
      </c>
      <c r="I128" s="32">
        <v>4</v>
      </c>
    </row>
    <row r="129" spans="1:9" x14ac:dyDescent="0.35">
      <c r="A129" s="27" t="s">
        <v>135</v>
      </c>
      <c r="B129" s="36">
        <v>444</v>
      </c>
      <c r="C129" s="36">
        <v>99</v>
      </c>
      <c r="D129" s="36">
        <v>303</v>
      </c>
      <c r="E129" s="36">
        <v>199</v>
      </c>
      <c r="F129" s="36">
        <v>139</v>
      </c>
      <c r="G129" s="36">
        <v>508</v>
      </c>
      <c r="H129" s="36">
        <v>508</v>
      </c>
      <c r="I129" s="36">
        <v>0</v>
      </c>
    </row>
    <row r="130" spans="1:9" x14ac:dyDescent="0.35">
      <c r="A130" s="27" t="s">
        <v>136</v>
      </c>
      <c r="B130" s="36">
        <v>270</v>
      </c>
      <c r="C130" s="36">
        <v>80</v>
      </c>
      <c r="D130" s="36">
        <v>38</v>
      </c>
      <c r="E130" s="36">
        <v>66</v>
      </c>
      <c r="F130" s="36">
        <v>109</v>
      </c>
      <c r="G130" s="36">
        <v>213</v>
      </c>
      <c r="H130" s="36">
        <v>213</v>
      </c>
      <c r="I130" s="36">
        <v>0</v>
      </c>
    </row>
    <row r="131" spans="1:9" x14ac:dyDescent="0.35">
      <c r="A131" s="27" t="s">
        <v>137</v>
      </c>
      <c r="B131" s="36">
        <v>157</v>
      </c>
      <c r="C131" s="36">
        <v>65</v>
      </c>
      <c r="D131" s="36">
        <v>26</v>
      </c>
      <c r="E131" s="36">
        <v>74</v>
      </c>
      <c r="F131" s="36">
        <v>33</v>
      </c>
      <c r="G131" s="36">
        <v>141</v>
      </c>
      <c r="H131" s="36">
        <v>141</v>
      </c>
      <c r="I131" s="36">
        <v>0</v>
      </c>
    </row>
    <row r="132" spans="1:9" x14ac:dyDescent="0.35">
      <c r="A132" s="27" t="s">
        <v>138</v>
      </c>
      <c r="B132" s="36">
        <v>146</v>
      </c>
      <c r="C132" s="36">
        <v>37</v>
      </c>
      <c r="D132" s="36">
        <v>0</v>
      </c>
      <c r="E132" s="36">
        <v>25</v>
      </c>
      <c r="F132" s="36">
        <v>0</v>
      </c>
      <c r="G132" s="36">
        <v>158</v>
      </c>
      <c r="H132" s="36">
        <v>154</v>
      </c>
      <c r="I132" s="36">
        <v>4</v>
      </c>
    </row>
    <row r="133" spans="1:9" x14ac:dyDescent="0.35">
      <c r="A133" s="27" t="s">
        <v>139</v>
      </c>
      <c r="B133" s="36">
        <v>252</v>
      </c>
      <c r="C133" s="36">
        <v>26</v>
      </c>
      <c r="D133" s="36">
        <v>7</v>
      </c>
      <c r="E133" s="36">
        <v>148</v>
      </c>
      <c r="F133" s="36">
        <v>9</v>
      </c>
      <c r="G133" s="36">
        <v>128</v>
      </c>
      <c r="H133" s="36">
        <v>128</v>
      </c>
      <c r="I133" s="36">
        <v>0</v>
      </c>
    </row>
    <row r="134" spans="1:9" x14ac:dyDescent="0.35">
      <c r="A134" s="27" t="s">
        <v>140</v>
      </c>
      <c r="B134" s="36">
        <v>451</v>
      </c>
      <c r="C134" s="36">
        <v>36</v>
      </c>
      <c r="D134" s="36">
        <v>129</v>
      </c>
      <c r="E134" s="36">
        <v>218</v>
      </c>
      <c r="F134" s="36">
        <v>154</v>
      </c>
      <c r="G134" s="36">
        <v>244</v>
      </c>
      <c r="H134" s="36">
        <v>244</v>
      </c>
      <c r="I134" s="36">
        <v>0</v>
      </c>
    </row>
    <row r="135" spans="1:9" x14ac:dyDescent="0.35">
      <c r="A135" s="27" t="s">
        <v>141</v>
      </c>
      <c r="B135" s="36">
        <v>26</v>
      </c>
      <c r="C135" s="36">
        <v>40</v>
      </c>
      <c r="D135" s="36">
        <v>49</v>
      </c>
      <c r="E135" s="36">
        <v>47</v>
      </c>
      <c r="F135" s="36">
        <v>42</v>
      </c>
      <c r="G135" s="36">
        <v>26</v>
      </c>
      <c r="H135" s="36">
        <v>26</v>
      </c>
      <c r="I135" s="36">
        <v>0</v>
      </c>
    </row>
    <row r="136" spans="1:9" x14ac:dyDescent="0.35">
      <c r="A136" s="27" t="s">
        <v>323</v>
      </c>
      <c r="B136" s="36">
        <v>4</v>
      </c>
      <c r="C136" s="36">
        <v>6</v>
      </c>
      <c r="D136" s="36">
        <v>0</v>
      </c>
      <c r="E136" s="36">
        <v>2</v>
      </c>
      <c r="F136" s="36">
        <v>0</v>
      </c>
      <c r="G136" s="36">
        <v>8</v>
      </c>
      <c r="H136" s="36">
        <v>8</v>
      </c>
      <c r="I136" s="36">
        <v>0</v>
      </c>
    </row>
    <row r="137" spans="1:9" x14ac:dyDescent="0.35">
      <c r="A137" s="28"/>
      <c r="B137" s="36"/>
      <c r="C137" s="36"/>
      <c r="D137" s="36"/>
      <c r="E137" s="36"/>
      <c r="F137" s="36"/>
      <c r="G137" s="36"/>
      <c r="H137" s="37"/>
      <c r="I137" s="38"/>
    </row>
    <row r="138" spans="1:9" x14ac:dyDescent="0.35">
      <c r="A138" s="26" t="s">
        <v>20</v>
      </c>
      <c r="B138" s="32">
        <v>1760</v>
      </c>
      <c r="C138" s="32">
        <v>430</v>
      </c>
      <c r="D138" s="32">
        <v>493</v>
      </c>
      <c r="E138" s="32">
        <v>498</v>
      </c>
      <c r="F138" s="32">
        <v>897</v>
      </c>
      <c r="G138" s="32">
        <v>1288</v>
      </c>
      <c r="H138" s="33">
        <v>1282</v>
      </c>
      <c r="I138" s="32">
        <v>6</v>
      </c>
    </row>
    <row r="139" spans="1:9" x14ac:dyDescent="0.35">
      <c r="A139" s="27" t="s">
        <v>142</v>
      </c>
      <c r="B139" s="36">
        <v>886</v>
      </c>
      <c r="C139" s="36">
        <v>249</v>
      </c>
      <c r="D139" s="36">
        <v>186</v>
      </c>
      <c r="E139" s="36">
        <v>245</v>
      </c>
      <c r="F139" s="36">
        <v>368</v>
      </c>
      <c r="G139" s="36">
        <v>708</v>
      </c>
      <c r="H139" s="36">
        <v>707</v>
      </c>
      <c r="I139" s="36">
        <v>1</v>
      </c>
    </row>
    <row r="140" spans="1:9" x14ac:dyDescent="0.35">
      <c r="A140" s="27" t="s">
        <v>143</v>
      </c>
      <c r="B140" s="36">
        <v>796</v>
      </c>
      <c r="C140" s="36">
        <v>145</v>
      </c>
      <c r="D140" s="36">
        <v>302</v>
      </c>
      <c r="E140" s="36">
        <v>221</v>
      </c>
      <c r="F140" s="36">
        <v>525</v>
      </c>
      <c r="G140" s="36">
        <v>497</v>
      </c>
      <c r="H140" s="36">
        <v>492</v>
      </c>
      <c r="I140" s="36">
        <v>5</v>
      </c>
    </row>
    <row r="141" spans="1:9" x14ac:dyDescent="0.35">
      <c r="A141" s="27" t="s">
        <v>144</v>
      </c>
      <c r="B141" s="36">
        <v>5</v>
      </c>
      <c r="C141" s="36">
        <v>16</v>
      </c>
      <c r="D141" s="36">
        <v>3</v>
      </c>
      <c r="E141" s="36">
        <v>16</v>
      </c>
      <c r="F141" s="36">
        <v>0</v>
      </c>
      <c r="G141" s="36">
        <v>8</v>
      </c>
      <c r="H141" s="36">
        <v>8</v>
      </c>
      <c r="I141" s="36">
        <v>0</v>
      </c>
    </row>
    <row r="142" spans="1:9" x14ac:dyDescent="0.35">
      <c r="A142" s="27" t="s">
        <v>145</v>
      </c>
      <c r="B142" s="36">
        <v>73</v>
      </c>
      <c r="C142" s="36">
        <v>20</v>
      </c>
      <c r="D142" s="36">
        <v>2</v>
      </c>
      <c r="E142" s="36">
        <v>16</v>
      </c>
      <c r="F142" s="36">
        <v>4</v>
      </c>
      <c r="G142" s="36">
        <v>75</v>
      </c>
      <c r="H142" s="36">
        <v>75</v>
      </c>
      <c r="I142" s="36">
        <v>0</v>
      </c>
    </row>
    <row r="143" spans="1:9" x14ac:dyDescent="0.35">
      <c r="A143" s="28"/>
      <c r="B143" s="36"/>
      <c r="C143" s="36"/>
      <c r="D143" s="36"/>
      <c r="E143" s="36"/>
      <c r="F143" s="36"/>
      <c r="G143" s="36"/>
      <c r="H143" s="37"/>
      <c r="I143" s="38"/>
    </row>
    <row r="144" spans="1:9" x14ac:dyDescent="0.35">
      <c r="A144" s="26" t="s">
        <v>21</v>
      </c>
      <c r="B144" s="32">
        <v>1400</v>
      </c>
      <c r="C144" s="32">
        <v>413</v>
      </c>
      <c r="D144" s="32">
        <v>338</v>
      </c>
      <c r="E144" s="32">
        <v>396</v>
      </c>
      <c r="F144" s="32">
        <v>588</v>
      </c>
      <c r="G144" s="32">
        <v>1167</v>
      </c>
      <c r="H144" s="33">
        <v>1160</v>
      </c>
      <c r="I144" s="32">
        <v>7</v>
      </c>
    </row>
    <row r="145" spans="1:9" x14ac:dyDescent="0.35">
      <c r="A145" s="27" t="s">
        <v>146</v>
      </c>
      <c r="B145" s="36">
        <v>732</v>
      </c>
      <c r="C145" s="36">
        <v>249</v>
      </c>
      <c r="D145" s="36">
        <v>147</v>
      </c>
      <c r="E145" s="36">
        <v>198</v>
      </c>
      <c r="F145" s="36">
        <v>255</v>
      </c>
      <c r="G145" s="36">
        <v>675</v>
      </c>
      <c r="H145" s="36">
        <v>668</v>
      </c>
      <c r="I145" s="36">
        <v>7</v>
      </c>
    </row>
    <row r="146" spans="1:9" x14ac:dyDescent="0.35">
      <c r="A146" s="27" t="s">
        <v>147</v>
      </c>
      <c r="B146" s="36">
        <v>372</v>
      </c>
      <c r="C146" s="36">
        <v>100</v>
      </c>
      <c r="D146" s="36">
        <v>45</v>
      </c>
      <c r="E146" s="36">
        <v>98</v>
      </c>
      <c r="F146" s="36">
        <v>151</v>
      </c>
      <c r="G146" s="36">
        <v>268</v>
      </c>
      <c r="H146" s="36">
        <v>268</v>
      </c>
      <c r="I146" s="36">
        <v>0</v>
      </c>
    </row>
    <row r="147" spans="1:9" x14ac:dyDescent="0.35">
      <c r="A147" s="27" t="s">
        <v>148</v>
      </c>
      <c r="B147" s="36">
        <v>129</v>
      </c>
      <c r="C147" s="36">
        <v>23</v>
      </c>
      <c r="D147" s="36">
        <v>61</v>
      </c>
      <c r="E147" s="36">
        <v>45</v>
      </c>
      <c r="F147" s="36">
        <v>79</v>
      </c>
      <c r="G147" s="36">
        <v>89</v>
      </c>
      <c r="H147" s="36">
        <v>89</v>
      </c>
      <c r="I147" s="36">
        <v>0</v>
      </c>
    </row>
    <row r="148" spans="1:9" x14ac:dyDescent="0.35">
      <c r="A148" s="27" t="s">
        <v>149</v>
      </c>
      <c r="B148" s="36">
        <v>167</v>
      </c>
      <c r="C148" s="36">
        <v>41</v>
      </c>
      <c r="D148" s="36">
        <v>85</v>
      </c>
      <c r="E148" s="36">
        <v>55</v>
      </c>
      <c r="F148" s="36">
        <v>103</v>
      </c>
      <c r="G148" s="36">
        <v>135</v>
      </c>
      <c r="H148" s="36">
        <v>135</v>
      </c>
      <c r="I148" s="36">
        <v>0</v>
      </c>
    </row>
    <row r="149" spans="1:9" x14ac:dyDescent="0.35">
      <c r="A149" s="30"/>
      <c r="B149" s="31"/>
      <c r="C149" s="31"/>
      <c r="D149" s="31"/>
      <c r="E149" s="31"/>
      <c r="F149" s="31"/>
      <c r="G149" s="31"/>
      <c r="H149" s="31"/>
      <c r="I149" s="31"/>
    </row>
    <row r="150" spans="1:9" x14ac:dyDescent="0.35">
      <c r="A150" s="1" t="s">
        <v>150</v>
      </c>
      <c r="B150" s="16"/>
      <c r="C150" s="16"/>
      <c r="D150" s="16"/>
      <c r="E150" s="16"/>
      <c r="F150" s="16"/>
      <c r="G150" s="16"/>
      <c r="H150" s="16"/>
      <c r="I150" s="16"/>
    </row>
  </sheetData>
  <mergeCells count="13">
    <mergeCell ref="A3:I3"/>
    <mergeCell ref="A4:I4"/>
    <mergeCell ref="A5:I5"/>
    <mergeCell ref="F7:F9"/>
    <mergeCell ref="G7:G9"/>
    <mergeCell ref="H8:H9"/>
    <mergeCell ref="I8:I9"/>
    <mergeCell ref="A7:A9"/>
    <mergeCell ref="B7:B9"/>
    <mergeCell ref="C7:C9"/>
    <mergeCell ref="D7:D9"/>
    <mergeCell ref="E7:E9"/>
    <mergeCell ref="H7:I7"/>
  </mergeCells>
  <printOptions horizontalCentered="1" verticalCentered="1"/>
  <pageMargins left="0.51181102362204722" right="0.51181102362204722" top="0.74803149606299213" bottom="0.74803149606299213" header="0.31496062992125984" footer="0.31496062992125984"/>
  <pageSetup scale="6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52"/>
  <sheetViews>
    <sheetView zoomScale="75" zoomScaleNormal="75" zoomScaleSheetLayoutView="75" workbookViewId="0">
      <selection activeCell="A13" sqref="A13"/>
    </sheetView>
  </sheetViews>
  <sheetFormatPr defaultColWidth="0" defaultRowHeight="15.5" zeroHeight="1" x14ac:dyDescent="0.35"/>
  <cols>
    <col min="1" max="1" width="88.81640625" style="17" customWidth="1"/>
    <col min="2" max="2" width="11.26953125" style="17" customWidth="1"/>
    <col min="3" max="3" width="14.7265625" style="17" customWidth="1"/>
    <col min="4" max="4" width="12.26953125" style="17" customWidth="1"/>
    <col min="5" max="5" width="13.7265625" style="17" customWidth="1"/>
    <col min="6" max="6" width="12.1796875" style="17" customWidth="1"/>
    <col min="7" max="7" width="0" style="17" hidden="1" customWidth="1"/>
    <col min="8" max="16384" width="9.1796875" style="17" hidden="1"/>
  </cols>
  <sheetData>
    <row r="1" spans="1:7" x14ac:dyDescent="0.35">
      <c r="A1" s="15" t="s">
        <v>22</v>
      </c>
      <c r="B1" s="40"/>
      <c r="C1" s="40"/>
      <c r="D1" s="40"/>
      <c r="E1" s="40"/>
      <c r="F1" s="40"/>
    </row>
    <row r="2" spans="1:7" x14ac:dyDescent="0.35">
      <c r="A2" s="18"/>
      <c r="B2" s="40"/>
      <c r="C2" s="40"/>
      <c r="D2" s="40"/>
      <c r="E2" s="40"/>
      <c r="F2" s="40"/>
    </row>
    <row r="3" spans="1:7" x14ac:dyDescent="0.35">
      <c r="A3" s="147" t="s">
        <v>257</v>
      </c>
      <c r="B3" s="147"/>
      <c r="C3" s="147"/>
      <c r="D3" s="147"/>
      <c r="E3" s="147"/>
      <c r="F3" s="147"/>
    </row>
    <row r="4" spans="1:7" x14ac:dyDescent="0.35">
      <c r="A4" s="147" t="s">
        <v>258</v>
      </c>
      <c r="B4" s="147"/>
      <c r="C4" s="147"/>
      <c r="D4" s="147"/>
      <c r="E4" s="147"/>
      <c r="F4" s="147"/>
    </row>
    <row r="5" spans="1:7" x14ac:dyDescent="0.35">
      <c r="A5" s="159" t="s">
        <v>228</v>
      </c>
      <c r="B5" s="159"/>
      <c r="C5" s="159"/>
      <c r="D5" s="159"/>
      <c r="E5" s="159"/>
      <c r="F5" s="159"/>
      <c r="G5" s="159"/>
    </row>
    <row r="6" spans="1:7" x14ac:dyDescent="0.35">
      <c r="A6" s="147" t="s">
        <v>275</v>
      </c>
      <c r="B6" s="147"/>
      <c r="C6" s="147"/>
      <c r="D6" s="147"/>
      <c r="E6" s="147"/>
      <c r="F6" s="147"/>
    </row>
    <row r="7" spans="1:7" x14ac:dyDescent="0.35">
      <c r="A7" s="19"/>
      <c r="B7" s="40"/>
      <c r="C7" s="40"/>
      <c r="D7" s="40"/>
      <c r="E7" s="40"/>
      <c r="F7" s="40"/>
    </row>
    <row r="8" spans="1:7" ht="18.75" customHeight="1" x14ac:dyDescent="0.35">
      <c r="A8" s="154" t="s">
        <v>304</v>
      </c>
      <c r="B8" s="157" t="s">
        <v>259</v>
      </c>
      <c r="C8" s="160"/>
      <c r="D8" s="160"/>
      <c r="E8" s="160"/>
      <c r="F8" s="158"/>
    </row>
    <row r="9" spans="1:7" ht="12.75" customHeight="1" x14ac:dyDescent="0.35">
      <c r="A9" s="155"/>
      <c r="B9" s="152" t="s">
        <v>5</v>
      </c>
      <c r="C9" s="152" t="s">
        <v>6</v>
      </c>
      <c r="D9" s="152" t="s">
        <v>7</v>
      </c>
      <c r="E9" s="152" t="s">
        <v>8</v>
      </c>
      <c r="F9" s="152" t="s">
        <v>276</v>
      </c>
    </row>
    <row r="10" spans="1:7" ht="12.75" customHeight="1" x14ac:dyDescent="0.35">
      <c r="A10" s="156"/>
      <c r="B10" s="153"/>
      <c r="C10" s="153"/>
      <c r="D10" s="153"/>
      <c r="E10" s="153"/>
      <c r="F10" s="153"/>
    </row>
    <row r="11" spans="1:7" x14ac:dyDescent="0.35">
      <c r="A11" s="19"/>
      <c r="B11" s="23"/>
      <c r="C11" s="23"/>
      <c r="D11" s="23"/>
      <c r="E11" s="23"/>
      <c r="F11" s="23"/>
    </row>
    <row r="12" spans="1:7" x14ac:dyDescent="0.35">
      <c r="A12" s="25" t="s">
        <v>43</v>
      </c>
      <c r="B12" s="33">
        <v>24317</v>
      </c>
      <c r="C12" s="33">
        <v>1824</v>
      </c>
      <c r="D12" s="33">
        <v>4706</v>
      </c>
      <c r="E12" s="33">
        <v>31741</v>
      </c>
      <c r="F12" s="32">
        <v>9221</v>
      </c>
    </row>
    <row r="13" spans="1:7" x14ac:dyDescent="0.35">
      <c r="A13" s="25"/>
      <c r="B13" s="34"/>
      <c r="C13" s="34"/>
      <c r="D13" s="34"/>
      <c r="E13" s="34"/>
      <c r="F13" s="35"/>
    </row>
    <row r="14" spans="1:7" x14ac:dyDescent="0.35">
      <c r="A14" s="26" t="s">
        <v>44</v>
      </c>
      <c r="B14" s="33">
        <v>8541</v>
      </c>
      <c r="C14" s="33">
        <v>824</v>
      </c>
      <c r="D14" s="33">
        <v>765</v>
      </c>
      <c r="E14" s="33">
        <v>21385</v>
      </c>
      <c r="F14" s="32">
        <v>1138</v>
      </c>
    </row>
    <row r="15" spans="1:7" x14ac:dyDescent="0.35">
      <c r="A15" s="27" t="s">
        <v>45</v>
      </c>
      <c r="B15" s="36">
        <v>745</v>
      </c>
      <c r="C15" s="36">
        <v>93</v>
      </c>
      <c r="D15" s="36">
        <v>86</v>
      </c>
      <c r="E15" s="36">
        <v>893</v>
      </c>
      <c r="F15" s="36">
        <v>0</v>
      </c>
    </row>
    <row r="16" spans="1:7" x14ac:dyDescent="0.35">
      <c r="A16" s="27" t="s">
        <v>46</v>
      </c>
      <c r="B16" s="36">
        <v>1044</v>
      </c>
      <c r="C16" s="36">
        <v>145</v>
      </c>
      <c r="D16" s="36">
        <v>99</v>
      </c>
      <c r="E16" s="36">
        <v>710</v>
      </c>
      <c r="F16" s="36">
        <v>0</v>
      </c>
    </row>
    <row r="17" spans="1:6" x14ac:dyDescent="0.35">
      <c r="A17" s="27" t="s">
        <v>47</v>
      </c>
      <c r="B17" s="36">
        <v>828</v>
      </c>
      <c r="C17" s="36">
        <v>223</v>
      </c>
      <c r="D17" s="36">
        <v>56</v>
      </c>
      <c r="E17" s="36">
        <v>853</v>
      </c>
      <c r="F17" s="36">
        <v>0</v>
      </c>
    </row>
    <row r="18" spans="1:6" x14ac:dyDescent="0.35">
      <c r="A18" s="27" t="s">
        <v>48</v>
      </c>
      <c r="B18" s="36">
        <v>996</v>
      </c>
      <c r="C18" s="36">
        <v>192</v>
      </c>
      <c r="D18" s="36">
        <v>91</v>
      </c>
      <c r="E18" s="36">
        <v>878</v>
      </c>
      <c r="F18" s="36">
        <v>0</v>
      </c>
    </row>
    <row r="19" spans="1:6" x14ac:dyDescent="0.35">
      <c r="A19" s="27" t="s">
        <v>49</v>
      </c>
      <c r="B19" s="36">
        <v>0</v>
      </c>
      <c r="C19" s="36">
        <v>0</v>
      </c>
      <c r="D19" s="36">
        <v>0</v>
      </c>
      <c r="E19" s="36">
        <v>32</v>
      </c>
      <c r="F19" s="36">
        <v>203</v>
      </c>
    </row>
    <row r="20" spans="1:6" x14ac:dyDescent="0.35">
      <c r="A20" s="28" t="s">
        <v>50</v>
      </c>
      <c r="B20" s="36">
        <v>98</v>
      </c>
      <c r="C20" s="36">
        <v>25</v>
      </c>
      <c r="D20" s="36">
        <v>26</v>
      </c>
      <c r="E20" s="36">
        <v>26</v>
      </c>
      <c r="F20" s="36">
        <v>0</v>
      </c>
    </row>
    <row r="21" spans="1:6" x14ac:dyDescent="0.35">
      <c r="A21" s="27" t="s">
        <v>51</v>
      </c>
      <c r="B21" s="36">
        <v>2326</v>
      </c>
      <c r="C21" s="36">
        <v>97</v>
      </c>
      <c r="D21" s="36">
        <v>248</v>
      </c>
      <c r="E21" s="36">
        <v>9350</v>
      </c>
      <c r="F21" s="36">
        <v>0</v>
      </c>
    </row>
    <row r="22" spans="1:6" x14ac:dyDescent="0.35">
      <c r="A22" s="27" t="s">
        <v>52</v>
      </c>
      <c r="B22" s="36">
        <v>2504</v>
      </c>
      <c r="C22" s="36">
        <v>49</v>
      </c>
      <c r="D22" s="36">
        <v>159</v>
      </c>
      <c r="E22" s="36">
        <v>8350</v>
      </c>
      <c r="F22" s="36">
        <v>157</v>
      </c>
    </row>
    <row r="23" spans="1:6" x14ac:dyDescent="0.35">
      <c r="A23" s="27" t="s">
        <v>53</v>
      </c>
      <c r="B23" s="36">
        <v>0</v>
      </c>
      <c r="C23" s="36">
        <v>0</v>
      </c>
      <c r="D23" s="36">
        <v>0</v>
      </c>
      <c r="E23" s="36">
        <v>33</v>
      </c>
      <c r="F23" s="36">
        <v>13</v>
      </c>
    </row>
    <row r="24" spans="1:6" x14ac:dyDescent="0.35">
      <c r="A24" s="27" t="s">
        <v>54</v>
      </c>
      <c r="B24" s="36">
        <v>0</v>
      </c>
      <c r="C24" s="36">
        <v>0</v>
      </c>
      <c r="D24" s="36">
        <v>0</v>
      </c>
      <c r="E24" s="36">
        <v>58</v>
      </c>
      <c r="F24" s="36">
        <v>148</v>
      </c>
    </row>
    <row r="25" spans="1:6" x14ac:dyDescent="0.35">
      <c r="A25" s="27" t="s">
        <v>55</v>
      </c>
      <c r="B25" s="36">
        <v>0</v>
      </c>
      <c r="C25" s="36">
        <v>0</v>
      </c>
      <c r="D25" s="36">
        <v>0</v>
      </c>
      <c r="E25" s="36">
        <v>40</v>
      </c>
      <c r="F25" s="36">
        <v>35</v>
      </c>
    </row>
    <row r="26" spans="1:6" x14ac:dyDescent="0.35">
      <c r="A26" s="27" t="s">
        <v>56</v>
      </c>
      <c r="B26" s="36">
        <v>0</v>
      </c>
      <c r="C26" s="36">
        <v>0</v>
      </c>
      <c r="D26" s="36">
        <v>0</v>
      </c>
      <c r="E26" s="36">
        <v>4</v>
      </c>
      <c r="F26" s="36">
        <v>192</v>
      </c>
    </row>
    <row r="27" spans="1:6" x14ac:dyDescent="0.35">
      <c r="A27" s="27" t="s">
        <v>57</v>
      </c>
      <c r="B27" s="36">
        <v>0</v>
      </c>
      <c r="C27" s="36">
        <v>0</v>
      </c>
      <c r="D27" s="36">
        <v>0</v>
      </c>
      <c r="E27" s="36">
        <v>11</v>
      </c>
      <c r="F27" s="36">
        <v>48</v>
      </c>
    </row>
    <row r="28" spans="1:6" x14ac:dyDescent="0.35">
      <c r="A28" s="27" t="s">
        <v>58</v>
      </c>
      <c r="B28" s="36">
        <v>0</v>
      </c>
      <c r="C28" s="36">
        <v>0</v>
      </c>
      <c r="D28" s="36">
        <v>0</v>
      </c>
      <c r="E28" s="36">
        <v>147</v>
      </c>
      <c r="F28" s="36">
        <v>342</v>
      </c>
    </row>
    <row r="29" spans="1:6" x14ac:dyDescent="0.35">
      <c r="A29" s="28"/>
      <c r="B29" s="37"/>
      <c r="C29" s="37"/>
      <c r="D29" s="37"/>
      <c r="E29" s="37"/>
      <c r="F29" s="38"/>
    </row>
    <row r="30" spans="1:6" x14ac:dyDescent="0.35">
      <c r="A30" s="26" t="s">
        <v>9</v>
      </c>
      <c r="B30" s="33">
        <v>1931</v>
      </c>
      <c r="C30" s="33">
        <v>71</v>
      </c>
      <c r="D30" s="33">
        <v>772</v>
      </c>
      <c r="E30" s="33">
        <v>71</v>
      </c>
      <c r="F30" s="32">
        <v>0</v>
      </c>
    </row>
    <row r="31" spans="1:6" x14ac:dyDescent="0.35">
      <c r="A31" s="28" t="s">
        <v>59</v>
      </c>
      <c r="B31" s="36">
        <v>1054</v>
      </c>
      <c r="C31" s="36">
        <v>49</v>
      </c>
      <c r="D31" s="36">
        <v>338</v>
      </c>
      <c r="E31" s="36">
        <v>16</v>
      </c>
      <c r="F31" s="36">
        <v>0</v>
      </c>
    </row>
    <row r="32" spans="1:6" x14ac:dyDescent="0.35">
      <c r="A32" s="28" t="s">
        <v>60</v>
      </c>
      <c r="B32" s="36">
        <v>877</v>
      </c>
      <c r="C32" s="36">
        <v>22</v>
      </c>
      <c r="D32" s="36">
        <v>434</v>
      </c>
      <c r="E32" s="36">
        <v>55</v>
      </c>
      <c r="F32" s="36">
        <v>0</v>
      </c>
    </row>
    <row r="33" spans="1:6" x14ac:dyDescent="0.35">
      <c r="A33" s="28"/>
      <c r="B33" s="37"/>
      <c r="C33" s="37"/>
      <c r="D33" s="37"/>
      <c r="E33" s="37"/>
      <c r="F33" s="38"/>
    </row>
    <row r="34" spans="1:6" x14ac:dyDescent="0.35">
      <c r="A34" s="26" t="s">
        <v>61</v>
      </c>
      <c r="B34" s="33">
        <v>0</v>
      </c>
      <c r="C34" s="33">
        <v>0</v>
      </c>
      <c r="D34" s="33">
        <v>0</v>
      </c>
      <c r="E34" s="33">
        <v>177</v>
      </c>
      <c r="F34" s="32">
        <v>2000</v>
      </c>
    </row>
    <row r="35" spans="1:6" x14ac:dyDescent="0.35">
      <c r="A35" s="27" t="s">
        <v>62</v>
      </c>
      <c r="B35" s="36">
        <v>0</v>
      </c>
      <c r="C35" s="36">
        <v>0</v>
      </c>
      <c r="D35" s="36">
        <v>0</v>
      </c>
      <c r="E35" s="36">
        <v>25</v>
      </c>
      <c r="F35" s="36">
        <v>672</v>
      </c>
    </row>
    <row r="36" spans="1:6" x14ac:dyDescent="0.35">
      <c r="A36" s="27" t="s">
        <v>63</v>
      </c>
      <c r="B36" s="36">
        <v>0</v>
      </c>
      <c r="C36" s="36">
        <v>0</v>
      </c>
      <c r="D36" s="36">
        <v>0</v>
      </c>
      <c r="E36" s="36">
        <v>36</v>
      </c>
      <c r="F36" s="36">
        <v>469</v>
      </c>
    </row>
    <row r="37" spans="1:6" x14ac:dyDescent="0.35">
      <c r="A37" s="27" t="s">
        <v>64</v>
      </c>
      <c r="B37" s="36">
        <v>0</v>
      </c>
      <c r="C37" s="36">
        <v>0</v>
      </c>
      <c r="D37" s="36">
        <v>0</v>
      </c>
      <c r="E37" s="36">
        <v>58</v>
      </c>
      <c r="F37" s="36">
        <v>321</v>
      </c>
    </row>
    <row r="38" spans="1:6" x14ac:dyDescent="0.35">
      <c r="A38" s="27" t="s">
        <v>65</v>
      </c>
      <c r="B38" s="36">
        <v>0</v>
      </c>
      <c r="C38" s="36">
        <v>0</v>
      </c>
      <c r="D38" s="36">
        <v>0</v>
      </c>
      <c r="E38" s="36">
        <v>26</v>
      </c>
      <c r="F38" s="36">
        <v>77</v>
      </c>
    </row>
    <row r="39" spans="1:6" x14ac:dyDescent="0.35">
      <c r="A39" s="27" t="s">
        <v>66</v>
      </c>
      <c r="B39" s="36">
        <v>0</v>
      </c>
      <c r="C39" s="36">
        <v>0</v>
      </c>
      <c r="D39" s="36">
        <v>0</v>
      </c>
      <c r="E39" s="36">
        <v>9</v>
      </c>
      <c r="F39" s="36">
        <v>51</v>
      </c>
    </row>
    <row r="40" spans="1:6" x14ac:dyDescent="0.35">
      <c r="A40" s="27" t="s">
        <v>67</v>
      </c>
      <c r="B40" s="36">
        <v>0</v>
      </c>
      <c r="C40" s="36">
        <v>0</v>
      </c>
      <c r="D40" s="36">
        <v>0</v>
      </c>
      <c r="E40" s="36">
        <v>10</v>
      </c>
      <c r="F40" s="36">
        <v>257</v>
      </c>
    </row>
    <row r="41" spans="1:6" x14ac:dyDescent="0.35">
      <c r="A41" s="27" t="s">
        <v>68</v>
      </c>
      <c r="B41" s="36">
        <v>0</v>
      </c>
      <c r="C41" s="36">
        <v>0</v>
      </c>
      <c r="D41" s="36">
        <v>0</v>
      </c>
      <c r="E41" s="36">
        <v>5</v>
      </c>
      <c r="F41" s="36">
        <v>126</v>
      </c>
    </row>
    <row r="42" spans="1:6" x14ac:dyDescent="0.35">
      <c r="A42" s="27" t="s">
        <v>69</v>
      </c>
      <c r="B42" s="36">
        <v>0</v>
      </c>
      <c r="C42" s="36">
        <v>0</v>
      </c>
      <c r="D42" s="36">
        <v>0</v>
      </c>
      <c r="E42" s="36">
        <v>8</v>
      </c>
      <c r="F42" s="36">
        <v>27</v>
      </c>
    </row>
    <row r="43" spans="1:6" x14ac:dyDescent="0.35">
      <c r="A43" s="29"/>
      <c r="B43" s="34"/>
      <c r="C43" s="34"/>
      <c r="D43" s="34"/>
      <c r="E43" s="34"/>
      <c r="F43" s="35"/>
    </row>
    <row r="44" spans="1:6" x14ac:dyDescent="0.35">
      <c r="A44" s="26" t="s">
        <v>10</v>
      </c>
      <c r="B44" s="33">
        <v>1213</v>
      </c>
      <c r="C44" s="33">
        <v>136</v>
      </c>
      <c r="D44" s="33">
        <v>404</v>
      </c>
      <c r="E44" s="33">
        <v>712</v>
      </c>
      <c r="F44" s="32">
        <v>45</v>
      </c>
    </row>
    <row r="45" spans="1:6" x14ac:dyDescent="0.35">
      <c r="A45" s="27" t="s">
        <v>70</v>
      </c>
      <c r="B45" s="36">
        <v>814</v>
      </c>
      <c r="C45" s="36">
        <v>78</v>
      </c>
      <c r="D45" s="36">
        <v>231</v>
      </c>
      <c r="E45" s="36">
        <v>238</v>
      </c>
      <c r="F45" s="36">
        <v>0</v>
      </c>
    </row>
    <row r="46" spans="1:6" x14ac:dyDescent="0.35">
      <c r="A46" s="27" t="s">
        <v>71</v>
      </c>
      <c r="B46" s="36">
        <v>364</v>
      </c>
      <c r="C46" s="36">
        <v>45</v>
      </c>
      <c r="D46" s="36">
        <v>172</v>
      </c>
      <c r="E46" s="36">
        <v>318</v>
      </c>
      <c r="F46" s="36">
        <v>1</v>
      </c>
    </row>
    <row r="47" spans="1:6" x14ac:dyDescent="0.35">
      <c r="A47" s="27" t="s">
        <v>72</v>
      </c>
      <c r="B47" s="36">
        <v>0</v>
      </c>
      <c r="C47" s="36">
        <v>0</v>
      </c>
      <c r="D47" s="36">
        <v>0</v>
      </c>
      <c r="E47" s="36">
        <v>24</v>
      </c>
      <c r="F47" s="36">
        <v>18</v>
      </c>
    </row>
    <row r="48" spans="1:6" x14ac:dyDescent="0.35">
      <c r="A48" s="27" t="s">
        <v>73</v>
      </c>
      <c r="B48" s="36">
        <v>35</v>
      </c>
      <c r="C48" s="36">
        <v>13</v>
      </c>
      <c r="D48" s="36">
        <v>1</v>
      </c>
      <c r="E48" s="36">
        <v>64</v>
      </c>
      <c r="F48" s="36">
        <v>0</v>
      </c>
    </row>
    <row r="49" spans="1:6" x14ac:dyDescent="0.35">
      <c r="A49" s="27" t="s">
        <v>74</v>
      </c>
      <c r="B49" s="36">
        <v>0</v>
      </c>
      <c r="C49" s="36">
        <v>0</v>
      </c>
      <c r="D49" s="36">
        <v>0</v>
      </c>
      <c r="E49" s="36">
        <v>5</v>
      </c>
      <c r="F49" s="36">
        <v>20</v>
      </c>
    </row>
    <row r="50" spans="1:6" x14ac:dyDescent="0.35">
      <c r="A50" s="27" t="s">
        <v>75</v>
      </c>
      <c r="B50" s="36">
        <v>0</v>
      </c>
      <c r="C50" s="36">
        <v>0</v>
      </c>
      <c r="D50" s="36">
        <v>0</v>
      </c>
      <c r="E50" s="36">
        <v>63</v>
      </c>
      <c r="F50" s="36">
        <v>6</v>
      </c>
    </row>
    <row r="51" spans="1:6" x14ac:dyDescent="0.35">
      <c r="A51" s="28"/>
      <c r="B51" s="37"/>
      <c r="C51" s="37"/>
      <c r="D51" s="37"/>
      <c r="E51" s="37"/>
      <c r="F51" s="38"/>
    </row>
    <row r="52" spans="1:6" x14ac:dyDescent="0.35">
      <c r="A52" s="26" t="s">
        <v>11</v>
      </c>
      <c r="B52" s="33">
        <v>981</v>
      </c>
      <c r="C52" s="33">
        <v>5</v>
      </c>
      <c r="D52" s="33">
        <v>13</v>
      </c>
      <c r="E52" s="33">
        <v>220</v>
      </c>
      <c r="F52" s="32">
        <v>288</v>
      </c>
    </row>
    <row r="53" spans="1:6" x14ac:dyDescent="0.35">
      <c r="A53" s="27" t="s">
        <v>76</v>
      </c>
      <c r="B53" s="36">
        <v>817</v>
      </c>
      <c r="C53" s="36">
        <v>0</v>
      </c>
      <c r="D53" s="36">
        <v>0</v>
      </c>
      <c r="E53" s="36">
        <v>32</v>
      </c>
      <c r="F53" s="36">
        <v>0</v>
      </c>
    </row>
    <row r="54" spans="1:6" x14ac:dyDescent="0.35">
      <c r="A54" s="27" t="s">
        <v>23</v>
      </c>
      <c r="B54" s="36">
        <v>0</v>
      </c>
      <c r="C54" s="36">
        <v>0</v>
      </c>
      <c r="D54" s="36">
        <v>0</v>
      </c>
      <c r="E54" s="36">
        <v>1</v>
      </c>
      <c r="F54" s="36">
        <v>118</v>
      </c>
    </row>
    <row r="55" spans="1:6" x14ac:dyDescent="0.35">
      <c r="A55" s="27" t="s">
        <v>77</v>
      </c>
      <c r="B55" s="36">
        <v>164</v>
      </c>
      <c r="C55" s="36">
        <v>5</v>
      </c>
      <c r="D55" s="36">
        <v>13</v>
      </c>
      <c r="E55" s="36">
        <v>153</v>
      </c>
      <c r="F55" s="36">
        <v>0</v>
      </c>
    </row>
    <row r="56" spans="1:6" x14ac:dyDescent="0.35">
      <c r="A56" s="27" t="s">
        <v>78</v>
      </c>
      <c r="B56" s="36">
        <v>0</v>
      </c>
      <c r="C56" s="36">
        <v>0</v>
      </c>
      <c r="D56" s="36">
        <v>0</v>
      </c>
      <c r="E56" s="36">
        <v>22</v>
      </c>
      <c r="F56" s="36">
        <v>75</v>
      </c>
    </row>
    <row r="57" spans="1:6" x14ac:dyDescent="0.35">
      <c r="A57" s="27" t="s">
        <v>79</v>
      </c>
      <c r="B57" s="36">
        <v>0</v>
      </c>
      <c r="C57" s="36">
        <v>0</v>
      </c>
      <c r="D57" s="36">
        <v>0</v>
      </c>
      <c r="E57" s="36">
        <v>11</v>
      </c>
      <c r="F57" s="36">
        <v>44</v>
      </c>
    </row>
    <row r="58" spans="1:6" x14ac:dyDescent="0.35">
      <c r="A58" s="27" t="s">
        <v>80</v>
      </c>
      <c r="B58" s="36">
        <v>0</v>
      </c>
      <c r="C58" s="36">
        <v>0</v>
      </c>
      <c r="D58" s="36">
        <v>0</v>
      </c>
      <c r="E58" s="36">
        <v>0</v>
      </c>
      <c r="F58" s="36">
        <v>4</v>
      </c>
    </row>
    <row r="59" spans="1:6" x14ac:dyDescent="0.35">
      <c r="A59" s="27" t="s">
        <v>81</v>
      </c>
      <c r="B59" s="36">
        <v>0</v>
      </c>
      <c r="C59" s="36">
        <v>0</v>
      </c>
      <c r="D59" s="36">
        <v>0</v>
      </c>
      <c r="E59" s="36">
        <v>1</v>
      </c>
      <c r="F59" s="36">
        <v>47</v>
      </c>
    </row>
    <row r="60" spans="1:6" x14ac:dyDescent="0.35">
      <c r="A60" s="28"/>
      <c r="B60" s="37"/>
      <c r="C60" s="37"/>
      <c r="D60" s="37"/>
      <c r="E60" s="37"/>
      <c r="F60" s="38"/>
    </row>
    <row r="61" spans="1:6" x14ac:dyDescent="0.35">
      <c r="A61" s="26" t="s">
        <v>12</v>
      </c>
      <c r="B61" s="33">
        <v>1334</v>
      </c>
      <c r="C61" s="33">
        <v>122</v>
      </c>
      <c r="D61" s="33">
        <v>158</v>
      </c>
      <c r="E61" s="33">
        <v>400</v>
      </c>
      <c r="F61" s="32">
        <v>1000</v>
      </c>
    </row>
    <row r="62" spans="1:6" x14ac:dyDescent="0.35">
      <c r="A62" s="27" t="s">
        <v>82</v>
      </c>
      <c r="B62" s="36">
        <v>416</v>
      </c>
      <c r="C62" s="36">
        <v>101</v>
      </c>
      <c r="D62" s="36">
        <v>54</v>
      </c>
      <c r="E62" s="36">
        <v>63</v>
      </c>
      <c r="F62" s="36">
        <v>0</v>
      </c>
    </row>
    <row r="63" spans="1:6" x14ac:dyDescent="0.35">
      <c r="A63" s="27" t="s">
        <v>83</v>
      </c>
      <c r="B63" s="36">
        <v>470</v>
      </c>
      <c r="C63" s="36">
        <v>14</v>
      </c>
      <c r="D63" s="36">
        <v>65</v>
      </c>
      <c r="E63" s="36">
        <v>123</v>
      </c>
      <c r="F63" s="36">
        <v>0</v>
      </c>
    </row>
    <row r="64" spans="1:6" x14ac:dyDescent="0.35">
      <c r="A64" s="27" t="s">
        <v>84</v>
      </c>
      <c r="B64" s="36">
        <v>298</v>
      </c>
      <c r="C64" s="36">
        <v>7</v>
      </c>
      <c r="D64" s="36">
        <v>39</v>
      </c>
      <c r="E64" s="36">
        <v>99</v>
      </c>
      <c r="F64" s="36">
        <v>0</v>
      </c>
    </row>
    <row r="65" spans="1:6" x14ac:dyDescent="0.35">
      <c r="A65" s="27" t="s">
        <v>322</v>
      </c>
      <c r="B65" s="36">
        <v>150</v>
      </c>
      <c r="C65" s="36">
        <v>0</v>
      </c>
      <c r="D65" s="36">
        <v>0</v>
      </c>
      <c r="E65" s="36">
        <v>30</v>
      </c>
      <c r="F65" s="36">
        <v>0</v>
      </c>
    </row>
    <row r="66" spans="1:6" x14ac:dyDescent="0.35">
      <c r="A66" s="27" t="s">
        <v>85</v>
      </c>
      <c r="B66" s="36">
        <v>0</v>
      </c>
      <c r="C66" s="36">
        <v>0</v>
      </c>
      <c r="D66" s="36">
        <v>0</v>
      </c>
      <c r="E66" s="36">
        <v>7</v>
      </c>
      <c r="F66" s="36">
        <v>9</v>
      </c>
    </row>
    <row r="67" spans="1:6" x14ac:dyDescent="0.35">
      <c r="A67" s="27" t="s">
        <v>86</v>
      </c>
      <c r="B67" s="36">
        <v>0</v>
      </c>
      <c r="C67" s="36">
        <v>0</v>
      </c>
      <c r="D67" s="36">
        <v>0</v>
      </c>
      <c r="E67" s="36">
        <v>27</v>
      </c>
      <c r="F67" s="36">
        <v>13</v>
      </c>
    </row>
    <row r="68" spans="1:6" x14ac:dyDescent="0.35">
      <c r="A68" s="27" t="s">
        <v>87</v>
      </c>
      <c r="B68" s="36">
        <v>0</v>
      </c>
      <c r="C68" s="36">
        <v>0</v>
      </c>
      <c r="D68" s="36">
        <v>0</v>
      </c>
      <c r="E68" s="36">
        <v>22</v>
      </c>
      <c r="F68" s="36">
        <v>887</v>
      </c>
    </row>
    <row r="69" spans="1:6" x14ac:dyDescent="0.35">
      <c r="A69" s="27" t="s">
        <v>88</v>
      </c>
      <c r="B69" s="36">
        <v>0</v>
      </c>
      <c r="C69" s="36">
        <v>0</v>
      </c>
      <c r="D69" s="36">
        <v>0</v>
      </c>
      <c r="E69" s="36">
        <v>29</v>
      </c>
      <c r="F69" s="36">
        <v>91</v>
      </c>
    </row>
    <row r="70" spans="1:6" x14ac:dyDescent="0.35">
      <c r="A70" s="29"/>
      <c r="B70" s="34"/>
      <c r="C70" s="34"/>
      <c r="D70" s="34"/>
      <c r="E70" s="34"/>
      <c r="F70" s="35"/>
    </row>
    <row r="71" spans="1:6" x14ac:dyDescent="0.35">
      <c r="A71" s="26" t="s">
        <v>13</v>
      </c>
      <c r="B71" s="33">
        <v>2754</v>
      </c>
      <c r="C71" s="33">
        <v>208</v>
      </c>
      <c r="D71" s="33">
        <v>403</v>
      </c>
      <c r="E71" s="33">
        <v>2911</v>
      </c>
      <c r="F71" s="32">
        <v>279</v>
      </c>
    </row>
    <row r="72" spans="1:6" x14ac:dyDescent="0.35">
      <c r="A72" s="27" t="s">
        <v>89</v>
      </c>
      <c r="B72" s="36">
        <v>1355</v>
      </c>
      <c r="C72" s="36">
        <v>85</v>
      </c>
      <c r="D72" s="36">
        <v>182</v>
      </c>
      <c r="E72" s="36">
        <v>1135</v>
      </c>
      <c r="F72" s="36">
        <v>0</v>
      </c>
    </row>
    <row r="73" spans="1:6" x14ac:dyDescent="0.35">
      <c r="A73" s="27" t="s">
        <v>14</v>
      </c>
      <c r="B73" s="36">
        <v>165</v>
      </c>
      <c r="C73" s="36">
        <v>79</v>
      </c>
      <c r="D73" s="36">
        <v>56</v>
      </c>
      <c r="E73" s="36">
        <v>82</v>
      </c>
      <c r="F73" s="36">
        <v>0</v>
      </c>
    </row>
    <row r="74" spans="1:6" x14ac:dyDescent="0.35">
      <c r="A74" s="27" t="s">
        <v>90</v>
      </c>
      <c r="B74" s="36">
        <v>877</v>
      </c>
      <c r="C74" s="36">
        <v>26</v>
      </c>
      <c r="D74" s="36">
        <v>74</v>
      </c>
      <c r="E74" s="36">
        <v>1524</v>
      </c>
      <c r="F74" s="36">
        <v>0</v>
      </c>
    </row>
    <row r="75" spans="1:6" x14ac:dyDescent="0.35">
      <c r="A75" s="27" t="s">
        <v>91</v>
      </c>
      <c r="B75" s="36">
        <v>0</v>
      </c>
      <c r="C75" s="36">
        <v>0</v>
      </c>
      <c r="D75" s="36">
        <v>0</v>
      </c>
      <c r="E75" s="36">
        <v>1</v>
      </c>
      <c r="F75" s="36">
        <v>112</v>
      </c>
    </row>
    <row r="76" spans="1:6" x14ac:dyDescent="0.35">
      <c r="A76" s="27" t="s">
        <v>92</v>
      </c>
      <c r="B76" s="36">
        <v>0</v>
      </c>
      <c r="C76" s="36">
        <v>0</v>
      </c>
      <c r="D76" s="36">
        <v>0</v>
      </c>
      <c r="E76" s="36">
        <v>21</v>
      </c>
      <c r="F76" s="36">
        <v>77</v>
      </c>
    </row>
    <row r="77" spans="1:6" x14ac:dyDescent="0.35">
      <c r="A77" s="27" t="s">
        <v>93</v>
      </c>
      <c r="B77" s="36">
        <v>0</v>
      </c>
      <c r="C77" s="36">
        <v>0</v>
      </c>
      <c r="D77" s="36">
        <v>0</v>
      </c>
      <c r="E77" s="36">
        <v>17</v>
      </c>
      <c r="F77" s="36">
        <v>13</v>
      </c>
    </row>
    <row r="78" spans="1:6" x14ac:dyDescent="0.35">
      <c r="A78" s="27" t="s">
        <v>94</v>
      </c>
      <c r="B78" s="36">
        <v>357</v>
      </c>
      <c r="C78" s="36">
        <v>18</v>
      </c>
      <c r="D78" s="36">
        <v>91</v>
      </c>
      <c r="E78" s="36">
        <v>80</v>
      </c>
      <c r="F78" s="36">
        <v>0</v>
      </c>
    </row>
    <row r="79" spans="1:6" x14ac:dyDescent="0.35">
      <c r="A79" s="27" t="s">
        <v>95</v>
      </c>
      <c r="B79" s="36">
        <v>0</v>
      </c>
      <c r="C79" s="36">
        <v>0</v>
      </c>
      <c r="D79" s="36">
        <v>0</v>
      </c>
      <c r="E79" s="36">
        <v>29</v>
      </c>
      <c r="F79" s="36">
        <v>44</v>
      </c>
    </row>
    <row r="80" spans="1:6" x14ac:dyDescent="0.35">
      <c r="A80" s="27" t="s">
        <v>96</v>
      </c>
      <c r="B80" s="36">
        <v>0</v>
      </c>
      <c r="C80" s="36">
        <v>0</v>
      </c>
      <c r="D80" s="36">
        <v>0</v>
      </c>
      <c r="E80" s="36">
        <v>22</v>
      </c>
      <c r="F80" s="36">
        <v>33</v>
      </c>
    </row>
    <row r="81" spans="1:6" x14ac:dyDescent="0.35">
      <c r="A81" s="28"/>
      <c r="B81" s="34"/>
      <c r="C81" s="34"/>
      <c r="D81" s="34"/>
      <c r="E81" s="34"/>
      <c r="F81" s="35"/>
    </row>
    <row r="82" spans="1:6" x14ac:dyDescent="0.35">
      <c r="A82" s="26" t="s">
        <v>97</v>
      </c>
      <c r="B82" s="33">
        <v>2222</v>
      </c>
      <c r="C82" s="33">
        <v>129</v>
      </c>
      <c r="D82" s="33">
        <v>1429</v>
      </c>
      <c r="E82" s="33">
        <v>2565</v>
      </c>
      <c r="F82" s="32">
        <v>1117</v>
      </c>
    </row>
    <row r="83" spans="1:6" x14ac:dyDescent="0.35">
      <c r="A83" s="28" t="s">
        <v>98</v>
      </c>
      <c r="B83" s="36">
        <v>973</v>
      </c>
      <c r="C83" s="36">
        <v>56</v>
      </c>
      <c r="D83" s="36">
        <v>263</v>
      </c>
      <c r="E83" s="36">
        <v>448</v>
      </c>
      <c r="F83" s="36">
        <v>0</v>
      </c>
    </row>
    <row r="84" spans="1:6" x14ac:dyDescent="0.35">
      <c r="A84" s="27" t="s">
        <v>99</v>
      </c>
      <c r="B84" s="36">
        <v>60</v>
      </c>
      <c r="C84" s="36">
        <v>2</v>
      </c>
      <c r="D84" s="36">
        <v>3</v>
      </c>
      <c r="E84" s="36">
        <v>0</v>
      </c>
      <c r="F84" s="36">
        <v>75</v>
      </c>
    </row>
    <row r="85" spans="1:6" x14ac:dyDescent="0.35">
      <c r="A85" s="28" t="s">
        <v>100</v>
      </c>
      <c r="B85" s="36">
        <v>1056</v>
      </c>
      <c r="C85" s="36">
        <v>71</v>
      </c>
      <c r="D85" s="36">
        <v>1160</v>
      </c>
      <c r="E85" s="36">
        <v>1507</v>
      </c>
      <c r="F85" s="36">
        <v>4</v>
      </c>
    </row>
    <row r="86" spans="1:6" x14ac:dyDescent="0.35">
      <c r="A86" s="27" t="s">
        <v>101</v>
      </c>
      <c r="B86" s="36">
        <v>0</v>
      </c>
      <c r="C86" s="36">
        <v>0</v>
      </c>
      <c r="D86" s="36">
        <v>0</v>
      </c>
      <c r="E86" s="36">
        <v>30</v>
      </c>
      <c r="F86" s="36">
        <v>55</v>
      </c>
    </row>
    <row r="87" spans="1:6" x14ac:dyDescent="0.35">
      <c r="A87" s="27" t="s">
        <v>102</v>
      </c>
      <c r="B87" s="36">
        <v>0</v>
      </c>
      <c r="C87" s="36">
        <v>0</v>
      </c>
      <c r="D87" s="36">
        <v>0</v>
      </c>
      <c r="E87" s="36">
        <v>20</v>
      </c>
      <c r="F87" s="36">
        <v>345</v>
      </c>
    </row>
    <row r="88" spans="1:6" x14ac:dyDescent="0.35">
      <c r="A88" s="27" t="s">
        <v>103</v>
      </c>
      <c r="B88" s="36">
        <v>0</v>
      </c>
      <c r="C88" s="36">
        <v>0</v>
      </c>
      <c r="D88" s="36">
        <v>0</v>
      </c>
      <c r="E88" s="36">
        <v>24</v>
      </c>
      <c r="F88" s="36">
        <v>46</v>
      </c>
    </row>
    <row r="89" spans="1:6" x14ac:dyDescent="0.35">
      <c r="A89" s="27" t="s">
        <v>104</v>
      </c>
      <c r="B89" s="36">
        <v>0</v>
      </c>
      <c r="C89" s="36">
        <v>0</v>
      </c>
      <c r="D89" s="36">
        <v>0</v>
      </c>
      <c r="E89" s="36">
        <v>509</v>
      </c>
      <c r="F89" s="36">
        <v>592</v>
      </c>
    </row>
    <row r="90" spans="1:6" x14ac:dyDescent="0.35">
      <c r="A90" s="27" t="s">
        <v>105</v>
      </c>
      <c r="B90" s="36">
        <v>133</v>
      </c>
      <c r="C90" s="36">
        <v>0</v>
      </c>
      <c r="D90" s="36">
        <v>3</v>
      </c>
      <c r="E90" s="36">
        <v>27</v>
      </c>
      <c r="F90" s="36">
        <v>0</v>
      </c>
    </row>
    <row r="91" spans="1:6" x14ac:dyDescent="0.35">
      <c r="A91" s="28"/>
      <c r="B91" s="34"/>
      <c r="C91" s="34"/>
      <c r="D91" s="34"/>
      <c r="E91" s="34"/>
      <c r="F91" s="35"/>
    </row>
    <row r="92" spans="1:6" x14ac:dyDescent="0.35">
      <c r="A92" s="26" t="s">
        <v>15</v>
      </c>
      <c r="B92" s="33">
        <v>566</v>
      </c>
      <c r="C92" s="33">
        <v>25</v>
      </c>
      <c r="D92" s="33">
        <v>104</v>
      </c>
      <c r="E92" s="33">
        <v>946</v>
      </c>
      <c r="F92" s="32">
        <v>561</v>
      </c>
    </row>
    <row r="93" spans="1:6" x14ac:dyDescent="0.35">
      <c r="A93" s="27" t="s">
        <v>106</v>
      </c>
      <c r="B93" s="36">
        <v>468</v>
      </c>
      <c r="C93" s="36">
        <v>16</v>
      </c>
      <c r="D93" s="36">
        <v>84</v>
      </c>
      <c r="E93" s="36">
        <v>90</v>
      </c>
      <c r="F93" s="36">
        <v>0</v>
      </c>
    </row>
    <row r="94" spans="1:6" x14ac:dyDescent="0.35">
      <c r="A94" s="27" t="s">
        <v>107</v>
      </c>
      <c r="B94" s="36">
        <v>0</v>
      </c>
      <c r="C94" s="36">
        <v>0</v>
      </c>
      <c r="D94" s="36">
        <v>0</v>
      </c>
      <c r="E94" s="36">
        <v>139</v>
      </c>
      <c r="F94" s="36">
        <v>373</v>
      </c>
    </row>
    <row r="95" spans="1:6" x14ac:dyDescent="0.35">
      <c r="A95" s="27" t="s">
        <v>108</v>
      </c>
      <c r="B95" s="36">
        <v>98</v>
      </c>
      <c r="C95" s="36">
        <v>9</v>
      </c>
      <c r="D95" s="36">
        <v>20</v>
      </c>
      <c r="E95" s="36">
        <v>152</v>
      </c>
      <c r="F95" s="36">
        <v>0</v>
      </c>
    </row>
    <row r="96" spans="1:6" x14ac:dyDescent="0.35">
      <c r="A96" s="27" t="s">
        <v>109</v>
      </c>
      <c r="B96" s="36">
        <v>0</v>
      </c>
      <c r="C96" s="36">
        <v>0</v>
      </c>
      <c r="D96" s="36">
        <v>0</v>
      </c>
      <c r="E96" s="36">
        <v>135</v>
      </c>
      <c r="F96" s="36">
        <v>34</v>
      </c>
    </row>
    <row r="97" spans="1:6" x14ac:dyDescent="0.35">
      <c r="A97" s="27" t="s">
        <v>110</v>
      </c>
      <c r="B97" s="36">
        <v>0</v>
      </c>
      <c r="C97" s="36">
        <v>0</v>
      </c>
      <c r="D97" s="36">
        <v>0</v>
      </c>
      <c r="E97" s="36">
        <v>16</v>
      </c>
      <c r="F97" s="36">
        <v>11</v>
      </c>
    </row>
    <row r="98" spans="1:6" x14ac:dyDescent="0.35">
      <c r="A98" s="27" t="s">
        <v>111</v>
      </c>
      <c r="B98" s="36">
        <v>0</v>
      </c>
      <c r="C98" s="36">
        <v>0</v>
      </c>
      <c r="D98" s="36">
        <v>0</v>
      </c>
      <c r="E98" s="36">
        <v>221</v>
      </c>
      <c r="F98" s="36">
        <v>112</v>
      </c>
    </row>
    <row r="99" spans="1:6" x14ac:dyDescent="0.35">
      <c r="A99" s="27" t="s">
        <v>112</v>
      </c>
      <c r="B99" s="36">
        <v>0</v>
      </c>
      <c r="C99" s="36">
        <v>0</v>
      </c>
      <c r="D99" s="36">
        <v>0</v>
      </c>
      <c r="E99" s="36">
        <v>22</v>
      </c>
      <c r="F99" s="36">
        <v>7</v>
      </c>
    </row>
    <row r="100" spans="1:6" x14ac:dyDescent="0.35">
      <c r="A100" s="27" t="s">
        <v>113</v>
      </c>
      <c r="B100" s="36">
        <v>0</v>
      </c>
      <c r="C100" s="36">
        <v>0</v>
      </c>
      <c r="D100" s="36">
        <v>0</v>
      </c>
      <c r="E100" s="36">
        <v>171</v>
      </c>
      <c r="F100" s="36">
        <v>24</v>
      </c>
    </row>
    <row r="101" spans="1:6" x14ac:dyDescent="0.35">
      <c r="A101" s="28"/>
      <c r="B101" s="37"/>
      <c r="C101" s="37"/>
      <c r="D101" s="37"/>
      <c r="E101" s="37"/>
      <c r="F101" s="38"/>
    </row>
    <row r="102" spans="1:6" x14ac:dyDescent="0.35">
      <c r="A102" s="26" t="s">
        <v>16</v>
      </c>
      <c r="B102" s="33">
        <v>1759</v>
      </c>
      <c r="C102" s="33">
        <v>119</v>
      </c>
      <c r="D102" s="33">
        <v>387</v>
      </c>
      <c r="E102" s="33">
        <v>264</v>
      </c>
      <c r="F102" s="32">
        <v>213</v>
      </c>
    </row>
    <row r="103" spans="1:6" x14ac:dyDescent="0.35">
      <c r="A103" s="27" t="s">
        <v>114</v>
      </c>
      <c r="B103" s="36">
        <v>277</v>
      </c>
      <c r="C103" s="36">
        <v>87</v>
      </c>
      <c r="D103" s="36">
        <v>44</v>
      </c>
      <c r="E103" s="36">
        <v>33</v>
      </c>
      <c r="F103" s="36">
        <v>0</v>
      </c>
    </row>
    <row r="104" spans="1:6" x14ac:dyDescent="0.35">
      <c r="A104" s="27" t="s">
        <v>115</v>
      </c>
      <c r="B104" s="36">
        <v>1257</v>
      </c>
      <c r="C104" s="36">
        <v>22</v>
      </c>
      <c r="D104" s="36">
        <v>311</v>
      </c>
      <c r="E104" s="36">
        <v>20</v>
      </c>
      <c r="F104" s="36">
        <v>12</v>
      </c>
    </row>
    <row r="105" spans="1:6" x14ac:dyDescent="0.35">
      <c r="A105" s="27" t="s">
        <v>116</v>
      </c>
      <c r="B105" s="36">
        <v>225</v>
      </c>
      <c r="C105" s="36">
        <v>10</v>
      </c>
      <c r="D105" s="36">
        <v>32</v>
      </c>
      <c r="E105" s="36">
        <v>23</v>
      </c>
      <c r="F105" s="36">
        <v>1</v>
      </c>
    </row>
    <row r="106" spans="1:6" x14ac:dyDescent="0.35">
      <c r="A106" s="27" t="s">
        <v>117</v>
      </c>
      <c r="B106" s="36">
        <v>0</v>
      </c>
      <c r="C106" s="36">
        <v>0</v>
      </c>
      <c r="D106" s="36">
        <v>0</v>
      </c>
      <c r="E106" s="36">
        <v>26</v>
      </c>
      <c r="F106" s="36">
        <v>7</v>
      </c>
    </row>
    <row r="107" spans="1:6" x14ac:dyDescent="0.35">
      <c r="A107" s="27" t="s">
        <v>118</v>
      </c>
      <c r="B107" s="36">
        <v>0</v>
      </c>
      <c r="C107" s="36">
        <v>0</v>
      </c>
      <c r="D107" s="36">
        <v>0</v>
      </c>
      <c r="E107" s="36">
        <v>98</v>
      </c>
      <c r="F107" s="36">
        <v>156</v>
      </c>
    </row>
    <row r="108" spans="1:6" x14ac:dyDescent="0.35">
      <c r="A108" s="27" t="s">
        <v>119</v>
      </c>
      <c r="B108" s="36">
        <v>0</v>
      </c>
      <c r="C108" s="36">
        <v>0</v>
      </c>
      <c r="D108" s="36">
        <v>0</v>
      </c>
      <c r="E108" s="36">
        <v>22</v>
      </c>
      <c r="F108" s="36">
        <v>3</v>
      </c>
    </row>
    <row r="109" spans="1:6" x14ac:dyDescent="0.35">
      <c r="A109" s="27" t="s">
        <v>120</v>
      </c>
      <c r="B109" s="36">
        <v>0</v>
      </c>
      <c r="C109" s="36">
        <v>0</v>
      </c>
      <c r="D109" s="36">
        <v>0</v>
      </c>
      <c r="E109" s="36">
        <v>42</v>
      </c>
      <c r="F109" s="36">
        <v>34</v>
      </c>
    </row>
    <row r="110" spans="1:6" x14ac:dyDescent="0.35">
      <c r="A110" s="28"/>
      <c r="B110" s="37"/>
      <c r="C110" s="37"/>
      <c r="D110" s="37"/>
      <c r="E110" s="37"/>
      <c r="F110" s="38"/>
    </row>
    <row r="111" spans="1:6" x14ac:dyDescent="0.35">
      <c r="A111" s="26" t="s">
        <v>17</v>
      </c>
      <c r="B111" s="33">
        <v>433</v>
      </c>
      <c r="C111" s="33">
        <v>10</v>
      </c>
      <c r="D111" s="33">
        <v>30</v>
      </c>
      <c r="E111" s="33">
        <v>795</v>
      </c>
      <c r="F111" s="32">
        <v>1686</v>
      </c>
    </row>
    <row r="112" spans="1:6" x14ac:dyDescent="0.35">
      <c r="A112" s="27" t="s">
        <v>121</v>
      </c>
      <c r="B112" s="36">
        <v>0</v>
      </c>
      <c r="C112" s="36">
        <v>0</v>
      </c>
      <c r="D112" s="36">
        <v>0</v>
      </c>
      <c r="E112" s="36">
        <v>18</v>
      </c>
      <c r="F112" s="36">
        <v>1095</v>
      </c>
    </row>
    <row r="113" spans="1:6" x14ac:dyDescent="0.35">
      <c r="A113" s="27" t="s">
        <v>122</v>
      </c>
      <c r="B113" s="36">
        <v>0</v>
      </c>
      <c r="C113" s="36">
        <v>0</v>
      </c>
      <c r="D113" s="36">
        <v>0</v>
      </c>
      <c r="E113" s="36">
        <v>4</v>
      </c>
      <c r="F113" s="36">
        <v>266</v>
      </c>
    </row>
    <row r="114" spans="1:6" x14ac:dyDescent="0.35">
      <c r="A114" s="27" t="s">
        <v>123</v>
      </c>
      <c r="B114" s="36">
        <v>433</v>
      </c>
      <c r="C114" s="36">
        <v>10</v>
      </c>
      <c r="D114" s="36">
        <v>30</v>
      </c>
      <c r="E114" s="36">
        <v>477</v>
      </c>
      <c r="F114" s="36">
        <v>0</v>
      </c>
    </row>
    <row r="115" spans="1:6" x14ac:dyDescent="0.35">
      <c r="A115" s="27" t="s">
        <v>124</v>
      </c>
      <c r="B115" s="36">
        <v>0</v>
      </c>
      <c r="C115" s="36">
        <v>0</v>
      </c>
      <c r="D115" s="36">
        <v>0</v>
      </c>
      <c r="E115" s="36">
        <v>31</v>
      </c>
      <c r="F115" s="36">
        <v>7</v>
      </c>
    </row>
    <row r="116" spans="1:6" x14ac:dyDescent="0.35">
      <c r="A116" s="27" t="s">
        <v>125</v>
      </c>
      <c r="B116" s="36">
        <v>0</v>
      </c>
      <c r="C116" s="36">
        <v>0</v>
      </c>
      <c r="D116" s="36">
        <v>0</v>
      </c>
      <c r="E116" s="36">
        <v>2</v>
      </c>
      <c r="F116" s="36">
        <v>20</v>
      </c>
    </row>
    <row r="117" spans="1:6" x14ac:dyDescent="0.35">
      <c r="A117" s="27" t="s">
        <v>126</v>
      </c>
      <c r="B117" s="36">
        <v>0</v>
      </c>
      <c r="C117" s="36">
        <v>0</v>
      </c>
      <c r="D117" s="36">
        <v>0</v>
      </c>
      <c r="E117" s="36">
        <v>38</v>
      </c>
      <c r="F117" s="36">
        <v>106</v>
      </c>
    </row>
    <row r="118" spans="1:6" x14ac:dyDescent="0.35">
      <c r="A118" s="27" t="s">
        <v>127</v>
      </c>
      <c r="B118" s="36">
        <v>0</v>
      </c>
      <c r="C118" s="36">
        <v>0</v>
      </c>
      <c r="D118" s="36">
        <v>0</v>
      </c>
      <c r="E118" s="36">
        <v>203</v>
      </c>
      <c r="F118" s="36">
        <v>151</v>
      </c>
    </row>
    <row r="119" spans="1:6" x14ac:dyDescent="0.35">
      <c r="A119" s="27" t="s">
        <v>128</v>
      </c>
      <c r="B119" s="36">
        <v>0</v>
      </c>
      <c r="C119" s="36">
        <v>0</v>
      </c>
      <c r="D119" s="36">
        <v>0</v>
      </c>
      <c r="E119" s="36">
        <v>8</v>
      </c>
      <c r="F119" s="36">
        <v>16</v>
      </c>
    </row>
    <row r="120" spans="1:6" x14ac:dyDescent="0.35">
      <c r="A120" s="27" t="s">
        <v>129</v>
      </c>
      <c r="B120" s="36">
        <v>0</v>
      </c>
      <c r="C120" s="36">
        <v>0</v>
      </c>
      <c r="D120" s="36">
        <v>0</v>
      </c>
      <c r="E120" s="36">
        <v>14</v>
      </c>
      <c r="F120" s="36">
        <v>23</v>
      </c>
    </row>
    <row r="121" spans="1:6" x14ac:dyDescent="0.35">
      <c r="A121" s="27" t="s">
        <v>130</v>
      </c>
      <c r="B121" s="36">
        <v>0</v>
      </c>
      <c r="C121" s="36">
        <v>0</v>
      </c>
      <c r="D121" s="36">
        <v>0</v>
      </c>
      <c r="E121" s="36">
        <v>0</v>
      </c>
      <c r="F121" s="36">
        <v>2</v>
      </c>
    </row>
    <row r="122" spans="1:6" x14ac:dyDescent="0.35">
      <c r="A122" s="28"/>
      <c r="B122" s="37"/>
      <c r="C122" s="37"/>
      <c r="D122" s="37"/>
      <c r="E122" s="37"/>
      <c r="F122" s="38"/>
    </row>
    <row r="123" spans="1:6" x14ac:dyDescent="0.35">
      <c r="A123" s="26" t="s">
        <v>18</v>
      </c>
      <c r="B123" s="33">
        <v>836</v>
      </c>
      <c r="C123" s="33">
        <v>44</v>
      </c>
      <c r="D123" s="33">
        <v>59</v>
      </c>
      <c r="E123" s="33">
        <v>188</v>
      </c>
      <c r="F123" s="32">
        <v>180</v>
      </c>
    </row>
    <row r="124" spans="1:6" x14ac:dyDescent="0.35">
      <c r="A124" s="27" t="s">
        <v>131</v>
      </c>
      <c r="B124" s="36">
        <v>413</v>
      </c>
      <c r="C124" s="36">
        <v>25</v>
      </c>
      <c r="D124" s="36">
        <v>38</v>
      </c>
      <c r="E124" s="36">
        <v>4</v>
      </c>
      <c r="F124" s="36">
        <v>0</v>
      </c>
    </row>
    <row r="125" spans="1:6" x14ac:dyDescent="0.35">
      <c r="A125" s="27" t="s">
        <v>132</v>
      </c>
      <c r="B125" s="36">
        <v>0</v>
      </c>
      <c r="C125" s="36">
        <v>0</v>
      </c>
      <c r="D125" s="36">
        <v>0</v>
      </c>
      <c r="E125" s="36">
        <v>3</v>
      </c>
      <c r="F125" s="36">
        <v>156</v>
      </c>
    </row>
    <row r="126" spans="1:6" x14ac:dyDescent="0.35">
      <c r="A126" s="27" t="s">
        <v>133</v>
      </c>
      <c r="B126" s="36">
        <v>423</v>
      </c>
      <c r="C126" s="36">
        <v>19</v>
      </c>
      <c r="D126" s="36">
        <v>21</v>
      </c>
      <c r="E126" s="36">
        <v>119</v>
      </c>
      <c r="F126" s="36">
        <v>0</v>
      </c>
    </row>
    <row r="127" spans="1:6" x14ac:dyDescent="0.35">
      <c r="A127" s="27" t="s">
        <v>134</v>
      </c>
      <c r="B127" s="36">
        <v>0</v>
      </c>
      <c r="C127" s="36">
        <v>0</v>
      </c>
      <c r="D127" s="36">
        <v>0</v>
      </c>
      <c r="E127" s="36">
        <v>62</v>
      </c>
      <c r="F127" s="36">
        <v>24</v>
      </c>
    </row>
    <row r="128" spans="1:6" x14ac:dyDescent="0.35">
      <c r="A128" s="28"/>
      <c r="B128" s="37"/>
      <c r="C128" s="37"/>
      <c r="D128" s="37"/>
      <c r="E128" s="37"/>
      <c r="F128" s="38"/>
    </row>
    <row r="129" spans="1:6" x14ac:dyDescent="0.35">
      <c r="A129" s="26" t="s">
        <v>19</v>
      </c>
      <c r="B129" s="33">
        <v>245</v>
      </c>
      <c r="C129" s="33">
        <v>56</v>
      </c>
      <c r="D129" s="33">
        <v>33</v>
      </c>
      <c r="E129" s="33">
        <v>594</v>
      </c>
      <c r="F129" s="32">
        <v>498</v>
      </c>
    </row>
    <row r="130" spans="1:6" x14ac:dyDescent="0.35">
      <c r="A130" s="27" t="s">
        <v>135</v>
      </c>
      <c r="B130" s="36">
        <v>0</v>
      </c>
      <c r="C130" s="36">
        <v>0</v>
      </c>
      <c r="D130" s="36">
        <v>0</v>
      </c>
      <c r="E130" s="36">
        <v>214</v>
      </c>
      <c r="F130" s="36">
        <v>294</v>
      </c>
    </row>
    <row r="131" spans="1:6" x14ac:dyDescent="0.35">
      <c r="A131" s="27" t="s">
        <v>136</v>
      </c>
      <c r="B131" s="36">
        <v>159</v>
      </c>
      <c r="C131" s="36">
        <v>20</v>
      </c>
      <c r="D131" s="36">
        <v>26</v>
      </c>
      <c r="E131" s="36">
        <v>8</v>
      </c>
      <c r="F131" s="36">
        <v>0</v>
      </c>
    </row>
    <row r="132" spans="1:6" x14ac:dyDescent="0.35">
      <c r="A132" s="27" t="s">
        <v>137</v>
      </c>
      <c r="B132" s="36">
        <v>0</v>
      </c>
      <c r="C132" s="36">
        <v>0</v>
      </c>
      <c r="D132" s="36">
        <v>0</v>
      </c>
      <c r="E132" s="36">
        <v>37</v>
      </c>
      <c r="F132" s="36">
        <v>104</v>
      </c>
    </row>
    <row r="133" spans="1:6" x14ac:dyDescent="0.35">
      <c r="A133" s="27" t="s">
        <v>138</v>
      </c>
      <c r="B133" s="36">
        <v>78</v>
      </c>
      <c r="C133" s="36">
        <v>36</v>
      </c>
      <c r="D133" s="36">
        <v>7</v>
      </c>
      <c r="E133" s="36">
        <v>37</v>
      </c>
      <c r="F133" s="36">
        <v>0</v>
      </c>
    </row>
    <row r="134" spans="1:6" x14ac:dyDescent="0.35">
      <c r="A134" s="27" t="s">
        <v>139</v>
      </c>
      <c r="B134" s="36">
        <v>0</v>
      </c>
      <c r="C134" s="36">
        <v>0</v>
      </c>
      <c r="D134" s="36">
        <v>0</v>
      </c>
      <c r="E134" s="36">
        <v>94</v>
      </c>
      <c r="F134" s="36">
        <v>34</v>
      </c>
    </row>
    <row r="135" spans="1:6" x14ac:dyDescent="0.35">
      <c r="A135" s="27" t="s">
        <v>140</v>
      </c>
      <c r="B135" s="36">
        <v>0</v>
      </c>
      <c r="C135" s="36">
        <v>0</v>
      </c>
      <c r="D135" s="36">
        <v>0</v>
      </c>
      <c r="E135" s="36">
        <v>192</v>
      </c>
      <c r="F135" s="36">
        <v>52</v>
      </c>
    </row>
    <row r="136" spans="1:6" x14ac:dyDescent="0.35">
      <c r="A136" s="27" t="s">
        <v>141</v>
      </c>
      <c r="B136" s="36">
        <v>0</v>
      </c>
      <c r="C136" s="36">
        <v>0</v>
      </c>
      <c r="D136" s="36">
        <v>0</v>
      </c>
      <c r="E136" s="36">
        <v>12</v>
      </c>
      <c r="F136" s="36">
        <v>14</v>
      </c>
    </row>
    <row r="137" spans="1:6" x14ac:dyDescent="0.35">
      <c r="A137" s="27" t="s">
        <v>323</v>
      </c>
      <c r="B137" s="36">
        <v>8</v>
      </c>
      <c r="C137" s="36">
        <v>0</v>
      </c>
      <c r="D137" s="36">
        <v>0</v>
      </c>
      <c r="E137" s="36">
        <v>0</v>
      </c>
      <c r="F137" s="36">
        <v>0</v>
      </c>
    </row>
    <row r="138" spans="1:6" x14ac:dyDescent="0.35">
      <c r="A138" s="28"/>
      <c r="B138" s="37"/>
      <c r="C138" s="37"/>
      <c r="D138" s="37"/>
      <c r="E138" s="37"/>
      <c r="F138" s="38"/>
    </row>
    <row r="139" spans="1:6" x14ac:dyDescent="0.35">
      <c r="A139" s="26" t="s">
        <v>20</v>
      </c>
      <c r="B139" s="33">
        <v>838</v>
      </c>
      <c r="C139" s="33">
        <v>57</v>
      </c>
      <c r="D139" s="33">
        <v>71</v>
      </c>
      <c r="E139" s="33">
        <v>254</v>
      </c>
      <c r="F139" s="32">
        <v>68</v>
      </c>
    </row>
    <row r="140" spans="1:6" x14ac:dyDescent="0.35">
      <c r="A140" s="27" t="s">
        <v>142</v>
      </c>
      <c r="B140" s="36">
        <v>646</v>
      </c>
      <c r="C140" s="36">
        <v>5</v>
      </c>
      <c r="D140" s="36">
        <v>48</v>
      </c>
      <c r="E140" s="36">
        <v>9</v>
      </c>
      <c r="F140" s="36">
        <v>0</v>
      </c>
    </row>
    <row r="141" spans="1:6" x14ac:dyDescent="0.35">
      <c r="A141" s="27" t="s">
        <v>143</v>
      </c>
      <c r="B141" s="36">
        <v>192</v>
      </c>
      <c r="C141" s="36">
        <v>52</v>
      </c>
      <c r="D141" s="36">
        <v>23</v>
      </c>
      <c r="E141" s="36">
        <v>230</v>
      </c>
      <c r="F141" s="36">
        <v>0</v>
      </c>
    </row>
    <row r="142" spans="1:6" x14ac:dyDescent="0.35">
      <c r="A142" s="27" t="s">
        <v>144</v>
      </c>
      <c r="B142" s="36">
        <v>0</v>
      </c>
      <c r="C142" s="36">
        <v>0</v>
      </c>
      <c r="D142" s="36">
        <v>0</v>
      </c>
      <c r="E142" s="36">
        <v>1</v>
      </c>
      <c r="F142" s="36">
        <v>7</v>
      </c>
    </row>
    <row r="143" spans="1:6" x14ac:dyDescent="0.35">
      <c r="A143" s="27" t="s">
        <v>145</v>
      </c>
      <c r="B143" s="36">
        <v>0</v>
      </c>
      <c r="C143" s="36">
        <v>0</v>
      </c>
      <c r="D143" s="36">
        <v>0</v>
      </c>
      <c r="E143" s="36">
        <v>14</v>
      </c>
      <c r="F143" s="36">
        <v>61</v>
      </c>
    </row>
    <row r="144" spans="1:6" x14ac:dyDescent="0.35">
      <c r="A144" s="28"/>
      <c r="B144" s="37"/>
      <c r="C144" s="37"/>
      <c r="D144" s="37"/>
      <c r="E144" s="37"/>
      <c r="F144" s="38"/>
    </row>
    <row r="145" spans="1:6" x14ac:dyDescent="0.35">
      <c r="A145" s="26" t="s">
        <v>21</v>
      </c>
      <c r="B145" s="33">
        <v>664</v>
      </c>
      <c r="C145" s="33">
        <v>18</v>
      </c>
      <c r="D145" s="33">
        <v>78</v>
      </c>
      <c r="E145" s="33">
        <v>259</v>
      </c>
      <c r="F145" s="32">
        <v>148</v>
      </c>
    </row>
    <row r="146" spans="1:6" x14ac:dyDescent="0.35">
      <c r="A146" s="27" t="s">
        <v>146</v>
      </c>
      <c r="B146" s="36">
        <v>514</v>
      </c>
      <c r="C146" s="36">
        <v>7</v>
      </c>
      <c r="D146" s="36">
        <v>71</v>
      </c>
      <c r="E146" s="36">
        <v>83</v>
      </c>
      <c r="F146" s="36">
        <v>0</v>
      </c>
    </row>
    <row r="147" spans="1:6" x14ac:dyDescent="0.35">
      <c r="A147" s="27" t="s">
        <v>147</v>
      </c>
      <c r="B147" s="36">
        <v>150</v>
      </c>
      <c r="C147" s="36">
        <v>11</v>
      </c>
      <c r="D147" s="36">
        <v>7</v>
      </c>
      <c r="E147" s="36">
        <v>100</v>
      </c>
      <c r="F147" s="36">
        <v>0</v>
      </c>
    </row>
    <row r="148" spans="1:6" x14ac:dyDescent="0.35">
      <c r="A148" s="27" t="s">
        <v>148</v>
      </c>
      <c r="B148" s="36">
        <v>0</v>
      </c>
      <c r="C148" s="36">
        <v>0</v>
      </c>
      <c r="D148" s="36">
        <v>0</v>
      </c>
      <c r="E148" s="36">
        <v>49</v>
      </c>
      <c r="F148" s="36">
        <v>40</v>
      </c>
    </row>
    <row r="149" spans="1:6" x14ac:dyDescent="0.35">
      <c r="A149" s="27" t="s">
        <v>149</v>
      </c>
      <c r="B149" s="36">
        <v>0</v>
      </c>
      <c r="C149" s="36">
        <v>0</v>
      </c>
      <c r="D149" s="36">
        <v>0</v>
      </c>
      <c r="E149" s="36">
        <v>27</v>
      </c>
      <c r="F149" s="36">
        <v>108</v>
      </c>
    </row>
    <row r="150" spans="1:6" x14ac:dyDescent="0.35">
      <c r="A150" s="30"/>
      <c r="B150" s="41"/>
      <c r="C150" s="41"/>
      <c r="D150" s="41"/>
      <c r="E150" s="42"/>
      <c r="F150" s="41"/>
    </row>
    <row r="151" spans="1:6" x14ac:dyDescent="0.35">
      <c r="A151" s="2" t="s">
        <v>277</v>
      </c>
      <c r="B151" s="44"/>
      <c r="C151" s="44"/>
      <c r="D151" s="44"/>
      <c r="E151" s="44"/>
      <c r="F151" s="44"/>
    </row>
    <row r="152" spans="1:6" x14ac:dyDescent="0.35">
      <c r="A152" s="3" t="s">
        <v>150</v>
      </c>
      <c r="B152" s="45"/>
      <c r="C152" s="45"/>
      <c r="D152" s="45"/>
      <c r="E152" s="45"/>
      <c r="F152" s="45"/>
    </row>
  </sheetData>
  <mergeCells count="11">
    <mergeCell ref="A3:F3"/>
    <mergeCell ref="A4:F4"/>
    <mergeCell ref="A6:F6"/>
    <mergeCell ref="A8:A10"/>
    <mergeCell ref="A5:G5"/>
    <mergeCell ref="B8:F8"/>
    <mergeCell ref="B9:B10"/>
    <mergeCell ref="C9:C10"/>
    <mergeCell ref="D9:D10"/>
    <mergeCell ref="E9:E10"/>
    <mergeCell ref="F9:F10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scale="9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59"/>
  <sheetViews>
    <sheetView zoomScale="75" zoomScaleNormal="75" zoomScaleSheetLayoutView="75" workbookViewId="0">
      <selection activeCell="A13" sqref="A13"/>
    </sheetView>
  </sheetViews>
  <sheetFormatPr defaultColWidth="0" defaultRowHeight="15.5" x14ac:dyDescent="0.35"/>
  <cols>
    <col min="1" max="1" width="80.1796875" style="47" customWidth="1"/>
    <col min="2" max="9" width="18.7265625" style="47" customWidth="1"/>
    <col min="10" max="10" width="0" style="46" hidden="1" customWidth="1"/>
    <col min="11" max="16384" width="11.453125" style="47" hidden="1"/>
  </cols>
  <sheetData>
    <row r="1" spans="1:9" x14ac:dyDescent="0.35">
      <c r="A1" s="15" t="s">
        <v>24</v>
      </c>
      <c r="B1" s="16"/>
      <c r="C1" s="16"/>
      <c r="D1" s="16"/>
      <c r="E1" s="16"/>
      <c r="F1" s="16"/>
      <c r="G1" s="16"/>
      <c r="H1" s="16"/>
      <c r="I1" s="16"/>
    </row>
    <row r="2" spans="1:9" x14ac:dyDescent="0.35">
      <c r="A2" s="18"/>
      <c r="B2" s="16"/>
      <c r="C2" s="16"/>
      <c r="D2" s="16"/>
      <c r="E2" s="16"/>
      <c r="F2" s="16"/>
      <c r="G2" s="16"/>
      <c r="H2" s="16"/>
      <c r="I2" s="16"/>
    </row>
    <row r="3" spans="1:9" x14ac:dyDescent="0.35">
      <c r="A3" s="147" t="s">
        <v>260</v>
      </c>
      <c r="B3" s="147"/>
      <c r="C3" s="147"/>
      <c r="D3" s="147"/>
      <c r="E3" s="147"/>
      <c r="F3" s="147"/>
      <c r="G3" s="147"/>
      <c r="H3" s="147"/>
      <c r="I3" s="147"/>
    </row>
    <row r="4" spans="1:9" x14ac:dyDescent="0.35">
      <c r="A4" s="147" t="s">
        <v>265</v>
      </c>
      <c r="B4" s="147"/>
      <c r="C4" s="147"/>
      <c r="D4" s="147"/>
      <c r="E4" s="147"/>
      <c r="F4" s="147"/>
      <c r="G4" s="147"/>
      <c r="H4" s="147"/>
      <c r="I4" s="147"/>
    </row>
    <row r="5" spans="1:9" x14ac:dyDescent="0.35">
      <c r="A5" s="147" t="s">
        <v>275</v>
      </c>
      <c r="B5" s="147"/>
      <c r="C5" s="147"/>
      <c r="D5" s="147"/>
      <c r="E5" s="147"/>
      <c r="F5" s="147"/>
      <c r="G5" s="147"/>
      <c r="H5" s="147"/>
      <c r="I5" s="147"/>
    </row>
    <row r="6" spans="1:9" x14ac:dyDescent="0.35">
      <c r="A6" s="19"/>
      <c r="B6" s="19"/>
      <c r="C6" s="20"/>
      <c r="D6" s="20"/>
      <c r="E6" s="19"/>
      <c r="F6" s="19"/>
      <c r="G6" s="21"/>
      <c r="H6" s="19"/>
      <c r="I6" s="19"/>
    </row>
    <row r="7" spans="1:9" ht="18.75" customHeight="1" x14ac:dyDescent="0.35">
      <c r="A7" s="154" t="s">
        <v>309</v>
      </c>
      <c r="B7" s="148" t="s">
        <v>324</v>
      </c>
      <c r="C7" s="148" t="s">
        <v>270</v>
      </c>
      <c r="D7" s="148" t="s">
        <v>271</v>
      </c>
      <c r="E7" s="148" t="s">
        <v>272</v>
      </c>
      <c r="F7" s="148" t="s">
        <v>273</v>
      </c>
      <c r="G7" s="151" t="s">
        <v>325</v>
      </c>
      <c r="H7" s="157" t="s">
        <v>2</v>
      </c>
      <c r="I7" s="160"/>
    </row>
    <row r="8" spans="1:9" ht="12.75" customHeight="1" x14ac:dyDescent="0.35">
      <c r="A8" s="155"/>
      <c r="B8" s="149"/>
      <c r="C8" s="149"/>
      <c r="D8" s="149"/>
      <c r="E8" s="149"/>
      <c r="F8" s="149"/>
      <c r="G8" s="149"/>
      <c r="H8" s="152" t="s">
        <v>3</v>
      </c>
      <c r="I8" s="161" t="s">
        <v>4</v>
      </c>
    </row>
    <row r="9" spans="1:9" ht="12.75" customHeight="1" x14ac:dyDescent="0.35">
      <c r="A9" s="156"/>
      <c r="B9" s="150"/>
      <c r="C9" s="150"/>
      <c r="D9" s="150"/>
      <c r="E9" s="150"/>
      <c r="F9" s="150"/>
      <c r="G9" s="150"/>
      <c r="H9" s="153"/>
      <c r="I9" s="162"/>
    </row>
    <row r="10" spans="1:9" x14ac:dyDescent="0.35">
      <c r="A10" s="19"/>
      <c r="B10" s="22"/>
      <c r="C10" s="48"/>
      <c r="D10" s="49"/>
      <c r="E10" s="49"/>
      <c r="F10" s="23"/>
      <c r="G10" s="23"/>
      <c r="H10" s="23"/>
      <c r="I10" s="49"/>
    </row>
    <row r="11" spans="1:9" x14ac:dyDescent="0.35">
      <c r="A11" s="50" t="s">
        <v>43</v>
      </c>
      <c r="B11" s="32">
        <v>76098</v>
      </c>
      <c r="C11" s="32">
        <v>16503</v>
      </c>
      <c r="D11" s="32">
        <v>29318</v>
      </c>
      <c r="E11" s="32">
        <v>19355</v>
      </c>
      <c r="F11" s="32">
        <v>30755</v>
      </c>
      <c r="G11" s="32">
        <v>71809</v>
      </c>
      <c r="H11" s="32">
        <v>71686</v>
      </c>
      <c r="I11" s="33">
        <v>123</v>
      </c>
    </row>
    <row r="12" spans="1:9" x14ac:dyDescent="0.35">
      <c r="A12" s="24"/>
      <c r="B12" s="32"/>
      <c r="C12" s="32"/>
      <c r="D12" s="32"/>
      <c r="E12" s="32"/>
      <c r="F12" s="32"/>
      <c r="G12" s="32"/>
      <c r="H12" s="33"/>
      <c r="I12" s="33"/>
    </row>
    <row r="13" spans="1:9" x14ac:dyDescent="0.35">
      <c r="A13" s="25" t="s">
        <v>326</v>
      </c>
      <c r="B13" s="32">
        <v>37917</v>
      </c>
      <c r="C13" s="32">
        <v>7080</v>
      </c>
      <c r="D13" s="32">
        <v>18992</v>
      </c>
      <c r="E13" s="32">
        <v>8292</v>
      </c>
      <c r="F13" s="32">
        <v>16960</v>
      </c>
      <c r="G13" s="32">
        <v>38737</v>
      </c>
      <c r="H13" s="32">
        <v>38710</v>
      </c>
      <c r="I13" s="33">
        <v>27</v>
      </c>
    </row>
    <row r="14" spans="1:9" x14ac:dyDescent="0.35">
      <c r="A14" s="26" t="s">
        <v>44</v>
      </c>
      <c r="B14" s="32">
        <v>31074</v>
      </c>
      <c r="C14" s="32">
        <v>3291</v>
      </c>
      <c r="D14" s="32">
        <v>17534</v>
      </c>
      <c r="E14" s="32">
        <v>5493</v>
      </c>
      <c r="F14" s="32">
        <v>13753</v>
      </c>
      <c r="G14" s="32">
        <v>32653</v>
      </c>
      <c r="H14" s="32">
        <v>32632</v>
      </c>
      <c r="I14" s="33">
        <v>21</v>
      </c>
    </row>
    <row r="15" spans="1:9" x14ac:dyDescent="0.35">
      <c r="A15" s="27" t="s">
        <v>45</v>
      </c>
      <c r="B15" s="36">
        <v>2020</v>
      </c>
      <c r="C15" s="36">
        <v>346</v>
      </c>
      <c r="D15" s="36">
        <v>1074</v>
      </c>
      <c r="E15" s="36">
        <v>503</v>
      </c>
      <c r="F15" s="36">
        <v>1120</v>
      </c>
      <c r="G15" s="36">
        <v>1817</v>
      </c>
      <c r="H15" s="36">
        <v>1817</v>
      </c>
      <c r="I15" s="51">
        <v>0</v>
      </c>
    </row>
    <row r="16" spans="1:9" x14ac:dyDescent="0.35">
      <c r="A16" s="27" t="s">
        <v>46</v>
      </c>
      <c r="B16" s="36">
        <v>3295</v>
      </c>
      <c r="C16" s="36">
        <v>332</v>
      </c>
      <c r="D16" s="36">
        <v>1178</v>
      </c>
      <c r="E16" s="36">
        <v>353</v>
      </c>
      <c r="F16" s="36">
        <v>2454</v>
      </c>
      <c r="G16" s="36">
        <v>1998</v>
      </c>
      <c r="H16" s="36">
        <v>1998</v>
      </c>
      <c r="I16" s="51">
        <v>0</v>
      </c>
    </row>
    <row r="17" spans="1:9" x14ac:dyDescent="0.35">
      <c r="A17" s="27" t="s">
        <v>47</v>
      </c>
      <c r="B17" s="36">
        <v>2622</v>
      </c>
      <c r="C17" s="36">
        <v>371</v>
      </c>
      <c r="D17" s="36">
        <v>1353</v>
      </c>
      <c r="E17" s="36">
        <v>614</v>
      </c>
      <c r="F17" s="36">
        <v>1772</v>
      </c>
      <c r="G17" s="36">
        <v>1960</v>
      </c>
      <c r="H17" s="36">
        <v>1954</v>
      </c>
      <c r="I17" s="51">
        <v>6</v>
      </c>
    </row>
    <row r="18" spans="1:9" x14ac:dyDescent="0.35">
      <c r="A18" s="27" t="s">
        <v>48</v>
      </c>
      <c r="B18" s="36">
        <v>2882</v>
      </c>
      <c r="C18" s="36">
        <v>325</v>
      </c>
      <c r="D18" s="36">
        <v>1545</v>
      </c>
      <c r="E18" s="36">
        <v>1030</v>
      </c>
      <c r="F18" s="36">
        <v>1565</v>
      </c>
      <c r="G18" s="36">
        <v>2157</v>
      </c>
      <c r="H18" s="36">
        <v>2157</v>
      </c>
      <c r="I18" s="51">
        <v>0</v>
      </c>
    </row>
    <row r="19" spans="1:9" x14ac:dyDescent="0.35">
      <c r="A19" s="27" t="s">
        <v>49</v>
      </c>
      <c r="B19" s="36">
        <v>200</v>
      </c>
      <c r="C19" s="36">
        <v>131</v>
      </c>
      <c r="D19" s="36">
        <v>51</v>
      </c>
      <c r="E19" s="36">
        <v>109</v>
      </c>
      <c r="F19" s="36">
        <v>38</v>
      </c>
      <c r="G19" s="36">
        <v>235</v>
      </c>
      <c r="H19" s="36">
        <v>235</v>
      </c>
      <c r="I19" s="51">
        <v>0</v>
      </c>
    </row>
    <row r="20" spans="1:9" x14ac:dyDescent="0.35">
      <c r="A20" s="28" t="s">
        <v>50</v>
      </c>
      <c r="B20" s="36">
        <v>161</v>
      </c>
      <c r="C20" s="36">
        <v>46</v>
      </c>
      <c r="D20" s="36">
        <v>2</v>
      </c>
      <c r="E20" s="36">
        <v>33</v>
      </c>
      <c r="F20" s="36">
        <v>1</v>
      </c>
      <c r="G20" s="36">
        <v>175</v>
      </c>
      <c r="H20" s="36">
        <v>165</v>
      </c>
      <c r="I20" s="51">
        <v>10</v>
      </c>
    </row>
    <row r="21" spans="1:9" x14ac:dyDescent="0.35">
      <c r="A21" s="27" t="s">
        <v>51</v>
      </c>
      <c r="B21" s="36">
        <v>8396</v>
      </c>
      <c r="C21" s="36">
        <v>597</v>
      </c>
      <c r="D21" s="36">
        <v>7274</v>
      </c>
      <c r="E21" s="36">
        <v>1168</v>
      </c>
      <c r="F21" s="36">
        <v>3078</v>
      </c>
      <c r="G21" s="36">
        <v>12021</v>
      </c>
      <c r="H21" s="36">
        <v>12020</v>
      </c>
      <c r="I21" s="51">
        <v>1</v>
      </c>
    </row>
    <row r="22" spans="1:9" x14ac:dyDescent="0.35">
      <c r="A22" s="27" t="s">
        <v>52</v>
      </c>
      <c r="B22" s="36">
        <v>10412</v>
      </c>
      <c r="C22" s="36">
        <v>541</v>
      </c>
      <c r="D22" s="36">
        <v>5011</v>
      </c>
      <c r="E22" s="36">
        <v>1084</v>
      </c>
      <c r="F22" s="36">
        <v>3661</v>
      </c>
      <c r="G22" s="36">
        <v>11219</v>
      </c>
      <c r="H22" s="36">
        <v>11215</v>
      </c>
      <c r="I22" s="51">
        <v>4</v>
      </c>
    </row>
    <row r="23" spans="1:9" x14ac:dyDescent="0.35">
      <c r="A23" s="27" t="s">
        <v>53</v>
      </c>
      <c r="B23" s="36">
        <v>39</v>
      </c>
      <c r="C23" s="36">
        <v>52</v>
      </c>
      <c r="D23" s="36">
        <v>7</v>
      </c>
      <c r="E23" s="36">
        <v>39</v>
      </c>
      <c r="F23" s="36">
        <v>13</v>
      </c>
      <c r="G23" s="36">
        <v>46</v>
      </c>
      <c r="H23" s="36">
        <v>46</v>
      </c>
      <c r="I23" s="51">
        <v>0</v>
      </c>
    </row>
    <row r="24" spans="1:9" x14ac:dyDescent="0.35">
      <c r="A24" s="27" t="s">
        <v>54</v>
      </c>
      <c r="B24" s="36">
        <v>231</v>
      </c>
      <c r="C24" s="36">
        <v>41</v>
      </c>
      <c r="D24" s="36">
        <v>17</v>
      </c>
      <c r="E24" s="36">
        <v>54</v>
      </c>
      <c r="F24" s="36">
        <v>29</v>
      </c>
      <c r="G24" s="36">
        <v>206</v>
      </c>
      <c r="H24" s="36">
        <v>206</v>
      </c>
      <c r="I24" s="51">
        <v>0</v>
      </c>
    </row>
    <row r="25" spans="1:9" x14ac:dyDescent="0.35">
      <c r="A25" s="27" t="s">
        <v>55</v>
      </c>
      <c r="B25" s="36">
        <v>67</v>
      </c>
      <c r="C25" s="36">
        <v>11</v>
      </c>
      <c r="D25" s="36">
        <v>1</v>
      </c>
      <c r="E25" s="36">
        <v>4</v>
      </c>
      <c r="F25" s="36">
        <v>0</v>
      </c>
      <c r="G25" s="36">
        <v>75</v>
      </c>
      <c r="H25" s="36">
        <v>75</v>
      </c>
      <c r="I25" s="51">
        <v>0</v>
      </c>
    </row>
    <row r="26" spans="1:9" x14ac:dyDescent="0.35">
      <c r="A26" s="27" t="s">
        <v>56</v>
      </c>
      <c r="B26" s="36">
        <v>166</v>
      </c>
      <c r="C26" s="36">
        <v>235</v>
      </c>
      <c r="D26" s="36">
        <v>2</v>
      </c>
      <c r="E26" s="36">
        <v>207</v>
      </c>
      <c r="F26" s="36">
        <v>0</v>
      </c>
      <c r="G26" s="36">
        <v>196</v>
      </c>
      <c r="H26" s="36">
        <v>196</v>
      </c>
      <c r="I26" s="51">
        <v>0</v>
      </c>
    </row>
    <row r="27" spans="1:9" x14ac:dyDescent="0.35">
      <c r="A27" s="27" t="s">
        <v>57</v>
      </c>
      <c r="B27" s="36">
        <v>83</v>
      </c>
      <c r="C27" s="36">
        <v>117</v>
      </c>
      <c r="D27" s="36">
        <v>16</v>
      </c>
      <c r="E27" s="36">
        <v>135</v>
      </c>
      <c r="F27" s="36">
        <v>22</v>
      </c>
      <c r="G27" s="36">
        <v>59</v>
      </c>
      <c r="H27" s="36">
        <v>59</v>
      </c>
      <c r="I27" s="51">
        <v>0</v>
      </c>
    </row>
    <row r="28" spans="1:9" x14ac:dyDescent="0.35">
      <c r="A28" s="27" t="s">
        <v>58</v>
      </c>
      <c r="B28" s="36">
        <v>500</v>
      </c>
      <c r="C28" s="36">
        <v>146</v>
      </c>
      <c r="D28" s="36">
        <v>3</v>
      </c>
      <c r="E28" s="36">
        <v>160</v>
      </c>
      <c r="F28" s="36">
        <v>0</v>
      </c>
      <c r="G28" s="36">
        <v>489</v>
      </c>
      <c r="H28" s="36">
        <v>489</v>
      </c>
      <c r="I28" s="51">
        <v>0</v>
      </c>
    </row>
    <row r="29" spans="1:9" x14ac:dyDescent="0.35">
      <c r="A29" s="28"/>
      <c r="B29" s="36"/>
      <c r="C29" s="36"/>
      <c r="D29" s="36"/>
      <c r="E29" s="36"/>
      <c r="F29" s="36"/>
      <c r="G29" s="36"/>
      <c r="H29" s="37"/>
      <c r="I29" s="37"/>
    </row>
    <row r="30" spans="1:9" x14ac:dyDescent="0.35">
      <c r="A30" s="26" t="s">
        <v>9</v>
      </c>
      <c r="B30" s="32">
        <v>3179</v>
      </c>
      <c r="C30" s="32">
        <v>1893</v>
      </c>
      <c r="D30" s="32">
        <v>709</v>
      </c>
      <c r="E30" s="32">
        <v>1355</v>
      </c>
      <c r="F30" s="32">
        <v>1581</v>
      </c>
      <c r="G30" s="32">
        <v>2845</v>
      </c>
      <c r="H30" s="32">
        <v>2844</v>
      </c>
      <c r="I30" s="33">
        <v>1</v>
      </c>
    </row>
    <row r="31" spans="1:9" x14ac:dyDescent="0.35">
      <c r="A31" s="28" t="s">
        <v>59</v>
      </c>
      <c r="B31" s="36">
        <v>1929</v>
      </c>
      <c r="C31" s="36">
        <v>829</v>
      </c>
      <c r="D31" s="36">
        <v>436</v>
      </c>
      <c r="E31" s="36">
        <v>767</v>
      </c>
      <c r="F31" s="36">
        <v>970</v>
      </c>
      <c r="G31" s="36">
        <v>1457</v>
      </c>
      <c r="H31" s="36">
        <v>1456</v>
      </c>
      <c r="I31" s="51">
        <v>1</v>
      </c>
    </row>
    <row r="32" spans="1:9" x14ac:dyDescent="0.35">
      <c r="A32" s="28" t="s">
        <v>60</v>
      </c>
      <c r="B32" s="36">
        <v>1250</v>
      </c>
      <c r="C32" s="36">
        <v>1064</v>
      </c>
      <c r="D32" s="36">
        <v>273</v>
      </c>
      <c r="E32" s="36">
        <v>588</v>
      </c>
      <c r="F32" s="36">
        <v>611</v>
      </c>
      <c r="G32" s="36">
        <v>1388</v>
      </c>
      <c r="H32" s="36">
        <v>1388</v>
      </c>
      <c r="I32" s="51">
        <v>0</v>
      </c>
    </row>
    <row r="33" spans="1:9" x14ac:dyDescent="0.35">
      <c r="A33" s="28"/>
      <c r="B33" s="36"/>
      <c r="C33" s="36"/>
      <c r="D33" s="36"/>
      <c r="E33" s="36"/>
      <c r="F33" s="36"/>
      <c r="G33" s="36"/>
      <c r="H33" s="37"/>
      <c r="I33" s="37"/>
    </row>
    <row r="34" spans="1:9" x14ac:dyDescent="0.35">
      <c r="A34" s="26" t="s">
        <v>61</v>
      </c>
      <c r="B34" s="32">
        <v>2560</v>
      </c>
      <c r="C34" s="32">
        <v>1495</v>
      </c>
      <c r="D34" s="32">
        <v>382</v>
      </c>
      <c r="E34" s="32">
        <v>1025</v>
      </c>
      <c r="F34" s="32">
        <v>1235</v>
      </c>
      <c r="G34" s="32">
        <v>2177</v>
      </c>
      <c r="H34" s="32">
        <v>2177</v>
      </c>
      <c r="I34" s="33">
        <v>0</v>
      </c>
    </row>
    <row r="35" spans="1:9" x14ac:dyDescent="0.35">
      <c r="A35" s="27" t="s">
        <v>62</v>
      </c>
      <c r="B35" s="36">
        <v>680</v>
      </c>
      <c r="C35" s="36">
        <v>330</v>
      </c>
      <c r="D35" s="36">
        <v>187</v>
      </c>
      <c r="E35" s="36">
        <v>146</v>
      </c>
      <c r="F35" s="36">
        <v>354</v>
      </c>
      <c r="G35" s="36">
        <v>697</v>
      </c>
      <c r="H35" s="36">
        <v>697</v>
      </c>
      <c r="I35" s="51">
        <v>0</v>
      </c>
    </row>
    <row r="36" spans="1:9" x14ac:dyDescent="0.35">
      <c r="A36" s="27" t="s">
        <v>63</v>
      </c>
      <c r="B36" s="36">
        <v>931</v>
      </c>
      <c r="C36" s="36">
        <v>207</v>
      </c>
      <c r="D36" s="36">
        <v>71</v>
      </c>
      <c r="E36" s="36">
        <v>113</v>
      </c>
      <c r="F36" s="36">
        <v>591</v>
      </c>
      <c r="G36" s="36">
        <v>505</v>
      </c>
      <c r="H36" s="36">
        <v>505</v>
      </c>
      <c r="I36" s="51">
        <v>0</v>
      </c>
    </row>
    <row r="37" spans="1:9" x14ac:dyDescent="0.35">
      <c r="A37" s="27" t="s">
        <v>64</v>
      </c>
      <c r="B37" s="36">
        <v>399</v>
      </c>
      <c r="C37" s="36">
        <v>481</v>
      </c>
      <c r="D37" s="36">
        <v>33</v>
      </c>
      <c r="E37" s="36">
        <v>319</v>
      </c>
      <c r="F37" s="36">
        <v>215</v>
      </c>
      <c r="G37" s="36">
        <v>379</v>
      </c>
      <c r="H37" s="36">
        <v>379</v>
      </c>
      <c r="I37" s="51">
        <v>0</v>
      </c>
    </row>
    <row r="38" spans="1:9" x14ac:dyDescent="0.35">
      <c r="A38" s="27" t="s">
        <v>65</v>
      </c>
      <c r="B38" s="36">
        <v>102</v>
      </c>
      <c r="C38" s="36">
        <v>138</v>
      </c>
      <c r="D38" s="36">
        <v>30</v>
      </c>
      <c r="E38" s="36">
        <v>127</v>
      </c>
      <c r="F38" s="36">
        <v>40</v>
      </c>
      <c r="G38" s="36">
        <v>103</v>
      </c>
      <c r="H38" s="36">
        <v>103</v>
      </c>
      <c r="I38" s="51">
        <v>0</v>
      </c>
    </row>
    <row r="39" spans="1:9" x14ac:dyDescent="0.35">
      <c r="A39" s="27" t="s">
        <v>66</v>
      </c>
      <c r="B39" s="36">
        <v>49</v>
      </c>
      <c r="C39" s="36">
        <v>85</v>
      </c>
      <c r="D39" s="36">
        <v>12</v>
      </c>
      <c r="E39" s="36">
        <v>80</v>
      </c>
      <c r="F39" s="36">
        <v>6</v>
      </c>
      <c r="G39" s="36">
        <v>60</v>
      </c>
      <c r="H39" s="36">
        <v>60</v>
      </c>
      <c r="I39" s="51">
        <v>0</v>
      </c>
    </row>
    <row r="40" spans="1:9" x14ac:dyDescent="0.35">
      <c r="A40" s="27" t="s">
        <v>67</v>
      </c>
      <c r="B40" s="36">
        <v>251</v>
      </c>
      <c r="C40" s="36">
        <v>136</v>
      </c>
      <c r="D40" s="36">
        <v>36</v>
      </c>
      <c r="E40" s="36">
        <v>131</v>
      </c>
      <c r="F40" s="36">
        <v>25</v>
      </c>
      <c r="G40" s="36">
        <v>267</v>
      </c>
      <c r="H40" s="36">
        <v>267</v>
      </c>
      <c r="I40" s="51">
        <v>0</v>
      </c>
    </row>
    <row r="41" spans="1:9" x14ac:dyDescent="0.35">
      <c r="A41" s="27" t="s">
        <v>68</v>
      </c>
      <c r="B41" s="36">
        <v>122</v>
      </c>
      <c r="C41" s="36">
        <v>108</v>
      </c>
      <c r="D41" s="36">
        <v>6</v>
      </c>
      <c r="E41" s="36">
        <v>102</v>
      </c>
      <c r="F41" s="36">
        <v>3</v>
      </c>
      <c r="G41" s="36">
        <v>131</v>
      </c>
      <c r="H41" s="36">
        <v>131</v>
      </c>
      <c r="I41" s="51">
        <v>0</v>
      </c>
    </row>
    <row r="42" spans="1:9" x14ac:dyDescent="0.35">
      <c r="A42" s="27" t="s">
        <v>69</v>
      </c>
      <c r="B42" s="36">
        <v>26</v>
      </c>
      <c r="C42" s="36">
        <v>10</v>
      </c>
      <c r="D42" s="36">
        <v>7</v>
      </c>
      <c r="E42" s="36">
        <v>7</v>
      </c>
      <c r="F42" s="36">
        <v>1</v>
      </c>
      <c r="G42" s="36">
        <v>35</v>
      </c>
      <c r="H42" s="36">
        <v>35</v>
      </c>
      <c r="I42" s="51">
        <v>0</v>
      </c>
    </row>
    <row r="43" spans="1:9" x14ac:dyDescent="0.35">
      <c r="A43" s="29"/>
      <c r="B43" s="39"/>
      <c r="C43" s="36"/>
      <c r="D43" s="36"/>
      <c r="E43" s="39"/>
      <c r="F43" s="39"/>
      <c r="G43" s="39"/>
      <c r="H43" s="34"/>
      <c r="I43" s="34"/>
    </row>
    <row r="44" spans="1:9" x14ac:dyDescent="0.35">
      <c r="A44" s="26" t="s">
        <v>18</v>
      </c>
      <c r="B44" s="32">
        <v>1104</v>
      </c>
      <c r="C44" s="32">
        <v>401</v>
      </c>
      <c r="D44" s="32">
        <v>367</v>
      </c>
      <c r="E44" s="32">
        <v>419</v>
      </c>
      <c r="F44" s="32">
        <v>391</v>
      </c>
      <c r="G44" s="32">
        <v>1062</v>
      </c>
      <c r="H44" s="32">
        <v>1057</v>
      </c>
      <c r="I44" s="33">
        <v>5</v>
      </c>
    </row>
    <row r="45" spans="1:9" x14ac:dyDescent="0.35">
      <c r="A45" s="27" t="s">
        <v>131</v>
      </c>
      <c r="B45" s="36">
        <v>578</v>
      </c>
      <c r="C45" s="52">
        <v>210</v>
      </c>
      <c r="D45" s="52">
        <v>229</v>
      </c>
      <c r="E45" s="52">
        <v>265</v>
      </c>
      <c r="F45" s="52">
        <v>272</v>
      </c>
      <c r="G45" s="52">
        <v>480</v>
      </c>
      <c r="H45" s="53">
        <v>475</v>
      </c>
      <c r="I45" s="53">
        <v>5</v>
      </c>
    </row>
    <row r="46" spans="1:9" x14ac:dyDescent="0.35">
      <c r="A46" s="27" t="s">
        <v>133</v>
      </c>
      <c r="B46" s="36">
        <v>526</v>
      </c>
      <c r="C46" s="52">
        <v>191</v>
      </c>
      <c r="D46" s="52">
        <v>138</v>
      </c>
      <c r="E46" s="52">
        <v>154</v>
      </c>
      <c r="F46" s="52">
        <v>119</v>
      </c>
      <c r="G46" s="52">
        <v>582</v>
      </c>
      <c r="H46" s="53">
        <v>582</v>
      </c>
      <c r="I46" s="53">
        <v>0</v>
      </c>
    </row>
    <row r="47" spans="1:9" x14ac:dyDescent="0.35">
      <c r="A47" s="29"/>
      <c r="B47" s="39"/>
      <c r="C47" s="36"/>
      <c r="D47" s="36"/>
      <c r="E47" s="39"/>
      <c r="F47" s="39"/>
      <c r="G47" s="39"/>
      <c r="H47" s="34"/>
      <c r="I47" s="34"/>
    </row>
    <row r="48" spans="1:9" x14ac:dyDescent="0.35">
      <c r="A48" s="25" t="s">
        <v>222</v>
      </c>
      <c r="B48" s="32">
        <v>8789</v>
      </c>
      <c r="C48" s="32">
        <v>2787</v>
      </c>
      <c r="D48" s="32">
        <v>2177</v>
      </c>
      <c r="E48" s="32">
        <v>3124</v>
      </c>
      <c r="F48" s="32">
        <v>3598</v>
      </c>
      <c r="G48" s="32">
        <v>7031</v>
      </c>
      <c r="H48" s="32">
        <v>6994</v>
      </c>
      <c r="I48" s="33">
        <v>37</v>
      </c>
    </row>
    <row r="49" spans="1:9" x14ac:dyDescent="0.35">
      <c r="A49" s="26" t="s">
        <v>10</v>
      </c>
      <c r="B49" s="32">
        <v>4178</v>
      </c>
      <c r="C49" s="32">
        <v>1273</v>
      </c>
      <c r="D49" s="32">
        <v>1275</v>
      </c>
      <c r="E49" s="32">
        <v>1709</v>
      </c>
      <c r="F49" s="32">
        <v>2507</v>
      </c>
      <c r="G49" s="32">
        <v>2510</v>
      </c>
      <c r="H49" s="32">
        <v>2487</v>
      </c>
      <c r="I49" s="33">
        <v>23</v>
      </c>
    </row>
    <row r="50" spans="1:9" x14ac:dyDescent="0.35">
      <c r="A50" s="27" t="s">
        <v>70</v>
      </c>
      <c r="B50" s="36">
        <v>2162</v>
      </c>
      <c r="C50" s="36">
        <v>593</v>
      </c>
      <c r="D50" s="36">
        <v>760</v>
      </c>
      <c r="E50" s="36">
        <v>1040</v>
      </c>
      <c r="F50" s="36">
        <v>1114</v>
      </c>
      <c r="G50" s="36">
        <v>1361</v>
      </c>
      <c r="H50" s="36">
        <v>1339</v>
      </c>
      <c r="I50" s="51">
        <v>22</v>
      </c>
    </row>
    <row r="51" spans="1:9" x14ac:dyDescent="0.35">
      <c r="A51" s="27" t="s">
        <v>71</v>
      </c>
      <c r="B51" s="36">
        <v>1709</v>
      </c>
      <c r="C51" s="36">
        <v>541</v>
      </c>
      <c r="D51" s="36">
        <v>408</v>
      </c>
      <c r="E51" s="36">
        <v>562</v>
      </c>
      <c r="F51" s="36">
        <v>1196</v>
      </c>
      <c r="G51" s="36">
        <v>900</v>
      </c>
      <c r="H51" s="36">
        <v>899</v>
      </c>
      <c r="I51" s="51">
        <v>1</v>
      </c>
    </row>
    <row r="52" spans="1:9" x14ac:dyDescent="0.35">
      <c r="A52" s="27" t="s">
        <v>72</v>
      </c>
      <c r="B52" s="36">
        <v>57</v>
      </c>
      <c r="C52" s="36">
        <v>18</v>
      </c>
      <c r="D52" s="36">
        <v>19</v>
      </c>
      <c r="E52" s="36">
        <v>28</v>
      </c>
      <c r="F52" s="36">
        <v>24</v>
      </c>
      <c r="G52" s="36">
        <v>42</v>
      </c>
      <c r="H52" s="36">
        <v>42</v>
      </c>
      <c r="I52" s="51">
        <v>0</v>
      </c>
    </row>
    <row r="53" spans="1:9" x14ac:dyDescent="0.35">
      <c r="A53" s="27" t="s">
        <v>73</v>
      </c>
      <c r="B53" s="36">
        <v>114</v>
      </c>
      <c r="C53" s="36">
        <v>40</v>
      </c>
      <c r="D53" s="36">
        <v>75</v>
      </c>
      <c r="E53" s="36">
        <v>32</v>
      </c>
      <c r="F53" s="36">
        <v>84</v>
      </c>
      <c r="G53" s="36">
        <v>113</v>
      </c>
      <c r="H53" s="36">
        <v>113</v>
      </c>
      <c r="I53" s="51">
        <v>0</v>
      </c>
    </row>
    <row r="54" spans="1:9" x14ac:dyDescent="0.35">
      <c r="A54" s="27" t="s">
        <v>74</v>
      </c>
      <c r="B54" s="36">
        <v>22</v>
      </c>
      <c r="C54" s="36">
        <v>15</v>
      </c>
      <c r="D54" s="36">
        <v>0</v>
      </c>
      <c r="E54" s="36">
        <v>9</v>
      </c>
      <c r="F54" s="36">
        <v>3</v>
      </c>
      <c r="G54" s="36">
        <v>25</v>
      </c>
      <c r="H54" s="36">
        <v>25</v>
      </c>
      <c r="I54" s="51">
        <v>0</v>
      </c>
    </row>
    <row r="55" spans="1:9" x14ac:dyDescent="0.35">
      <c r="A55" s="27" t="s">
        <v>75</v>
      </c>
      <c r="B55" s="36">
        <v>114</v>
      </c>
      <c r="C55" s="36">
        <v>66</v>
      </c>
      <c r="D55" s="36">
        <v>13</v>
      </c>
      <c r="E55" s="36">
        <v>38</v>
      </c>
      <c r="F55" s="36">
        <v>86</v>
      </c>
      <c r="G55" s="36">
        <v>69</v>
      </c>
      <c r="H55" s="36">
        <v>69</v>
      </c>
      <c r="I55" s="51">
        <v>0</v>
      </c>
    </row>
    <row r="56" spans="1:9" x14ac:dyDescent="0.35">
      <c r="A56" s="28"/>
      <c r="B56" s="36"/>
      <c r="C56" s="36"/>
      <c r="D56" s="36"/>
      <c r="E56" s="36"/>
      <c r="F56" s="36"/>
      <c r="G56" s="36"/>
      <c r="H56" s="37"/>
      <c r="I56" s="37"/>
    </row>
    <row r="57" spans="1:9" x14ac:dyDescent="0.35">
      <c r="A57" s="26" t="s">
        <v>11</v>
      </c>
      <c r="B57" s="32">
        <v>1808</v>
      </c>
      <c r="C57" s="32">
        <v>670</v>
      </c>
      <c r="D57" s="32">
        <v>543</v>
      </c>
      <c r="E57" s="32">
        <v>714</v>
      </c>
      <c r="F57" s="32">
        <v>800</v>
      </c>
      <c r="G57" s="32">
        <v>1507</v>
      </c>
      <c r="H57" s="32">
        <v>1503</v>
      </c>
      <c r="I57" s="33">
        <v>4</v>
      </c>
    </row>
    <row r="58" spans="1:9" x14ac:dyDescent="0.35">
      <c r="A58" s="27" t="s">
        <v>76</v>
      </c>
      <c r="B58" s="36">
        <v>1213</v>
      </c>
      <c r="C58" s="36">
        <v>311</v>
      </c>
      <c r="D58" s="36">
        <v>360</v>
      </c>
      <c r="E58" s="36">
        <v>412</v>
      </c>
      <c r="F58" s="36">
        <v>623</v>
      </c>
      <c r="G58" s="36">
        <v>849</v>
      </c>
      <c r="H58" s="36">
        <v>845</v>
      </c>
      <c r="I58" s="51">
        <v>4</v>
      </c>
    </row>
    <row r="59" spans="1:9" x14ac:dyDescent="0.35">
      <c r="A59" s="27" t="s">
        <v>23</v>
      </c>
      <c r="B59" s="36">
        <v>32</v>
      </c>
      <c r="C59" s="36">
        <v>138</v>
      </c>
      <c r="D59" s="36">
        <v>23</v>
      </c>
      <c r="E59" s="36">
        <v>48</v>
      </c>
      <c r="F59" s="36">
        <v>26</v>
      </c>
      <c r="G59" s="36">
        <v>119</v>
      </c>
      <c r="H59" s="36">
        <v>119</v>
      </c>
      <c r="I59" s="51">
        <v>0</v>
      </c>
    </row>
    <row r="60" spans="1:9" x14ac:dyDescent="0.35">
      <c r="A60" s="27" t="s">
        <v>77</v>
      </c>
      <c r="B60" s="36">
        <v>356</v>
      </c>
      <c r="C60" s="36">
        <v>139</v>
      </c>
      <c r="D60" s="36">
        <v>153</v>
      </c>
      <c r="E60" s="36">
        <v>187</v>
      </c>
      <c r="F60" s="36">
        <v>126</v>
      </c>
      <c r="G60" s="36">
        <v>335</v>
      </c>
      <c r="H60" s="36">
        <v>335</v>
      </c>
      <c r="I60" s="51">
        <v>0</v>
      </c>
    </row>
    <row r="61" spans="1:9" x14ac:dyDescent="0.35">
      <c r="A61" s="27" t="s">
        <v>78</v>
      </c>
      <c r="B61" s="36">
        <v>93</v>
      </c>
      <c r="C61" s="36">
        <v>34</v>
      </c>
      <c r="D61" s="36">
        <v>6</v>
      </c>
      <c r="E61" s="36">
        <v>27</v>
      </c>
      <c r="F61" s="36">
        <v>9</v>
      </c>
      <c r="G61" s="36">
        <v>97</v>
      </c>
      <c r="H61" s="36">
        <v>97</v>
      </c>
      <c r="I61" s="51">
        <v>0</v>
      </c>
    </row>
    <row r="62" spans="1:9" x14ac:dyDescent="0.35">
      <c r="A62" s="27" t="s">
        <v>79</v>
      </c>
      <c r="B62" s="36">
        <v>49</v>
      </c>
      <c r="C62" s="36">
        <v>25</v>
      </c>
      <c r="D62" s="36">
        <v>0</v>
      </c>
      <c r="E62" s="36">
        <v>19</v>
      </c>
      <c r="F62" s="36">
        <v>0</v>
      </c>
      <c r="G62" s="36">
        <v>55</v>
      </c>
      <c r="H62" s="36">
        <v>55</v>
      </c>
      <c r="I62" s="51">
        <v>0</v>
      </c>
    </row>
    <row r="63" spans="1:9" x14ac:dyDescent="0.35">
      <c r="A63" s="27" t="s">
        <v>80</v>
      </c>
      <c r="B63" s="36">
        <v>7</v>
      </c>
      <c r="C63" s="36">
        <v>10</v>
      </c>
      <c r="D63" s="36">
        <v>0</v>
      </c>
      <c r="E63" s="36">
        <v>9</v>
      </c>
      <c r="F63" s="36">
        <v>4</v>
      </c>
      <c r="G63" s="36">
        <v>4</v>
      </c>
      <c r="H63" s="36">
        <v>4</v>
      </c>
      <c r="I63" s="51">
        <v>0</v>
      </c>
    </row>
    <row r="64" spans="1:9" x14ac:dyDescent="0.35">
      <c r="A64" s="27" t="s">
        <v>81</v>
      </c>
      <c r="B64" s="36">
        <v>58</v>
      </c>
      <c r="C64" s="36">
        <v>13</v>
      </c>
      <c r="D64" s="36">
        <v>1</v>
      </c>
      <c r="E64" s="36">
        <v>12</v>
      </c>
      <c r="F64" s="36">
        <v>12</v>
      </c>
      <c r="G64" s="36">
        <v>48</v>
      </c>
      <c r="H64" s="36">
        <v>48</v>
      </c>
      <c r="I64" s="51">
        <v>0</v>
      </c>
    </row>
    <row r="65" spans="1:9" x14ac:dyDescent="0.35">
      <c r="A65" s="28"/>
      <c r="B65" s="36"/>
      <c r="C65" s="36"/>
      <c r="D65" s="36"/>
      <c r="E65" s="36"/>
      <c r="F65" s="36"/>
      <c r="G65" s="36"/>
      <c r="H65" s="37"/>
      <c r="I65" s="37"/>
    </row>
    <row r="66" spans="1:9" x14ac:dyDescent="0.35">
      <c r="A66" s="26" t="s">
        <v>12</v>
      </c>
      <c r="B66" s="32">
        <v>2803</v>
      </c>
      <c r="C66" s="32">
        <v>844</v>
      </c>
      <c r="D66" s="32">
        <v>359</v>
      </c>
      <c r="E66" s="32">
        <v>701</v>
      </c>
      <c r="F66" s="32">
        <v>291</v>
      </c>
      <c r="G66" s="32">
        <v>3014</v>
      </c>
      <c r="H66" s="32">
        <v>3004</v>
      </c>
      <c r="I66" s="33">
        <v>10</v>
      </c>
    </row>
    <row r="67" spans="1:9" x14ac:dyDescent="0.35">
      <c r="A67" s="27" t="s">
        <v>82</v>
      </c>
      <c r="B67" s="36">
        <v>557</v>
      </c>
      <c r="C67" s="36">
        <v>233</v>
      </c>
      <c r="D67" s="36">
        <v>126</v>
      </c>
      <c r="E67" s="36">
        <v>202</v>
      </c>
      <c r="F67" s="36">
        <v>80</v>
      </c>
      <c r="G67" s="36">
        <v>634</v>
      </c>
      <c r="H67" s="36">
        <v>624</v>
      </c>
      <c r="I67" s="51">
        <v>10</v>
      </c>
    </row>
    <row r="68" spans="1:9" x14ac:dyDescent="0.35">
      <c r="A68" s="27" t="s">
        <v>83</v>
      </c>
      <c r="B68" s="36">
        <v>636</v>
      </c>
      <c r="C68" s="36">
        <v>200</v>
      </c>
      <c r="D68" s="36">
        <v>104</v>
      </c>
      <c r="E68" s="36">
        <v>135</v>
      </c>
      <c r="F68" s="36">
        <v>133</v>
      </c>
      <c r="G68" s="36">
        <v>672</v>
      </c>
      <c r="H68" s="36">
        <v>672</v>
      </c>
      <c r="I68" s="51">
        <v>0</v>
      </c>
    </row>
    <row r="69" spans="1:9" x14ac:dyDescent="0.35">
      <c r="A69" s="27" t="s">
        <v>84</v>
      </c>
      <c r="B69" s="36">
        <v>362</v>
      </c>
      <c r="C69" s="36">
        <v>175</v>
      </c>
      <c r="D69" s="36">
        <v>52</v>
      </c>
      <c r="E69" s="36">
        <v>142</v>
      </c>
      <c r="F69" s="36">
        <v>4</v>
      </c>
      <c r="G69" s="36">
        <v>443</v>
      </c>
      <c r="H69" s="36">
        <v>443</v>
      </c>
      <c r="I69" s="51">
        <v>0</v>
      </c>
    </row>
    <row r="70" spans="1:9" x14ac:dyDescent="0.35">
      <c r="A70" s="27" t="s">
        <v>322</v>
      </c>
      <c r="B70" s="36">
        <v>189</v>
      </c>
      <c r="C70" s="36">
        <v>87</v>
      </c>
      <c r="D70" s="36">
        <v>55</v>
      </c>
      <c r="E70" s="36">
        <v>87</v>
      </c>
      <c r="F70" s="36">
        <v>64</v>
      </c>
      <c r="G70" s="36">
        <v>180</v>
      </c>
      <c r="H70" s="36">
        <v>180</v>
      </c>
      <c r="I70" s="51">
        <v>0</v>
      </c>
    </row>
    <row r="71" spans="1:9" x14ac:dyDescent="0.35">
      <c r="A71" s="27" t="s">
        <v>85</v>
      </c>
      <c r="B71" s="36">
        <v>24</v>
      </c>
      <c r="C71" s="36">
        <v>19</v>
      </c>
      <c r="D71" s="36">
        <v>0</v>
      </c>
      <c r="E71" s="36">
        <v>18</v>
      </c>
      <c r="F71" s="36">
        <v>9</v>
      </c>
      <c r="G71" s="36">
        <v>16</v>
      </c>
      <c r="H71" s="36">
        <v>16</v>
      </c>
      <c r="I71" s="51">
        <v>0</v>
      </c>
    </row>
    <row r="72" spans="1:9" x14ac:dyDescent="0.35">
      <c r="A72" s="27" t="s">
        <v>86</v>
      </c>
      <c r="B72" s="36">
        <v>38</v>
      </c>
      <c r="C72" s="36">
        <v>24</v>
      </c>
      <c r="D72" s="36">
        <v>5</v>
      </c>
      <c r="E72" s="36">
        <v>27</v>
      </c>
      <c r="F72" s="36">
        <v>0</v>
      </c>
      <c r="G72" s="36">
        <v>40</v>
      </c>
      <c r="H72" s="36">
        <v>40</v>
      </c>
      <c r="I72" s="51">
        <v>0</v>
      </c>
    </row>
    <row r="73" spans="1:9" x14ac:dyDescent="0.35">
      <c r="A73" s="27" t="s">
        <v>87</v>
      </c>
      <c r="B73" s="36">
        <v>885</v>
      </c>
      <c r="C73" s="36">
        <v>73</v>
      </c>
      <c r="D73" s="36">
        <v>3</v>
      </c>
      <c r="E73" s="36">
        <v>52</v>
      </c>
      <c r="F73" s="36">
        <v>0</v>
      </c>
      <c r="G73" s="36">
        <v>909</v>
      </c>
      <c r="H73" s="36">
        <v>909</v>
      </c>
      <c r="I73" s="51">
        <v>0</v>
      </c>
    </row>
    <row r="74" spans="1:9" x14ac:dyDescent="0.35">
      <c r="A74" s="27" t="s">
        <v>88</v>
      </c>
      <c r="B74" s="36">
        <v>112</v>
      </c>
      <c r="C74" s="36">
        <v>33</v>
      </c>
      <c r="D74" s="36">
        <v>14</v>
      </c>
      <c r="E74" s="36">
        <v>38</v>
      </c>
      <c r="F74" s="36">
        <v>1</v>
      </c>
      <c r="G74" s="36">
        <v>120</v>
      </c>
      <c r="H74" s="36">
        <v>120</v>
      </c>
      <c r="I74" s="51">
        <v>0</v>
      </c>
    </row>
    <row r="75" spans="1:9" x14ac:dyDescent="0.35">
      <c r="A75" s="29"/>
      <c r="B75" s="39"/>
      <c r="C75" s="36"/>
      <c r="D75" s="36"/>
      <c r="E75" s="39"/>
      <c r="F75" s="39"/>
      <c r="G75" s="36"/>
      <c r="H75" s="34"/>
      <c r="I75" s="34"/>
    </row>
    <row r="76" spans="1:9" x14ac:dyDescent="0.35">
      <c r="A76" s="25" t="s">
        <v>223</v>
      </c>
      <c r="B76" s="32">
        <v>7862</v>
      </c>
      <c r="C76" s="32">
        <v>1641</v>
      </c>
      <c r="D76" s="32">
        <v>3139</v>
      </c>
      <c r="E76" s="32">
        <v>2173</v>
      </c>
      <c r="F76" s="32">
        <v>3914</v>
      </c>
      <c r="G76" s="32">
        <v>6555</v>
      </c>
      <c r="H76" s="32">
        <v>6551</v>
      </c>
      <c r="I76" s="33">
        <v>4</v>
      </c>
    </row>
    <row r="77" spans="1:9" x14ac:dyDescent="0.35">
      <c r="A77" s="26" t="s">
        <v>13</v>
      </c>
      <c r="B77" s="36"/>
      <c r="C77" s="32"/>
      <c r="D77" s="32"/>
      <c r="E77" s="32"/>
      <c r="F77" s="32"/>
      <c r="G77" s="32"/>
      <c r="H77" s="33"/>
      <c r="I77" s="33"/>
    </row>
    <row r="78" spans="1:9" x14ac:dyDescent="0.35">
      <c r="A78" s="27" t="s">
        <v>89</v>
      </c>
      <c r="B78" s="36">
        <v>2422</v>
      </c>
      <c r="C78" s="36">
        <v>629</v>
      </c>
      <c r="D78" s="36">
        <v>968</v>
      </c>
      <c r="E78" s="36">
        <v>611</v>
      </c>
      <c r="F78" s="36">
        <v>651</v>
      </c>
      <c r="G78" s="36">
        <v>2757</v>
      </c>
      <c r="H78" s="36">
        <v>2757</v>
      </c>
      <c r="I78" s="51">
        <v>0</v>
      </c>
    </row>
    <row r="79" spans="1:9" x14ac:dyDescent="0.35">
      <c r="A79" s="27" t="s">
        <v>14</v>
      </c>
      <c r="B79" s="36">
        <v>376</v>
      </c>
      <c r="C79" s="36">
        <v>140</v>
      </c>
      <c r="D79" s="36">
        <v>69</v>
      </c>
      <c r="E79" s="36">
        <v>151</v>
      </c>
      <c r="F79" s="36">
        <v>52</v>
      </c>
      <c r="G79" s="36">
        <v>382</v>
      </c>
      <c r="H79" s="36">
        <v>380</v>
      </c>
      <c r="I79" s="51">
        <v>2</v>
      </c>
    </row>
    <row r="80" spans="1:9" x14ac:dyDescent="0.35">
      <c r="A80" s="27" t="s">
        <v>90</v>
      </c>
      <c r="B80" s="36">
        <v>3275</v>
      </c>
      <c r="C80" s="36">
        <v>456</v>
      </c>
      <c r="D80" s="36">
        <v>1928</v>
      </c>
      <c r="E80" s="36">
        <v>960</v>
      </c>
      <c r="F80" s="36">
        <v>2198</v>
      </c>
      <c r="G80" s="36">
        <v>2501</v>
      </c>
      <c r="H80" s="36">
        <v>2499</v>
      </c>
      <c r="I80" s="51">
        <v>2</v>
      </c>
    </row>
    <row r="81" spans="1:9" x14ac:dyDescent="0.35">
      <c r="A81" s="27" t="s">
        <v>91</v>
      </c>
      <c r="B81" s="36">
        <v>772</v>
      </c>
      <c r="C81" s="36">
        <v>134</v>
      </c>
      <c r="D81" s="36">
        <v>33</v>
      </c>
      <c r="E81" s="36">
        <v>130</v>
      </c>
      <c r="F81" s="36">
        <v>696</v>
      </c>
      <c r="G81" s="36">
        <v>113</v>
      </c>
      <c r="H81" s="36">
        <v>113</v>
      </c>
      <c r="I81" s="51">
        <v>0</v>
      </c>
    </row>
    <row r="82" spans="1:9" x14ac:dyDescent="0.35">
      <c r="A82" s="27" t="s">
        <v>92</v>
      </c>
      <c r="B82" s="36">
        <v>161</v>
      </c>
      <c r="C82" s="36">
        <v>35</v>
      </c>
      <c r="D82" s="36">
        <v>5</v>
      </c>
      <c r="E82" s="36">
        <v>48</v>
      </c>
      <c r="F82" s="36">
        <v>55</v>
      </c>
      <c r="G82" s="36">
        <v>98</v>
      </c>
      <c r="H82" s="36">
        <v>98</v>
      </c>
      <c r="I82" s="51">
        <v>0</v>
      </c>
    </row>
    <row r="83" spans="1:9" x14ac:dyDescent="0.35">
      <c r="A83" s="27" t="s">
        <v>93</v>
      </c>
      <c r="B83" s="36">
        <v>108</v>
      </c>
      <c r="C83" s="36">
        <v>15</v>
      </c>
      <c r="D83" s="36">
        <v>0</v>
      </c>
      <c r="E83" s="36">
        <v>44</v>
      </c>
      <c r="F83" s="36">
        <v>49</v>
      </c>
      <c r="G83" s="36">
        <v>30</v>
      </c>
      <c r="H83" s="36">
        <v>30</v>
      </c>
      <c r="I83" s="51">
        <v>0</v>
      </c>
    </row>
    <row r="84" spans="1:9" x14ac:dyDescent="0.35">
      <c r="A84" s="27" t="s">
        <v>94</v>
      </c>
      <c r="B84" s="36">
        <v>619</v>
      </c>
      <c r="C84" s="36">
        <v>112</v>
      </c>
      <c r="D84" s="36">
        <v>2</v>
      </c>
      <c r="E84" s="36">
        <v>114</v>
      </c>
      <c r="F84" s="36">
        <v>73</v>
      </c>
      <c r="G84" s="36">
        <v>546</v>
      </c>
      <c r="H84" s="36">
        <v>546</v>
      </c>
      <c r="I84" s="51">
        <v>0</v>
      </c>
    </row>
    <row r="85" spans="1:9" x14ac:dyDescent="0.35">
      <c r="A85" s="27" t="s">
        <v>95</v>
      </c>
      <c r="B85" s="36">
        <v>69</v>
      </c>
      <c r="C85" s="36">
        <v>9</v>
      </c>
      <c r="D85" s="36">
        <v>8</v>
      </c>
      <c r="E85" s="36">
        <v>13</v>
      </c>
      <c r="F85" s="36">
        <v>0</v>
      </c>
      <c r="G85" s="36">
        <v>73</v>
      </c>
      <c r="H85" s="36">
        <v>73</v>
      </c>
      <c r="I85" s="51">
        <v>0</v>
      </c>
    </row>
    <row r="86" spans="1:9" x14ac:dyDescent="0.35">
      <c r="A86" s="27" t="s">
        <v>96</v>
      </c>
      <c r="B86" s="36">
        <v>60</v>
      </c>
      <c r="C86" s="36">
        <v>111</v>
      </c>
      <c r="D86" s="36">
        <v>126</v>
      </c>
      <c r="E86" s="36">
        <v>102</v>
      </c>
      <c r="F86" s="36">
        <v>140</v>
      </c>
      <c r="G86" s="36">
        <v>55</v>
      </c>
      <c r="H86" s="36">
        <v>55</v>
      </c>
      <c r="I86" s="51">
        <v>0</v>
      </c>
    </row>
    <row r="87" spans="1:9" x14ac:dyDescent="0.35">
      <c r="A87" s="28"/>
      <c r="B87" s="36"/>
      <c r="C87" s="36"/>
      <c r="D87" s="36"/>
      <c r="E87" s="36"/>
      <c r="F87" s="36"/>
      <c r="G87" s="36"/>
      <c r="H87" s="34"/>
      <c r="I87" s="34"/>
    </row>
    <row r="88" spans="1:9" x14ac:dyDescent="0.35">
      <c r="A88" s="25" t="s">
        <v>224</v>
      </c>
      <c r="B88" s="32">
        <v>7814</v>
      </c>
      <c r="C88" s="32">
        <v>1600</v>
      </c>
      <c r="D88" s="32">
        <v>1109</v>
      </c>
      <c r="E88" s="32">
        <v>1483</v>
      </c>
      <c r="F88" s="32">
        <v>1578</v>
      </c>
      <c r="G88" s="32">
        <v>7462</v>
      </c>
      <c r="H88" s="32">
        <v>7440</v>
      </c>
      <c r="I88" s="33">
        <v>22</v>
      </c>
    </row>
    <row r="89" spans="1:9" x14ac:dyDescent="0.35">
      <c r="A89" s="26" t="s">
        <v>97</v>
      </c>
      <c r="B89" s="36"/>
      <c r="C89" s="32"/>
      <c r="D89" s="32"/>
      <c r="E89" s="32"/>
      <c r="F89" s="32"/>
      <c r="G89" s="32"/>
      <c r="H89" s="33"/>
      <c r="I89" s="33"/>
    </row>
    <row r="90" spans="1:9" x14ac:dyDescent="0.35">
      <c r="A90" s="28" t="s">
        <v>98</v>
      </c>
      <c r="B90" s="36">
        <v>2229</v>
      </c>
      <c r="C90" s="36">
        <v>626</v>
      </c>
      <c r="D90" s="36">
        <v>813</v>
      </c>
      <c r="E90" s="36">
        <v>659</v>
      </c>
      <c r="F90" s="36">
        <v>1269</v>
      </c>
      <c r="G90" s="36">
        <v>1740</v>
      </c>
      <c r="H90" s="36">
        <v>1728</v>
      </c>
      <c r="I90" s="51">
        <v>12</v>
      </c>
    </row>
    <row r="91" spans="1:9" x14ac:dyDescent="0.35">
      <c r="A91" s="27" t="s">
        <v>99</v>
      </c>
      <c r="B91" s="36">
        <v>106</v>
      </c>
      <c r="C91" s="36">
        <v>75</v>
      </c>
      <c r="D91" s="36">
        <v>1</v>
      </c>
      <c r="E91" s="36">
        <v>33</v>
      </c>
      <c r="F91" s="36">
        <v>9</v>
      </c>
      <c r="G91" s="36">
        <v>140</v>
      </c>
      <c r="H91" s="36">
        <v>140</v>
      </c>
      <c r="I91" s="51">
        <v>0</v>
      </c>
    </row>
    <row r="92" spans="1:9" x14ac:dyDescent="0.35">
      <c r="A92" s="28" t="s">
        <v>100</v>
      </c>
      <c r="B92" s="36">
        <v>3563</v>
      </c>
      <c r="C92" s="36">
        <v>532</v>
      </c>
      <c r="D92" s="36">
        <v>241</v>
      </c>
      <c r="E92" s="36">
        <v>428</v>
      </c>
      <c r="F92" s="36">
        <v>110</v>
      </c>
      <c r="G92" s="36">
        <v>3798</v>
      </c>
      <c r="H92" s="36">
        <v>3788</v>
      </c>
      <c r="I92" s="51">
        <v>10</v>
      </c>
    </row>
    <row r="93" spans="1:9" x14ac:dyDescent="0.35">
      <c r="A93" s="27" t="s">
        <v>101</v>
      </c>
      <c r="B93" s="36">
        <v>154</v>
      </c>
      <c r="C93" s="36">
        <v>67</v>
      </c>
      <c r="D93" s="36">
        <v>10</v>
      </c>
      <c r="E93" s="36">
        <v>62</v>
      </c>
      <c r="F93" s="36">
        <v>84</v>
      </c>
      <c r="G93" s="36">
        <v>85</v>
      </c>
      <c r="H93" s="36">
        <v>85</v>
      </c>
      <c r="I93" s="51">
        <v>0</v>
      </c>
    </row>
    <row r="94" spans="1:9" x14ac:dyDescent="0.35">
      <c r="A94" s="27" t="s">
        <v>102</v>
      </c>
      <c r="B94" s="36">
        <v>405</v>
      </c>
      <c r="C94" s="36">
        <v>83</v>
      </c>
      <c r="D94" s="36">
        <v>5</v>
      </c>
      <c r="E94" s="36">
        <v>50</v>
      </c>
      <c r="F94" s="36">
        <v>78</v>
      </c>
      <c r="G94" s="36">
        <v>365</v>
      </c>
      <c r="H94" s="36">
        <v>365</v>
      </c>
      <c r="I94" s="51">
        <v>0</v>
      </c>
    </row>
    <row r="95" spans="1:9" x14ac:dyDescent="0.35">
      <c r="A95" s="27" t="s">
        <v>103</v>
      </c>
      <c r="B95" s="36">
        <v>76</v>
      </c>
      <c r="C95" s="36">
        <v>21</v>
      </c>
      <c r="D95" s="36">
        <v>0</v>
      </c>
      <c r="E95" s="36">
        <v>20</v>
      </c>
      <c r="F95" s="36">
        <v>7</v>
      </c>
      <c r="G95" s="36">
        <v>70</v>
      </c>
      <c r="H95" s="36">
        <v>70</v>
      </c>
      <c r="I95" s="51">
        <v>0</v>
      </c>
    </row>
    <row r="96" spans="1:9" x14ac:dyDescent="0.35">
      <c r="A96" s="27" t="s">
        <v>104</v>
      </c>
      <c r="B96" s="36">
        <v>1148</v>
      </c>
      <c r="C96" s="36">
        <v>147</v>
      </c>
      <c r="D96" s="36">
        <v>8</v>
      </c>
      <c r="E96" s="36">
        <v>182</v>
      </c>
      <c r="F96" s="36">
        <v>20</v>
      </c>
      <c r="G96" s="36">
        <v>1101</v>
      </c>
      <c r="H96" s="36">
        <v>1101</v>
      </c>
      <c r="I96" s="51">
        <v>0</v>
      </c>
    </row>
    <row r="97" spans="1:9" x14ac:dyDescent="0.35">
      <c r="A97" s="27" t="s">
        <v>105</v>
      </c>
      <c r="B97" s="36">
        <v>133</v>
      </c>
      <c r="C97" s="36">
        <v>49</v>
      </c>
      <c r="D97" s="36">
        <v>31</v>
      </c>
      <c r="E97" s="36">
        <v>49</v>
      </c>
      <c r="F97" s="36">
        <v>1</v>
      </c>
      <c r="G97" s="36">
        <v>163</v>
      </c>
      <c r="H97" s="36">
        <v>163</v>
      </c>
      <c r="I97" s="51">
        <v>0</v>
      </c>
    </row>
    <row r="98" spans="1:9" x14ac:dyDescent="0.35">
      <c r="A98" s="28"/>
      <c r="B98" s="36"/>
      <c r="C98" s="36"/>
      <c r="D98" s="36"/>
      <c r="E98" s="36"/>
      <c r="F98" s="36"/>
      <c r="G98" s="36"/>
      <c r="H98" s="34"/>
      <c r="I98" s="34"/>
    </row>
    <row r="99" spans="1:9" x14ac:dyDescent="0.35">
      <c r="A99" s="25" t="s">
        <v>225</v>
      </c>
      <c r="B99" s="32">
        <v>5038</v>
      </c>
      <c r="C99" s="32">
        <v>1344</v>
      </c>
      <c r="D99" s="32">
        <v>1500</v>
      </c>
      <c r="E99" s="32">
        <v>1381</v>
      </c>
      <c r="F99" s="32">
        <v>1557</v>
      </c>
      <c r="G99" s="32">
        <v>4944</v>
      </c>
      <c r="H99" s="32">
        <v>4928</v>
      </c>
      <c r="I99" s="33">
        <v>16</v>
      </c>
    </row>
    <row r="100" spans="1:9" x14ac:dyDescent="0.35">
      <c r="A100" s="26" t="s">
        <v>15</v>
      </c>
      <c r="B100" s="32">
        <v>2385</v>
      </c>
      <c r="C100" s="32">
        <v>613</v>
      </c>
      <c r="D100" s="32">
        <v>936</v>
      </c>
      <c r="E100" s="32">
        <v>649</v>
      </c>
      <c r="F100" s="32">
        <v>1083</v>
      </c>
      <c r="G100" s="32">
        <v>2202</v>
      </c>
      <c r="H100" s="32">
        <v>2201</v>
      </c>
      <c r="I100" s="33">
        <v>1</v>
      </c>
    </row>
    <row r="101" spans="1:9" x14ac:dyDescent="0.35">
      <c r="A101" s="27" t="s">
        <v>106</v>
      </c>
      <c r="B101" s="36">
        <v>682</v>
      </c>
      <c r="C101" s="36">
        <v>278</v>
      </c>
      <c r="D101" s="36">
        <v>187</v>
      </c>
      <c r="E101" s="36">
        <v>148</v>
      </c>
      <c r="F101" s="36">
        <v>341</v>
      </c>
      <c r="G101" s="36">
        <v>658</v>
      </c>
      <c r="H101" s="36">
        <v>657</v>
      </c>
      <c r="I101" s="51">
        <v>1</v>
      </c>
    </row>
    <row r="102" spans="1:9" x14ac:dyDescent="0.35">
      <c r="A102" s="27" t="s">
        <v>107</v>
      </c>
      <c r="B102" s="36">
        <v>450</v>
      </c>
      <c r="C102" s="36">
        <v>113</v>
      </c>
      <c r="D102" s="36">
        <v>178</v>
      </c>
      <c r="E102" s="36">
        <v>102</v>
      </c>
      <c r="F102" s="36">
        <v>127</v>
      </c>
      <c r="G102" s="36">
        <v>512</v>
      </c>
      <c r="H102" s="36">
        <v>512</v>
      </c>
      <c r="I102" s="51">
        <v>0</v>
      </c>
    </row>
    <row r="103" spans="1:9" x14ac:dyDescent="0.35">
      <c r="A103" s="27" t="s">
        <v>108</v>
      </c>
      <c r="B103" s="36">
        <v>267</v>
      </c>
      <c r="C103" s="36">
        <v>104</v>
      </c>
      <c r="D103" s="36">
        <v>91</v>
      </c>
      <c r="E103" s="36">
        <v>139</v>
      </c>
      <c r="F103" s="36">
        <v>44</v>
      </c>
      <c r="G103" s="36">
        <v>279</v>
      </c>
      <c r="H103" s="36">
        <v>279</v>
      </c>
      <c r="I103" s="51">
        <v>0</v>
      </c>
    </row>
    <row r="104" spans="1:9" x14ac:dyDescent="0.35">
      <c r="A104" s="27" t="s">
        <v>109</v>
      </c>
      <c r="B104" s="36">
        <v>190</v>
      </c>
      <c r="C104" s="36">
        <v>26</v>
      </c>
      <c r="D104" s="36">
        <v>13</v>
      </c>
      <c r="E104" s="36">
        <v>29</v>
      </c>
      <c r="F104" s="36">
        <v>31</v>
      </c>
      <c r="G104" s="36">
        <v>169</v>
      </c>
      <c r="H104" s="36">
        <v>169</v>
      </c>
      <c r="I104" s="51">
        <v>0</v>
      </c>
    </row>
    <row r="105" spans="1:9" x14ac:dyDescent="0.35">
      <c r="A105" s="27" t="s">
        <v>110</v>
      </c>
      <c r="B105" s="36">
        <v>32</v>
      </c>
      <c r="C105" s="36">
        <v>16</v>
      </c>
      <c r="D105" s="36">
        <v>2</v>
      </c>
      <c r="E105" s="36">
        <v>20</v>
      </c>
      <c r="F105" s="36">
        <v>3</v>
      </c>
      <c r="G105" s="36">
        <v>27</v>
      </c>
      <c r="H105" s="36">
        <v>27</v>
      </c>
      <c r="I105" s="51">
        <v>0</v>
      </c>
    </row>
    <row r="106" spans="1:9" x14ac:dyDescent="0.35">
      <c r="A106" s="27" t="s">
        <v>111</v>
      </c>
      <c r="B106" s="36">
        <v>553</v>
      </c>
      <c r="C106" s="36">
        <v>31</v>
      </c>
      <c r="D106" s="36">
        <v>449</v>
      </c>
      <c r="E106" s="36">
        <v>170</v>
      </c>
      <c r="F106" s="36">
        <v>530</v>
      </c>
      <c r="G106" s="36">
        <v>333</v>
      </c>
      <c r="H106" s="36">
        <v>333</v>
      </c>
      <c r="I106" s="51">
        <v>0</v>
      </c>
    </row>
    <row r="107" spans="1:9" x14ac:dyDescent="0.35">
      <c r="A107" s="27" t="s">
        <v>112</v>
      </c>
      <c r="B107" s="36">
        <v>25</v>
      </c>
      <c r="C107" s="36">
        <v>27</v>
      </c>
      <c r="D107" s="36">
        <v>16</v>
      </c>
      <c r="E107" s="36">
        <v>32</v>
      </c>
      <c r="F107" s="36">
        <v>7</v>
      </c>
      <c r="G107" s="36">
        <v>29</v>
      </c>
      <c r="H107" s="36">
        <v>29</v>
      </c>
      <c r="I107" s="51">
        <v>0</v>
      </c>
    </row>
    <row r="108" spans="1:9" x14ac:dyDescent="0.35">
      <c r="A108" s="27" t="s">
        <v>113</v>
      </c>
      <c r="B108" s="36">
        <v>186</v>
      </c>
      <c r="C108" s="36">
        <v>18</v>
      </c>
      <c r="D108" s="36">
        <v>0</v>
      </c>
      <c r="E108" s="36">
        <v>9</v>
      </c>
      <c r="F108" s="36">
        <v>0</v>
      </c>
      <c r="G108" s="36">
        <v>195</v>
      </c>
      <c r="H108" s="36">
        <v>195</v>
      </c>
      <c r="I108" s="51">
        <v>0</v>
      </c>
    </row>
    <row r="109" spans="1:9" x14ac:dyDescent="0.35">
      <c r="A109" s="28"/>
      <c r="B109" s="36"/>
      <c r="C109" s="36"/>
      <c r="D109" s="36"/>
      <c r="E109" s="36"/>
      <c r="F109" s="36"/>
      <c r="G109" s="36"/>
      <c r="H109" s="37"/>
      <c r="I109" s="37"/>
    </row>
    <row r="110" spans="1:9" x14ac:dyDescent="0.35">
      <c r="A110" s="26" t="s">
        <v>16</v>
      </c>
      <c r="B110" s="32">
        <v>2653</v>
      </c>
      <c r="C110" s="32">
        <v>731</v>
      </c>
      <c r="D110" s="32">
        <v>564</v>
      </c>
      <c r="E110" s="32">
        <v>732</v>
      </c>
      <c r="F110" s="32">
        <v>474</v>
      </c>
      <c r="G110" s="32">
        <v>2742</v>
      </c>
      <c r="H110" s="32">
        <v>2727</v>
      </c>
      <c r="I110" s="33">
        <v>15</v>
      </c>
    </row>
    <row r="111" spans="1:9" x14ac:dyDescent="0.35">
      <c r="A111" s="27" t="s">
        <v>114</v>
      </c>
      <c r="B111" s="36">
        <v>478</v>
      </c>
      <c r="C111" s="36">
        <v>151</v>
      </c>
      <c r="D111" s="36">
        <v>134</v>
      </c>
      <c r="E111" s="36">
        <v>207</v>
      </c>
      <c r="F111" s="36">
        <v>115</v>
      </c>
      <c r="G111" s="36">
        <v>441</v>
      </c>
      <c r="H111" s="36">
        <v>436</v>
      </c>
      <c r="I111" s="51">
        <v>5</v>
      </c>
    </row>
    <row r="112" spans="1:9" x14ac:dyDescent="0.35">
      <c r="A112" s="27" t="s">
        <v>115</v>
      </c>
      <c r="B112" s="36">
        <v>1573</v>
      </c>
      <c r="C112" s="36">
        <v>324</v>
      </c>
      <c r="D112" s="36">
        <v>354</v>
      </c>
      <c r="E112" s="36">
        <v>330</v>
      </c>
      <c r="F112" s="36">
        <v>299</v>
      </c>
      <c r="G112" s="36">
        <v>1622</v>
      </c>
      <c r="H112" s="36">
        <v>1621</v>
      </c>
      <c r="I112" s="51">
        <v>1</v>
      </c>
    </row>
    <row r="113" spans="1:9" x14ac:dyDescent="0.35">
      <c r="A113" s="27" t="s">
        <v>116</v>
      </c>
      <c r="B113" s="36">
        <v>219</v>
      </c>
      <c r="C113" s="36">
        <v>152</v>
      </c>
      <c r="D113" s="36">
        <v>67</v>
      </c>
      <c r="E113" s="36">
        <v>107</v>
      </c>
      <c r="F113" s="36">
        <v>40</v>
      </c>
      <c r="G113" s="36">
        <v>291</v>
      </c>
      <c r="H113" s="36">
        <v>282</v>
      </c>
      <c r="I113" s="51">
        <v>9</v>
      </c>
    </row>
    <row r="114" spans="1:9" x14ac:dyDescent="0.35">
      <c r="A114" s="27" t="s">
        <v>117</v>
      </c>
      <c r="B114" s="36">
        <v>38</v>
      </c>
      <c r="C114" s="36">
        <v>19</v>
      </c>
      <c r="D114" s="36">
        <v>9</v>
      </c>
      <c r="E114" s="36">
        <v>14</v>
      </c>
      <c r="F114" s="36">
        <v>19</v>
      </c>
      <c r="G114" s="36">
        <v>33</v>
      </c>
      <c r="H114" s="36">
        <v>33</v>
      </c>
      <c r="I114" s="51">
        <v>0</v>
      </c>
    </row>
    <row r="115" spans="1:9" x14ac:dyDescent="0.35">
      <c r="A115" s="27" t="s">
        <v>118</v>
      </c>
      <c r="B115" s="36">
        <v>242</v>
      </c>
      <c r="C115" s="36">
        <v>65</v>
      </c>
      <c r="D115" s="36">
        <v>0</v>
      </c>
      <c r="E115" s="36">
        <v>52</v>
      </c>
      <c r="F115" s="36">
        <v>1</v>
      </c>
      <c r="G115" s="36">
        <v>254</v>
      </c>
      <c r="H115" s="36">
        <v>254</v>
      </c>
      <c r="I115" s="51">
        <v>0</v>
      </c>
    </row>
    <row r="116" spans="1:9" x14ac:dyDescent="0.35">
      <c r="A116" s="27" t="s">
        <v>119</v>
      </c>
      <c r="B116" s="36">
        <v>28</v>
      </c>
      <c r="C116" s="36">
        <v>5</v>
      </c>
      <c r="D116" s="36">
        <v>0</v>
      </c>
      <c r="E116" s="36">
        <v>8</v>
      </c>
      <c r="F116" s="36">
        <v>0</v>
      </c>
      <c r="G116" s="36">
        <v>25</v>
      </c>
      <c r="H116" s="36">
        <v>25</v>
      </c>
      <c r="I116" s="51">
        <v>0</v>
      </c>
    </row>
    <row r="117" spans="1:9" x14ac:dyDescent="0.35">
      <c r="A117" s="27" t="s">
        <v>120</v>
      </c>
      <c r="B117" s="36">
        <v>75</v>
      </c>
      <c r="C117" s="36">
        <v>15</v>
      </c>
      <c r="D117" s="36">
        <v>0</v>
      </c>
      <c r="E117" s="36">
        <v>14</v>
      </c>
      <c r="F117" s="36">
        <v>0</v>
      </c>
      <c r="G117" s="36">
        <v>76</v>
      </c>
      <c r="H117" s="36">
        <v>76</v>
      </c>
      <c r="I117" s="51">
        <v>0</v>
      </c>
    </row>
    <row r="118" spans="1:9" x14ac:dyDescent="0.35">
      <c r="A118" s="28"/>
      <c r="B118" s="36"/>
      <c r="C118" s="36"/>
      <c r="D118" s="36"/>
      <c r="E118" s="36"/>
      <c r="F118" s="36"/>
      <c r="G118" s="36"/>
      <c r="H118" s="37"/>
      <c r="I118" s="37"/>
    </row>
    <row r="119" spans="1:9" x14ac:dyDescent="0.35">
      <c r="A119" s="25" t="s">
        <v>226</v>
      </c>
      <c r="B119" s="32">
        <v>5518</v>
      </c>
      <c r="C119" s="32">
        <v>1208</v>
      </c>
      <c r="D119" s="32">
        <v>1570</v>
      </c>
      <c r="E119" s="32">
        <v>2008</v>
      </c>
      <c r="F119" s="32">
        <v>1663</v>
      </c>
      <c r="G119" s="32">
        <v>4625</v>
      </c>
      <c r="H119" s="32">
        <v>4621</v>
      </c>
      <c r="I119" s="33">
        <v>4</v>
      </c>
    </row>
    <row r="120" spans="1:9" x14ac:dyDescent="0.35">
      <c r="A120" s="26" t="s">
        <v>17</v>
      </c>
      <c r="B120" s="32">
        <v>3509</v>
      </c>
      <c r="C120" s="32">
        <v>742</v>
      </c>
      <c r="D120" s="32">
        <v>947</v>
      </c>
      <c r="E120" s="32">
        <v>1140</v>
      </c>
      <c r="F120" s="32">
        <v>1104</v>
      </c>
      <c r="G120" s="32">
        <v>2954</v>
      </c>
      <c r="H120" s="32">
        <v>2954</v>
      </c>
      <c r="I120" s="33">
        <v>0</v>
      </c>
    </row>
    <row r="121" spans="1:9" x14ac:dyDescent="0.35">
      <c r="A121" s="27" t="s">
        <v>121</v>
      </c>
      <c r="B121" s="36">
        <v>1426</v>
      </c>
      <c r="C121" s="36">
        <v>309</v>
      </c>
      <c r="D121" s="36">
        <v>784</v>
      </c>
      <c r="E121" s="36">
        <v>577</v>
      </c>
      <c r="F121" s="36">
        <v>829</v>
      </c>
      <c r="G121" s="36">
        <v>1113</v>
      </c>
      <c r="H121" s="36">
        <v>1113</v>
      </c>
      <c r="I121" s="51">
        <v>0</v>
      </c>
    </row>
    <row r="122" spans="1:9" x14ac:dyDescent="0.35">
      <c r="A122" s="27" t="s">
        <v>122</v>
      </c>
      <c r="B122" s="36">
        <v>415</v>
      </c>
      <c r="C122" s="36">
        <v>112</v>
      </c>
      <c r="D122" s="36">
        <v>35</v>
      </c>
      <c r="E122" s="36">
        <v>92</v>
      </c>
      <c r="F122" s="36">
        <v>200</v>
      </c>
      <c r="G122" s="36">
        <v>270</v>
      </c>
      <c r="H122" s="36">
        <v>270</v>
      </c>
      <c r="I122" s="51">
        <v>0</v>
      </c>
    </row>
    <row r="123" spans="1:9" x14ac:dyDescent="0.35">
      <c r="A123" s="27" t="s">
        <v>123</v>
      </c>
      <c r="B123" s="36">
        <v>994</v>
      </c>
      <c r="C123" s="36">
        <v>157</v>
      </c>
      <c r="D123" s="36">
        <v>65</v>
      </c>
      <c r="E123" s="36">
        <v>261</v>
      </c>
      <c r="F123" s="36">
        <v>5</v>
      </c>
      <c r="G123" s="36">
        <v>950</v>
      </c>
      <c r="H123" s="36">
        <v>950</v>
      </c>
      <c r="I123" s="51">
        <v>0</v>
      </c>
    </row>
    <row r="124" spans="1:9" x14ac:dyDescent="0.35">
      <c r="A124" s="27" t="s">
        <v>124</v>
      </c>
      <c r="B124" s="36">
        <v>71</v>
      </c>
      <c r="C124" s="36">
        <v>17</v>
      </c>
      <c r="D124" s="36">
        <v>13</v>
      </c>
      <c r="E124" s="36">
        <v>22</v>
      </c>
      <c r="F124" s="36">
        <v>41</v>
      </c>
      <c r="G124" s="36">
        <v>38</v>
      </c>
      <c r="H124" s="36">
        <v>38</v>
      </c>
      <c r="I124" s="51">
        <v>0</v>
      </c>
    </row>
    <row r="125" spans="1:9" x14ac:dyDescent="0.35">
      <c r="A125" s="27" t="s">
        <v>125</v>
      </c>
      <c r="B125" s="36">
        <v>44</v>
      </c>
      <c r="C125" s="36">
        <v>16</v>
      </c>
      <c r="D125" s="36">
        <v>3</v>
      </c>
      <c r="E125" s="36">
        <v>28</v>
      </c>
      <c r="F125" s="36">
        <v>13</v>
      </c>
      <c r="G125" s="36">
        <v>22</v>
      </c>
      <c r="H125" s="36">
        <v>22</v>
      </c>
      <c r="I125" s="51">
        <v>0</v>
      </c>
    </row>
    <row r="126" spans="1:9" x14ac:dyDescent="0.35">
      <c r="A126" s="27" t="s">
        <v>126</v>
      </c>
      <c r="B126" s="36">
        <v>157</v>
      </c>
      <c r="C126" s="36">
        <v>58</v>
      </c>
      <c r="D126" s="36">
        <v>5</v>
      </c>
      <c r="E126" s="36">
        <v>66</v>
      </c>
      <c r="F126" s="36">
        <v>10</v>
      </c>
      <c r="G126" s="36">
        <v>144</v>
      </c>
      <c r="H126" s="36">
        <v>144</v>
      </c>
      <c r="I126" s="51">
        <v>0</v>
      </c>
    </row>
    <row r="127" spans="1:9" x14ac:dyDescent="0.35">
      <c r="A127" s="27" t="s">
        <v>127</v>
      </c>
      <c r="B127" s="36">
        <v>346</v>
      </c>
      <c r="C127" s="36">
        <v>49</v>
      </c>
      <c r="D127" s="36">
        <v>40</v>
      </c>
      <c r="E127" s="36">
        <v>75</v>
      </c>
      <c r="F127" s="36">
        <v>6</v>
      </c>
      <c r="G127" s="36">
        <v>354</v>
      </c>
      <c r="H127" s="36">
        <v>354</v>
      </c>
      <c r="I127" s="51">
        <v>0</v>
      </c>
    </row>
    <row r="128" spans="1:9" x14ac:dyDescent="0.35">
      <c r="A128" s="27" t="s">
        <v>128</v>
      </c>
      <c r="B128" s="36">
        <v>20</v>
      </c>
      <c r="C128" s="36">
        <v>10</v>
      </c>
      <c r="D128" s="36">
        <v>0</v>
      </c>
      <c r="E128" s="36">
        <v>6</v>
      </c>
      <c r="F128" s="36">
        <v>0</v>
      </c>
      <c r="G128" s="36">
        <v>24</v>
      </c>
      <c r="H128" s="36">
        <v>24</v>
      </c>
      <c r="I128" s="51">
        <v>0</v>
      </c>
    </row>
    <row r="129" spans="1:9" x14ac:dyDescent="0.35">
      <c r="A129" s="27" t="s">
        <v>129</v>
      </c>
      <c r="B129" s="36">
        <v>36</v>
      </c>
      <c r="C129" s="36">
        <v>10</v>
      </c>
      <c r="D129" s="36">
        <v>1</v>
      </c>
      <c r="E129" s="36">
        <v>10</v>
      </c>
      <c r="F129" s="36">
        <v>0</v>
      </c>
      <c r="G129" s="36">
        <v>37</v>
      </c>
      <c r="H129" s="36">
        <v>37</v>
      </c>
      <c r="I129" s="51">
        <v>0</v>
      </c>
    </row>
    <row r="130" spans="1:9" x14ac:dyDescent="0.35">
      <c r="A130" s="27" t="s">
        <v>130</v>
      </c>
      <c r="B130" s="36">
        <v>0</v>
      </c>
      <c r="C130" s="36">
        <v>4</v>
      </c>
      <c r="D130" s="36">
        <v>1</v>
      </c>
      <c r="E130" s="36">
        <v>3</v>
      </c>
      <c r="F130" s="36">
        <v>0</v>
      </c>
      <c r="G130" s="36">
        <v>2</v>
      </c>
      <c r="H130" s="36">
        <v>2</v>
      </c>
      <c r="I130" s="51">
        <v>0</v>
      </c>
    </row>
    <row r="131" spans="1:9" x14ac:dyDescent="0.35">
      <c r="A131" s="28"/>
      <c r="B131" s="36"/>
      <c r="C131" s="36"/>
      <c r="D131" s="36"/>
      <c r="E131" s="36"/>
      <c r="F131" s="36"/>
      <c r="G131" s="36"/>
      <c r="H131" s="37"/>
      <c r="I131" s="37"/>
    </row>
    <row r="132" spans="1:9" x14ac:dyDescent="0.35">
      <c r="A132" s="26" t="s">
        <v>18</v>
      </c>
      <c r="B132" s="32">
        <v>259</v>
      </c>
      <c r="C132" s="32">
        <v>77</v>
      </c>
      <c r="D132" s="32">
        <v>71</v>
      </c>
      <c r="E132" s="32">
        <v>89</v>
      </c>
      <c r="F132" s="32">
        <v>73</v>
      </c>
      <c r="G132" s="32">
        <v>245</v>
      </c>
      <c r="H132" s="32">
        <v>245</v>
      </c>
      <c r="I132" s="33">
        <v>0</v>
      </c>
    </row>
    <row r="133" spans="1:9" x14ac:dyDescent="0.35">
      <c r="A133" s="27" t="s">
        <v>132</v>
      </c>
      <c r="B133" s="36">
        <v>157</v>
      </c>
      <c r="C133" s="36">
        <v>56</v>
      </c>
      <c r="D133" s="36">
        <v>18</v>
      </c>
      <c r="E133" s="36">
        <v>56</v>
      </c>
      <c r="F133" s="36">
        <v>16</v>
      </c>
      <c r="G133" s="36">
        <v>159</v>
      </c>
      <c r="H133" s="36">
        <v>159</v>
      </c>
      <c r="I133" s="51">
        <v>0</v>
      </c>
    </row>
    <row r="134" spans="1:9" x14ac:dyDescent="0.35">
      <c r="A134" s="27" t="s">
        <v>134</v>
      </c>
      <c r="B134" s="36">
        <v>102</v>
      </c>
      <c r="C134" s="36">
        <v>21</v>
      </c>
      <c r="D134" s="36">
        <v>53</v>
      </c>
      <c r="E134" s="36">
        <v>33</v>
      </c>
      <c r="F134" s="36">
        <v>57</v>
      </c>
      <c r="G134" s="36">
        <v>86</v>
      </c>
      <c r="H134" s="36">
        <v>86</v>
      </c>
      <c r="I134" s="51">
        <v>0</v>
      </c>
    </row>
    <row r="135" spans="1:9" x14ac:dyDescent="0.35">
      <c r="A135" s="28"/>
      <c r="B135" s="36"/>
      <c r="C135" s="36"/>
      <c r="D135" s="36"/>
      <c r="E135" s="36"/>
      <c r="F135" s="36"/>
      <c r="G135" s="36"/>
      <c r="H135" s="37"/>
      <c r="I135" s="37"/>
    </row>
    <row r="136" spans="1:9" x14ac:dyDescent="0.35">
      <c r="A136" s="26" t="s">
        <v>19</v>
      </c>
      <c r="B136" s="32">
        <v>1750</v>
      </c>
      <c r="C136" s="32">
        <v>389</v>
      </c>
      <c r="D136" s="32">
        <v>552</v>
      </c>
      <c r="E136" s="32">
        <v>779</v>
      </c>
      <c r="F136" s="32">
        <v>486</v>
      </c>
      <c r="G136" s="32">
        <v>1426</v>
      </c>
      <c r="H136" s="32">
        <v>1422</v>
      </c>
      <c r="I136" s="33">
        <v>4</v>
      </c>
    </row>
    <row r="137" spans="1:9" x14ac:dyDescent="0.35">
      <c r="A137" s="27" t="s">
        <v>135</v>
      </c>
      <c r="B137" s="36">
        <v>444</v>
      </c>
      <c r="C137" s="36">
        <v>99</v>
      </c>
      <c r="D137" s="36">
        <v>303</v>
      </c>
      <c r="E137" s="36">
        <v>199</v>
      </c>
      <c r="F137" s="36">
        <v>139</v>
      </c>
      <c r="G137" s="36">
        <v>508</v>
      </c>
      <c r="H137" s="36">
        <v>508</v>
      </c>
      <c r="I137" s="51">
        <v>0</v>
      </c>
    </row>
    <row r="138" spans="1:9" x14ac:dyDescent="0.35">
      <c r="A138" s="27" t="s">
        <v>136</v>
      </c>
      <c r="B138" s="36">
        <v>270</v>
      </c>
      <c r="C138" s="36">
        <v>80</v>
      </c>
      <c r="D138" s="36">
        <v>38</v>
      </c>
      <c r="E138" s="36">
        <v>66</v>
      </c>
      <c r="F138" s="36">
        <v>109</v>
      </c>
      <c r="G138" s="36">
        <v>213</v>
      </c>
      <c r="H138" s="36">
        <v>213</v>
      </c>
      <c r="I138" s="51">
        <v>0</v>
      </c>
    </row>
    <row r="139" spans="1:9" x14ac:dyDescent="0.35">
      <c r="A139" s="27" t="s">
        <v>137</v>
      </c>
      <c r="B139" s="36">
        <v>157</v>
      </c>
      <c r="C139" s="36">
        <v>65</v>
      </c>
      <c r="D139" s="36">
        <v>26</v>
      </c>
      <c r="E139" s="36">
        <v>74</v>
      </c>
      <c r="F139" s="36">
        <v>33</v>
      </c>
      <c r="G139" s="36">
        <v>141</v>
      </c>
      <c r="H139" s="36">
        <v>141</v>
      </c>
      <c r="I139" s="51">
        <v>0</v>
      </c>
    </row>
    <row r="140" spans="1:9" x14ac:dyDescent="0.35">
      <c r="A140" s="27" t="s">
        <v>138</v>
      </c>
      <c r="B140" s="36">
        <v>146</v>
      </c>
      <c r="C140" s="36">
        <v>37</v>
      </c>
      <c r="D140" s="36">
        <v>0</v>
      </c>
      <c r="E140" s="36">
        <v>25</v>
      </c>
      <c r="F140" s="36">
        <v>0</v>
      </c>
      <c r="G140" s="36">
        <v>158</v>
      </c>
      <c r="H140" s="36">
        <v>154</v>
      </c>
      <c r="I140" s="51">
        <v>4</v>
      </c>
    </row>
    <row r="141" spans="1:9" x14ac:dyDescent="0.35">
      <c r="A141" s="27" t="s">
        <v>139</v>
      </c>
      <c r="B141" s="36">
        <v>252</v>
      </c>
      <c r="C141" s="36">
        <v>26</v>
      </c>
      <c r="D141" s="36">
        <v>7</v>
      </c>
      <c r="E141" s="36">
        <v>148</v>
      </c>
      <c r="F141" s="36">
        <v>9</v>
      </c>
      <c r="G141" s="36">
        <v>128</v>
      </c>
      <c r="H141" s="36">
        <v>128</v>
      </c>
      <c r="I141" s="51">
        <v>0</v>
      </c>
    </row>
    <row r="142" spans="1:9" x14ac:dyDescent="0.35">
      <c r="A142" s="27" t="s">
        <v>140</v>
      </c>
      <c r="B142" s="36">
        <v>451</v>
      </c>
      <c r="C142" s="36">
        <v>36</v>
      </c>
      <c r="D142" s="36">
        <v>129</v>
      </c>
      <c r="E142" s="36">
        <v>218</v>
      </c>
      <c r="F142" s="36">
        <v>154</v>
      </c>
      <c r="G142" s="36">
        <v>244</v>
      </c>
      <c r="H142" s="36">
        <v>244</v>
      </c>
      <c r="I142" s="51">
        <v>0</v>
      </c>
    </row>
    <row r="143" spans="1:9" x14ac:dyDescent="0.35">
      <c r="A143" s="27" t="s">
        <v>141</v>
      </c>
      <c r="B143" s="36">
        <v>26</v>
      </c>
      <c r="C143" s="36">
        <v>40</v>
      </c>
      <c r="D143" s="36">
        <v>49</v>
      </c>
      <c r="E143" s="36">
        <v>47</v>
      </c>
      <c r="F143" s="36">
        <v>42</v>
      </c>
      <c r="G143" s="36">
        <v>26</v>
      </c>
      <c r="H143" s="36">
        <v>26</v>
      </c>
      <c r="I143" s="51">
        <v>0</v>
      </c>
    </row>
    <row r="144" spans="1:9" x14ac:dyDescent="0.35">
      <c r="A144" s="27" t="s">
        <v>323</v>
      </c>
      <c r="B144" s="36">
        <v>4</v>
      </c>
      <c r="C144" s="36">
        <v>6</v>
      </c>
      <c r="D144" s="36">
        <v>0</v>
      </c>
      <c r="E144" s="36">
        <v>2</v>
      </c>
      <c r="F144" s="36">
        <v>0</v>
      </c>
      <c r="G144" s="36">
        <v>8</v>
      </c>
      <c r="H144" s="36">
        <v>8</v>
      </c>
      <c r="I144" s="51">
        <v>0</v>
      </c>
    </row>
    <row r="145" spans="1:9" x14ac:dyDescent="0.35">
      <c r="A145" s="28"/>
      <c r="B145" s="36"/>
      <c r="C145" s="36"/>
      <c r="D145" s="36"/>
      <c r="E145" s="36"/>
      <c r="F145" s="36"/>
      <c r="G145" s="36"/>
      <c r="H145" s="37"/>
      <c r="I145" s="37"/>
    </row>
    <row r="146" spans="1:9" x14ac:dyDescent="0.35">
      <c r="A146" s="25" t="s">
        <v>227</v>
      </c>
      <c r="B146" s="32">
        <v>3160</v>
      </c>
      <c r="C146" s="32">
        <v>843</v>
      </c>
      <c r="D146" s="32">
        <v>831</v>
      </c>
      <c r="E146" s="32">
        <v>894</v>
      </c>
      <c r="F146" s="32">
        <v>1485</v>
      </c>
      <c r="G146" s="32">
        <v>2455</v>
      </c>
      <c r="H146" s="32">
        <v>2442</v>
      </c>
      <c r="I146" s="33">
        <v>13</v>
      </c>
    </row>
    <row r="147" spans="1:9" x14ac:dyDescent="0.35">
      <c r="A147" s="26" t="s">
        <v>20</v>
      </c>
      <c r="B147" s="32">
        <v>1760</v>
      </c>
      <c r="C147" s="32">
        <v>430</v>
      </c>
      <c r="D147" s="32">
        <v>493</v>
      </c>
      <c r="E147" s="32">
        <v>498</v>
      </c>
      <c r="F147" s="32">
        <v>897</v>
      </c>
      <c r="G147" s="32">
        <v>1288</v>
      </c>
      <c r="H147" s="32">
        <v>1282</v>
      </c>
      <c r="I147" s="33">
        <v>6</v>
      </c>
    </row>
    <row r="148" spans="1:9" x14ac:dyDescent="0.35">
      <c r="A148" s="27" t="s">
        <v>142</v>
      </c>
      <c r="B148" s="36">
        <v>886</v>
      </c>
      <c r="C148" s="36">
        <v>249</v>
      </c>
      <c r="D148" s="36">
        <v>186</v>
      </c>
      <c r="E148" s="36">
        <v>245</v>
      </c>
      <c r="F148" s="36">
        <v>368</v>
      </c>
      <c r="G148" s="36">
        <v>708</v>
      </c>
      <c r="H148" s="36">
        <v>707</v>
      </c>
      <c r="I148" s="51">
        <v>1</v>
      </c>
    </row>
    <row r="149" spans="1:9" x14ac:dyDescent="0.35">
      <c r="A149" s="27" t="s">
        <v>143</v>
      </c>
      <c r="B149" s="36">
        <v>796</v>
      </c>
      <c r="C149" s="36">
        <v>145</v>
      </c>
      <c r="D149" s="36">
        <v>302</v>
      </c>
      <c r="E149" s="36">
        <v>221</v>
      </c>
      <c r="F149" s="36">
        <v>525</v>
      </c>
      <c r="G149" s="36">
        <v>497</v>
      </c>
      <c r="H149" s="36">
        <v>492</v>
      </c>
      <c r="I149" s="51">
        <v>5</v>
      </c>
    </row>
    <row r="150" spans="1:9" x14ac:dyDescent="0.35">
      <c r="A150" s="27" t="s">
        <v>144</v>
      </c>
      <c r="B150" s="36">
        <v>5</v>
      </c>
      <c r="C150" s="36">
        <v>16</v>
      </c>
      <c r="D150" s="36">
        <v>3</v>
      </c>
      <c r="E150" s="36">
        <v>16</v>
      </c>
      <c r="F150" s="36">
        <v>0</v>
      </c>
      <c r="G150" s="36">
        <v>8</v>
      </c>
      <c r="H150" s="36">
        <v>8</v>
      </c>
      <c r="I150" s="51">
        <v>0</v>
      </c>
    </row>
    <row r="151" spans="1:9" x14ac:dyDescent="0.35">
      <c r="A151" s="27" t="s">
        <v>145</v>
      </c>
      <c r="B151" s="36">
        <v>73</v>
      </c>
      <c r="C151" s="36">
        <v>20</v>
      </c>
      <c r="D151" s="36">
        <v>2</v>
      </c>
      <c r="E151" s="36">
        <v>16</v>
      </c>
      <c r="F151" s="36">
        <v>4</v>
      </c>
      <c r="G151" s="36">
        <v>75</v>
      </c>
      <c r="H151" s="36">
        <v>75</v>
      </c>
      <c r="I151" s="51">
        <v>0</v>
      </c>
    </row>
    <row r="152" spans="1:9" x14ac:dyDescent="0.35">
      <c r="A152" s="28"/>
      <c r="B152" s="36"/>
      <c r="C152" s="36"/>
      <c r="D152" s="36"/>
      <c r="E152" s="36"/>
      <c r="F152" s="36"/>
      <c r="G152" s="36"/>
      <c r="H152" s="37"/>
      <c r="I152" s="37"/>
    </row>
    <row r="153" spans="1:9" x14ac:dyDescent="0.35">
      <c r="A153" s="26" t="s">
        <v>21</v>
      </c>
      <c r="B153" s="32">
        <v>1400</v>
      </c>
      <c r="C153" s="32">
        <v>413</v>
      </c>
      <c r="D153" s="32">
        <v>338</v>
      </c>
      <c r="E153" s="32">
        <v>396</v>
      </c>
      <c r="F153" s="32">
        <v>588</v>
      </c>
      <c r="G153" s="32">
        <v>1167</v>
      </c>
      <c r="H153" s="32">
        <v>1160</v>
      </c>
      <c r="I153" s="33">
        <v>7</v>
      </c>
    </row>
    <row r="154" spans="1:9" x14ac:dyDescent="0.35">
      <c r="A154" s="27" t="s">
        <v>146</v>
      </c>
      <c r="B154" s="36">
        <v>732</v>
      </c>
      <c r="C154" s="36">
        <v>249</v>
      </c>
      <c r="D154" s="36">
        <v>147</v>
      </c>
      <c r="E154" s="36">
        <v>198</v>
      </c>
      <c r="F154" s="36">
        <v>255</v>
      </c>
      <c r="G154" s="36">
        <v>675</v>
      </c>
      <c r="H154" s="36">
        <v>668</v>
      </c>
      <c r="I154" s="51">
        <v>7</v>
      </c>
    </row>
    <row r="155" spans="1:9" x14ac:dyDescent="0.35">
      <c r="A155" s="27" t="s">
        <v>147</v>
      </c>
      <c r="B155" s="36">
        <v>372</v>
      </c>
      <c r="C155" s="36">
        <v>100</v>
      </c>
      <c r="D155" s="36">
        <v>45</v>
      </c>
      <c r="E155" s="36">
        <v>98</v>
      </c>
      <c r="F155" s="36">
        <v>151</v>
      </c>
      <c r="G155" s="36">
        <v>268</v>
      </c>
      <c r="H155" s="36">
        <v>268</v>
      </c>
      <c r="I155" s="51">
        <v>0</v>
      </c>
    </row>
    <row r="156" spans="1:9" x14ac:dyDescent="0.35">
      <c r="A156" s="27" t="s">
        <v>148</v>
      </c>
      <c r="B156" s="36">
        <v>129</v>
      </c>
      <c r="C156" s="36">
        <v>23</v>
      </c>
      <c r="D156" s="36">
        <v>61</v>
      </c>
      <c r="E156" s="36">
        <v>45</v>
      </c>
      <c r="F156" s="36">
        <v>79</v>
      </c>
      <c r="G156" s="36">
        <v>89</v>
      </c>
      <c r="H156" s="36">
        <v>89</v>
      </c>
      <c r="I156" s="51">
        <v>0</v>
      </c>
    </row>
    <row r="157" spans="1:9" x14ac:dyDescent="0.35">
      <c r="A157" s="27" t="s">
        <v>149</v>
      </c>
      <c r="B157" s="36">
        <v>167</v>
      </c>
      <c r="C157" s="36">
        <v>41</v>
      </c>
      <c r="D157" s="36">
        <v>85</v>
      </c>
      <c r="E157" s="36">
        <v>55</v>
      </c>
      <c r="F157" s="36">
        <v>103</v>
      </c>
      <c r="G157" s="36">
        <v>135</v>
      </c>
      <c r="H157" s="36">
        <v>135</v>
      </c>
      <c r="I157" s="51">
        <v>0</v>
      </c>
    </row>
    <row r="158" spans="1:9" x14ac:dyDescent="0.35">
      <c r="A158" s="30"/>
      <c r="B158" s="31"/>
      <c r="C158" s="31"/>
      <c r="D158" s="31"/>
      <c r="E158" s="31"/>
      <c r="F158" s="31"/>
      <c r="G158" s="31"/>
      <c r="H158" s="31"/>
      <c r="I158" s="54"/>
    </row>
    <row r="159" spans="1:9" x14ac:dyDescent="0.35">
      <c r="A159" s="1" t="s">
        <v>150</v>
      </c>
      <c r="B159" s="16"/>
      <c r="C159" s="16"/>
      <c r="D159" s="16"/>
      <c r="E159" s="16"/>
      <c r="F159" s="16"/>
      <c r="G159" s="16"/>
      <c r="H159" s="16"/>
      <c r="I159" s="16"/>
    </row>
  </sheetData>
  <mergeCells count="13">
    <mergeCell ref="A3:I3"/>
    <mergeCell ref="A7:A9"/>
    <mergeCell ref="B7:B9"/>
    <mergeCell ref="C7:C9"/>
    <mergeCell ref="D7:D9"/>
    <mergeCell ref="A4:I4"/>
    <mergeCell ref="A5:I5"/>
    <mergeCell ref="E7:E9"/>
    <mergeCell ref="F7:F9"/>
    <mergeCell ref="G7:G9"/>
    <mergeCell ref="H7:I7"/>
    <mergeCell ref="H8:H9"/>
    <mergeCell ref="I8:I9"/>
  </mergeCells>
  <printOptions horizontalCentered="1" verticalCentered="1"/>
  <pageMargins left="0.31496062992125984" right="0.31496062992125984" top="0.74803149606299213" bottom="0.74803149606299213" header="0.31496062992125984" footer="0.31496062992125984"/>
  <pageSetup scale="6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61"/>
  <sheetViews>
    <sheetView zoomScale="75" zoomScaleNormal="75" zoomScaleSheetLayoutView="75" workbookViewId="0">
      <selection activeCell="A6" sqref="A6:F6"/>
    </sheetView>
  </sheetViews>
  <sheetFormatPr defaultColWidth="0" defaultRowHeight="15.5" zeroHeight="1" x14ac:dyDescent="0.35"/>
  <cols>
    <col min="1" max="1" width="92.7265625" style="47" customWidth="1"/>
    <col min="2" max="2" width="13.26953125" style="47" customWidth="1"/>
    <col min="3" max="3" width="14.453125" style="47" customWidth="1"/>
    <col min="4" max="4" width="14.26953125" style="47" customWidth="1"/>
    <col min="5" max="5" width="11.81640625" style="47" customWidth="1"/>
    <col min="6" max="6" width="14.7265625" style="47" customWidth="1"/>
    <col min="7" max="16384" width="11.453125" style="47" hidden="1"/>
  </cols>
  <sheetData>
    <row r="1" spans="1:6" x14ac:dyDescent="0.35">
      <c r="A1" s="15" t="s">
        <v>255</v>
      </c>
      <c r="B1" s="40"/>
      <c r="C1" s="40"/>
      <c r="D1" s="40"/>
      <c r="E1" s="40"/>
      <c r="F1" s="40"/>
    </row>
    <row r="2" spans="1:6" x14ac:dyDescent="0.35">
      <c r="A2" s="15"/>
      <c r="B2" s="40"/>
      <c r="C2" s="40"/>
      <c r="D2" s="40"/>
      <c r="E2" s="40"/>
      <c r="F2" s="40"/>
    </row>
    <row r="3" spans="1:6" x14ac:dyDescent="0.35">
      <c r="A3" s="147" t="s">
        <v>257</v>
      </c>
      <c r="B3" s="147"/>
      <c r="C3" s="147"/>
      <c r="D3" s="147"/>
      <c r="E3" s="147"/>
      <c r="F3" s="147"/>
    </row>
    <row r="4" spans="1:6" x14ac:dyDescent="0.35">
      <c r="A4" s="147" t="s">
        <v>265</v>
      </c>
      <c r="B4" s="147"/>
      <c r="C4" s="147"/>
      <c r="D4" s="147"/>
      <c r="E4" s="147"/>
      <c r="F4" s="147"/>
    </row>
    <row r="5" spans="1:6" x14ac:dyDescent="0.35">
      <c r="A5" s="159" t="s">
        <v>228</v>
      </c>
      <c r="B5" s="159"/>
      <c r="C5" s="159"/>
      <c r="D5" s="159"/>
      <c r="E5" s="159"/>
      <c r="F5" s="159"/>
    </row>
    <row r="6" spans="1:6" x14ac:dyDescent="0.35">
      <c r="A6" s="147" t="s">
        <v>275</v>
      </c>
      <c r="B6" s="147"/>
      <c r="C6" s="147"/>
      <c r="D6" s="147"/>
      <c r="E6" s="147"/>
      <c r="F6" s="147"/>
    </row>
    <row r="7" spans="1:6" x14ac:dyDescent="0.35">
      <c r="A7" s="19"/>
      <c r="B7" s="40"/>
      <c r="C7" s="40"/>
      <c r="D7" s="40"/>
      <c r="E7" s="40"/>
      <c r="F7" s="40"/>
    </row>
    <row r="8" spans="1:6" ht="18.75" customHeight="1" x14ac:dyDescent="0.35">
      <c r="A8" s="154" t="s">
        <v>310</v>
      </c>
      <c r="B8" s="157" t="s">
        <v>266</v>
      </c>
      <c r="C8" s="160"/>
      <c r="D8" s="160"/>
      <c r="E8" s="160"/>
      <c r="F8" s="160"/>
    </row>
    <row r="9" spans="1:6" ht="12.75" customHeight="1" x14ac:dyDescent="0.35">
      <c r="A9" s="155"/>
      <c r="B9" s="152" t="s">
        <v>5</v>
      </c>
      <c r="C9" s="152" t="s">
        <v>6</v>
      </c>
      <c r="D9" s="152" t="s">
        <v>7</v>
      </c>
      <c r="E9" s="152" t="s">
        <v>8</v>
      </c>
      <c r="F9" s="161" t="s">
        <v>276</v>
      </c>
    </row>
    <row r="10" spans="1:6" ht="12.75" customHeight="1" x14ac:dyDescent="0.35">
      <c r="A10" s="156"/>
      <c r="B10" s="153"/>
      <c r="C10" s="153"/>
      <c r="D10" s="153"/>
      <c r="E10" s="153"/>
      <c r="F10" s="162"/>
    </row>
    <row r="11" spans="1:6" x14ac:dyDescent="0.35">
      <c r="A11" s="19"/>
      <c r="B11" s="23"/>
      <c r="C11" s="23"/>
      <c r="D11" s="23"/>
      <c r="E11" s="23"/>
      <c r="F11" s="49"/>
    </row>
    <row r="12" spans="1:6" x14ac:dyDescent="0.35">
      <c r="A12" s="50" t="s">
        <v>43</v>
      </c>
      <c r="B12" s="32">
        <v>24317</v>
      </c>
      <c r="C12" s="32">
        <v>1824</v>
      </c>
      <c r="D12" s="32">
        <v>4706</v>
      </c>
      <c r="E12" s="32">
        <v>31741</v>
      </c>
      <c r="F12" s="33">
        <v>9221</v>
      </c>
    </row>
    <row r="13" spans="1:6" x14ac:dyDescent="0.35">
      <c r="A13" s="24"/>
      <c r="B13" s="33"/>
      <c r="C13" s="33"/>
      <c r="D13" s="33"/>
      <c r="E13" s="33"/>
      <c r="F13" s="33"/>
    </row>
    <row r="14" spans="1:6" x14ac:dyDescent="0.35">
      <c r="A14" s="25" t="s">
        <v>326</v>
      </c>
      <c r="B14" s="32">
        <v>11308</v>
      </c>
      <c r="C14" s="32">
        <v>939</v>
      </c>
      <c r="D14" s="32">
        <v>1596</v>
      </c>
      <c r="E14" s="32">
        <v>21756</v>
      </c>
      <c r="F14" s="33">
        <v>3138</v>
      </c>
    </row>
    <row r="15" spans="1:6" x14ac:dyDescent="0.35">
      <c r="A15" s="26" t="s">
        <v>44</v>
      </c>
      <c r="B15" s="32">
        <v>8541</v>
      </c>
      <c r="C15" s="32">
        <v>824</v>
      </c>
      <c r="D15" s="32">
        <v>765</v>
      </c>
      <c r="E15" s="32">
        <v>21385</v>
      </c>
      <c r="F15" s="33">
        <v>1138</v>
      </c>
    </row>
    <row r="16" spans="1:6" x14ac:dyDescent="0.35">
      <c r="A16" s="27" t="s">
        <v>45</v>
      </c>
      <c r="B16" s="36">
        <v>745</v>
      </c>
      <c r="C16" s="36">
        <v>93</v>
      </c>
      <c r="D16" s="36">
        <v>86</v>
      </c>
      <c r="E16" s="36">
        <v>893</v>
      </c>
      <c r="F16" s="51">
        <v>0</v>
      </c>
    </row>
    <row r="17" spans="1:6" x14ac:dyDescent="0.35">
      <c r="A17" s="27" t="s">
        <v>46</v>
      </c>
      <c r="B17" s="36">
        <v>1044</v>
      </c>
      <c r="C17" s="36">
        <v>145</v>
      </c>
      <c r="D17" s="36">
        <v>99</v>
      </c>
      <c r="E17" s="36">
        <v>710</v>
      </c>
      <c r="F17" s="51">
        <v>0</v>
      </c>
    </row>
    <row r="18" spans="1:6" x14ac:dyDescent="0.35">
      <c r="A18" s="27" t="s">
        <v>47</v>
      </c>
      <c r="B18" s="36">
        <v>828</v>
      </c>
      <c r="C18" s="36">
        <v>223</v>
      </c>
      <c r="D18" s="36">
        <v>56</v>
      </c>
      <c r="E18" s="36">
        <v>853</v>
      </c>
      <c r="F18" s="51">
        <v>0</v>
      </c>
    </row>
    <row r="19" spans="1:6" x14ac:dyDescent="0.35">
      <c r="A19" s="27" t="s">
        <v>48</v>
      </c>
      <c r="B19" s="36">
        <v>996</v>
      </c>
      <c r="C19" s="36">
        <v>192</v>
      </c>
      <c r="D19" s="36">
        <v>91</v>
      </c>
      <c r="E19" s="36">
        <v>878</v>
      </c>
      <c r="F19" s="51">
        <v>0</v>
      </c>
    </row>
    <row r="20" spans="1:6" x14ac:dyDescent="0.35">
      <c r="A20" s="27" t="s">
        <v>49</v>
      </c>
      <c r="B20" s="36">
        <v>0</v>
      </c>
      <c r="C20" s="36">
        <v>0</v>
      </c>
      <c r="D20" s="36">
        <v>0</v>
      </c>
      <c r="E20" s="36">
        <v>32</v>
      </c>
      <c r="F20" s="51">
        <v>203</v>
      </c>
    </row>
    <row r="21" spans="1:6" x14ac:dyDescent="0.35">
      <c r="A21" s="28" t="s">
        <v>50</v>
      </c>
      <c r="B21" s="36">
        <v>98</v>
      </c>
      <c r="C21" s="36">
        <v>25</v>
      </c>
      <c r="D21" s="36">
        <v>26</v>
      </c>
      <c r="E21" s="36">
        <v>26</v>
      </c>
      <c r="F21" s="51">
        <v>0</v>
      </c>
    </row>
    <row r="22" spans="1:6" x14ac:dyDescent="0.35">
      <c r="A22" s="27" t="s">
        <v>51</v>
      </c>
      <c r="B22" s="36">
        <v>2326</v>
      </c>
      <c r="C22" s="36">
        <v>97</v>
      </c>
      <c r="D22" s="36">
        <v>248</v>
      </c>
      <c r="E22" s="36">
        <v>9350</v>
      </c>
      <c r="F22" s="51">
        <v>0</v>
      </c>
    </row>
    <row r="23" spans="1:6" x14ac:dyDescent="0.35">
      <c r="A23" s="27" t="s">
        <v>52</v>
      </c>
      <c r="B23" s="36">
        <v>2504</v>
      </c>
      <c r="C23" s="36">
        <v>49</v>
      </c>
      <c r="D23" s="36">
        <v>159</v>
      </c>
      <c r="E23" s="36">
        <v>8350</v>
      </c>
      <c r="F23" s="51">
        <v>157</v>
      </c>
    </row>
    <row r="24" spans="1:6" x14ac:dyDescent="0.35">
      <c r="A24" s="27" t="s">
        <v>53</v>
      </c>
      <c r="B24" s="36">
        <v>0</v>
      </c>
      <c r="C24" s="36">
        <v>0</v>
      </c>
      <c r="D24" s="36">
        <v>0</v>
      </c>
      <c r="E24" s="36">
        <v>33</v>
      </c>
      <c r="F24" s="51">
        <v>13</v>
      </c>
    </row>
    <row r="25" spans="1:6" x14ac:dyDescent="0.35">
      <c r="A25" s="27" t="s">
        <v>54</v>
      </c>
      <c r="B25" s="36">
        <v>0</v>
      </c>
      <c r="C25" s="36">
        <v>0</v>
      </c>
      <c r="D25" s="36">
        <v>0</v>
      </c>
      <c r="E25" s="36">
        <v>58</v>
      </c>
      <c r="F25" s="51">
        <v>148</v>
      </c>
    </row>
    <row r="26" spans="1:6" x14ac:dyDescent="0.35">
      <c r="A26" s="27" t="s">
        <v>55</v>
      </c>
      <c r="B26" s="36">
        <v>0</v>
      </c>
      <c r="C26" s="36">
        <v>0</v>
      </c>
      <c r="D26" s="36">
        <v>0</v>
      </c>
      <c r="E26" s="36">
        <v>40</v>
      </c>
      <c r="F26" s="51">
        <v>35</v>
      </c>
    </row>
    <row r="27" spans="1:6" x14ac:dyDescent="0.35">
      <c r="A27" s="27" t="s">
        <v>56</v>
      </c>
      <c r="B27" s="36">
        <v>0</v>
      </c>
      <c r="C27" s="36">
        <v>0</v>
      </c>
      <c r="D27" s="36">
        <v>0</v>
      </c>
      <c r="E27" s="36">
        <v>4</v>
      </c>
      <c r="F27" s="51">
        <v>192</v>
      </c>
    </row>
    <row r="28" spans="1:6" x14ac:dyDescent="0.35">
      <c r="A28" s="27" t="s">
        <v>57</v>
      </c>
      <c r="B28" s="36">
        <v>0</v>
      </c>
      <c r="C28" s="36">
        <v>0</v>
      </c>
      <c r="D28" s="36">
        <v>0</v>
      </c>
      <c r="E28" s="36">
        <v>11</v>
      </c>
      <c r="F28" s="51">
        <v>48</v>
      </c>
    </row>
    <row r="29" spans="1:6" x14ac:dyDescent="0.35">
      <c r="A29" s="27" t="s">
        <v>58</v>
      </c>
      <c r="B29" s="36">
        <v>0</v>
      </c>
      <c r="C29" s="36">
        <v>0</v>
      </c>
      <c r="D29" s="36">
        <v>0</v>
      </c>
      <c r="E29" s="36">
        <v>147</v>
      </c>
      <c r="F29" s="51">
        <v>342</v>
      </c>
    </row>
    <row r="30" spans="1:6" x14ac:dyDescent="0.35">
      <c r="A30" s="28"/>
      <c r="B30" s="37"/>
      <c r="C30" s="37"/>
      <c r="D30" s="37"/>
      <c r="E30" s="37"/>
      <c r="F30" s="37"/>
    </row>
    <row r="31" spans="1:6" x14ac:dyDescent="0.35">
      <c r="A31" s="26" t="s">
        <v>9</v>
      </c>
      <c r="B31" s="32">
        <v>1931</v>
      </c>
      <c r="C31" s="32">
        <v>71</v>
      </c>
      <c r="D31" s="32">
        <v>772</v>
      </c>
      <c r="E31" s="32">
        <v>71</v>
      </c>
      <c r="F31" s="33">
        <v>0</v>
      </c>
    </row>
    <row r="32" spans="1:6" x14ac:dyDescent="0.35">
      <c r="A32" s="28" t="s">
        <v>59</v>
      </c>
      <c r="B32" s="36">
        <v>1054</v>
      </c>
      <c r="C32" s="36">
        <v>49</v>
      </c>
      <c r="D32" s="36">
        <v>338</v>
      </c>
      <c r="E32" s="36">
        <v>16</v>
      </c>
      <c r="F32" s="51">
        <v>0</v>
      </c>
    </row>
    <row r="33" spans="1:6" x14ac:dyDescent="0.35">
      <c r="A33" s="28" t="s">
        <v>60</v>
      </c>
      <c r="B33" s="36">
        <v>877</v>
      </c>
      <c r="C33" s="36">
        <v>22</v>
      </c>
      <c r="D33" s="36">
        <v>434</v>
      </c>
      <c r="E33" s="36">
        <v>55</v>
      </c>
      <c r="F33" s="51">
        <v>0</v>
      </c>
    </row>
    <row r="34" spans="1:6" x14ac:dyDescent="0.35">
      <c r="A34" s="28"/>
      <c r="B34" s="37"/>
      <c r="C34" s="37"/>
      <c r="D34" s="37"/>
      <c r="E34" s="37"/>
      <c r="F34" s="37"/>
    </row>
    <row r="35" spans="1:6" x14ac:dyDescent="0.35">
      <c r="A35" s="26" t="s">
        <v>61</v>
      </c>
      <c r="B35" s="32">
        <v>0</v>
      </c>
      <c r="C35" s="32">
        <v>0</v>
      </c>
      <c r="D35" s="32">
        <v>0</v>
      </c>
      <c r="E35" s="32">
        <v>177</v>
      </c>
      <c r="F35" s="33">
        <v>2000</v>
      </c>
    </row>
    <row r="36" spans="1:6" x14ac:dyDescent="0.35">
      <c r="A36" s="27" t="s">
        <v>62</v>
      </c>
      <c r="B36" s="36">
        <v>0</v>
      </c>
      <c r="C36" s="36">
        <v>0</v>
      </c>
      <c r="D36" s="36">
        <v>0</v>
      </c>
      <c r="E36" s="36">
        <v>25</v>
      </c>
      <c r="F36" s="51">
        <v>672</v>
      </c>
    </row>
    <row r="37" spans="1:6" x14ac:dyDescent="0.35">
      <c r="A37" s="27" t="s">
        <v>63</v>
      </c>
      <c r="B37" s="36">
        <v>0</v>
      </c>
      <c r="C37" s="36">
        <v>0</v>
      </c>
      <c r="D37" s="36">
        <v>0</v>
      </c>
      <c r="E37" s="36">
        <v>36</v>
      </c>
      <c r="F37" s="51">
        <v>469</v>
      </c>
    </row>
    <row r="38" spans="1:6" x14ac:dyDescent="0.35">
      <c r="A38" s="27" t="s">
        <v>64</v>
      </c>
      <c r="B38" s="36">
        <v>0</v>
      </c>
      <c r="C38" s="36">
        <v>0</v>
      </c>
      <c r="D38" s="36">
        <v>0</v>
      </c>
      <c r="E38" s="36">
        <v>58</v>
      </c>
      <c r="F38" s="51">
        <v>321</v>
      </c>
    </row>
    <row r="39" spans="1:6" x14ac:dyDescent="0.35">
      <c r="A39" s="27" t="s">
        <v>65</v>
      </c>
      <c r="B39" s="36">
        <v>0</v>
      </c>
      <c r="C39" s="36">
        <v>0</v>
      </c>
      <c r="D39" s="36">
        <v>0</v>
      </c>
      <c r="E39" s="36">
        <v>26</v>
      </c>
      <c r="F39" s="51">
        <v>77</v>
      </c>
    </row>
    <row r="40" spans="1:6" x14ac:dyDescent="0.35">
      <c r="A40" s="27" t="s">
        <v>66</v>
      </c>
      <c r="B40" s="36">
        <v>0</v>
      </c>
      <c r="C40" s="36">
        <v>0</v>
      </c>
      <c r="D40" s="36">
        <v>0</v>
      </c>
      <c r="E40" s="36">
        <v>9</v>
      </c>
      <c r="F40" s="51">
        <v>51</v>
      </c>
    </row>
    <row r="41" spans="1:6" x14ac:dyDescent="0.35">
      <c r="A41" s="27" t="s">
        <v>67</v>
      </c>
      <c r="B41" s="36">
        <v>0</v>
      </c>
      <c r="C41" s="36">
        <v>0</v>
      </c>
      <c r="D41" s="36">
        <v>0</v>
      </c>
      <c r="E41" s="36">
        <v>10</v>
      </c>
      <c r="F41" s="51">
        <v>257</v>
      </c>
    </row>
    <row r="42" spans="1:6" x14ac:dyDescent="0.35">
      <c r="A42" s="27" t="s">
        <v>68</v>
      </c>
      <c r="B42" s="36">
        <v>0</v>
      </c>
      <c r="C42" s="36">
        <v>0</v>
      </c>
      <c r="D42" s="36">
        <v>0</v>
      </c>
      <c r="E42" s="36">
        <v>5</v>
      </c>
      <c r="F42" s="51">
        <v>126</v>
      </c>
    </row>
    <row r="43" spans="1:6" x14ac:dyDescent="0.35">
      <c r="A43" s="27" t="s">
        <v>69</v>
      </c>
      <c r="B43" s="36">
        <v>0</v>
      </c>
      <c r="C43" s="36">
        <v>0</v>
      </c>
      <c r="D43" s="36">
        <v>0</v>
      </c>
      <c r="E43" s="36">
        <v>8</v>
      </c>
      <c r="F43" s="51">
        <v>27</v>
      </c>
    </row>
    <row r="44" spans="1:6" x14ac:dyDescent="0.35">
      <c r="A44" s="29"/>
      <c r="B44" s="34"/>
      <c r="C44" s="34"/>
      <c r="D44" s="34"/>
      <c r="E44" s="34"/>
      <c r="F44" s="34"/>
    </row>
    <row r="45" spans="1:6" x14ac:dyDescent="0.35">
      <c r="A45" s="26" t="s">
        <v>18</v>
      </c>
      <c r="B45" s="32">
        <v>836</v>
      </c>
      <c r="C45" s="32">
        <v>44</v>
      </c>
      <c r="D45" s="32">
        <v>59</v>
      </c>
      <c r="E45" s="32">
        <v>123</v>
      </c>
      <c r="F45" s="33">
        <v>0</v>
      </c>
    </row>
    <row r="46" spans="1:6" x14ac:dyDescent="0.35">
      <c r="A46" s="27" t="s">
        <v>131</v>
      </c>
      <c r="B46" s="53">
        <v>413</v>
      </c>
      <c r="C46" s="53">
        <v>25</v>
      </c>
      <c r="D46" s="53">
        <v>38</v>
      </c>
      <c r="E46" s="53">
        <v>4</v>
      </c>
      <c r="F46" s="53">
        <v>0</v>
      </c>
    </row>
    <row r="47" spans="1:6" x14ac:dyDescent="0.35">
      <c r="A47" s="27" t="s">
        <v>133</v>
      </c>
      <c r="B47" s="53">
        <v>423</v>
      </c>
      <c r="C47" s="53">
        <v>19</v>
      </c>
      <c r="D47" s="53">
        <v>21</v>
      </c>
      <c r="E47" s="53">
        <v>119</v>
      </c>
      <c r="F47" s="53">
        <v>0</v>
      </c>
    </row>
    <row r="48" spans="1:6" x14ac:dyDescent="0.35">
      <c r="A48" s="29"/>
      <c r="B48" s="34"/>
      <c r="C48" s="34"/>
      <c r="D48" s="34"/>
      <c r="E48" s="34"/>
      <c r="F48" s="34"/>
    </row>
    <row r="49" spans="1:6" x14ac:dyDescent="0.35">
      <c r="A49" s="25" t="s">
        <v>222</v>
      </c>
      <c r="B49" s="32">
        <v>3528</v>
      </c>
      <c r="C49" s="32">
        <v>263</v>
      </c>
      <c r="D49" s="32">
        <v>575</v>
      </c>
      <c r="E49" s="32">
        <v>1332</v>
      </c>
      <c r="F49" s="33">
        <v>1333</v>
      </c>
    </row>
    <row r="50" spans="1:6" x14ac:dyDescent="0.35">
      <c r="A50" s="26" t="s">
        <v>10</v>
      </c>
      <c r="B50" s="32">
        <v>1213</v>
      </c>
      <c r="C50" s="32">
        <v>136</v>
      </c>
      <c r="D50" s="32">
        <v>404</v>
      </c>
      <c r="E50" s="32">
        <v>712</v>
      </c>
      <c r="F50" s="33">
        <v>45</v>
      </c>
    </row>
    <row r="51" spans="1:6" x14ac:dyDescent="0.35">
      <c r="A51" s="27" t="s">
        <v>70</v>
      </c>
      <c r="B51" s="36">
        <v>814</v>
      </c>
      <c r="C51" s="36">
        <v>78</v>
      </c>
      <c r="D51" s="36">
        <v>231</v>
      </c>
      <c r="E51" s="36">
        <v>238</v>
      </c>
      <c r="F51" s="51">
        <v>0</v>
      </c>
    </row>
    <row r="52" spans="1:6" x14ac:dyDescent="0.35">
      <c r="A52" s="27" t="s">
        <v>71</v>
      </c>
      <c r="B52" s="36">
        <v>364</v>
      </c>
      <c r="C52" s="36">
        <v>45</v>
      </c>
      <c r="D52" s="36">
        <v>172</v>
      </c>
      <c r="E52" s="36">
        <v>318</v>
      </c>
      <c r="F52" s="51">
        <v>1</v>
      </c>
    </row>
    <row r="53" spans="1:6" x14ac:dyDescent="0.35">
      <c r="A53" s="27" t="s">
        <v>72</v>
      </c>
      <c r="B53" s="36">
        <v>0</v>
      </c>
      <c r="C53" s="36">
        <v>0</v>
      </c>
      <c r="D53" s="36">
        <v>0</v>
      </c>
      <c r="E53" s="36">
        <v>24</v>
      </c>
      <c r="F53" s="51">
        <v>18</v>
      </c>
    </row>
    <row r="54" spans="1:6" x14ac:dyDescent="0.35">
      <c r="A54" s="27" t="s">
        <v>73</v>
      </c>
      <c r="B54" s="36">
        <v>35</v>
      </c>
      <c r="C54" s="36">
        <v>13</v>
      </c>
      <c r="D54" s="36">
        <v>1</v>
      </c>
      <c r="E54" s="36">
        <v>64</v>
      </c>
      <c r="F54" s="51">
        <v>0</v>
      </c>
    </row>
    <row r="55" spans="1:6" x14ac:dyDescent="0.35">
      <c r="A55" s="27" t="s">
        <v>74</v>
      </c>
      <c r="B55" s="36">
        <v>0</v>
      </c>
      <c r="C55" s="36">
        <v>0</v>
      </c>
      <c r="D55" s="36">
        <v>0</v>
      </c>
      <c r="E55" s="36">
        <v>5</v>
      </c>
      <c r="F55" s="51">
        <v>20</v>
      </c>
    </row>
    <row r="56" spans="1:6" x14ac:dyDescent="0.35">
      <c r="A56" s="27" t="s">
        <v>75</v>
      </c>
      <c r="B56" s="36">
        <v>0</v>
      </c>
      <c r="C56" s="36">
        <v>0</v>
      </c>
      <c r="D56" s="36">
        <v>0</v>
      </c>
      <c r="E56" s="36">
        <v>63</v>
      </c>
      <c r="F56" s="51">
        <v>6</v>
      </c>
    </row>
    <row r="57" spans="1:6" x14ac:dyDescent="0.35">
      <c r="A57" s="28"/>
      <c r="B57" s="37"/>
      <c r="C57" s="37"/>
      <c r="D57" s="37"/>
      <c r="E57" s="37"/>
      <c r="F57" s="37"/>
    </row>
    <row r="58" spans="1:6" x14ac:dyDescent="0.35">
      <c r="A58" s="26" t="s">
        <v>11</v>
      </c>
      <c r="B58" s="32">
        <v>981</v>
      </c>
      <c r="C58" s="32">
        <v>5</v>
      </c>
      <c r="D58" s="32">
        <v>13</v>
      </c>
      <c r="E58" s="32">
        <v>220</v>
      </c>
      <c r="F58" s="33">
        <v>288</v>
      </c>
    </row>
    <row r="59" spans="1:6" x14ac:dyDescent="0.35">
      <c r="A59" s="27" t="s">
        <v>76</v>
      </c>
      <c r="B59" s="36">
        <v>817</v>
      </c>
      <c r="C59" s="36">
        <v>0</v>
      </c>
      <c r="D59" s="36">
        <v>0</v>
      </c>
      <c r="E59" s="36">
        <v>32</v>
      </c>
      <c r="F59" s="51">
        <v>0</v>
      </c>
    </row>
    <row r="60" spans="1:6" x14ac:dyDescent="0.35">
      <c r="A60" s="27" t="s">
        <v>23</v>
      </c>
      <c r="B60" s="36">
        <v>0</v>
      </c>
      <c r="C60" s="36">
        <v>0</v>
      </c>
      <c r="D60" s="36">
        <v>0</v>
      </c>
      <c r="E60" s="36">
        <v>1</v>
      </c>
      <c r="F60" s="51">
        <v>118</v>
      </c>
    </row>
    <row r="61" spans="1:6" x14ac:dyDescent="0.35">
      <c r="A61" s="27" t="s">
        <v>77</v>
      </c>
      <c r="B61" s="36">
        <v>164</v>
      </c>
      <c r="C61" s="36">
        <v>5</v>
      </c>
      <c r="D61" s="36">
        <v>13</v>
      </c>
      <c r="E61" s="36">
        <v>153</v>
      </c>
      <c r="F61" s="51">
        <v>0</v>
      </c>
    </row>
    <row r="62" spans="1:6" x14ac:dyDescent="0.35">
      <c r="A62" s="27" t="s">
        <v>78</v>
      </c>
      <c r="B62" s="36">
        <v>0</v>
      </c>
      <c r="C62" s="36">
        <v>0</v>
      </c>
      <c r="D62" s="36">
        <v>0</v>
      </c>
      <c r="E62" s="36">
        <v>22</v>
      </c>
      <c r="F62" s="51">
        <v>75</v>
      </c>
    </row>
    <row r="63" spans="1:6" x14ac:dyDescent="0.35">
      <c r="A63" s="27" t="s">
        <v>79</v>
      </c>
      <c r="B63" s="36">
        <v>0</v>
      </c>
      <c r="C63" s="36">
        <v>0</v>
      </c>
      <c r="D63" s="36">
        <v>0</v>
      </c>
      <c r="E63" s="36">
        <v>11</v>
      </c>
      <c r="F63" s="51">
        <v>44</v>
      </c>
    </row>
    <row r="64" spans="1:6" x14ac:dyDescent="0.35">
      <c r="A64" s="27" t="s">
        <v>80</v>
      </c>
      <c r="B64" s="36">
        <v>0</v>
      </c>
      <c r="C64" s="36">
        <v>0</v>
      </c>
      <c r="D64" s="36">
        <v>0</v>
      </c>
      <c r="E64" s="36">
        <v>0</v>
      </c>
      <c r="F64" s="51">
        <v>4</v>
      </c>
    </row>
    <row r="65" spans="1:6" x14ac:dyDescent="0.35">
      <c r="A65" s="27" t="s">
        <v>81</v>
      </c>
      <c r="B65" s="36">
        <v>0</v>
      </c>
      <c r="C65" s="36">
        <v>0</v>
      </c>
      <c r="D65" s="36">
        <v>0</v>
      </c>
      <c r="E65" s="36">
        <v>1</v>
      </c>
      <c r="F65" s="51">
        <v>47</v>
      </c>
    </row>
    <row r="66" spans="1:6" x14ac:dyDescent="0.35">
      <c r="A66" s="28"/>
      <c r="B66" s="37"/>
      <c r="C66" s="37"/>
      <c r="D66" s="37"/>
      <c r="E66" s="37"/>
      <c r="F66" s="37"/>
    </row>
    <row r="67" spans="1:6" x14ac:dyDescent="0.35">
      <c r="A67" s="26" t="s">
        <v>12</v>
      </c>
      <c r="B67" s="32">
        <v>1334</v>
      </c>
      <c r="C67" s="32">
        <v>122</v>
      </c>
      <c r="D67" s="32">
        <v>158</v>
      </c>
      <c r="E67" s="32">
        <v>400</v>
      </c>
      <c r="F67" s="33">
        <v>1000</v>
      </c>
    </row>
    <row r="68" spans="1:6" x14ac:dyDescent="0.35">
      <c r="A68" s="27" t="s">
        <v>82</v>
      </c>
      <c r="B68" s="36">
        <v>416</v>
      </c>
      <c r="C68" s="36">
        <v>101</v>
      </c>
      <c r="D68" s="36">
        <v>54</v>
      </c>
      <c r="E68" s="36">
        <v>63</v>
      </c>
      <c r="F68" s="51">
        <v>0</v>
      </c>
    </row>
    <row r="69" spans="1:6" x14ac:dyDescent="0.35">
      <c r="A69" s="27" t="s">
        <v>83</v>
      </c>
      <c r="B69" s="36">
        <v>470</v>
      </c>
      <c r="C69" s="36">
        <v>14</v>
      </c>
      <c r="D69" s="36">
        <v>65</v>
      </c>
      <c r="E69" s="36">
        <v>123</v>
      </c>
      <c r="F69" s="51">
        <v>0</v>
      </c>
    </row>
    <row r="70" spans="1:6" x14ac:dyDescent="0.35">
      <c r="A70" s="27" t="s">
        <v>84</v>
      </c>
      <c r="B70" s="36">
        <v>298</v>
      </c>
      <c r="C70" s="36">
        <v>7</v>
      </c>
      <c r="D70" s="36">
        <v>39</v>
      </c>
      <c r="E70" s="36">
        <v>99</v>
      </c>
      <c r="F70" s="51">
        <v>0</v>
      </c>
    </row>
    <row r="71" spans="1:6" x14ac:dyDescent="0.35">
      <c r="A71" s="27" t="s">
        <v>322</v>
      </c>
      <c r="B71" s="36">
        <v>150</v>
      </c>
      <c r="C71" s="36">
        <v>0</v>
      </c>
      <c r="D71" s="36">
        <v>0</v>
      </c>
      <c r="E71" s="36">
        <v>30</v>
      </c>
      <c r="F71" s="51">
        <v>0</v>
      </c>
    </row>
    <row r="72" spans="1:6" x14ac:dyDescent="0.35">
      <c r="A72" s="27" t="s">
        <v>85</v>
      </c>
      <c r="B72" s="36">
        <v>0</v>
      </c>
      <c r="C72" s="36">
        <v>0</v>
      </c>
      <c r="D72" s="36">
        <v>0</v>
      </c>
      <c r="E72" s="36">
        <v>7</v>
      </c>
      <c r="F72" s="51">
        <v>9</v>
      </c>
    </row>
    <row r="73" spans="1:6" x14ac:dyDescent="0.35">
      <c r="A73" s="27" t="s">
        <v>86</v>
      </c>
      <c r="B73" s="36">
        <v>0</v>
      </c>
      <c r="C73" s="36">
        <v>0</v>
      </c>
      <c r="D73" s="36">
        <v>0</v>
      </c>
      <c r="E73" s="36">
        <v>27</v>
      </c>
      <c r="F73" s="51">
        <v>13</v>
      </c>
    </row>
    <row r="74" spans="1:6" x14ac:dyDescent="0.35">
      <c r="A74" s="27" t="s">
        <v>87</v>
      </c>
      <c r="B74" s="36">
        <v>0</v>
      </c>
      <c r="C74" s="36">
        <v>0</v>
      </c>
      <c r="D74" s="36">
        <v>0</v>
      </c>
      <c r="E74" s="36">
        <v>22</v>
      </c>
      <c r="F74" s="51">
        <v>887</v>
      </c>
    </row>
    <row r="75" spans="1:6" x14ac:dyDescent="0.35">
      <c r="A75" s="27" t="s">
        <v>88</v>
      </c>
      <c r="B75" s="36">
        <v>0</v>
      </c>
      <c r="C75" s="36">
        <v>0</v>
      </c>
      <c r="D75" s="36">
        <v>0</v>
      </c>
      <c r="E75" s="36">
        <v>29</v>
      </c>
      <c r="F75" s="51">
        <v>91</v>
      </c>
    </row>
    <row r="76" spans="1:6" x14ac:dyDescent="0.35">
      <c r="A76" s="29"/>
      <c r="B76" s="34"/>
      <c r="C76" s="34"/>
      <c r="D76" s="34"/>
      <c r="E76" s="34"/>
      <c r="F76" s="34"/>
    </row>
    <row r="77" spans="1:6" x14ac:dyDescent="0.35">
      <c r="A77" s="25" t="s">
        <v>223</v>
      </c>
      <c r="B77" s="32">
        <v>2754</v>
      </c>
      <c r="C77" s="32">
        <v>208</v>
      </c>
      <c r="D77" s="32">
        <v>403</v>
      </c>
      <c r="E77" s="32">
        <v>2911</v>
      </c>
      <c r="F77" s="33">
        <v>279</v>
      </c>
    </row>
    <row r="78" spans="1:6" x14ac:dyDescent="0.35">
      <c r="A78" s="26" t="s">
        <v>13</v>
      </c>
      <c r="B78" s="33"/>
      <c r="C78" s="33"/>
      <c r="D78" s="33"/>
      <c r="E78" s="33"/>
      <c r="F78" s="33"/>
    </row>
    <row r="79" spans="1:6" x14ac:dyDescent="0.35">
      <c r="A79" s="27" t="s">
        <v>89</v>
      </c>
      <c r="B79" s="36">
        <v>1355</v>
      </c>
      <c r="C79" s="36">
        <v>85</v>
      </c>
      <c r="D79" s="36">
        <v>182</v>
      </c>
      <c r="E79" s="36">
        <v>1135</v>
      </c>
      <c r="F79" s="51">
        <v>0</v>
      </c>
    </row>
    <row r="80" spans="1:6" x14ac:dyDescent="0.35">
      <c r="A80" s="27" t="s">
        <v>14</v>
      </c>
      <c r="B80" s="36">
        <v>165</v>
      </c>
      <c r="C80" s="36">
        <v>79</v>
      </c>
      <c r="D80" s="36">
        <v>56</v>
      </c>
      <c r="E80" s="36">
        <v>82</v>
      </c>
      <c r="F80" s="51">
        <v>0</v>
      </c>
    </row>
    <row r="81" spans="1:6" x14ac:dyDescent="0.35">
      <c r="A81" s="27" t="s">
        <v>90</v>
      </c>
      <c r="B81" s="36">
        <v>877</v>
      </c>
      <c r="C81" s="36">
        <v>26</v>
      </c>
      <c r="D81" s="36">
        <v>74</v>
      </c>
      <c r="E81" s="36">
        <v>1524</v>
      </c>
      <c r="F81" s="51">
        <v>0</v>
      </c>
    </row>
    <row r="82" spans="1:6" x14ac:dyDescent="0.35">
      <c r="A82" s="27" t="s">
        <v>91</v>
      </c>
      <c r="B82" s="36">
        <v>0</v>
      </c>
      <c r="C82" s="36">
        <v>0</v>
      </c>
      <c r="D82" s="36">
        <v>0</v>
      </c>
      <c r="E82" s="36">
        <v>1</v>
      </c>
      <c r="F82" s="51">
        <v>112</v>
      </c>
    </row>
    <row r="83" spans="1:6" x14ac:dyDescent="0.35">
      <c r="A83" s="27" t="s">
        <v>92</v>
      </c>
      <c r="B83" s="36">
        <v>0</v>
      </c>
      <c r="C83" s="36">
        <v>0</v>
      </c>
      <c r="D83" s="36">
        <v>0</v>
      </c>
      <c r="E83" s="36">
        <v>21</v>
      </c>
      <c r="F83" s="51">
        <v>77</v>
      </c>
    </row>
    <row r="84" spans="1:6" x14ac:dyDescent="0.35">
      <c r="A84" s="27" t="s">
        <v>93</v>
      </c>
      <c r="B84" s="36">
        <v>0</v>
      </c>
      <c r="C84" s="36">
        <v>0</v>
      </c>
      <c r="D84" s="36">
        <v>0</v>
      </c>
      <c r="E84" s="36">
        <v>17</v>
      </c>
      <c r="F84" s="51">
        <v>13</v>
      </c>
    </row>
    <row r="85" spans="1:6" x14ac:dyDescent="0.35">
      <c r="A85" s="27" t="s">
        <v>94</v>
      </c>
      <c r="B85" s="36">
        <v>357</v>
      </c>
      <c r="C85" s="36">
        <v>18</v>
      </c>
      <c r="D85" s="36">
        <v>91</v>
      </c>
      <c r="E85" s="36">
        <v>80</v>
      </c>
      <c r="F85" s="51">
        <v>0</v>
      </c>
    </row>
    <row r="86" spans="1:6" x14ac:dyDescent="0.35">
      <c r="A86" s="27" t="s">
        <v>95</v>
      </c>
      <c r="B86" s="36">
        <v>0</v>
      </c>
      <c r="C86" s="36">
        <v>0</v>
      </c>
      <c r="D86" s="36">
        <v>0</v>
      </c>
      <c r="E86" s="36">
        <v>29</v>
      </c>
      <c r="F86" s="51">
        <v>44</v>
      </c>
    </row>
    <row r="87" spans="1:6" x14ac:dyDescent="0.35">
      <c r="A87" s="27" t="s">
        <v>96</v>
      </c>
      <c r="B87" s="36">
        <v>0</v>
      </c>
      <c r="C87" s="36">
        <v>0</v>
      </c>
      <c r="D87" s="36">
        <v>0</v>
      </c>
      <c r="E87" s="36">
        <v>22</v>
      </c>
      <c r="F87" s="51">
        <v>33</v>
      </c>
    </row>
    <row r="88" spans="1:6" x14ac:dyDescent="0.35">
      <c r="A88" s="28"/>
      <c r="B88" s="34"/>
      <c r="C88" s="34"/>
      <c r="D88" s="34"/>
      <c r="E88" s="34"/>
      <c r="F88" s="34"/>
    </row>
    <row r="89" spans="1:6" x14ac:dyDescent="0.35">
      <c r="A89" s="25" t="s">
        <v>224</v>
      </c>
      <c r="B89" s="32">
        <v>2222</v>
      </c>
      <c r="C89" s="32">
        <v>129</v>
      </c>
      <c r="D89" s="32">
        <v>1429</v>
      </c>
      <c r="E89" s="32">
        <v>2565</v>
      </c>
      <c r="F89" s="33">
        <v>1117</v>
      </c>
    </row>
    <row r="90" spans="1:6" x14ac:dyDescent="0.35">
      <c r="A90" s="26" t="s">
        <v>97</v>
      </c>
      <c r="B90" s="33"/>
      <c r="C90" s="33"/>
      <c r="D90" s="33"/>
      <c r="E90" s="33"/>
      <c r="F90" s="33"/>
    </row>
    <row r="91" spans="1:6" x14ac:dyDescent="0.35">
      <c r="A91" s="28" t="s">
        <v>98</v>
      </c>
      <c r="B91" s="36">
        <v>973</v>
      </c>
      <c r="C91" s="36">
        <v>56</v>
      </c>
      <c r="D91" s="36">
        <v>263</v>
      </c>
      <c r="E91" s="36">
        <v>448</v>
      </c>
      <c r="F91" s="51">
        <v>0</v>
      </c>
    </row>
    <row r="92" spans="1:6" x14ac:dyDescent="0.35">
      <c r="A92" s="27" t="s">
        <v>99</v>
      </c>
      <c r="B92" s="36">
        <v>60</v>
      </c>
      <c r="C92" s="36">
        <v>2</v>
      </c>
      <c r="D92" s="36">
        <v>3</v>
      </c>
      <c r="E92" s="36">
        <v>0</v>
      </c>
      <c r="F92" s="51">
        <v>75</v>
      </c>
    </row>
    <row r="93" spans="1:6" x14ac:dyDescent="0.35">
      <c r="A93" s="28" t="s">
        <v>100</v>
      </c>
      <c r="B93" s="36">
        <v>1056</v>
      </c>
      <c r="C93" s="36">
        <v>71</v>
      </c>
      <c r="D93" s="36">
        <v>1160</v>
      </c>
      <c r="E93" s="36">
        <v>1507</v>
      </c>
      <c r="F93" s="51">
        <v>4</v>
      </c>
    </row>
    <row r="94" spans="1:6" x14ac:dyDescent="0.35">
      <c r="A94" s="27" t="s">
        <v>101</v>
      </c>
      <c r="B94" s="36">
        <v>0</v>
      </c>
      <c r="C94" s="36">
        <v>0</v>
      </c>
      <c r="D94" s="36">
        <v>0</v>
      </c>
      <c r="E94" s="36">
        <v>30</v>
      </c>
      <c r="F94" s="51">
        <v>55</v>
      </c>
    </row>
    <row r="95" spans="1:6" x14ac:dyDescent="0.35">
      <c r="A95" s="27" t="s">
        <v>102</v>
      </c>
      <c r="B95" s="36">
        <v>0</v>
      </c>
      <c r="C95" s="36">
        <v>0</v>
      </c>
      <c r="D95" s="36">
        <v>0</v>
      </c>
      <c r="E95" s="36">
        <v>20</v>
      </c>
      <c r="F95" s="51">
        <v>345</v>
      </c>
    </row>
    <row r="96" spans="1:6" x14ac:dyDescent="0.35">
      <c r="A96" s="27" t="s">
        <v>103</v>
      </c>
      <c r="B96" s="36">
        <v>0</v>
      </c>
      <c r="C96" s="36">
        <v>0</v>
      </c>
      <c r="D96" s="36">
        <v>0</v>
      </c>
      <c r="E96" s="36">
        <v>24</v>
      </c>
      <c r="F96" s="51">
        <v>46</v>
      </c>
    </row>
    <row r="97" spans="1:6" x14ac:dyDescent="0.35">
      <c r="A97" s="27" t="s">
        <v>104</v>
      </c>
      <c r="B97" s="36">
        <v>0</v>
      </c>
      <c r="C97" s="36">
        <v>0</v>
      </c>
      <c r="D97" s="36">
        <v>0</v>
      </c>
      <c r="E97" s="36">
        <v>509</v>
      </c>
      <c r="F97" s="51">
        <v>592</v>
      </c>
    </row>
    <row r="98" spans="1:6" x14ac:dyDescent="0.35">
      <c r="A98" s="27" t="s">
        <v>105</v>
      </c>
      <c r="B98" s="36">
        <v>133</v>
      </c>
      <c r="C98" s="36">
        <v>0</v>
      </c>
      <c r="D98" s="36">
        <v>3</v>
      </c>
      <c r="E98" s="36">
        <v>27</v>
      </c>
      <c r="F98" s="51">
        <v>0</v>
      </c>
    </row>
    <row r="99" spans="1:6" x14ac:dyDescent="0.35">
      <c r="A99" s="28"/>
      <c r="B99" s="34"/>
      <c r="C99" s="34"/>
      <c r="D99" s="34"/>
      <c r="E99" s="34"/>
      <c r="F99" s="34"/>
    </row>
    <row r="100" spans="1:6" x14ac:dyDescent="0.35">
      <c r="A100" s="25" t="s">
        <v>225</v>
      </c>
      <c r="B100" s="32">
        <v>2325</v>
      </c>
      <c r="C100" s="32">
        <v>144</v>
      </c>
      <c r="D100" s="32">
        <v>491</v>
      </c>
      <c r="E100" s="32">
        <v>1210</v>
      </c>
      <c r="F100" s="33">
        <v>774</v>
      </c>
    </row>
    <row r="101" spans="1:6" x14ac:dyDescent="0.35">
      <c r="A101" s="26" t="s">
        <v>15</v>
      </c>
      <c r="B101" s="32">
        <v>566</v>
      </c>
      <c r="C101" s="32">
        <v>25</v>
      </c>
      <c r="D101" s="32">
        <v>104</v>
      </c>
      <c r="E101" s="32">
        <v>946</v>
      </c>
      <c r="F101" s="33">
        <v>561</v>
      </c>
    </row>
    <row r="102" spans="1:6" x14ac:dyDescent="0.35">
      <c r="A102" s="27" t="s">
        <v>106</v>
      </c>
      <c r="B102" s="36">
        <v>468</v>
      </c>
      <c r="C102" s="36">
        <v>16</v>
      </c>
      <c r="D102" s="36">
        <v>84</v>
      </c>
      <c r="E102" s="36">
        <v>90</v>
      </c>
      <c r="F102" s="51">
        <v>0</v>
      </c>
    </row>
    <row r="103" spans="1:6" x14ac:dyDescent="0.35">
      <c r="A103" s="27" t="s">
        <v>107</v>
      </c>
      <c r="B103" s="36">
        <v>0</v>
      </c>
      <c r="C103" s="36">
        <v>0</v>
      </c>
      <c r="D103" s="36">
        <v>0</v>
      </c>
      <c r="E103" s="36">
        <v>139</v>
      </c>
      <c r="F103" s="51">
        <v>373</v>
      </c>
    </row>
    <row r="104" spans="1:6" x14ac:dyDescent="0.35">
      <c r="A104" s="27" t="s">
        <v>108</v>
      </c>
      <c r="B104" s="36">
        <v>98</v>
      </c>
      <c r="C104" s="36">
        <v>9</v>
      </c>
      <c r="D104" s="36">
        <v>20</v>
      </c>
      <c r="E104" s="36">
        <v>152</v>
      </c>
      <c r="F104" s="51">
        <v>0</v>
      </c>
    </row>
    <row r="105" spans="1:6" x14ac:dyDescent="0.35">
      <c r="A105" s="27" t="s">
        <v>109</v>
      </c>
      <c r="B105" s="36">
        <v>0</v>
      </c>
      <c r="C105" s="36">
        <v>0</v>
      </c>
      <c r="D105" s="36">
        <v>0</v>
      </c>
      <c r="E105" s="36">
        <v>135</v>
      </c>
      <c r="F105" s="51">
        <v>34</v>
      </c>
    </row>
    <row r="106" spans="1:6" x14ac:dyDescent="0.35">
      <c r="A106" s="27" t="s">
        <v>110</v>
      </c>
      <c r="B106" s="36">
        <v>0</v>
      </c>
      <c r="C106" s="36">
        <v>0</v>
      </c>
      <c r="D106" s="36">
        <v>0</v>
      </c>
      <c r="E106" s="36">
        <v>16</v>
      </c>
      <c r="F106" s="51">
        <v>11</v>
      </c>
    </row>
    <row r="107" spans="1:6" x14ac:dyDescent="0.35">
      <c r="A107" s="27" t="s">
        <v>111</v>
      </c>
      <c r="B107" s="36">
        <v>0</v>
      </c>
      <c r="C107" s="36">
        <v>0</v>
      </c>
      <c r="D107" s="36">
        <v>0</v>
      </c>
      <c r="E107" s="36">
        <v>221</v>
      </c>
      <c r="F107" s="51">
        <v>112</v>
      </c>
    </row>
    <row r="108" spans="1:6" x14ac:dyDescent="0.35">
      <c r="A108" s="27" t="s">
        <v>112</v>
      </c>
      <c r="B108" s="36">
        <v>0</v>
      </c>
      <c r="C108" s="36">
        <v>0</v>
      </c>
      <c r="D108" s="36">
        <v>0</v>
      </c>
      <c r="E108" s="36">
        <v>22</v>
      </c>
      <c r="F108" s="51">
        <v>7</v>
      </c>
    </row>
    <row r="109" spans="1:6" x14ac:dyDescent="0.35">
      <c r="A109" s="27" t="s">
        <v>113</v>
      </c>
      <c r="B109" s="36">
        <v>0</v>
      </c>
      <c r="C109" s="36">
        <v>0</v>
      </c>
      <c r="D109" s="36">
        <v>0</v>
      </c>
      <c r="E109" s="36">
        <v>171</v>
      </c>
      <c r="F109" s="51">
        <v>24</v>
      </c>
    </row>
    <row r="110" spans="1:6" x14ac:dyDescent="0.35">
      <c r="A110" s="28"/>
      <c r="B110" s="37"/>
      <c r="C110" s="37"/>
      <c r="D110" s="37"/>
      <c r="E110" s="37"/>
      <c r="F110" s="37"/>
    </row>
    <row r="111" spans="1:6" x14ac:dyDescent="0.35">
      <c r="A111" s="26" t="s">
        <v>16</v>
      </c>
      <c r="B111" s="32">
        <v>1759</v>
      </c>
      <c r="C111" s="32">
        <v>119</v>
      </c>
      <c r="D111" s="32">
        <v>387</v>
      </c>
      <c r="E111" s="32">
        <v>264</v>
      </c>
      <c r="F111" s="33">
        <v>213</v>
      </c>
    </row>
    <row r="112" spans="1:6" x14ac:dyDescent="0.35">
      <c r="A112" s="27" t="s">
        <v>114</v>
      </c>
      <c r="B112" s="36">
        <v>277</v>
      </c>
      <c r="C112" s="36">
        <v>87</v>
      </c>
      <c r="D112" s="36">
        <v>44</v>
      </c>
      <c r="E112" s="36">
        <v>33</v>
      </c>
      <c r="F112" s="51">
        <v>0</v>
      </c>
    </row>
    <row r="113" spans="1:6" x14ac:dyDescent="0.35">
      <c r="A113" s="27" t="s">
        <v>115</v>
      </c>
      <c r="B113" s="36">
        <v>1257</v>
      </c>
      <c r="C113" s="36">
        <v>22</v>
      </c>
      <c r="D113" s="36">
        <v>311</v>
      </c>
      <c r="E113" s="36">
        <v>20</v>
      </c>
      <c r="F113" s="51">
        <v>12</v>
      </c>
    </row>
    <row r="114" spans="1:6" x14ac:dyDescent="0.35">
      <c r="A114" s="27" t="s">
        <v>116</v>
      </c>
      <c r="B114" s="36">
        <v>225</v>
      </c>
      <c r="C114" s="36">
        <v>10</v>
      </c>
      <c r="D114" s="36">
        <v>32</v>
      </c>
      <c r="E114" s="36">
        <v>23</v>
      </c>
      <c r="F114" s="51">
        <v>1</v>
      </c>
    </row>
    <row r="115" spans="1:6" x14ac:dyDescent="0.35">
      <c r="A115" s="27" t="s">
        <v>117</v>
      </c>
      <c r="B115" s="36">
        <v>0</v>
      </c>
      <c r="C115" s="36">
        <v>0</v>
      </c>
      <c r="D115" s="36">
        <v>0</v>
      </c>
      <c r="E115" s="36">
        <v>26</v>
      </c>
      <c r="F115" s="51">
        <v>7</v>
      </c>
    </row>
    <row r="116" spans="1:6" x14ac:dyDescent="0.35">
      <c r="A116" s="27" t="s">
        <v>118</v>
      </c>
      <c r="B116" s="36">
        <v>0</v>
      </c>
      <c r="C116" s="36">
        <v>0</v>
      </c>
      <c r="D116" s="36">
        <v>0</v>
      </c>
      <c r="E116" s="36">
        <v>98</v>
      </c>
      <c r="F116" s="51">
        <v>156</v>
      </c>
    </row>
    <row r="117" spans="1:6" x14ac:dyDescent="0.35">
      <c r="A117" s="27" t="s">
        <v>119</v>
      </c>
      <c r="B117" s="36">
        <v>0</v>
      </c>
      <c r="C117" s="36">
        <v>0</v>
      </c>
      <c r="D117" s="36">
        <v>0</v>
      </c>
      <c r="E117" s="36">
        <v>22</v>
      </c>
      <c r="F117" s="51">
        <v>3</v>
      </c>
    </row>
    <row r="118" spans="1:6" x14ac:dyDescent="0.35">
      <c r="A118" s="27" t="s">
        <v>120</v>
      </c>
      <c r="B118" s="36">
        <v>0</v>
      </c>
      <c r="C118" s="36">
        <v>0</v>
      </c>
      <c r="D118" s="36">
        <v>0</v>
      </c>
      <c r="E118" s="36">
        <v>42</v>
      </c>
      <c r="F118" s="51">
        <v>34</v>
      </c>
    </row>
    <row r="119" spans="1:6" x14ac:dyDescent="0.35">
      <c r="A119" s="28"/>
      <c r="B119" s="37"/>
      <c r="C119" s="37"/>
      <c r="D119" s="37"/>
      <c r="E119" s="37"/>
      <c r="F119" s="37"/>
    </row>
    <row r="120" spans="1:6" x14ac:dyDescent="0.35">
      <c r="A120" s="25" t="s">
        <v>226</v>
      </c>
      <c r="B120" s="32">
        <v>678</v>
      </c>
      <c r="C120" s="32">
        <v>66</v>
      </c>
      <c r="D120" s="32">
        <v>63</v>
      </c>
      <c r="E120" s="32">
        <v>1454</v>
      </c>
      <c r="F120" s="33">
        <v>2364</v>
      </c>
    </row>
    <row r="121" spans="1:6" x14ac:dyDescent="0.35">
      <c r="A121" s="26" t="s">
        <v>17</v>
      </c>
      <c r="B121" s="32">
        <v>433</v>
      </c>
      <c r="C121" s="32">
        <v>10</v>
      </c>
      <c r="D121" s="32">
        <v>30</v>
      </c>
      <c r="E121" s="32">
        <v>795</v>
      </c>
      <c r="F121" s="33">
        <v>1686</v>
      </c>
    </row>
    <row r="122" spans="1:6" x14ac:dyDescent="0.35">
      <c r="A122" s="27" t="s">
        <v>121</v>
      </c>
      <c r="B122" s="36">
        <v>0</v>
      </c>
      <c r="C122" s="36">
        <v>0</v>
      </c>
      <c r="D122" s="36">
        <v>0</v>
      </c>
      <c r="E122" s="36">
        <v>18</v>
      </c>
      <c r="F122" s="51">
        <v>1095</v>
      </c>
    </row>
    <row r="123" spans="1:6" x14ac:dyDescent="0.35">
      <c r="A123" s="27" t="s">
        <v>122</v>
      </c>
      <c r="B123" s="36">
        <v>0</v>
      </c>
      <c r="C123" s="36">
        <v>0</v>
      </c>
      <c r="D123" s="36">
        <v>0</v>
      </c>
      <c r="E123" s="36">
        <v>4</v>
      </c>
      <c r="F123" s="51">
        <v>266</v>
      </c>
    </row>
    <row r="124" spans="1:6" x14ac:dyDescent="0.35">
      <c r="A124" s="27" t="s">
        <v>123</v>
      </c>
      <c r="B124" s="36">
        <v>433</v>
      </c>
      <c r="C124" s="36">
        <v>10</v>
      </c>
      <c r="D124" s="36">
        <v>30</v>
      </c>
      <c r="E124" s="36">
        <v>477</v>
      </c>
      <c r="F124" s="51">
        <v>0</v>
      </c>
    </row>
    <row r="125" spans="1:6" x14ac:dyDescent="0.35">
      <c r="A125" s="27" t="s">
        <v>124</v>
      </c>
      <c r="B125" s="36">
        <v>0</v>
      </c>
      <c r="C125" s="36">
        <v>0</v>
      </c>
      <c r="D125" s="36">
        <v>0</v>
      </c>
      <c r="E125" s="36">
        <v>31</v>
      </c>
      <c r="F125" s="51">
        <v>7</v>
      </c>
    </row>
    <row r="126" spans="1:6" x14ac:dyDescent="0.35">
      <c r="A126" s="27" t="s">
        <v>125</v>
      </c>
      <c r="B126" s="36">
        <v>0</v>
      </c>
      <c r="C126" s="36">
        <v>0</v>
      </c>
      <c r="D126" s="36">
        <v>0</v>
      </c>
      <c r="E126" s="36">
        <v>2</v>
      </c>
      <c r="F126" s="51">
        <v>20</v>
      </c>
    </row>
    <row r="127" spans="1:6" x14ac:dyDescent="0.35">
      <c r="A127" s="27" t="s">
        <v>126</v>
      </c>
      <c r="B127" s="36">
        <v>0</v>
      </c>
      <c r="C127" s="36">
        <v>0</v>
      </c>
      <c r="D127" s="36">
        <v>0</v>
      </c>
      <c r="E127" s="36">
        <v>38</v>
      </c>
      <c r="F127" s="51">
        <v>106</v>
      </c>
    </row>
    <row r="128" spans="1:6" x14ac:dyDescent="0.35">
      <c r="A128" s="27" t="s">
        <v>127</v>
      </c>
      <c r="B128" s="36">
        <v>0</v>
      </c>
      <c r="C128" s="36">
        <v>0</v>
      </c>
      <c r="D128" s="36">
        <v>0</v>
      </c>
      <c r="E128" s="36">
        <v>203</v>
      </c>
      <c r="F128" s="51">
        <v>151</v>
      </c>
    </row>
    <row r="129" spans="1:6" x14ac:dyDescent="0.35">
      <c r="A129" s="27" t="s">
        <v>128</v>
      </c>
      <c r="B129" s="36">
        <v>0</v>
      </c>
      <c r="C129" s="36">
        <v>0</v>
      </c>
      <c r="D129" s="36">
        <v>0</v>
      </c>
      <c r="E129" s="36">
        <v>8</v>
      </c>
      <c r="F129" s="51">
        <v>16</v>
      </c>
    </row>
    <row r="130" spans="1:6" x14ac:dyDescent="0.35">
      <c r="A130" s="27" t="s">
        <v>129</v>
      </c>
      <c r="B130" s="36">
        <v>0</v>
      </c>
      <c r="C130" s="36">
        <v>0</v>
      </c>
      <c r="D130" s="36">
        <v>0</v>
      </c>
      <c r="E130" s="36">
        <v>14</v>
      </c>
      <c r="F130" s="51">
        <v>23</v>
      </c>
    </row>
    <row r="131" spans="1:6" x14ac:dyDescent="0.35">
      <c r="A131" s="27" t="s">
        <v>130</v>
      </c>
      <c r="B131" s="36">
        <v>0</v>
      </c>
      <c r="C131" s="36">
        <v>0</v>
      </c>
      <c r="D131" s="36">
        <v>0</v>
      </c>
      <c r="E131" s="36">
        <v>0</v>
      </c>
      <c r="F131" s="51">
        <v>2</v>
      </c>
    </row>
    <row r="132" spans="1:6" x14ac:dyDescent="0.35">
      <c r="A132" s="28"/>
      <c r="B132" s="37"/>
      <c r="C132" s="37"/>
      <c r="D132" s="37"/>
      <c r="E132" s="37"/>
      <c r="F132" s="37"/>
    </row>
    <row r="133" spans="1:6" x14ac:dyDescent="0.35">
      <c r="A133" s="26" t="s">
        <v>18</v>
      </c>
      <c r="B133" s="32">
        <v>0</v>
      </c>
      <c r="C133" s="32">
        <v>0</v>
      </c>
      <c r="D133" s="32">
        <v>0</v>
      </c>
      <c r="E133" s="32">
        <v>65</v>
      </c>
      <c r="F133" s="33">
        <v>180</v>
      </c>
    </row>
    <row r="134" spans="1:6" x14ac:dyDescent="0.35">
      <c r="A134" s="27" t="s">
        <v>132</v>
      </c>
      <c r="B134" s="36">
        <v>0</v>
      </c>
      <c r="C134" s="36">
        <v>0</v>
      </c>
      <c r="D134" s="36">
        <v>0</v>
      </c>
      <c r="E134" s="36">
        <v>3</v>
      </c>
      <c r="F134" s="51">
        <v>156</v>
      </c>
    </row>
    <row r="135" spans="1:6" x14ac:dyDescent="0.35">
      <c r="A135" s="27" t="s">
        <v>134</v>
      </c>
      <c r="B135" s="36">
        <v>0</v>
      </c>
      <c r="C135" s="36">
        <v>0</v>
      </c>
      <c r="D135" s="36">
        <v>0</v>
      </c>
      <c r="E135" s="36">
        <v>62</v>
      </c>
      <c r="F135" s="51">
        <v>24</v>
      </c>
    </row>
    <row r="136" spans="1:6" x14ac:dyDescent="0.35">
      <c r="A136" s="28"/>
      <c r="B136" s="37"/>
      <c r="C136" s="37"/>
      <c r="D136" s="37"/>
      <c r="E136" s="37"/>
      <c r="F136" s="37"/>
    </row>
    <row r="137" spans="1:6" x14ac:dyDescent="0.35">
      <c r="A137" s="26" t="s">
        <v>19</v>
      </c>
      <c r="B137" s="32">
        <v>245</v>
      </c>
      <c r="C137" s="32">
        <v>56</v>
      </c>
      <c r="D137" s="32">
        <v>33</v>
      </c>
      <c r="E137" s="32">
        <v>594</v>
      </c>
      <c r="F137" s="33">
        <v>498</v>
      </c>
    </row>
    <row r="138" spans="1:6" x14ac:dyDescent="0.35">
      <c r="A138" s="27" t="s">
        <v>135</v>
      </c>
      <c r="B138" s="36">
        <v>0</v>
      </c>
      <c r="C138" s="36">
        <v>0</v>
      </c>
      <c r="D138" s="36">
        <v>0</v>
      </c>
      <c r="E138" s="36">
        <v>214</v>
      </c>
      <c r="F138" s="51">
        <v>294</v>
      </c>
    </row>
    <row r="139" spans="1:6" x14ac:dyDescent="0.35">
      <c r="A139" s="27" t="s">
        <v>136</v>
      </c>
      <c r="B139" s="36">
        <v>159</v>
      </c>
      <c r="C139" s="36">
        <v>20</v>
      </c>
      <c r="D139" s="36">
        <v>26</v>
      </c>
      <c r="E139" s="36">
        <v>8</v>
      </c>
      <c r="F139" s="51">
        <v>0</v>
      </c>
    </row>
    <row r="140" spans="1:6" x14ac:dyDescent="0.35">
      <c r="A140" s="27" t="s">
        <v>137</v>
      </c>
      <c r="B140" s="36">
        <v>0</v>
      </c>
      <c r="C140" s="36">
        <v>0</v>
      </c>
      <c r="D140" s="36">
        <v>0</v>
      </c>
      <c r="E140" s="36">
        <v>37</v>
      </c>
      <c r="F140" s="51">
        <v>104</v>
      </c>
    </row>
    <row r="141" spans="1:6" x14ac:dyDescent="0.35">
      <c r="A141" s="27" t="s">
        <v>138</v>
      </c>
      <c r="B141" s="36">
        <v>78</v>
      </c>
      <c r="C141" s="36">
        <v>36</v>
      </c>
      <c r="D141" s="36">
        <v>7</v>
      </c>
      <c r="E141" s="36">
        <v>37</v>
      </c>
      <c r="F141" s="51">
        <v>0</v>
      </c>
    </row>
    <row r="142" spans="1:6" x14ac:dyDescent="0.35">
      <c r="A142" s="27" t="s">
        <v>139</v>
      </c>
      <c r="B142" s="36">
        <v>0</v>
      </c>
      <c r="C142" s="36">
        <v>0</v>
      </c>
      <c r="D142" s="36">
        <v>0</v>
      </c>
      <c r="E142" s="36">
        <v>94</v>
      </c>
      <c r="F142" s="51">
        <v>34</v>
      </c>
    </row>
    <row r="143" spans="1:6" x14ac:dyDescent="0.35">
      <c r="A143" s="27" t="s">
        <v>140</v>
      </c>
      <c r="B143" s="36">
        <v>0</v>
      </c>
      <c r="C143" s="36">
        <v>0</v>
      </c>
      <c r="D143" s="36">
        <v>0</v>
      </c>
      <c r="E143" s="36">
        <v>192</v>
      </c>
      <c r="F143" s="51">
        <v>52</v>
      </c>
    </row>
    <row r="144" spans="1:6" x14ac:dyDescent="0.35">
      <c r="A144" s="27" t="s">
        <v>141</v>
      </c>
      <c r="B144" s="36">
        <v>0</v>
      </c>
      <c r="C144" s="36">
        <v>0</v>
      </c>
      <c r="D144" s="36">
        <v>0</v>
      </c>
      <c r="E144" s="36">
        <v>12</v>
      </c>
      <c r="F144" s="51">
        <v>14</v>
      </c>
    </row>
    <row r="145" spans="1:6" x14ac:dyDescent="0.35">
      <c r="A145" s="27" t="s">
        <v>323</v>
      </c>
      <c r="B145" s="36">
        <v>8</v>
      </c>
      <c r="C145" s="36">
        <v>0</v>
      </c>
      <c r="D145" s="36">
        <v>0</v>
      </c>
      <c r="E145" s="36">
        <v>0</v>
      </c>
      <c r="F145" s="51">
        <v>0</v>
      </c>
    </row>
    <row r="146" spans="1:6" x14ac:dyDescent="0.35">
      <c r="A146" s="28"/>
      <c r="B146" s="37"/>
      <c r="C146" s="37"/>
      <c r="D146" s="37"/>
      <c r="E146" s="37"/>
      <c r="F146" s="37"/>
    </row>
    <row r="147" spans="1:6" x14ac:dyDescent="0.35">
      <c r="A147" s="25" t="s">
        <v>227</v>
      </c>
      <c r="B147" s="32">
        <v>1502</v>
      </c>
      <c r="C147" s="32">
        <v>75</v>
      </c>
      <c r="D147" s="32">
        <v>149</v>
      </c>
      <c r="E147" s="32">
        <v>513</v>
      </c>
      <c r="F147" s="33">
        <v>216</v>
      </c>
    </row>
    <row r="148" spans="1:6" x14ac:dyDescent="0.35">
      <c r="A148" s="26" t="s">
        <v>20</v>
      </c>
      <c r="B148" s="32">
        <v>838</v>
      </c>
      <c r="C148" s="32">
        <v>57</v>
      </c>
      <c r="D148" s="32">
        <v>71</v>
      </c>
      <c r="E148" s="32">
        <v>254</v>
      </c>
      <c r="F148" s="33">
        <v>68</v>
      </c>
    </row>
    <row r="149" spans="1:6" x14ac:dyDescent="0.35">
      <c r="A149" s="27" t="s">
        <v>142</v>
      </c>
      <c r="B149" s="36">
        <v>646</v>
      </c>
      <c r="C149" s="36">
        <v>5</v>
      </c>
      <c r="D149" s="36">
        <v>48</v>
      </c>
      <c r="E149" s="36">
        <v>9</v>
      </c>
      <c r="F149" s="51">
        <v>0</v>
      </c>
    </row>
    <row r="150" spans="1:6" x14ac:dyDescent="0.35">
      <c r="A150" s="27" t="s">
        <v>143</v>
      </c>
      <c r="B150" s="36">
        <v>192</v>
      </c>
      <c r="C150" s="36">
        <v>52</v>
      </c>
      <c r="D150" s="36">
        <v>23</v>
      </c>
      <c r="E150" s="36">
        <v>230</v>
      </c>
      <c r="F150" s="51">
        <v>0</v>
      </c>
    </row>
    <row r="151" spans="1:6" x14ac:dyDescent="0.35">
      <c r="A151" s="27" t="s">
        <v>144</v>
      </c>
      <c r="B151" s="36">
        <v>0</v>
      </c>
      <c r="C151" s="36">
        <v>0</v>
      </c>
      <c r="D151" s="36">
        <v>0</v>
      </c>
      <c r="E151" s="36">
        <v>1</v>
      </c>
      <c r="F151" s="51">
        <v>7</v>
      </c>
    </row>
    <row r="152" spans="1:6" x14ac:dyDescent="0.35">
      <c r="A152" s="27" t="s">
        <v>145</v>
      </c>
      <c r="B152" s="36">
        <v>0</v>
      </c>
      <c r="C152" s="36">
        <v>0</v>
      </c>
      <c r="D152" s="36">
        <v>0</v>
      </c>
      <c r="E152" s="36">
        <v>14</v>
      </c>
      <c r="F152" s="51">
        <v>61</v>
      </c>
    </row>
    <row r="153" spans="1:6" x14ac:dyDescent="0.35">
      <c r="A153" s="28"/>
      <c r="B153" s="37"/>
      <c r="C153" s="37"/>
      <c r="D153" s="37"/>
      <c r="E153" s="37"/>
      <c r="F153" s="37"/>
    </row>
    <row r="154" spans="1:6" x14ac:dyDescent="0.35">
      <c r="A154" s="26" t="s">
        <v>21</v>
      </c>
      <c r="B154" s="32">
        <v>664</v>
      </c>
      <c r="C154" s="32">
        <v>18</v>
      </c>
      <c r="D154" s="32">
        <v>78</v>
      </c>
      <c r="E154" s="32">
        <v>259</v>
      </c>
      <c r="F154" s="33">
        <v>148</v>
      </c>
    </row>
    <row r="155" spans="1:6" x14ac:dyDescent="0.35">
      <c r="A155" s="27" t="s">
        <v>146</v>
      </c>
      <c r="B155" s="36">
        <v>514</v>
      </c>
      <c r="C155" s="36">
        <v>7</v>
      </c>
      <c r="D155" s="36">
        <v>71</v>
      </c>
      <c r="E155" s="36">
        <v>83</v>
      </c>
      <c r="F155" s="51">
        <v>0</v>
      </c>
    </row>
    <row r="156" spans="1:6" x14ac:dyDescent="0.35">
      <c r="A156" s="27" t="s">
        <v>147</v>
      </c>
      <c r="B156" s="36">
        <v>150</v>
      </c>
      <c r="C156" s="36">
        <v>11</v>
      </c>
      <c r="D156" s="36">
        <v>7</v>
      </c>
      <c r="E156" s="36">
        <v>100</v>
      </c>
      <c r="F156" s="51">
        <v>0</v>
      </c>
    </row>
    <row r="157" spans="1:6" x14ac:dyDescent="0.35">
      <c r="A157" s="27" t="s">
        <v>148</v>
      </c>
      <c r="B157" s="36">
        <v>0</v>
      </c>
      <c r="C157" s="36">
        <v>0</v>
      </c>
      <c r="D157" s="36">
        <v>0</v>
      </c>
      <c r="E157" s="36">
        <v>49</v>
      </c>
      <c r="F157" s="51">
        <v>40</v>
      </c>
    </row>
    <row r="158" spans="1:6" x14ac:dyDescent="0.35">
      <c r="A158" s="27" t="s">
        <v>149</v>
      </c>
      <c r="B158" s="36">
        <v>0</v>
      </c>
      <c r="C158" s="36">
        <v>0</v>
      </c>
      <c r="D158" s="36">
        <v>0</v>
      </c>
      <c r="E158" s="36">
        <v>27</v>
      </c>
      <c r="F158" s="51">
        <v>108</v>
      </c>
    </row>
    <row r="159" spans="1:6" x14ac:dyDescent="0.35">
      <c r="A159" s="30"/>
      <c r="B159" s="41"/>
      <c r="C159" s="41"/>
      <c r="D159" s="41"/>
      <c r="E159" s="42"/>
      <c r="F159" s="55"/>
    </row>
    <row r="160" spans="1:6" x14ac:dyDescent="0.35">
      <c r="A160" s="2" t="s">
        <v>277</v>
      </c>
      <c r="B160" s="44"/>
      <c r="C160" s="44"/>
      <c r="D160" s="44"/>
      <c r="E160" s="44"/>
      <c r="F160" s="44"/>
    </row>
    <row r="161" spans="1:6" x14ac:dyDescent="0.35">
      <c r="A161" s="4" t="s">
        <v>150</v>
      </c>
      <c r="B161" s="17"/>
      <c r="C161" s="17"/>
      <c r="D161" s="17"/>
      <c r="E161" s="17"/>
      <c r="F161" s="17"/>
    </row>
  </sheetData>
  <mergeCells count="11">
    <mergeCell ref="A5:F5"/>
    <mergeCell ref="A3:F3"/>
    <mergeCell ref="B8:F8"/>
    <mergeCell ref="B9:B10"/>
    <mergeCell ref="C9:C10"/>
    <mergeCell ref="D9:D10"/>
    <mergeCell ref="E9:E10"/>
    <mergeCell ref="F9:F10"/>
    <mergeCell ref="A4:F4"/>
    <mergeCell ref="A6:F6"/>
    <mergeCell ref="A8:A10"/>
  </mergeCells>
  <printOptions horizontalCentered="1" verticalCentered="1"/>
  <pageMargins left="0.31496062992125984" right="0.31496062992125984" top="0.74803149606299213" bottom="0.74803149606299213" header="0.31496062992125984" footer="0.31496062992125984"/>
  <pageSetup scale="8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M155"/>
  <sheetViews>
    <sheetView zoomScale="50" zoomScaleNormal="50" zoomScaleSheetLayoutView="50" workbookViewId="0">
      <selection activeCell="D134" sqref="D134"/>
    </sheetView>
  </sheetViews>
  <sheetFormatPr defaultColWidth="0" defaultRowHeight="15.5" zeroHeight="1" x14ac:dyDescent="0.35"/>
  <cols>
    <col min="1" max="1" width="95.7265625" style="58" bestFit="1" customWidth="1"/>
    <col min="2" max="4" width="15.1796875" style="58" customWidth="1"/>
    <col min="5" max="5" width="16.26953125" style="58" customWidth="1"/>
    <col min="6" max="6" width="15.1796875" style="58" customWidth="1"/>
    <col min="7" max="7" width="18.453125" style="58" customWidth="1"/>
    <col min="8" max="8" width="15.1796875" style="58" customWidth="1"/>
    <col min="9" max="9" width="16.26953125" style="58" customWidth="1"/>
    <col min="10" max="11" width="15.1796875" style="58" customWidth="1"/>
    <col min="12" max="12" width="16.7265625" style="58" customWidth="1"/>
    <col min="13" max="13" width="18" style="58" customWidth="1"/>
    <col min="14" max="14" width="15.7265625" style="58" customWidth="1"/>
    <col min="15" max="17" width="15.1796875" style="58" customWidth="1"/>
    <col min="18" max="18" width="17.54296875" style="58" customWidth="1"/>
    <col min="19" max="19" width="17.1796875" style="58" customWidth="1"/>
    <col min="20" max="20" width="17.453125" style="58" customWidth="1"/>
    <col min="21" max="22" width="15.1796875" style="58" customWidth="1"/>
    <col min="23" max="24" width="18.7265625" style="58" customWidth="1"/>
    <col min="25" max="26" width="15.1796875" style="58" customWidth="1"/>
    <col min="27" max="27" width="18.26953125" style="58" customWidth="1"/>
    <col min="28" max="28" width="15.1796875" style="58" customWidth="1"/>
    <col min="29" max="29" width="16.81640625" style="58" customWidth="1"/>
    <col min="30" max="39" width="15.1796875" style="58" customWidth="1"/>
    <col min="40" max="16384" width="11.453125" style="43" hidden="1"/>
  </cols>
  <sheetData>
    <row r="1" spans="1:39" x14ac:dyDescent="0.35">
      <c r="A1" s="56" t="s">
        <v>264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W1" s="59"/>
    </row>
    <row r="2" spans="1:39" x14ac:dyDescent="0.35">
      <c r="A2" s="60"/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W2" s="59"/>
    </row>
    <row r="3" spans="1:39" x14ac:dyDescent="0.35">
      <c r="A3" s="163" t="s">
        <v>267</v>
      </c>
      <c r="B3" s="163"/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163"/>
      <c r="N3" s="163"/>
      <c r="O3" s="163"/>
      <c r="P3" s="163"/>
      <c r="Q3" s="163"/>
      <c r="R3" s="163"/>
      <c r="S3" s="163"/>
      <c r="T3" s="163"/>
      <c r="U3" s="163"/>
      <c r="V3" s="163"/>
      <c r="W3" s="163"/>
      <c r="X3" s="163"/>
      <c r="Y3" s="163"/>
      <c r="Z3" s="163"/>
      <c r="AA3" s="163"/>
      <c r="AB3" s="163"/>
      <c r="AC3" s="163"/>
      <c r="AD3" s="163"/>
      <c r="AE3" s="163"/>
      <c r="AF3" s="163"/>
      <c r="AG3" s="163"/>
      <c r="AH3" s="163"/>
      <c r="AI3" s="163"/>
      <c r="AJ3" s="163"/>
      <c r="AK3" s="163"/>
      <c r="AL3" s="163"/>
      <c r="AM3" s="163"/>
    </row>
    <row r="4" spans="1:39" x14ac:dyDescent="0.35">
      <c r="A4" s="163" t="s">
        <v>258</v>
      </c>
      <c r="B4" s="163"/>
      <c r="C4" s="163"/>
      <c r="D4" s="163"/>
      <c r="E4" s="163"/>
      <c r="F4" s="163"/>
      <c r="G4" s="163"/>
      <c r="H4" s="163"/>
      <c r="I4" s="163"/>
      <c r="J4" s="163"/>
      <c r="K4" s="163"/>
      <c r="L4" s="163"/>
      <c r="M4" s="163"/>
      <c r="N4" s="163"/>
      <c r="O4" s="163"/>
      <c r="P4" s="163"/>
      <c r="Q4" s="163"/>
      <c r="R4" s="163"/>
      <c r="S4" s="163"/>
      <c r="T4" s="163"/>
      <c r="U4" s="163"/>
      <c r="V4" s="163"/>
      <c r="W4" s="163"/>
      <c r="X4" s="163"/>
      <c r="Y4" s="163"/>
      <c r="Z4" s="163"/>
      <c r="AA4" s="163"/>
      <c r="AB4" s="163"/>
      <c r="AC4" s="163"/>
      <c r="AD4" s="163"/>
      <c r="AE4" s="163"/>
      <c r="AF4" s="163"/>
      <c r="AG4" s="163"/>
      <c r="AH4" s="163"/>
      <c r="AI4" s="163"/>
      <c r="AJ4" s="163"/>
      <c r="AK4" s="163"/>
      <c r="AL4" s="163"/>
      <c r="AM4" s="163"/>
    </row>
    <row r="5" spans="1:39" x14ac:dyDescent="0.35">
      <c r="A5" s="163" t="s">
        <v>151</v>
      </c>
      <c r="B5" s="163"/>
      <c r="C5" s="163"/>
      <c r="D5" s="163"/>
      <c r="E5" s="163"/>
      <c r="F5" s="163"/>
      <c r="G5" s="163"/>
      <c r="H5" s="163"/>
      <c r="I5" s="163"/>
      <c r="J5" s="163"/>
      <c r="K5" s="163"/>
      <c r="L5" s="163"/>
      <c r="M5" s="163"/>
      <c r="N5" s="163"/>
      <c r="O5" s="163"/>
      <c r="P5" s="163"/>
      <c r="Q5" s="163"/>
      <c r="R5" s="163"/>
      <c r="S5" s="163"/>
      <c r="T5" s="163"/>
      <c r="U5" s="163"/>
      <c r="V5" s="163"/>
      <c r="W5" s="163"/>
      <c r="X5" s="163"/>
      <c r="Y5" s="163"/>
      <c r="Z5" s="163"/>
      <c r="AA5" s="163"/>
      <c r="AB5" s="163"/>
      <c r="AC5" s="163"/>
      <c r="AD5" s="163"/>
      <c r="AE5" s="163"/>
      <c r="AF5" s="163"/>
      <c r="AG5" s="163"/>
      <c r="AH5" s="163"/>
      <c r="AI5" s="163"/>
      <c r="AJ5" s="163"/>
      <c r="AK5" s="163"/>
      <c r="AL5" s="163"/>
      <c r="AM5" s="163"/>
    </row>
    <row r="6" spans="1:39" x14ac:dyDescent="0.35">
      <c r="A6" s="147" t="s">
        <v>275</v>
      </c>
      <c r="B6" s="147"/>
      <c r="C6" s="147"/>
      <c r="D6" s="147"/>
      <c r="E6" s="147"/>
      <c r="F6" s="147"/>
      <c r="G6" s="147"/>
      <c r="H6" s="147"/>
      <c r="I6" s="147"/>
      <c r="J6" s="147"/>
      <c r="K6" s="147"/>
      <c r="L6" s="147"/>
      <c r="M6" s="147"/>
      <c r="N6" s="147"/>
      <c r="O6" s="147"/>
      <c r="P6" s="147"/>
      <c r="Q6" s="147"/>
      <c r="R6" s="147"/>
      <c r="S6" s="147"/>
      <c r="T6" s="147"/>
      <c r="U6" s="147"/>
      <c r="V6" s="147"/>
      <c r="W6" s="147"/>
      <c r="X6" s="147"/>
      <c r="Y6" s="147"/>
      <c r="Z6" s="147"/>
      <c r="AA6" s="147"/>
      <c r="AB6" s="147"/>
      <c r="AC6" s="147"/>
      <c r="AD6" s="147"/>
      <c r="AE6" s="147"/>
      <c r="AF6" s="147"/>
      <c r="AG6" s="147"/>
      <c r="AH6" s="147"/>
      <c r="AI6" s="147"/>
      <c r="AJ6" s="147"/>
      <c r="AK6" s="147"/>
      <c r="AL6" s="147"/>
      <c r="AM6" s="147"/>
    </row>
    <row r="7" spans="1:39" x14ac:dyDescent="0.35">
      <c r="A7" s="61"/>
      <c r="B7" s="61"/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  <c r="R7" s="61"/>
      <c r="W7" s="59"/>
    </row>
    <row r="8" spans="1:39" x14ac:dyDescent="0.35">
      <c r="A8" s="164" t="s">
        <v>312</v>
      </c>
      <c r="B8" s="167" t="s">
        <v>25</v>
      </c>
      <c r="C8" s="170" t="s">
        <v>152</v>
      </c>
      <c r="D8" s="171"/>
      <c r="E8" s="171"/>
      <c r="F8" s="171"/>
      <c r="G8" s="171"/>
      <c r="H8" s="171"/>
      <c r="I8" s="171"/>
      <c r="J8" s="171"/>
      <c r="K8" s="172"/>
      <c r="L8" s="170" t="s">
        <v>153</v>
      </c>
      <c r="M8" s="171"/>
      <c r="N8" s="171"/>
      <c r="O8" s="171"/>
      <c r="P8" s="172"/>
      <c r="Q8" s="170" t="s">
        <v>154</v>
      </c>
      <c r="R8" s="171"/>
      <c r="S8" s="171"/>
      <c r="T8" s="171"/>
      <c r="U8" s="171"/>
      <c r="V8" s="171"/>
      <c r="W8" s="171"/>
      <c r="X8" s="171"/>
      <c r="Y8" s="171"/>
      <c r="Z8" s="171"/>
      <c r="AA8" s="171"/>
      <c r="AB8" s="171"/>
      <c r="AC8" s="171"/>
      <c r="AD8" s="171"/>
      <c r="AE8" s="171"/>
      <c r="AF8" s="171"/>
      <c r="AG8" s="171"/>
      <c r="AH8" s="171"/>
      <c r="AI8" s="171"/>
      <c r="AJ8" s="171"/>
      <c r="AK8" s="171"/>
      <c r="AL8" s="171"/>
      <c r="AM8" s="171"/>
    </row>
    <row r="9" spans="1:39" x14ac:dyDescent="0.35">
      <c r="A9" s="165"/>
      <c r="B9" s="168"/>
      <c r="C9" s="173" t="s">
        <v>155</v>
      </c>
      <c r="D9" s="173" t="s">
        <v>156</v>
      </c>
      <c r="E9" s="173" t="s">
        <v>157</v>
      </c>
      <c r="F9" s="173" t="s">
        <v>158</v>
      </c>
      <c r="G9" s="173" t="s">
        <v>159</v>
      </c>
      <c r="H9" s="173" t="s">
        <v>160</v>
      </c>
      <c r="I9" s="173" t="s">
        <v>161</v>
      </c>
      <c r="J9" s="173" t="s">
        <v>162</v>
      </c>
      <c r="K9" s="173" t="s">
        <v>163</v>
      </c>
      <c r="L9" s="175" t="s">
        <v>164</v>
      </c>
      <c r="M9" s="175" t="s">
        <v>165</v>
      </c>
      <c r="N9" s="175" t="s">
        <v>166</v>
      </c>
      <c r="O9" s="175" t="s">
        <v>167</v>
      </c>
      <c r="P9" s="175" t="s">
        <v>168</v>
      </c>
      <c r="Q9" s="173" t="s">
        <v>30</v>
      </c>
      <c r="R9" s="173" t="s">
        <v>169</v>
      </c>
      <c r="S9" s="173" t="s">
        <v>34</v>
      </c>
      <c r="T9" s="173" t="s">
        <v>170</v>
      </c>
      <c r="U9" s="176" t="s">
        <v>171</v>
      </c>
      <c r="V9" s="175" t="s">
        <v>36</v>
      </c>
      <c r="W9" s="178" t="s">
        <v>172</v>
      </c>
      <c r="X9" s="175" t="s">
        <v>173</v>
      </c>
      <c r="Y9" s="178" t="s">
        <v>174</v>
      </c>
      <c r="Z9" s="175" t="s">
        <v>175</v>
      </c>
      <c r="AA9" s="178" t="s">
        <v>176</v>
      </c>
      <c r="AB9" s="175" t="s">
        <v>177</v>
      </c>
      <c r="AC9" s="178" t="s">
        <v>35</v>
      </c>
      <c r="AD9" s="175" t="s">
        <v>178</v>
      </c>
      <c r="AE9" s="178" t="s">
        <v>29</v>
      </c>
      <c r="AF9" s="175" t="s">
        <v>179</v>
      </c>
      <c r="AG9" s="178" t="s">
        <v>180</v>
      </c>
      <c r="AH9" s="175" t="s">
        <v>181</v>
      </c>
      <c r="AI9" s="178" t="s">
        <v>182</v>
      </c>
      <c r="AJ9" s="175" t="s">
        <v>183</v>
      </c>
      <c r="AK9" s="175" t="s">
        <v>184</v>
      </c>
      <c r="AL9" s="178" t="s">
        <v>185</v>
      </c>
      <c r="AM9" s="180" t="s">
        <v>42</v>
      </c>
    </row>
    <row r="10" spans="1:39" x14ac:dyDescent="0.35">
      <c r="A10" s="165"/>
      <c r="B10" s="168"/>
      <c r="C10" s="173"/>
      <c r="D10" s="173"/>
      <c r="E10" s="173"/>
      <c r="F10" s="173"/>
      <c r="G10" s="173"/>
      <c r="H10" s="173"/>
      <c r="I10" s="173"/>
      <c r="J10" s="173"/>
      <c r="K10" s="173"/>
      <c r="L10" s="173"/>
      <c r="M10" s="173"/>
      <c r="N10" s="173"/>
      <c r="O10" s="173"/>
      <c r="P10" s="173"/>
      <c r="Q10" s="173"/>
      <c r="R10" s="173"/>
      <c r="S10" s="173"/>
      <c r="T10" s="173"/>
      <c r="U10" s="176"/>
      <c r="V10" s="173"/>
      <c r="W10" s="178"/>
      <c r="X10" s="173"/>
      <c r="Y10" s="178"/>
      <c r="Z10" s="173"/>
      <c r="AA10" s="178"/>
      <c r="AB10" s="173"/>
      <c r="AC10" s="178"/>
      <c r="AD10" s="173"/>
      <c r="AE10" s="178"/>
      <c r="AF10" s="173"/>
      <c r="AG10" s="178"/>
      <c r="AH10" s="173"/>
      <c r="AI10" s="178"/>
      <c r="AJ10" s="173"/>
      <c r="AK10" s="173"/>
      <c r="AL10" s="178"/>
      <c r="AM10" s="176"/>
    </row>
    <row r="11" spans="1:39" x14ac:dyDescent="0.35">
      <c r="A11" s="166"/>
      <c r="B11" s="169"/>
      <c r="C11" s="174"/>
      <c r="D11" s="174"/>
      <c r="E11" s="174"/>
      <c r="F11" s="174"/>
      <c r="G11" s="174"/>
      <c r="H11" s="174"/>
      <c r="I11" s="174"/>
      <c r="J11" s="174"/>
      <c r="K11" s="174"/>
      <c r="L11" s="174"/>
      <c r="M11" s="174"/>
      <c r="N11" s="174"/>
      <c r="O11" s="174"/>
      <c r="P11" s="174"/>
      <c r="Q11" s="174"/>
      <c r="R11" s="174"/>
      <c r="S11" s="174"/>
      <c r="T11" s="174"/>
      <c r="U11" s="177"/>
      <c r="V11" s="174"/>
      <c r="W11" s="179"/>
      <c r="X11" s="174"/>
      <c r="Y11" s="179"/>
      <c r="Z11" s="174"/>
      <c r="AA11" s="179"/>
      <c r="AB11" s="174"/>
      <c r="AC11" s="179"/>
      <c r="AD11" s="174"/>
      <c r="AE11" s="179"/>
      <c r="AF11" s="174"/>
      <c r="AG11" s="179"/>
      <c r="AH11" s="174"/>
      <c r="AI11" s="179"/>
      <c r="AJ11" s="174"/>
      <c r="AK11" s="174"/>
      <c r="AL11" s="179"/>
      <c r="AM11" s="177"/>
    </row>
    <row r="12" spans="1:39" x14ac:dyDescent="0.35">
      <c r="A12" s="61"/>
      <c r="B12" s="62"/>
      <c r="C12" s="62"/>
      <c r="D12" s="62"/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62"/>
      <c r="Q12" s="62"/>
      <c r="R12" s="62"/>
      <c r="S12" s="62"/>
      <c r="T12" s="62"/>
      <c r="U12" s="62"/>
      <c r="V12" s="62"/>
      <c r="W12" s="62"/>
      <c r="X12" s="62"/>
      <c r="Y12" s="62"/>
      <c r="Z12" s="62"/>
      <c r="AA12" s="62"/>
      <c r="AB12" s="62"/>
      <c r="AC12" s="62"/>
      <c r="AD12" s="62"/>
      <c r="AE12" s="62"/>
      <c r="AF12" s="62"/>
      <c r="AG12" s="62"/>
      <c r="AH12" s="62"/>
      <c r="AI12" s="62"/>
      <c r="AJ12" s="62"/>
      <c r="AK12" s="62"/>
      <c r="AL12" s="62"/>
      <c r="AM12" s="63"/>
    </row>
    <row r="13" spans="1:39" x14ac:dyDescent="0.35">
      <c r="A13" s="25" t="s">
        <v>25</v>
      </c>
      <c r="B13" s="74">
        <v>16503</v>
      </c>
      <c r="C13" s="74">
        <v>1760</v>
      </c>
      <c r="D13" s="74">
        <v>897</v>
      </c>
      <c r="E13" s="74">
        <v>628</v>
      </c>
      <c r="F13" s="74">
        <v>268</v>
      </c>
      <c r="G13" s="74">
        <v>3071</v>
      </c>
      <c r="H13" s="74">
        <v>11</v>
      </c>
      <c r="I13" s="74">
        <v>42</v>
      </c>
      <c r="J13" s="74">
        <v>1100</v>
      </c>
      <c r="K13" s="74">
        <v>591</v>
      </c>
      <c r="L13" s="74">
        <v>1145</v>
      </c>
      <c r="M13" s="74">
        <v>33</v>
      </c>
      <c r="N13" s="74">
        <v>3833</v>
      </c>
      <c r="O13" s="74">
        <v>62</v>
      </c>
      <c r="P13" s="74">
        <v>150</v>
      </c>
      <c r="Q13" s="74">
        <v>428</v>
      </c>
      <c r="R13" s="74">
        <v>9</v>
      </c>
      <c r="S13" s="74">
        <v>302</v>
      </c>
      <c r="T13" s="74">
        <v>23</v>
      </c>
      <c r="U13" s="74">
        <v>47</v>
      </c>
      <c r="V13" s="74">
        <v>274</v>
      </c>
      <c r="W13" s="74">
        <v>33</v>
      </c>
      <c r="X13" s="74">
        <v>457</v>
      </c>
      <c r="Y13" s="74">
        <v>3</v>
      </c>
      <c r="Z13" s="74">
        <v>3</v>
      </c>
      <c r="AA13" s="74">
        <v>198</v>
      </c>
      <c r="AB13" s="74">
        <v>15</v>
      </c>
      <c r="AC13" s="74">
        <v>358</v>
      </c>
      <c r="AD13" s="74">
        <v>4</v>
      </c>
      <c r="AE13" s="74">
        <v>165</v>
      </c>
      <c r="AF13" s="74">
        <v>19</v>
      </c>
      <c r="AG13" s="74">
        <v>40</v>
      </c>
      <c r="AH13" s="74">
        <v>5</v>
      </c>
      <c r="AI13" s="74">
        <v>40</v>
      </c>
      <c r="AJ13" s="74">
        <v>4</v>
      </c>
      <c r="AK13" s="74">
        <v>14</v>
      </c>
      <c r="AL13" s="74">
        <v>33</v>
      </c>
      <c r="AM13" s="64">
        <v>438</v>
      </c>
    </row>
    <row r="14" spans="1:39" x14ac:dyDescent="0.35">
      <c r="A14" s="65"/>
      <c r="B14" s="36"/>
      <c r="C14" s="75"/>
      <c r="D14" s="76"/>
      <c r="E14" s="76"/>
      <c r="F14" s="76"/>
      <c r="G14" s="75"/>
      <c r="H14" s="76"/>
      <c r="I14" s="77"/>
      <c r="J14" s="77"/>
      <c r="K14" s="77"/>
      <c r="L14" s="76"/>
      <c r="M14" s="77"/>
      <c r="N14" s="77"/>
      <c r="O14" s="77"/>
      <c r="P14" s="77"/>
      <c r="Q14" s="76"/>
      <c r="R14" s="75"/>
      <c r="S14" s="78"/>
      <c r="T14" s="79"/>
      <c r="U14" s="80"/>
      <c r="V14" s="78"/>
      <c r="W14" s="81"/>
      <c r="X14" s="78"/>
      <c r="Y14" s="79"/>
      <c r="Z14" s="78"/>
      <c r="AA14" s="79"/>
      <c r="AB14" s="78"/>
      <c r="AC14" s="79"/>
      <c r="AD14" s="78"/>
      <c r="AE14" s="79"/>
      <c r="AF14" s="78"/>
      <c r="AG14" s="79"/>
      <c r="AH14" s="78"/>
      <c r="AI14" s="79"/>
      <c r="AJ14" s="78"/>
      <c r="AK14" s="78"/>
      <c r="AL14" s="79"/>
      <c r="AM14" s="67"/>
    </row>
    <row r="15" spans="1:39" x14ac:dyDescent="0.35">
      <c r="A15" s="26" t="s">
        <v>44</v>
      </c>
      <c r="B15" s="74">
        <v>3291</v>
      </c>
      <c r="C15" s="74">
        <v>435</v>
      </c>
      <c r="D15" s="74">
        <v>195</v>
      </c>
      <c r="E15" s="74">
        <v>64</v>
      </c>
      <c r="F15" s="74">
        <v>24</v>
      </c>
      <c r="G15" s="74">
        <v>653</v>
      </c>
      <c r="H15" s="74">
        <v>6</v>
      </c>
      <c r="I15" s="74">
        <v>5</v>
      </c>
      <c r="J15" s="74">
        <v>272</v>
      </c>
      <c r="K15" s="74">
        <v>67</v>
      </c>
      <c r="L15" s="74">
        <v>31</v>
      </c>
      <c r="M15" s="74">
        <v>0</v>
      </c>
      <c r="N15" s="74">
        <v>515</v>
      </c>
      <c r="O15" s="74">
        <v>22</v>
      </c>
      <c r="P15" s="74">
        <v>28</v>
      </c>
      <c r="Q15" s="74">
        <v>342</v>
      </c>
      <c r="R15" s="74">
        <v>3</v>
      </c>
      <c r="S15" s="74">
        <v>27</v>
      </c>
      <c r="T15" s="74">
        <v>0</v>
      </c>
      <c r="U15" s="74">
        <v>25</v>
      </c>
      <c r="V15" s="74">
        <v>85</v>
      </c>
      <c r="W15" s="74">
        <v>0</v>
      </c>
      <c r="X15" s="74">
        <v>71</v>
      </c>
      <c r="Y15" s="74">
        <v>1</v>
      </c>
      <c r="Z15" s="74">
        <v>0</v>
      </c>
      <c r="AA15" s="74">
        <v>48</v>
      </c>
      <c r="AB15" s="74">
        <v>5</v>
      </c>
      <c r="AC15" s="74">
        <v>122</v>
      </c>
      <c r="AD15" s="74">
        <v>2</v>
      </c>
      <c r="AE15" s="74">
        <v>93</v>
      </c>
      <c r="AF15" s="74">
        <v>0</v>
      </c>
      <c r="AG15" s="74">
        <v>16</v>
      </c>
      <c r="AH15" s="74">
        <v>0</v>
      </c>
      <c r="AI15" s="74">
        <v>14</v>
      </c>
      <c r="AJ15" s="74">
        <v>0</v>
      </c>
      <c r="AK15" s="74">
        <v>2</v>
      </c>
      <c r="AL15" s="74">
        <v>1</v>
      </c>
      <c r="AM15" s="64">
        <v>117</v>
      </c>
    </row>
    <row r="16" spans="1:39" x14ac:dyDescent="0.35">
      <c r="A16" s="27" t="s">
        <v>45</v>
      </c>
      <c r="B16" s="36">
        <v>346</v>
      </c>
      <c r="C16" s="77">
        <v>100</v>
      </c>
      <c r="D16" s="77">
        <v>15</v>
      </c>
      <c r="E16" s="77">
        <v>2</v>
      </c>
      <c r="F16" s="77">
        <v>2</v>
      </c>
      <c r="G16" s="77">
        <v>0</v>
      </c>
      <c r="H16" s="77">
        <v>1</v>
      </c>
      <c r="I16" s="77">
        <v>0</v>
      </c>
      <c r="J16" s="77">
        <v>25</v>
      </c>
      <c r="K16" s="77">
        <v>5</v>
      </c>
      <c r="L16" s="77">
        <v>4</v>
      </c>
      <c r="M16" s="77">
        <v>0</v>
      </c>
      <c r="N16" s="77">
        <v>77</v>
      </c>
      <c r="O16" s="77">
        <v>8</v>
      </c>
      <c r="P16" s="77">
        <v>7</v>
      </c>
      <c r="Q16" s="77">
        <v>40</v>
      </c>
      <c r="R16" s="77">
        <v>0</v>
      </c>
      <c r="S16" s="77">
        <v>4</v>
      </c>
      <c r="T16" s="77">
        <v>0</v>
      </c>
      <c r="U16" s="77">
        <v>0</v>
      </c>
      <c r="V16" s="77">
        <v>20</v>
      </c>
      <c r="W16" s="77">
        <v>0</v>
      </c>
      <c r="X16" s="77">
        <v>0</v>
      </c>
      <c r="Y16" s="77">
        <v>0</v>
      </c>
      <c r="Z16" s="77">
        <v>0</v>
      </c>
      <c r="AA16" s="77">
        <v>0</v>
      </c>
      <c r="AB16" s="77">
        <v>0</v>
      </c>
      <c r="AC16" s="77">
        <v>9</v>
      </c>
      <c r="AD16" s="77">
        <v>0</v>
      </c>
      <c r="AE16" s="77">
        <v>6</v>
      </c>
      <c r="AF16" s="77">
        <v>0</v>
      </c>
      <c r="AG16" s="77">
        <v>2</v>
      </c>
      <c r="AH16" s="77">
        <v>0</v>
      </c>
      <c r="AI16" s="77">
        <v>4</v>
      </c>
      <c r="AJ16" s="77">
        <v>0</v>
      </c>
      <c r="AK16" s="77">
        <v>0</v>
      </c>
      <c r="AL16" s="77">
        <v>0</v>
      </c>
      <c r="AM16" s="66">
        <v>15</v>
      </c>
    </row>
    <row r="17" spans="1:39" x14ac:dyDescent="0.35">
      <c r="A17" s="27" t="s">
        <v>46</v>
      </c>
      <c r="B17" s="36">
        <v>332</v>
      </c>
      <c r="C17" s="77">
        <v>106</v>
      </c>
      <c r="D17" s="77">
        <v>16</v>
      </c>
      <c r="E17" s="77">
        <v>1</v>
      </c>
      <c r="F17" s="77">
        <v>1</v>
      </c>
      <c r="G17" s="77">
        <v>0</v>
      </c>
      <c r="H17" s="77">
        <v>0</v>
      </c>
      <c r="I17" s="77">
        <v>0</v>
      </c>
      <c r="J17" s="77">
        <v>18</v>
      </c>
      <c r="K17" s="77">
        <v>7</v>
      </c>
      <c r="L17" s="77">
        <v>5</v>
      </c>
      <c r="M17" s="77">
        <v>0</v>
      </c>
      <c r="N17" s="77">
        <v>70</v>
      </c>
      <c r="O17" s="77">
        <v>0</v>
      </c>
      <c r="P17" s="77">
        <v>5</v>
      </c>
      <c r="Q17" s="77">
        <v>33</v>
      </c>
      <c r="R17" s="77">
        <v>0</v>
      </c>
      <c r="S17" s="77">
        <v>6</v>
      </c>
      <c r="T17" s="77">
        <v>0</v>
      </c>
      <c r="U17" s="77">
        <v>0</v>
      </c>
      <c r="V17" s="77">
        <v>11</v>
      </c>
      <c r="W17" s="77">
        <v>0</v>
      </c>
      <c r="X17" s="77">
        <v>0</v>
      </c>
      <c r="Y17" s="77">
        <v>0</v>
      </c>
      <c r="Z17" s="77">
        <v>0</v>
      </c>
      <c r="AA17" s="77">
        <v>0</v>
      </c>
      <c r="AB17" s="77">
        <v>0</v>
      </c>
      <c r="AC17" s="77">
        <v>18</v>
      </c>
      <c r="AD17" s="77">
        <v>0</v>
      </c>
      <c r="AE17" s="77">
        <v>5</v>
      </c>
      <c r="AF17" s="77">
        <v>0</v>
      </c>
      <c r="AG17" s="77">
        <v>4</v>
      </c>
      <c r="AH17" s="77">
        <v>0</v>
      </c>
      <c r="AI17" s="77">
        <v>1</v>
      </c>
      <c r="AJ17" s="77">
        <v>0</v>
      </c>
      <c r="AK17" s="77">
        <v>0</v>
      </c>
      <c r="AL17" s="77">
        <v>0</v>
      </c>
      <c r="AM17" s="66">
        <v>25</v>
      </c>
    </row>
    <row r="18" spans="1:39" x14ac:dyDescent="0.35">
      <c r="A18" s="27" t="s">
        <v>47</v>
      </c>
      <c r="B18" s="36">
        <v>371</v>
      </c>
      <c r="C18" s="77">
        <v>95</v>
      </c>
      <c r="D18" s="77">
        <v>16</v>
      </c>
      <c r="E18" s="77">
        <v>3</v>
      </c>
      <c r="F18" s="77">
        <v>0</v>
      </c>
      <c r="G18" s="77">
        <v>0</v>
      </c>
      <c r="H18" s="77">
        <v>2</v>
      </c>
      <c r="I18" s="77">
        <v>4</v>
      </c>
      <c r="J18" s="77">
        <v>17</v>
      </c>
      <c r="K18" s="77">
        <v>7</v>
      </c>
      <c r="L18" s="77">
        <v>3</v>
      </c>
      <c r="M18" s="77">
        <v>0</v>
      </c>
      <c r="N18" s="77">
        <v>77</v>
      </c>
      <c r="O18" s="77">
        <v>0</v>
      </c>
      <c r="P18" s="77">
        <v>7</v>
      </c>
      <c r="Q18" s="77">
        <v>32</v>
      </c>
      <c r="R18" s="77">
        <v>0</v>
      </c>
      <c r="S18" s="77">
        <v>5</v>
      </c>
      <c r="T18" s="77">
        <v>0</v>
      </c>
      <c r="U18" s="77">
        <v>0</v>
      </c>
      <c r="V18" s="77">
        <v>17</v>
      </c>
      <c r="W18" s="77">
        <v>0</v>
      </c>
      <c r="X18" s="77">
        <v>0</v>
      </c>
      <c r="Y18" s="77">
        <v>0</v>
      </c>
      <c r="Z18" s="77">
        <v>0</v>
      </c>
      <c r="AA18" s="77">
        <v>0</v>
      </c>
      <c r="AB18" s="77">
        <v>0</v>
      </c>
      <c r="AC18" s="77">
        <v>7</v>
      </c>
      <c r="AD18" s="77">
        <v>1</v>
      </c>
      <c r="AE18" s="77">
        <v>59</v>
      </c>
      <c r="AF18" s="77">
        <v>0</v>
      </c>
      <c r="AG18" s="77">
        <v>5</v>
      </c>
      <c r="AH18" s="77">
        <v>0</v>
      </c>
      <c r="AI18" s="77">
        <v>1</v>
      </c>
      <c r="AJ18" s="77">
        <v>0</v>
      </c>
      <c r="AK18" s="77">
        <v>1</v>
      </c>
      <c r="AL18" s="77">
        <v>1</v>
      </c>
      <c r="AM18" s="66">
        <v>11</v>
      </c>
    </row>
    <row r="19" spans="1:39" x14ac:dyDescent="0.35">
      <c r="A19" s="27" t="s">
        <v>48</v>
      </c>
      <c r="B19" s="36">
        <v>325</v>
      </c>
      <c r="C19" s="77">
        <v>98</v>
      </c>
      <c r="D19" s="77">
        <v>17</v>
      </c>
      <c r="E19" s="77">
        <v>3</v>
      </c>
      <c r="F19" s="77">
        <v>1</v>
      </c>
      <c r="G19" s="77">
        <v>0</v>
      </c>
      <c r="H19" s="77">
        <v>1</v>
      </c>
      <c r="I19" s="77">
        <v>0</v>
      </c>
      <c r="J19" s="77">
        <v>13</v>
      </c>
      <c r="K19" s="77">
        <v>3</v>
      </c>
      <c r="L19" s="77">
        <v>3</v>
      </c>
      <c r="M19" s="77">
        <v>0</v>
      </c>
      <c r="N19" s="77">
        <v>71</v>
      </c>
      <c r="O19" s="77">
        <v>9</v>
      </c>
      <c r="P19" s="77">
        <v>8</v>
      </c>
      <c r="Q19" s="77">
        <v>28</v>
      </c>
      <c r="R19" s="77">
        <v>0</v>
      </c>
      <c r="S19" s="77">
        <v>4</v>
      </c>
      <c r="T19" s="77">
        <v>0</v>
      </c>
      <c r="U19" s="77">
        <v>0</v>
      </c>
      <c r="V19" s="77">
        <v>8</v>
      </c>
      <c r="W19" s="77">
        <v>0</v>
      </c>
      <c r="X19" s="77">
        <v>0</v>
      </c>
      <c r="Y19" s="77">
        <v>0</v>
      </c>
      <c r="Z19" s="77">
        <v>0</v>
      </c>
      <c r="AA19" s="77">
        <v>0</v>
      </c>
      <c r="AB19" s="77">
        <v>0</v>
      </c>
      <c r="AC19" s="77">
        <v>22</v>
      </c>
      <c r="AD19" s="77">
        <v>0</v>
      </c>
      <c r="AE19" s="77">
        <v>12</v>
      </c>
      <c r="AF19" s="77">
        <v>0</v>
      </c>
      <c r="AG19" s="77">
        <v>5</v>
      </c>
      <c r="AH19" s="77">
        <v>0</v>
      </c>
      <c r="AI19" s="77">
        <v>5</v>
      </c>
      <c r="AJ19" s="77">
        <v>0</v>
      </c>
      <c r="AK19" s="77">
        <v>1</v>
      </c>
      <c r="AL19" s="77">
        <v>0</v>
      </c>
      <c r="AM19" s="66">
        <v>13</v>
      </c>
    </row>
    <row r="20" spans="1:39" x14ac:dyDescent="0.35">
      <c r="A20" s="27" t="s">
        <v>49</v>
      </c>
      <c r="B20" s="36">
        <v>131</v>
      </c>
      <c r="C20" s="77">
        <v>26</v>
      </c>
      <c r="D20" s="77">
        <v>4</v>
      </c>
      <c r="E20" s="77">
        <v>0</v>
      </c>
      <c r="F20" s="77">
        <v>6</v>
      </c>
      <c r="G20" s="77">
        <v>0</v>
      </c>
      <c r="H20" s="77">
        <v>1</v>
      </c>
      <c r="I20" s="77">
        <v>1</v>
      </c>
      <c r="J20" s="77">
        <v>3</v>
      </c>
      <c r="K20" s="77">
        <v>4</v>
      </c>
      <c r="L20" s="77">
        <v>16</v>
      </c>
      <c r="M20" s="77">
        <v>0</v>
      </c>
      <c r="N20" s="77">
        <v>50</v>
      </c>
      <c r="O20" s="77">
        <v>0</v>
      </c>
      <c r="P20" s="77">
        <v>1</v>
      </c>
      <c r="Q20" s="77">
        <v>0</v>
      </c>
      <c r="R20" s="77">
        <v>0</v>
      </c>
      <c r="S20" s="77">
        <v>8</v>
      </c>
      <c r="T20" s="77">
        <v>0</v>
      </c>
      <c r="U20" s="77">
        <v>0</v>
      </c>
      <c r="V20" s="77">
        <v>1</v>
      </c>
      <c r="W20" s="77">
        <v>0</v>
      </c>
      <c r="X20" s="77">
        <v>0</v>
      </c>
      <c r="Y20" s="77">
        <v>0</v>
      </c>
      <c r="Z20" s="77">
        <v>0</v>
      </c>
      <c r="AA20" s="77">
        <v>0</v>
      </c>
      <c r="AB20" s="77">
        <v>2</v>
      </c>
      <c r="AC20" s="77">
        <v>1</v>
      </c>
      <c r="AD20" s="77">
        <v>0</v>
      </c>
      <c r="AE20" s="77">
        <v>0</v>
      </c>
      <c r="AF20" s="77">
        <v>0</v>
      </c>
      <c r="AG20" s="77">
        <v>0</v>
      </c>
      <c r="AH20" s="77">
        <v>0</v>
      </c>
      <c r="AI20" s="77">
        <v>0</v>
      </c>
      <c r="AJ20" s="77">
        <v>0</v>
      </c>
      <c r="AK20" s="77">
        <v>0</v>
      </c>
      <c r="AL20" s="77">
        <v>0</v>
      </c>
      <c r="AM20" s="66">
        <v>7</v>
      </c>
    </row>
    <row r="21" spans="1:39" x14ac:dyDescent="0.35">
      <c r="A21" s="28" t="s">
        <v>186</v>
      </c>
      <c r="B21" s="36">
        <v>46</v>
      </c>
      <c r="C21" s="77">
        <v>4</v>
      </c>
      <c r="D21" s="77">
        <v>0</v>
      </c>
      <c r="E21" s="77">
        <v>0</v>
      </c>
      <c r="F21" s="77">
        <v>2</v>
      </c>
      <c r="G21" s="77">
        <v>0</v>
      </c>
      <c r="H21" s="77">
        <v>1</v>
      </c>
      <c r="I21" s="77">
        <v>0</v>
      </c>
      <c r="J21" s="77">
        <v>0</v>
      </c>
      <c r="K21" s="77">
        <v>0</v>
      </c>
      <c r="L21" s="77">
        <v>0</v>
      </c>
      <c r="M21" s="77">
        <v>0</v>
      </c>
      <c r="N21" s="77">
        <v>0</v>
      </c>
      <c r="O21" s="77">
        <v>0</v>
      </c>
      <c r="P21" s="77">
        <v>0</v>
      </c>
      <c r="Q21" s="77">
        <v>0</v>
      </c>
      <c r="R21" s="77">
        <v>0</v>
      </c>
      <c r="S21" s="77">
        <v>0</v>
      </c>
      <c r="T21" s="77">
        <v>0</v>
      </c>
      <c r="U21" s="77">
        <v>25</v>
      </c>
      <c r="V21" s="77">
        <v>0</v>
      </c>
      <c r="W21" s="77">
        <v>0</v>
      </c>
      <c r="X21" s="77">
        <v>0</v>
      </c>
      <c r="Y21" s="77">
        <v>0</v>
      </c>
      <c r="Z21" s="77">
        <v>0</v>
      </c>
      <c r="AA21" s="77">
        <v>0</v>
      </c>
      <c r="AB21" s="77">
        <v>0</v>
      </c>
      <c r="AC21" s="77">
        <v>0</v>
      </c>
      <c r="AD21" s="77">
        <v>1</v>
      </c>
      <c r="AE21" s="77">
        <v>0</v>
      </c>
      <c r="AF21" s="77">
        <v>0</v>
      </c>
      <c r="AG21" s="77">
        <v>0</v>
      </c>
      <c r="AH21" s="77">
        <v>0</v>
      </c>
      <c r="AI21" s="77">
        <v>0</v>
      </c>
      <c r="AJ21" s="77">
        <v>0</v>
      </c>
      <c r="AK21" s="77">
        <v>0</v>
      </c>
      <c r="AL21" s="77">
        <v>0</v>
      </c>
      <c r="AM21" s="66">
        <v>13</v>
      </c>
    </row>
    <row r="22" spans="1:39" x14ac:dyDescent="0.35">
      <c r="A22" s="27" t="s">
        <v>51</v>
      </c>
      <c r="B22" s="36">
        <v>597</v>
      </c>
      <c r="C22" s="77">
        <v>2</v>
      </c>
      <c r="D22" s="77">
        <v>54</v>
      </c>
      <c r="E22" s="77">
        <v>17</v>
      </c>
      <c r="F22" s="77">
        <v>3</v>
      </c>
      <c r="G22" s="77">
        <v>218</v>
      </c>
      <c r="H22" s="77">
        <v>0</v>
      </c>
      <c r="I22" s="77">
        <v>0</v>
      </c>
      <c r="J22" s="77">
        <v>74</v>
      </c>
      <c r="K22" s="77">
        <v>4</v>
      </c>
      <c r="L22" s="77">
        <v>0</v>
      </c>
      <c r="M22" s="77">
        <v>0</v>
      </c>
      <c r="N22" s="77">
        <v>43</v>
      </c>
      <c r="O22" s="77">
        <v>2</v>
      </c>
      <c r="P22" s="77">
        <v>0</v>
      </c>
      <c r="Q22" s="77">
        <v>112</v>
      </c>
      <c r="R22" s="77">
        <v>0</v>
      </c>
      <c r="S22" s="77">
        <v>0</v>
      </c>
      <c r="T22" s="77">
        <v>0</v>
      </c>
      <c r="U22" s="77">
        <v>0</v>
      </c>
      <c r="V22" s="77">
        <v>15</v>
      </c>
      <c r="W22" s="77">
        <v>0</v>
      </c>
      <c r="X22" s="77">
        <v>22</v>
      </c>
      <c r="Y22" s="77">
        <v>0</v>
      </c>
      <c r="Z22" s="77">
        <v>0</v>
      </c>
      <c r="AA22" s="77">
        <v>0</v>
      </c>
      <c r="AB22" s="77">
        <v>0</v>
      </c>
      <c r="AC22" s="77">
        <v>12</v>
      </c>
      <c r="AD22" s="77">
        <v>0</v>
      </c>
      <c r="AE22" s="77">
        <v>8</v>
      </c>
      <c r="AF22" s="77">
        <v>0</v>
      </c>
      <c r="AG22" s="77">
        <v>0</v>
      </c>
      <c r="AH22" s="77">
        <v>0</v>
      </c>
      <c r="AI22" s="77">
        <v>0</v>
      </c>
      <c r="AJ22" s="77">
        <v>0</v>
      </c>
      <c r="AK22" s="77">
        <v>0</v>
      </c>
      <c r="AL22" s="77">
        <v>0</v>
      </c>
      <c r="AM22" s="66">
        <v>11</v>
      </c>
    </row>
    <row r="23" spans="1:39" x14ac:dyDescent="0.35">
      <c r="A23" s="27" t="s">
        <v>52</v>
      </c>
      <c r="B23" s="36">
        <v>541</v>
      </c>
      <c r="C23" s="77">
        <v>1</v>
      </c>
      <c r="D23" s="77">
        <v>51</v>
      </c>
      <c r="E23" s="77">
        <v>14</v>
      </c>
      <c r="F23" s="77">
        <v>0</v>
      </c>
      <c r="G23" s="77">
        <v>208</v>
      </c>
      <c r="H23" s="77">
        <v>0</v>
      </c>
      <c r="I23" s="77">
        <v>0</v>
      </c>
      <c r="J23" s="77">
        <v>63</v>
      </c>
      <c r="K23" s="77">
        <v>4</v>
      </c>
      <c r="L23" s="77">
        <v>0</v>
      </c>
      <c r="M23" s="77">
        <v>0</v>
      </c>
      <c r="N23" s="77">
        <v>39</v>
      </c>
      <c r="O23" s="77">
        <v>2</v>
      </c>
      <c r="P23" s="77">
        <v>0</v>
      </c>
      <c r="Q23" s="77">
        <v>95</v>
      </c>
      <c r="R23" s="77">
        <v>1</v>
      </c>
      <c r="S23" s="77">
        <v>0</v>
      </c>
      <c r="T23" s="77">
        <v>0</v>
      </c>
      <c r="U23" s="77">
        <v>0</v>
      </c>
      <c r="V23" s="77">
        <v>9</v>
      </c>
      <c r="W23" s="77">
        <v>0</v>
      </c>
      <c r="X23" s="77">
        <v>23</v>
      </c>
      <c r="Y23" s="77">
        <v>0</v>
      </c>
      <c r="Z23" s="77">
        <v>0</v>
      </c>
      <c r="AA23" s="77">
        <v>0</v>
      </c>
      <c r="AB23" s="77">
        <v>0</v>
      </c>
      <c r="AC23" s="77">
        <v>21</v>
      </c>
      <c r="AD23" s="77">
        <v>0</v>
      </c>
      <c r="AE23" s="77">
        <v>3</v>
      </c>
      <c r="AF23" s="77">
        <v>0</v>
      </c>
      <c r="AG23" s="77">
        <v>0</v>
      </c>
      <c r="AH23" s="77">
        <v>0</v>
      </c>
      <c r="AI23" s="77">
        <v>0</v>
      </c>
      <c r="AJ23" s="77">
        <v>0</v>
      </c>
      <c r="AK23" s="77">
        <v>0</v>
      </c>
      <c r="AL23" s="77">
        <v>0</v>
      </c>
      <c r="AM23" s="66">
        <v>7</v>
      </c>
    </row>
    <row r="24" spans="1:39" x14ac:dyDescent="0.35">
      <c r="A24" s="27" t="s">
        <v>53</v>
      </c>
      <c r="B24" s="36">
        <v>52</v>
      </c>
      <c r="C24" s="77">
        <v>0</v>
      </c>
      <c r="D24" s="77">
        <v>0</v>
      </c>
      <c r="E24" s="77">
        <v>0</v>
      </c>
      <c r="F24" s="77">
        <v>0</v>
      </c>
      <c r="G24" s="77">
        <v>14</v>
      </c>
      <c r="H24" s="77">
        <v>0</v>
      </c>
      <c r="I24" s="77">
        <v>0</v>
      </c>
      <c r="J24" s="77">
        <v>3</v>
      </c>
      <c r="K24" s="77">
        <v>3</v>
      </c>
      <c r="L24" s="77">
        <v>0</v>
      </c>
      <c r="M24" s="77">
        <v>0</v>
      </c>
      <c r="N24" s="77">
        <v>9</v>
      </c>
      <c r="O24" s="77">
        <v>0</v>
      </c>
      <c r="P24" s="77">
        <v>0</v>
      </c>
      <c r="Q24" s="77">
        <v>0</v>
      </c>
      <c r="R24" s="77">
        <v>0</v>
      </c>
      <c r="S24" s="77">
        <v>0</v>
      </c>
      <c r="T24" s="77">
        <v>0</v>
      </c>
      <c r="U24" s="77">
        <v>0</v>
      </c>
      <c r="V24" s="77">
        <v>0</v>
      </c>
      <c r="W24" s="77">
        <v>0</v>
      </c>
      <c r="X24" s="77">
        <v>5</v>
      </c>
      <c r="Y24" s="77">
        <v>0</v>
      </c>
      <c r="Z24" s="77">
        <v>0</v>
      </c>
      <c r="AA24" s="77">
        <v>12</v>
      </c>
      <c r="AB24" s="77">
        <v>3</v>
      </c>
      <c r="AC24" s="77">
        <v>3</v>
      </c>
      <c r="AD24" s="77">
        <v>0</v>
      </c>
      <c r="AE24" s="77">
        <v>0</v>
      </c>
      <c r="AF24" s="77">
        <v>0</v>
      </c>
      <c r="AG24" s="77">
        <v>0</v>
      </c>
      <c r="AH24" s="77">
        <v>0</v>
      </c>
      <c r="AI24" s="77">
        <v>0</v>
      </c>
      <c r="AJ24" s="77">
        <v>0</v>
      </c>
      <c r="AK24" s="77">
        <v>0</v>
      </c>
      <c r="AL24" s="77">
        <v>0</v>
      </c>
      <c r="AM24" s="66">
        <v>0</v>
      </c>
    </row>
    <row r="25" spans="1:39" x14ac:dyDescent="0.35">
      <c r="A25" s="27" t="s">
        <v>54</v>
      </c>
      <c r="B25" s="36">
        <v>41</v>
      </c>
      <c r="C25" s="77">
        <v>1</v>
      </c>
      <c r="D25" s="77">
        <v>5</v>
      </c>
      <c r="E25" s="77">
        <v>8</v>
      </c>
      <c r="F25" s="77">
        <v>3</v>
      </c>
      <c r="G25" s="77">
        <v>0</v>
      </c>
      <c r="H25" s="77">
        <v>0</v>
      </c>
      <c r="I25" s="77">
        <v>0</v>
      </c>
      <c r="J25" s="77">
        <v>4</v>
      </c>
      <c r="K25" s="77">
        <v>6</v>
      </c>
      <c r="L25" s="77">
        <v>0</v>
      </c>
      <c r="M25" s="77">
        <v>0</v>
      </c>
      <c r="N25" s="77">
        <v>9</v>
      </c>
      <c r="O25" s="77">
        <v>0</v>
      </c>
      <c r="P25" s="77">
        <v>0</v>
      </c>
      <c r="Q25" s="77">
        <v>0</v>
      </c>
      <c r="R25" s="77">
        <v>2</v>
      </c>
      <c r="S25" s="77">
        <v>0</v>
      </c>
      <c r="T25" s="77">
        <v>0</v>
      </c>
      <c r="U25" s="77">
        <v>0</v>
      </c>
      <c r="V25" s="77">
        <v>0</v>
      </c>
      <c r="W25" s="77">
        <v>0</v>
      </c>
      <c r="X25" s="77">
        <v>1</v>
      </c>
      <c r="Y25" s="77">
        <v>0</v>
      </c>
      <c r="Z25" s="77">
        <v>0</v>
      </c>
      <c r="AA25" s="77">
        <v>0</v>
      </c>
      <c r="AB25" s="77">
        <v>0</v>
      </c>
      <c r="AC25" s="77">
        <v>2</v>
      </c>
      <c r="AD25" s="77">
        <v>0</v>
      </c>
      <c r="AE25" s="77">
        <v>0</v>
      </c>
      <c r="AF25" s="77">
        <v>0</v>
      </c>
      <c r="AG25" s="77">
        <v>0</v>
      </c>
      <c r="AH25" s="77">
        <v>0</v>
      </c>
      <c r="AI25" s="77">
        <v>0</v>
      </c>
      <c r="AJ25" s="77">
        <v>0</v>
      </c>
      <c r="AK25" s="77">
        <v>0</v>
      </c>
      <c r="AL25" s="77">
        <v>0</v>
      </c>
      <c r="AM25" s="66">
        <v>0</v>
      </c>
    </row>
    <row r="26" spans="1:39" x14ac:dyDescent="0.35">
      <c r="A26" s="27" t="s">
        <v>55</v>
      </c>
      <c r="B26" s="36">
        <v>11</v>
      </c>
      <c r="C26" s="77">
        <v>0</v>
      </c>
      <c r="D26" s="77">
        <v>0</v>
      </c>
      <c r="E26" s="77">
        <v>1</v>
      </c>
      <c r="F26" s="77">
        <v>3</v>
      </c>
      <c r="G26" s="77">
        <v>0</v>
      </c>
      <c r="H26" s="77">
        <v>0</v>
      </c>
      <c r="I26" s="77">
        <v>0</v>
      </c>
      <c r="J26" s="77">
        <v>0</v>
      </c>
      <c r="K26" s="77">
        <v>4</v>
      </c>
      <c r="L26" s="77">
        <v>0</v>
      </c>
      <c r="M26" s="77">
        <v>0</v>
      </c>
      <c r="N26" s="77">
        <v>2</v>
      </c>
      <c r="O26" s="77">
        <v>0</v>
      </c>
      <c r="P26" s="77">
        <v>0</v>
      </c>
      <c r="Q26" s="77">
        <v>0</v>
      </c>
      <c r="R26" s="77">
        <v>0</v>
      </c>
      <c r="S26" s="77">
        <v>0</v>
      </c>
      <c r="T26" s="77">
        <v>0</v>
      </c>
      <c r="U26" s="77">
        <v>0</v>
      </c>
      <c r="V26" s="77">
        <v>0</v>
      </c>
      <c r="W26" s="77">
        <v>0</v>
      </c>
      <c r="X26" s="77">
        <v>0</v>
      </c>
      <c r="Y26" s="77">
        <v>0</v>
      </c>
      <c r="Z26" s="77">
        <v>0</v>
      </c>
      <c r="AA26" s="77">
        <v>0</v>
      </c>
      <c r="AB26" s="77">
        <v>0</v>
      </c>
      <c r="AC26" s="77">
        <v>0</v>
      </c>
      <c r="AD26" s="77">
        <v>0</v>
      </c>
      <c r="AE26" s="77">
        <v>0</v>
      </c>
      <c r="AF26" s="77">
        <v>0</v>
      </c>
      <c r="AG26" s="77">
        <v>0</v>
      </c>
      <c r="AH26" s="77">
        <v>0</v>
      </c>
      <c r="AI26" s="77">
        <v>0</v>
      </c>
      <c r="AJ26" s="77">
        <v>0</v>
      </c>
      <c r="AK26" s="77">
        <v>0</v>
      </c>
      <c r="AL26" s="77">
        <v>0</v>
      </c>
      <c r="AM26" s="66">
        <v>1</v>
      </c>
    </row>
    <row r="27" spans="1:39" x14ac:dyDescent="0.35">
      <c r="A27" s="27" t="s">
        <v>56</v>
      </c>
      <c r="B27" s="36">
        <v>235</v>
      </c>
      <c r="C27" s="77">
        <v>1</v>
      </c>
      <c r="D27" s="77">
        <v>10</v>
      </c>
      <c r="E27" s="77">
        <v>5</v>
      </c>
      <c r="F27" s="77">
        <v>0</v>
      </c>
      <c r="G27" s="77">
        <v>98</v>
      </c>
      <c r="H27" s="77">
        <v>0</v>
      </c>
      <c r="I27" s="77">
        <v>0</v>
      </c>
      <c r="J27" s="77">
        <v>14</v>
      </c>
      <c r="K27" s="77">
        <v>6</v>
      </c>
      <c r="L27" s="77">
        <v>0</v>
      </c>
      <c r="M27" s="77">
        <v>0</v>
      </c>
      <c r="N27" s="77">
        <v>31</v>
      </c>
      <c r="O27" s="77">
        <v>0</v>
      </c>
      <c r="P27" s="77">
        <v>0</v>
      </c>
      <c r="Q27" s="77">
        <v>1</v>
      </c>
      <c r="R27" s="77">
        <v>0</v>
      </c>
      <c r="S27" s="77">
        <v>0</v>
      </c>
      <c r="T27" s="77">
        <v>0</v>
      </c>
      <c r="U27" s="77">
        <v>0</v>
      </c>
      <c r="V27" s="77">
        <v>0</v>
      </c>
      <c r="W27" s="77">
        <v>0</v>
      </c>
      <c r="X27" s="77">
        <v>14</v>
      </c>
      <c r="Y27" s="77">
        <v>0</v>
      </c>
      <c r="Z27" s="77">
        <v>0</v>
      </c>
      <c r="AA27" s="77">
        <v>28</v>
      </c>
      <c r="AB27" s="77">
        <v>0</v>
      </c>
      <c r="AC27" s="77">
        <v>16</v>
      </c>
      <c r="AD27" s="77">
        <v>0</v>
      </c>
      <c r="AE27" s="77">
        <v>0</v>
      </c>
      <c r="AF27" s="77">
        <v>0</v>
      </c>
      <c r="AG27" s="77">
        <v>0</v>
      </c>
      <c r="AH27" s="77">
        <v>0</v>
      </c>
      <c r="AI27" s="77">
        <v>1</v>
      </c>
      <c r="AJ27" s="77">
        <v>0</v>
      </c>
      <c r="AK27" s="77">
        <v>0</v>
      </c>
      <c r="AL27" s="77">
        <v>0</v>
      </c>
      <c r="AM27" s="66">
        <v>10</v>
      </c>
    </row>
    <row r="28" spans="1:39" x14ac:dyDescent="0.35">
      <c r="A28" s="27" t="s">
        <v>57</v>
      </c>
      <c r="B28" s="36">
        <v>117</v>
      </c>
      <c r="C28" s="77">
        <v>0</v>
      </c>
      <c r="D28" s="77">
        <v>4</v>
      </c>
      <c r="E28" s="77">
        <v>9</v>
      </c>
      <c r="F28" s="77">
        <v>3</v>
      </c>
      <c r="G28" s="77">
        <v>43</v>
      </c>
      <c r="H28" s="77">
        <v>0</v>
      </c>
      <c r="I28" s="77">
        <v>0</v>
      </c>
      <c r="J28" s="77">
        <v>16</v>
      </c>
      <c r="K28" s="77">
        <v>12</v>
      </c>
      <c r="L28" s="77">
        <v>0</v>
      </c>
      <c r="M28" s="77">
        <v>0</v>
      </c>
      <c r="N28" s="77">
        <v>10</v>
      </c>
      <c r="O28" s="77">
        <v>1</v>
      </c>
      <c r="P28" s="77">
        <v>0</v>
      </c>
      <c r="Q28" s="77">
        <v>0</v>
      </c>
      <c r="R28" s="77">
        <v>0</v>
      </c>
      <c r="S28" s="77">
        <v>0</v>
      </c>
      <c r="T28" s="77">
        <v>0</v>
      </c>
      <c r="U28" s="77">
        <v>0</v>
      </c>
      <c r="V28" s="77">
        <v>0</v>
      </c>
      <c r="W28" s="77">
        <v>0</v>
      </c>
      <c r="X28" s="77">
        <v>1</v>
      </c>
      <c r="Y28" s="77">
        <v>0</v>
      </c>
      <c r="Z28" s="77">
        <v>0</v>
      </c>
      <c r="AA28" s="77">
        <v>8</v>
      </c>
      <c r="AB28" s="77">
        <v>0</v>
      </c>
      <c r="AC28" s="77">
        <v>7</v>
      </c>
      <c r="AD28" s="77">
        <v>0</v>
      </c>
      <c r="AE28" s="77">
        <v>0</v>
      </c>
      <c r="AF28" s="77">
        <v>0</v>
      </c>
      <c r="AG28" s="77">
        <v>0</v>
      </c>
      <c r="AH28" s="77">
        <v>0</v>
      </c>
      <c r="AI28" s="77">
        <v>2</v>
      </c>
      <c r="AJ28" s="77">
        <v>0</v>
      </c>
      <c r="AK28" s="77">
        <v>0</v>
      </c>
      <c r="AL28" s="77">
        <v>0</v>
      </c>
      <c r="AM28" s="66">
        <v>1</v>
      </c>
    </row>
    <row r="29" spans="1:39" x14ac:dyDescent="0.35">
      <c r="A29" s="27" t="s">
        <v>58</v>
      </c>
      <c r="B29" s="36">
        <v>146</v>
      </c>
      <c r="C29" s="77">
        <v>1</v>
      </c>
      <c r="D29" s="77">
        <v>3</v>
      </c>
      <c r="E29" s="77">
        <v>1</v>
      </c>
      <c r="F29" s="77">
        <v>0</v>
      </c>
      <c r="G29" s="77">
        <v>72</v>
      </c>
      <c r="H29" s="77">
        <v>0</v>
      </c>
      <c r="I29" s="77">
        <v>0</v>
      </c>
      <c r="J29" s="77">
        <v>22</v>
      </c>
      <c r="K29" s="77">
        <v>2</v>
      </c>
      <c r="L29" s="77">
        <v>0</v>
      </c>
      <c r="M29" s="77">
        <v>0</v>
      </c>
      <c r="N29" s="77">
        <v>27</v>
      </c>
      <c r="O29" s="77">
        <v>0</v>
      </c>
      <c r="P29" s="77">
        <v>0</v>
      </c>
      <c r="Q29" s="77">
        <v>1</v>
      </c>
      <c r="R29" s="77">
        <v>0</v>
      </c>
      <c r="S29" s="77">
        <v>0</v>
      </c>
      <c r="T29" s="77">
        <v>0</v>
      </c>
      <c r="U29" s="77">
        <v>0</v>
      </c>
      <c r="V29" s="77">
        <v>4</v>
      </c>
      <c r="W29" s="77">
        <v>0</v>
      </c>
      <c r="X29" s="77">
        <v>5</v>
      </c>
      <c r="Y29" s="77">
        <v>1</v>
      </c>
      <c r="Z29" s="77">
        <v>0</v>
      </c>
      <c r="AA29" s="77">
        <v>0</v>
      </c>
      <c r="AB29" s="77">
        <v>0</v>
      </c>
      <c r="AC29" s="77">
        <v>4</v>
      </c>
      <c r="AD29" s="77">
        <v>0</v>
      </c>
      <c r="AE29" s="77">
        <v>0</v>
      </c>
      <c r="AF29" s="77">
        <v>0</v>
      </c>
      <c r="AG29" s="77">
        <v>0</v>
      </c>
      <c r="AH29" s="77">
        <v>0</v>
      </c>
      <c r="AI29" s="77">
        <v>0</v>
      </c>
      <c r="AJ29" s="77">
        <v>0</v>
      </c>
      <c r="AK29" s="77">
        <v>0</v>
      </c>
      <c r="AL29" s="77">
        <v>0</v>
      </c>
      <c r="AM29" s="66">
        <v>3</v>
      </c>
    </row>
    <row r="30" spans="1:39" x14ac:dyDescent="0.35">
      <c r="A30" s="28"/>
      <c r="B30" s="36"/>
      <c r="C30" s="77"/>
      <c r="D30" s="76"/>
      <c r="E30" s="77"/>
      <c r="F30" s="77"/>
      <c r="G30" s="77"/>
      <c r="H30" s="77"/>
      <c r="I30" s="77"/>
      <c r="J30" s="77"/>
      <c r="K30" s="77"/>
      <c r="L30" s="77"/>
      <c r="M30" s="77"/>
      <c r="N30" s="77"/>
      <c r="O30" s="77"/>
      <c r="P30" s="77"/>
      <c r="Q30" s="76"/>
      <c r="R30" s="75"/>
      <c r="S30" s="82"/>
      <c r="T30" s="83"/>
      <c r="U30" s="84"/>
      <c r="V30" s="82"/>
      <c r="W30" s="83"/>
      <c r="X30" s="82"/>
      <c r="Y30" s="83"/>
      <c r="Z30" s="82"/>
      <c r="AA30" s="83"/>
      <c r="AB30" s="82"/>
      <c r="AC30" s="83"/>
      <c r="AD30" s="82"/>
      <c r="AE30" s="83"/>
      <c r="AF30" s="82"/>
      <c r="AG30" s="83"/>
      <c r="AH30" s="82"/>
      <c r="AI30" s="83"/>
      <c r="AJ30" s="82"/>
      <c r="AK30" s="82"/>
      <c r="AL30" s="83"/>
      <c r="AM30" s="68"/>
    </row>
    <row r="31" spans="1:39" x14ac:dyDescent="0.35">
      <c r="A31" s="26" t="s">
        <v>9</v>
      </c>
      <c r="B31" s="74">
        <v>1893</v>
      </c>
      <c r="C31" s="74">
        <v>183</v>
      </c>
      <c r="D31" s="74">
        <v>105</v>
      </c>
      <c r="E31" s="74">
        <v>68</v>
      </c>
      <c r="F31" s="74">
        <v>6</v>
      </c>
      <c r="G31" s="74">
        <v>596</v>
      </c>
      <c r="H31" s="74">
        <v>3</v>
      </c>
      <c r="I31" s="74">
        <v>1</v>
      </c>
      <c r="J31" s="74">
        <v>146</v>
      </c>
      <c r="K31" s="74">
        <v>43</v>
      </c>
      <c r="L31" s="74">
        <v>17</v>
      </c>
      <c r="M31" s="74">
        <v>0</v>
      </c>
      <c r="N31" s="74">
        <v>426</v>
      </c>
      <c r="O31" s="74">
        <v>10</v>
      </c>
      <c r="P31" s="74">
        <v>35</v>
      </c>
      <c r="Q31" s="74">
        <v>35</v>
      </c>
      <c r="R31" s="74">
        <v>0</v>
      </c>
      <c r="S31" s="74">
        <v>8</v>
      </c>
      <c r="T31" s="74">
        <v>0</v>
      </c>
      <c r="U31" s="74">
        <v>0</v>
      </c>
      <c r="V31" s="74">
        <v>15</v>
      </c>
      <c r="W31" s="74">
        <v>0</v>
      </c>
      <c r="X31" s="74">
        <v>59</v>
      </c>
      <c r="Y31" s="74">
        <v>1</v>
      </c>
      <c r="Z31" s="74">
        <v>0</v>
      </c>
      <c r="AA31" s="74">
        <v>0</v>
      </c>
      <c r="AB31" s="74">
        <v>0</v>
      </c>
      <c r="AC31" s="74">
        <v>51</v>
      </c>
      <c r="AD31" s="74">
        <v>0</v>
      </c>
      <c r="AE31" s="74">
        <v>3</v>
      </c>
      <c r="AF31" s="74">
        <v>0</v>
      </c>
      <c r="AG31" s="74">
        <v>2</v>
      </c>
      <c r="AH31" s="74">
        <v>0</v>
      </c>
      <c r="AI31" s="74">
        <v>0</v>
      </c>
      <c r="AJ31" s="74">
        <v>0</v>
      </c>
      <c r="AK31" s="74">
        <v>3</v>
      </c>
      <c r="AL31" s="74">
        <v>13</v>
      </c>
      <c r="AM31" s="64">
        <v>64</v>
      </c>
    </row>
    <row r="32" spans="1:39" x14ac:dyDescent="0.35">
      <c r="A32" s="28" t="s">
        <v>187</v>
      </c>
      <c r="B32" s="36">
        <v>829</v>
      </c>
      <c r="C32" s="77">
        <v>182</v>
      </c>
      <c r="D32" s="77">
        <v>36</v>
      </c>
      <c r="E32" s="77">
        <v>41</v>
      </c>
      <c r="F32" s="77">
        <v>5</v>
      </c>
      <c r="G32" s="77">
        <v>0</v>
      </c>
      <c r="H32" s="77">
        <v>3</v>
      </c>
      <c r="I32" s="77">
        <v>1</v>
      </c>
      <c r="J32" s="77">
        <v>43</v>
      </c>
      <c r="K32" s="77">
        <v>20</v>
      </c>
      <c r="L32" s="77">
        <v>17</v>
      </c>
      <c r="M32" s="77">
        <v>0</v>
      </c>
      <c r="N32" s="77">
        <v>298</v>
      </c>
      <c r="O32" s="77">
        <v>6</v>
      </c>
      <c r="P32" s="77">
        <v>35</v>
      </c>
      <c r="Q32" s="77">
        <v>19</v>
      </c>
      <c r="R32" s="77">
        <v>0</v>
      </c>
      <c r="S32" s="77">
        <v>8</v>
      </c>
      <c r="T32" s="77">
        <v>0</v>
      </c>
      <c r="U32" s="77">
        <v>0</v>
      </c>
      <c r="V32" s="77">
        <v>12</v>
      </c>
      <c r="W32" s="77">
        <v>0</v>
      </c>
      <c r="X32" s="77">
        <v>0</v>
      </c>
      <c r="Y32" s="77">
        <v>1</v>
      </c>
      <c r="Z32" s="77">
        <v>0</v>
      </c>
      <c r="AA32" s="77">
        <v>0</v>
      </c>
      <c r="AB32" s="77">
        <v>0</v>
      </c>
      <c r="AC32" s="77">
        <v>34</v>
      </c>
      <c r="AD32" s="77">
        <v>0</v>
      </c>
      <c r="AE32" s="77">
        <v>0</v>
      </c>
      <c r="AF32" s="77">
        <v>0</v>
      </c>
      <c r="AG32" s="77">
        <v>2</v>
      </c>
      <c r="AH32" s="77">
        <v>0</v>
      </c>
      <c r="AI32" s="77">
        <v>0</v>
      </c>
      <c r="AJ32" s="77">
        <v>0</v>
      </c>
      <c r="AK32" s="77">
        <v>3</v>
      </c>
      <c r="AL32" s="77">
        <v>11</v>
      </c>
      <c r="AM32" s="66">
        <v>52</v>
      </c>
    </row>
    <row r="33" spans="1:39" x14ac:dyDescent="0.35">
      <c r="A33" s="28" t="s">
        <v>188</v>
      </c>
      <c r="B33" s="36">
        <v>1064</v>
      </c>
      <c r="C33" s="77">
        <v>1</v>
      </c>
      <c r="D33" s="77">
        <v>69</v>
      </c>
      <c r="E33" s="77">
        <v>27</v>
      </c>
      <c r="F33" s="77">
        <v>1</v>
      </c>
      <c r="G33" s="77">
        <v>596</v>
      </c>
      <c r="H33" s="77">
        <v>0</v>
      </c>
      <c r="I33" s="77">
        <v>0</v>
      </c>
      <c r="J33" s="77">
        <v>103</v>
      </c>
      <c r="K33" s="77">
        <v>23</v>
      </c>
      <c r="L33" s="77">
        <v>0</v>
      </c>
      <c r="M33" s="77">
        <v>0</v>
      </c>
      <c r="N33" s="77">
        <v>128</v>
      </c>
      <c r="O33" s="77">
        <v>4</v>
      </c>
      <c r="P33" s="77">
        <v>0</v>
      </c>
      <c r="Q33" s="77">
        <v>16</v>
      </c>
      <c r="R33" s="77">
        <v>0</v>
      </c>
      <c r="S33" s="77">
        <v>0</v>
      </c>
      <c r="T33" s="77">
        <v>0</v>
      </c>
      <c r="U33" s="77">
        <v>0</v>
      </c>
      <c r="V33" s="77">
        <v>3</v>
      </c>
      <c r="W33" s="77">
        <v>0</v>
      </c>
      <c r="X33" s="77">
        <v>59</v>
      </c>
      <c r="Y33" s="77">
        <v>0</v>
      </c>
      <c r="Z33" s="77">
        <v>0</v>
      </c>
      <c r="AA33" s="77">
        <v>0</v>
      </c>
      <c r="AB33" s="77">
        <v>0</v>
      </c>
      <c r="AC33" s="77">
        <v>17</v>
      </c>
      <c r="AD33" s="77">
        <v>0</v>
      </c>
      <c r="AE33" s="77">
        <v>3</v>
      </c>
      <c r="AF33" s="77">
        <v>0</v>
      </c>
      <c r="AG33" s="77">
        <v>0</v>
      </c>
      <c r="AH33" s="77">
        <v>0</v>
      </c>
      <c r="AI33" s="77">
        <v>0</v>
      </c>
      <c r="AJ33" s="77">
        <v>0</v>
      </c>
      <c r="AK33" s="77">
        <v>0</v>
      </c>
      <c r="AL33" s="77">
        <v>2</v>
      </c>
      <c r="AM33" s="66">
        <v>12</v>
      </c>
    </row>
    <row r="34" spans="1:39" x14ac:dyDescent="0.35">
      <c r="A34" s="28"/>
      <c r="B34" s="36"/>
      <c r="C34" s="77"/>
      <c r="D34" s="76"/>
      <c r="E34" s="77"/>
      <c r="F34" s="77"/>
      <c r="G34" s="77"/>
      <c r="H34" s="77"/>
      <c r="I34" s="77"/>
      <c r="J34" s="77"/>
      <c r="K34" s="77"/>
      <c r="L34" s="77"/>
      <c r="M34" s="77"/>
      <c r="N34" s="77"/>
      <c r="O34" s="77"/>
      <c r="P34" s="77"/>
      <c r="Q34" s="76"/>
      <c r="R34" s="75"/>
      <c r="S34" s="82"/>
      <c r="T34" s="83"/>
      <c r="U34" s="84"/>
      <c r="V34" s="82"/>
      <c r="W34" s="83"/>
      <c r="X34" s="82"/>
      <c r="Y34" s="83"/>
      <c r="Z34" s="82"/>
      <c r="AA34" s="83"/>
      <c r="AB34" s="82"/>
      <c r="AC34" s="83"/>
      <c r="AD34" s="82"/>
      <c r="AE34" s="83"/>
      <c r="AF34" s="82"/>
      <c r="AG34" s="83"/>
      <c r="AH34" s="82"/>
      <c r="AI34" s="83"/>
      <c r="AJ34" s="82"/>
      <c r="AK34" s="82"/>
      <c r="AL34" s="83"/>
      <c r="AM34" s="68"/>
    </row>
    <row r="35" spans="1:39" x14ac:dyDescent="0.35">
      <c r="A35" s="26" t="s">
        <v>61</v>
      </c>
      <c r="B35" s="74">
        <v>1495</v>
      </c>
      <c r="C35" s="74">
        <v>83</v>
      </c>
      <c r="D35" s="74">
        <v>68</v>
      </c>
      <c r="E35" s="74">
        <v>23</v>
      </c>
      <c r="F35" s="74">
        <v>12</v>
      </c>
      <c r="G35" s="74">
        <v>540</v>
      </c>
      <c r="H35" s="74">
        <v>0</v>
      </c>
      <c r="I35" s="74">
        <v>0</v>
      </c>
      <c r="J35" s="74">
        <v>81</v>
      </c>
      <c r="K35" s="74">
        <v>64</v>
      </c>
      <c r="L35" s="74">
        <v>38</v>
      </c>
      <c r="M35" s="74">
        <v>1</v>
      </c>
      <c r="N35" s="74">
        <v>369</v>
      </c>
      <c r="O35" s="74">
        <v>0</v>
      </c>
      <c r="P35" s="74">
        <v>7</v>
      </c>
      <c r="Q35" s="74">
        <v>3</v>
      </c>
      <c r="R35" s="74">
        <v>1</v>
      </c>
      <c r="S35" s="74">
        <v>77</v>
      </c>
      <c r="T35" s="74">
        <v>0</v>
      </c>
      <c r="U35" s="74">
        <v>0</v>
      </c>
      <c r="V35" s="74">
        <v>4</v>
      </c>
      <c r="W35" s="74">
        <v>1</v>
      </c>
      <c r="X35" s="74">
        <v>50</v>
      </c>
      <c r="Y35" s="74">
        <v>1</v>
      </c>
      <c r="Z35" s="74">
        <v>0</v>
      </c>
      <c r="AA35" s="74">
        <v>10</v>
      </c>
      <c r="AB35" s="74">
        <v>0</v>
      </c>
      <c r="AC35" s="74">
        <v>22</v>
      </c>
      <c r="AD35" s="74">
        <v>0</v>
      </c>
      <c r="AE35" s="74">
        <v>3</v>
      </c>
      <c r="AF35" s="74">
        <v>3</v>
      </c>
      <c r="AG35" s="74">
        <v>1</v>
      </c>
      <c r="AH35" s="74">
        <v>1</v>
      </c>
      <c r="AI35" s="74">
        <v>7</v>
      </c>
      <c r="AJ35" s="74">
        <v>0</v>
      </c>
      <c r="AK35" s="74">
        <v>0</v>
      </c>
      <c r="AL35" s="74">
        <v>0</v>
      </c>
      <c r="AM35" s="64">
        <v>25</v>
      </c>
    </row>
    <row r="36" spans="1:39" x14ac:dyDescent="0.35">
      <c r="A36" s="27" t="s">
        <v>189</v>
      </c>
      <c r="B36" s="36">
        <v>330</v>
      </c>
      <c r="C36" s="77">
        <v>47</v>
      </c>
      <c r="D36" s="77">
        <v>11</v>
      </c>
      <c r="E36" s="77">
        <v>1</v>
      </c>
      <c r="F36" s="77">
        <v>1</v>
      </c>
      <c r="G36" s="77">
        <v>0</v>
      </c>
      <c r="H36" s="77">
        <v>0</v>
      </c>
      <c r="I36" s="77">
        <v>0</v>
      </c>
      <c r="J36" s="77">
        <v>8</v>
      </c>
      <c r="K36" s="77">
        <v>13</v>
      </c>
      <c r="L36" s="77">
        <v>27</v>
      </c>
      <c r="M36" s="77">
        <v>1</v>
      </c>
      <c r="N36" s="77">
        <v>131</v>
      </c>
      <c r="O36" s="77">
        <v>0</v>
      </c>
      <c r="P36" s="77">
        <v>5</v>
      </c>
      <c r="Q36" s="77">
        <v>0</v>
      </c>
      <c r="R36" s="77">
        <v>0</v>
      </c>
      <c r="S36" s="77">
        <v>63</v>
      </c>
      <c r="T36" s="77">
        <v>0</v>
      </c>
      <c r="U36" s="77">
        <v>0</v>
      </c>
      <c r="V36" s="77">
        <v>0</v>
      </c>
      <c r="W36" s="77">
        <v>1</v>
      </c>
      <c r="X36" s="77">
        <v>0</v>
      </c>
      <c r="Y36" s="77">
        <v>0</v>
      </c>
      <c r="Z36" s="77">
        <v>0</v>
      </c>
      <c r="AA36" s="77">
        <v>0</v>
      </c>
      <c r="AB36" s="77">
        <v>0</v>
      </c>
      <c r="AC36" s="77">
        <v>7</v>
      </c>
      <c r="AD36" s="77">
        <v>0</v>
      </c>
      <c r="AE36" s="77">
        <v>1</v>
      </c>
      <c r="AF36" s="77">
        <v>3</v>
      </c>
      <c r="AG36" s="77">
        <v>1</v>
      </c>
      <c r="AH36" s="77">
        <v>0</v>
      </c>
      <c r="AI36" s="77">
        <v>2</v>
      </c>
      <c r="AJ36" s="77">
        <v>0</v>
      </c>
      <c r="AK36" s="77">
        <v>0</v>
      </c>
      <c r="AL36" s="77">
        <v>0</v>
      </c>
      <c r="AM36" s="66">
        <v>7</v>
      </c>
    </row>
    <row r="37" spans="1:39" x14ac:dyDescent="0.35">
      <c r="A37" s="27" t="s">
        <v>63</v>
      </c>
      <c r="B37" s="36">
        <v>207</v>
      </c>
      <c r="C37" s="77">
        <v>25</v>
      </c>
      <c r="D37" s="77">
        <v>11</v>
      </c>
      <c r="E37" s="77">
        <v>1</v>
      </c>
      <c r="F37" s="77">
        <v>3</v>
      </c>
      <c r="G37" s="77">
        <v>0</v>
      </c>
      <c r="H37" s="77">
        <v>0</v>
      </c>
      <c r="I37" s="77">
        <v>0</v>
      </c>
      <c r="J37" s="77">
        <v>4</v>
      </c>
      <c r="K37" s="77">
        <v>1</v>
      </c>
      <c r="L37" s="77">
        <v>11</v>
      </c>
      <c r="M37" s="77">
        <v>0</v>
      </c>
      <c r="N37" s="77">
        <v>127</v>
      </c>
      <c r="O37" s="77">
        <v>0</v>
      </c>
      <c r="P37" s="77">
        <v>2</v>
      </c>
      <c r="Q37" s="77">
        <v>0</v>
      </c>
      <c r="R37" s="77">
        <v>0</v>
      </c>
      <c r="S37" s="77">
        <v>13</v>
      </c>
      <c r="T37" s="77">
        <v>0</v>
      </c>
      <c r="U37" s="77">
        <v>0</v>
      </c>
      <c r="V37" s="77">
        <v>0</v>
      </c>
      <c r="W37" s="77">
        <v>0</v>
      </c>
      <c r="X37" s="77">
        <v>0</v>
      </c>
      <c r="Y37" s="77">
        <v>0</v>
      </c>
      <c r="Z37" s="77">
        <v>0</v>
      </c>
      <c r="AA37" s="77">
        <v>0</v>
      </c>
      <c r="AB37" s="77">
        <v>0</v>
      </c>
      <c r="AC37" s="77">
        <v>1</v>
      </c>
      <c r="AD37" s="77">
        <v>0</v>
      </c>
      <c r="AE37" s="77">
        <v>2</v>
      </c>
      <c r="AF37" s="77">
        <v>0</v>
      </c>
      <c r="AG37" s="77">
        <v>0</v>
      </c>
      <c r="AH37" s="77">
        <v>0</v>
      </c>
      <c r="AI37" s="77">
        <v>1</v>
      </c>
      <c r="AJ37" s="77">
        <v>0</v>
      </c>
      <c r="AK37" s="77">
        <v>0</v>
      </c>
      <c r="AL37" s="77">
        <v>0</v>
      </c>
      <c r="AM37" s="66">
        <v>5</v>
      </c>
    </row>
    <row r="38" spans="1:39" x14ac:dyDescent="0.35">
      <c r="A38" s="27" t="s">
        <v>190</v>
      </c>
      <c r="B38" s="36">
        <v>481</v>
      </c>
      <c r="C38" s="77">
        <v>1</v>
      </c>
      <c r="D38" s="77">
        <v>27</v>
      </c>
      <c r="E38" s="77">
        <v>11</v>
      </c>
      <c r="F38" s="77">
        <v>5</v>
      </c>
      <c r="G38" s="77">
        <v>292</v>
      </c>
      <c r="H38" s="77">
        <v>0</v>
      </c>
      <c r="I38" s="77">
        <v>0</v>
      </c>
      <c r="J38" s="77">
        <v>36</v>
      </c>
      <c r="K38" s="77">
        <v>18</v>
      </c>
      <c r="L38" s="77">
        <v>0</v>
      </c>
      <c r="M38" s="77">
        <v>0</v>
      </c>
      <c r="N38" s="77">
        <v>55</v>
      </c>
      <c r="O38" s="77">
        <v>0</v>
      </c>
      <c r="P38" s="77">
        <v>0</v>
      </c>
      <c r="Q38" s="77">
        <v>3</v>
      </c>
      <c r="R38" s="77">
        <v>1</v>
      </c>
      <c r="S38" s="77">
        <v>0</v>
      </c>
      <c r="T38" s="77">
        <v>0</v>
      </c>
      <c r="U38" s="77">
        <v>0</v>
      </c>
      <c r="V38" s="77">
        <v>0</v>
      </c>
      <c r="W38" s="77">
        <v>0</v>
      </c>
      <c r="X38" s="77">
        <v>15</v>
      </c>
      <c r="Y38" s="77">
        <v>0</v>
      </c>
      <c r="Z38" s="77">
        <v>0</v>
      </c>
      <c r="AA38" s="77">
        <v>0</v>
      </c>
      <c r="AB38" s="77">
        <v>0</v>
      </c>
      <c r="AC38" s="77">
        <v>10</v>
      </c>
      <c r="AD38" s="77">
        <v>0</v>
      </c>
      <c r="AE38" s="77">
        <v>0</v>
      </c>
      <c r="AF38" s="77">
        <v>0</v>
      </c>
      <c r="AG38" s="77">
        <v>0</v>
      </c>
      <c r="AH38" s="77">
        <v>0</v>
      </c>
      <c r="AI38" s="77">
        <v>2</v>
      </c>
      <c r="AJ38" s="77">
        <v>0</v>
      </c>
      <c r="AK38" s="77">
        <v>0</v>
      </c>
      <c r="AL38" s="77">
        <v>0</v>
      </c>
      <c r="AM38" s="66">
        <v>5</v>
      </c>
    </row>
    <row r="39" spans="1:39" x14ac:dyDescent="0.35">
      <c r="A39" s="27" t="s">
        <v>65</v>
      </c>
      <c r="B39" s="36">
        <v>138</v>
      </c>
      <c r="C39" s="77">
        <v>3</v>
      </c>
      <c r="D39" s="77">
        <v>1</v>
      </c>
      <c r="E39" s="77">
        <v>8</v>
      </c>
      <c r="F39" s="77">
        <v>0</v>
      </c>
      <c r="G39" s="77">
        <v>75</v>
      </c>
      <c r="H39" s="77">
        <v>0</v>
      </c>
      <c r="I39" s="77">
        <v>0</v>
      </c>
      <c r="J39" s="77">
        <v>21</v>
      </c>
      <c r="K39" s="77">
        <v>2</v>
      </c>
      <c r="L39" s="77">
        <v>0</v>
      </c>
      <c r="M39" s="77">
        <v>0</v>
      </c>
      <c r="N39" s="77">
        <v>13</v>
      </c>
      <c r="O39" s="77">
        <v>0</v>
      </c>
      <c r="P39" s="77">
        <v>0</v>
      </c>
      <c r="Q39" s="77">
        <v>0</v>
      </c>
      <c r="R39" s="77">
        <v>0</v>
      </c>
      <c r="S39" s="77">
        <v>1</v>
      </c>
      <c r="T39" s="77">
        <v>0</v>
      </c>
      <c r="U39" s="77">
        <v>0</v>
      </c>
      <c r="V39" s="77">
        <v>0</v>
      </c>
      <c r="W39" s="77">
        <v>0</v>
      </c>
      <c r="X39" s="77">
        <v>11</v>
      </c>
      <c r="Y39" s="77">
        <v>1</v>
      </c>
      <c r="Z39" s="77">
        <v>0</v>
      </c>
      <c r="AA39" s="77">
        <v>0</v>
      </c>
      <c r="AB39" s="77">
        <v>0</v>
      </c>
      <c r="AC39" s="77">
        <v>0</v>
      </c>
      <c r="AD39" s="77">
        <v>0</v>
      </c>
      <c r="AE39" s="77">
        <v>0</v>
      </c>
      <c r="AF39" s="77">
        <v>0</v>
      </c>
      <c r="AG39" s="77">
        <v>0</v>
      </c>
      <c r="AH39" s="77">
        <v>0</v>
      </c>
      <c r="AI39" s="77">
        <v>0</v>
      </c>
      <c r="AJ39" s="77">
        <v>0</v>
      </c>
      <c r="AK39" s="77">
        <v>0</v>
      </c>
      <c r="AL39" s="77">
        <v>0</v>
      </c>
      <c r="AM39" s="66">
        <v>2</v>
      </c>
    </row>
    <row r="40" spans="1:39" x14ac:dyDescent="0.35">
      <c r="A40" s="27" t="s">
        <v>66</v>
      </c>
      <c r="B40" s="36">
        <v>85</v>
      </c>
      <c r="C40" s="77">
        <v>0</v>
      </c>
      <c r="D40" s="77">
        <v>5</v>
      </c>
      <c r="E40" s="77">
        <v>0</v>
      </c>
      <c r="F40" s="77">
        <v>0</v>
      </c>
      <c r="G40" s="77">
        <v>46</v>
      </c>
      <c r="H40" s="77">
        <v>0</v>
      </c>
      <c r="I40" s="77">
        <v>0</v>
      </c>
      <c r="J40" s="77">
        <v>4</v>
      </c>
      <c r="K40" s="77">
        <v>4</v>
      </c>
      <c r="L40" s="77">
        <v>0</v>
      </c>
      <c r="M40" s="77">
        <v>0</v>
      </c>
      <c r="N40" s="77">
        <v>11</v>
      </c>
      <c r="O40" s="77">
        <v>0</v>
      </c>
      <c r="P40" s="77">
        <v>0</v>
      </c>
      <c r="Q40" s="77">
        <v>0</v>
      </c>
      <c r="R40" s="77">
        <v>0</v>
      </c>
      <c r="S40" s="77">
        <v>0</v>
      </c>
      <c r="T40" s="77">
        <v>0</v>
      </c>
      <c r="U40" s="77">
        <v>0</v>
      </c>
      <c r="V40" s="77">
        <v>2</v>
      </c>
      <c r="W40" s="77">
        <v>0</v>
      </c>
      <c r="X40" s="77">
        <v>12</v>
      </c>
      <c r="Y40" s="77">
        <v>0</v>
      </c>
      <c r="Z40" s="77">
        <v>0</v>
      </c>
      <c r="AA40" s="77">
        <v>0</v>
      </c>
      <c r="AB40" s="77">
        <v>0</v>
      </c>
      <c r="AC40" s="77">
        <v>0</v>
      </c>
      <c r="AD40" s="77">
        <v>0</v>
      </c>
      <c r="AE40" s="77">
        <v>0</v>
      </c>
      <c r="AF40" s="77">
        <v>0</v>
      </c>
      <c r="AG40" s="77">
        <v>0</v>
      </c>
      <c r="AH40" s="77">
        <v>0</v>
      </c>
      <c r="AI40" s="77">
        <v>1</v>
      </c>
      <c r="AJ40" s="77">
        <v>0</v>
      </c>
      <c r="AK40" s="77">
        <v>0</v>
      </c>
      <c r="AL40" s="77">
        <v>0</v>
      </c>
      <c r="AM40" s="66">
        <v>0</v>
      </c>
    </row>
    <row r="41" spans="1:39" x14ac:dyDescent="0.35">
      <c r="A41" s="27" t="s">
        <v>67</v>
      </c>
      <c r="B41" s="36">
        <v>136</v>
      </c>
      <c r="C41" s="77">
        <v>5</v>
      </c>
      <c r="D41" s="77">
        <v>8</v>
      </c>
      <c r="E41" s="77">
        <v>1</v>
      </c>
      <c r="F41" s="77">
        <v>2</v>
      </c>
      <c r="G41" s="77">
        <v>72</v>
      </c>
      <c r="H41" s="77">
        <v>0</v>
      </c>
      <c r="I41" s="77">
        <v>0</v>
      </c>
      <c r="J41" s="77">
        <v>6</v>
      </c>
      <c r="K41" s="77">
        <v>11</v>
      </c>
      <c r="L41" s="77">
        <v>0</v>
      </c>
      <c r="M41" s="77">
        <v>0</v>
      </c>
      <c r="N41" s="77">
        <v>18</v>
      </c>
      <c r="O41" s="77">
        <v>0</v>
      </c>
      <c r="P41" s="77">
        <v>0</v>
      </c>
      <c r="Q41" s="77">
        <v>0</v>
      </c>
      <c r="R41" s="77">
        <v>0</v>
      </c>
      <c r="S41" s="77">
        <v>0</v>
      </c>
      <c r="T41" s="77">
        <v>0</v>
      </c>
      <c r="U41" s="77">
        <v>0</v>
      </c>
      <c r="V41" s="77">
        <v>0</v>
      </c>
      <c r="W41" s="77">
        <v>0</v>
      </c>
      <c r="X41" s="77">
        <v>6</v>
      </c>
      <c r="Y41" s="77">
        <v>0</v>
      </c>
      <c r="Z41" s="77">
        <v>0</v>
      </c>
      <c r="AA41" s="77">
        <v>0</v>
      </c>
      <c r="AB41" s="77">
        <v>0</v>
      </c>
      <c r="AC41" s="77">
        <v>3</v>
      </c>
      <c r="AD41" s="77">
        <v>0</v>
      </c>
      <c r="AE41" s="77">
        <v>0</v>
      </c>
      <c r="AF41" s="77">
        <v>0</v>
      </c>
      <c r="AG41" s="77">
        <v>0</v>
      </c>
      <c r="AH41" s="77">
        <v>0</v>
      </c>
      <c r="AI41" s="77">
        <v>0</v>
      </c>
      <c r="AJ41" s="77">
        <v>0</v>
      </c>
      <c r="AK41" s="77">
        <v>0</v>
      </c>
      <c r="AL41" s="77">
        <v>0</v>
      </c>
      <c r="AM41" s="66">
        <v>4</v>
      </c>
    </row>
    <row r="42" spans="1:39" x14ac:dyDescent="0.35">
      <c r="A42" s="27" t="s">
        <v>68</v>
      </c>
      <c r="B42" s="36">
        <v>108</v>
      </c>
      <c r="C42" s="77">
        <v>0</v>
      </c>
      <c r="D42" s="77">
        <v>4</v>
      </c>
      <c r="E42" s="77">
        <v>0</v>
      </c>
      <c r="F42" s="77">
        <v>1</v>
      </c>
      <c r="G42" s="77">
        <v>55</v>
      </c>
      <c r="H42" s="77">
        <v>0</v>
      </c>
      <c r="I42" s="77">
        <v>0</v>
      </c>
      <c r="J42" s="77">
        <v>2</v>
      </c>
      <c r="K42" s="77">
        <v>14</v>
      </c>
      <c r="L42" s="77">
        <v>0</v>
      </c>
      <c r="M42" s="77">
        <v>0</v>
      </c>
      <c r="N42" s="77">
        <v>11</v>
      </c>
      <c r="O42" s="77">
        <v>0</v>
      </c>
      <c r="P42" s="77">
        <v>0</v>
      </c>
      <c r="Q42" s="77">
        <v>0</v>
      </c>
      <c r="R42" s="77">
        <v>0</v>
      </c>
      <c r="S42" s="77">
        <v>0</v>
      </c>
      <c r="T42" s="77">
        <v>0</v>
      </c>
      <c r="U42" s="77">
        <v>0</v>
      </c>
      <c r="V42" s="77">
        <v>2</v>
      </c>
      <c r="W42" s="77">
        <v>0</v>
      </c>
      <c r="X42" s="77">
        <v>6</v>
      </c>
      <c r="Y42" s="77">
        <v>0</v>
      </c>
      <c r="Z42" s="77">
        <v>0</v>
      </c>
      <c r="AA42" s="77">
        <v>9</v>
      </c>
      <c r="AB42" s="77">
        <v>0</v>
      </c>
      <c r="AC42" s="77">
        <v>0</v>
      </c>
      <c r="AD42" s="77">
        <v>0</v>
      </c>
      <c r="AE42" s="77">
        <v>0</v>
      </c>
      <c r="AF42" s="77">
        <v>0</v>
      </c>
      <c r="AG42" s="77">
        <v>0</v>
      </c>
      <c r="AH42" s="77">
        <v>1</v>
      </c>
      <c r="AI42" s="77">
        <v>1</v>
      </c>
      <c r="AJ42" s="77">
        <v>0</v>
      </c>
      <c r="AK42" s="77">
        <v>0</v>
      </c>
      <c r="AL42" s="77">
        <v>0</v>
      </c>
      <c r="AM42" s="66">
        <v>2</v>
      </c>
    </row>
    <row r="43" spans="1:39" x14ac:dyDescent="0.35">
      <c r="A43" s="27" t="s">
        <v>69</v>
      </c>
      <c r="B43" s="36">
        <v>10</v>
      </c>
      <c r="C43" s="77">
        <v>2</v>
      </c>
      <c r="D43" s="77">
        <v>1</v>
      </c>
      <c r="E43" s="77">
        <v>1</v>
      </c>
      <c r="F43" s="77">
        <v>0</v>
      </c>
      <c r="G43" s="77">
        <v>0</v>
      </c>
      <c r="H43" s="77">
        <v>0</v>
      </c>
      <c r="I43" s="77">
        <v>0</v>
      </c>
      <c r="J43" s="77">
        <v>0</v>
      </c>
      <c r="K43" s="77">
        <v>1</v>
      </c>
      <c r="L43" s="77">
        <v>0</v>
      </c>
      <c r="M43" s="77">
        <v>0</v>
      </c>
      <c r="N43" s="77">
        <v>3</v>
      </c>
      <c r="O43" s="77">
        <v>0</v>
      </c>
      <c r="P43" s="77">
        <v>0</v>
      </c>
      <c r="Q43" s="77">
        <v>0</v>
      </c>
      <c r="R43" s="77">
        <v>0</v>
      </c>
      <c r="S43" s="77">
        <v>0</v>
      </c>
      <c r="T43" s="77">
        <v>0</v>
      </c>
      <c r="U43" s="77">
        <v>0</v>
      </c>
      <c r="V43" s="77">
        <v>0</v>
      </c>
      <c r="W43" s="77">
        <v>0</v>
      </c>
      <c r="X43" s="77">
        <v>0</v>
      </c>
      <c r="Y43" s="77">
        <v>0</v>
      </c>
      <c r="Z43" s="77">
        <v>0</v>
      </c>
      <c r="AA43" s="77">
        <v>1</v>
      </c>
      <c r="AB43" s="77">
        <v>0</v>
      </c>
      <c r="AC43" s="77">
        <v>1</v>
      </c>
      <c r="AD43" s="77">
        <v>0</v>
      </c>
      <c r="AE43" s="77">
        <v>0</v>
      </c>
      <c r="AF43" s="77">
        <v>0</v>
      </c>
      <c r="AG43" s="77">
        <v>0</v>
      </c>
      <c r="AH43" s="77">
        <v>0</v>
      </c>
      <c r="AI43" s="77">
        <v>0</v>
      </c>
      <c r="AJ43" s="77">
        <v>0</v>
      </c>
      <c r="AK43" s="77">
        <v>0</v>
      </c>
      <c r="AL43" s="77">
        <v>0</v>
      </c>
      <c r="AM43" s="66">
        <v>0</v>
      </c>
    </row>
    <row r="44" spans="1:39" x14ac:dyDescent="0.35">
      <c r="A44" s="29"/>
      <c r="B44" s="36"/>
      <c r="C44" s="77"/>
      <c r="D44" s="76"/>
      <c r="E44" s="77"/>
      <c r="F44" s="77"/>
      <c r="G44" s="77"/>
      <c r="H44" s="77"/>
      <c r="I44" s="77"/>
      <c r="J44" s="77"/>
      <c r="K44" s="77"/>
      <c r="L44" s="77"/>
      <c r="M44" s="77"/>
      <c r="N44" s="77"/>
      <c r="O44" s="77"/>
      <c r="P44" s="77"/>
      <c r="Q44" s="76"/>
      <c r="R44" s="75"/>
      <c r="S44" s="82"/>
      <c r="T44" s="83"/>
      <c r="U44" s="84"/>
      <c r="V44" s="82"/>
      <c r="W44" s="83"/>
      <c r="X44" s="82"/>
      <c r="Y44" s="83"/>
      <c r="Z44" s="82"/>
      <c r="AA44" s="83"/>
      <c r="AB44" s="82"/>
      <c r="AC44" s="83"/>
      <c r="AD44" s="82"/>
      <c r="AE44" s="83"/>
      <c r="AF44" s="82"/>
      <c r="AG44" s="83"/>
      <c r="AH44" s="82"/>
      <c r="AI44" s="83"/>
      <c r="AJ44" s="82"/>
      <c r="AK44" s="82"/>
      <c r="AL44" s="83"/>
      <c r="AM44" s="68"/>
    </row>
    <row r="45" spans="1:39" x14ac:dyDescent="0.35">
      <c r="A45" s="26" t="s">
        <v>10</v>
      </c>
      <c r="B45" s="74">
        <v>1273</v>
      </c>
      <c r="C45" s="74">
        <v>168</v>
      </c>
      <c r="D45" s="74">
        <v>69</v>
      </c>
      <c r="E45" s="74">
        <v>59</v>
      </c>
      <c r="F45" s="74">
        <v>23</v>
      </c>
      <c r="G45" s="74">
        <v>297</v>
      </c>
      <c r="H45" s="74">
        <v>0</v>
      </c>
      <c r="I45" s="74">
        <v>1</v>
      </c>
      <c r="J45" s="74">
        <v>85</v>
      </c>
      <c r="K45" s="74">
        <v>55</v>
      </c>
      <c r="L45" s="74">
        <v>36</v>
      </c>
      <c r="M45" s="74">
        <v>2</v>
      </c>
      <c r="N45" s="74">
        <v>264</v>
      </c>
      <c r="O45" s="74">
        <v>0</v>
      </c>
      <c r="P45" s="74">
        <v>9</v>
      </c>
      <c r="Q45" s="74">
        <v>12</v>
      </c>
      <c r="R45" s="74">
        <v>2</v>
      </c>
      <c r="S45" s="74">
        <v>63</v>
      </c>
      <c r="T45" s="74">
        <v>0</v>
      </c>
      <c r="U45" s="74">
        <v>8</v>
      </c>
      <c r="V45" s="74">
        <v>30</v>
      </c>
      <c r="W45" s="74">
        <v>0</v>
      </c>
      <c r="X45" s="74">
        <v>31</v>
      </c>
      <c r="Y45" s="74">
        <v>0</v>
      </c>
      <c r="Z45" s="74">
        <v>0</v>
      </c>
      <c r="AA45" s="74">
        <v>10</v>
      </c>
      <c r="AB45" s="74">
        <v>0</v>
      </c>
      <c r="AC45" s="74">
        <v>8</v>
      </c>
      <c r="AD45" s="74">
        <v>0</v>
      </c>
      <c r="AE45" s="74">
        <v>3</v>
      </c>
      <c r="AF45" s="74">
        <v>0</v>
      </c>
      <c r="AG45" s="74">
        <v>1</v>
      </c>
      <c r="AH45" s="74">
        <v>0</v>
      </c>
      <c r="AI45" s="74">
        <v>1</v>
      </c>
      <c r="AJ45" s="74">
        <v>0</v>
      </c>
      <c r="AK45" s="74">
        <v>2</v>
      </c>
      <c r="AL45" s="74">
        <v>0</v>
      </c>
      <c r="AM45" s="64">
        <v>34</v>
      </c>
    </row>
    <row r="46" spans="1:39" x14ac:dyDescent="0.35">
      <c r="A46" s="27" t="s">
        <v>70</v>
      </c>
      <c r="B46" s="36">
        <v>593</v>
      </c>
      <c r="C46" s="77">
        <v>166</v>
      </c>
      <c r="D46" s="77">
        <v>19</v>
      </c>
      <c r="E46" s="77">
        <v>8</v>
      </c>
      <c r="F46" s="77">
        <v>4</v>
      </c>
      <c r="G46" s="77">
        <v>12</v>
      </c>
      <c r="H46" s="77">
        <v>0</v>
      </c>
      <c r="I46" s="77">
        <v>1</v>
      </c>
      <c r="J46" s="77">
        <v>29</v>
      </c>
      <c r="K46" s="77">
        <v>21</v>
      </c>
      <c r="L46" s="77">
        <v>36</v>
      </c>
      <c r="M46" s="77">
        <v>0</v>
      </c>
      <c r="N46" s="77">
        <v>175</v>
      </c>
      <c r="O46" s="77">
        <v>0</v>
      </c>
      <c r="P46" s="77">
        <v>9</v>
      </c>
      <c r="Q46" s="77">
        <v>7</v>
      </c>
      <c r="R46" s="77">
        <v>0</v>
      </c>
      <c r="S46" s="77">
        <v>63</v>
      </c>
      <c r="T46" s="77">
        <v>0</v>
      </c>
      <c r="U46" s="77">
        <v>8</v>
      </c>
      <c r="V46" s="77">
        <v>13</v>
      </c>
      <c r="W46" s="77">
        <v>0</v>
      </c>
      <c r="X46" s="77">
        <v>1</v>
      </c>
      <c r="Y46" s="77">
        <v>0</v>
      </c>
      <c r="Z46" s="77">
        <v>0</v>
      </c>
      <c r="AA46" s="77">
        <v>0</v>
      </c>
      <c r="AB46" s="77">
        <v>0</v>
      </c>
      <c r="AC46" s="77">
        <v>7</v>
      </c>
      <c r="AD46" s="77">
        <v>0</v>
      </c>
      <c r="AE46" s="77">
        <v>0</v>
      </c>
      <c r="AF46" s="77">
        <v>0</v>
      </c>
      <c r="AG46" s="77">
        <v>1</v>
      </c>
      <c r="AH46" s="77">
        <v>0</v>
      </c>
      <c r="AI46" s="77">
        <v>0</v>
      </c>
      <c r="AJ46" s="77">
        <v>0</v>
      </c>
      <c r="AK46" s="77">
        <v>1</v>
      </c>
      <c r="AL46" s="77">
        <v>0</v>
      </c>
      <c r="AM46" s="66">
        <v>12</v>
      </c>
    </row>
    <row r="47" spans="1:39" x14ac:dyDescent="0.35">
      <c r="A47" s="27" t="s">
        <v>191</v>
      </c>
      <c r="B47" s="36">
        <v>541</v>
      </c>
      <c r="C47" s="77">
        <v>1</v>
      </c>
      <c r="D47" s="77">
        <v>45</v>
      </c>
      <c r="E47" s="77">
        <v>35</v>
      </c>
      <c r="F47" s="77">
        <v>1</v>
      </c>
      <c r="G47" s="77">
        <v>269</v>
      </c>
      <c r="H47" s="77">
        <v>0</v>
      </c>
      <c r="I47" s="77">
        <v>0</v>
      </c>
      <c r="J47" s="77">
        <v>45</v>
      </c>
      <c r="K47" s="77">
        <v>23</v>
      </c>
      <c r="L47" s="77">
        <v>0</v>
      </c>
      <c r="M47" s="77">
        <v>0</v>
      </c>
      <c r="N47" s="77">
        <v>63</v>
      </c>
      <c r="O47" s="77">
        <v>0</v>
      </c>
      <c r="P47" s="77">
        <v>0</v>
      </c>
      <c r="Q47" s="77">
        <v>5</v>
      </c>
      <c r="R47" s="77">
        <v>2</v>
      </c>
      <c r="S47" s="77">
        <v>0</v>
      </c>
      <c r="T47" s="77">
        <v>0</v>
      </c>
      <c r="U47" s="77">
        <v>0</v>
      </c>
      <c r="V47" s="77">
        <v>13</v>
      </c>
      <c r="W47" s="77">
        <v>0</v>
      </c>
      <c r="X47" s="77">
        <v>23</v>
      </c>
      <c r="Y47" s="77">
        <v>0</v>
      </c>
      <c r="Z47" s="77">
        <v>0</v>
      </c>
      <c r="AA47" s="77">
        <v>0</v>
      </c>
      <c r="AB47" s="77">
        <v>0</v>
      </c>
      <c r="AC47" s="77">
        <v>0</v>
      </c>
      <c r="AD47" s="77">
        <v>0</v>
      </c>
      <c r="AE47" s="77">
        <v>0</v>
      </c>
      <c r="AF47" s="77">
        <v>0</v>
      </c>
      <c r="AG47" s="77">
        <v>0</v>
      </c>
      <c r="AH47" s="77">
        <v>0</v>
      </c>
      <c r="AI47" s="77">
        <v>0</v>
      </c>
      <c r="AJ47" s="77">
        <v>0</v>
      </c>
      <c r="AK47" s="77">
        <v>0</v>
      </c>
      <c r="AL47" s="77">
        <v>0</v>
      </c>
      <c r="AM47" s="66">
        <v>16</v>
      </c>
    </row>
    <row r="48" spans="1:39" x14ac:dyDescent="0.35">
      <c r="A48" s="27" t="s">
        <v>72</v>
      </c>
      <c r="B48" s="36">
        <v>18</v>
      </c>
      <c r="C48" s="77">
        <v>0</v>
      </c>
      <c r="D48" s="77">
        <v>0</v>
      </c>
      <c r="E48" s="77">
        <v>3</v>
      </c>
      <c r="F48" s="77">
        <v>0</v>
      </c>
      <c r="G48" s="77">
        <v>0</v>
      </c>
      <c r="H48" s="77">
        <v>0</v>
      </c>
      <c r="I48" s="77">
        <v>0</v>
      </c>
      <c r="J48" s="77">
        <v>2</v>
      </c>
      <c r="K48" s="77">
        <v>3</v>
      </c>
      <c r="L48" s="77">
        <v>0</v>
      </c>
      <c r="M48" s="77">
        <v>2</v>
      </c>
      <c r="N48" s="77">
        <v>5</v>
      </c>
      <c r="O48" s="77">
        <v>0</v>
      </c>
      <c r="P48" s="77">
        <v>0</v>
      </c>
      <c r="Q48" s="77">
        <v>0</v>
      </c>
      <c r="R48" s="77">
        <v>0</v>
      </c>
      <c r="S48" s="77">
        <v>0</v>
      </c>
      <c r="T48" s="77">
        <v>0</v>
      </c>
      <c r="U48" s="77">
        <v>0</v>
      </c>
      <c r="V48" s="77">
        <v>0</v>
      </c>
      <c r="W48" s="77">
        <v>0</v>
      </c>
      <c r="X48" s="77">
        <v>0</v>
      </c>
      <c r="Y48" s="77">
        <v>0</v>
      </c>
      <c r="Z48" s="77">
        <v>0</v>
      </c>
      <c r="AA48" s="77">
        <v>1</v>
      </c>
      <c r="AB48" s="77">
        <v>0</v>
      </c>
      <c r="AC48" s="77">
        <v>0</v>
      </c>
      <c r="AD48" s="77">
        <v>0</v>
      </c>
      <c r="AE48" s="77">
        <v>0</v>
      </c>
      <c r="AF48" s="77">
        <v>0</v>
      </c>
      <c r="AG48" s="77">
        <v>0</v>
      </c>
      <c r="AH48" s="77">
        <v>0</v>
      </c>
      <c r="AI48" s="77">
        <v>0</v>
      </c>
      <c r="AJ48" s="77">
        <v>0</v>
      </c>
      <c r="AK48" s="77">
        <v>0</v>
      </c>
      <c r="AL48" s="77">
        <v>0</v>
      </c>
      <c r="AM48" s="66">
        <v>2</v>
      </c>
    </row>
    <row r="49" spans="1:39" x14ac:dyDescent="0.35">
      <c r="A49" s="27" t="s">
        <v>73</v>
      </c>
      <c r="B49" s="36">
        <v>40</v>
      </c>
      <c r="C49" s="77">
        <v>0</v>
      </c>
      <c r="D49" s="77">
        <v>3</v>
      </c>
      <c r="E49" s="77">
        <v>6</v>
      </c>
      <c r="F49" s="77">
        <v>4</v>
      </c>
      <c r="G49" s="77">
        <v>7</v>
      </c>
      <c r="H49" s="77">
        <v>0</v>
      </c>
      <c r="I49" s="77">
        <v>0</v>
      </c>
      <c r="J49" s="77">
        <v>2</v>
      </c>
      <c r="K49" s="77">
        <v>5</v>
      </c>
      <c r="L49" s="77">
        <v>0</v>
      </c>
      <c r="M49" s="77">
        <v>0</v>
      </c>
      <c r="N49" s="77">
        <v>4</v>
      </c>
      <c r="O49" s="77">
        <v>0</v>
      </c>
      <c r="P49" s="77">
        <v>0</v>
      </c>
      <c r="Q49" s="77">
        <v>0</v>
      </c>
      <c r="R49" s="77">
        <v>0</v>
      </c>
      <c r="S49" s="77">
        <v>0</v>
      </c>
      <c r="T49" s="77">
        <v>0</v>
      </c>
      <c r="U49" s="77">
        <v>0</v>
      </c>
      <c r="V49" s="77">
        <v>4</v>
      </c>
      <c r="W49" s="77">
        <v>0</v>
      </c>
      <c r="X49" s="77">
        <v>2</v>
      </c>
      <c r="Y49" s="77">
        <v>0</v>
      </c>
      <c r="Z49" s="77">
        <v>0</v>
      </c>
      <c r="AA49" s="77">
        <v>0</v>
      </c>
      <c r="AB49" s="77">
        <v>0</v>
      </c>
      <c r="AC49" s="77">
        <v>0</v>
      </c>
      <c r="AD49" s="77">
        <v>0</v>
      </c>
      <c r="AE49" s="77">
        <v>0</v>
      </c>
      <c r="AF49" s="77">
        <v>0</v>
      </c>
      <c r="AG49" s="77">
        <v>0</v>
      </c>
      <c r="AH49" s="77">
        <v>0</v>
      </c>
      <c r="AI49" s="77">
        <v>0</v>
      </c>
      <c r="AJ49" s="77">
        <v>0</v>
      </c>
      <c r="AK49" s="77">
        <v>1</v>
      </c>
      <c r="AL49" s="77">
        <v>0</v>
      </c>
      <c r="AM49" s="66">
        <v>2</v>
      </c>
    </row>
    <row r="50" spans="1:39" x14ac:dyDescent="0.35">
      <c r="A50" s="27" t="s">
        <v>74</v>
      </c>
      <c r="B50" s="36">
        <v>15</v>
      </c>
      <c r="C50" s="77">
        <v>0</v>
      </c>
      <c r="D50" s="77">
        <v>0</v>
      </c>
      <c r="E50" s="77">
        <v>1</v>
      </c>
      <c r="F50" s="77">
        <v>0</v>
      </c>
      <c r="G50" s="77">
        <v>0</v>
      </c>
      <c r="H50" s="77">
        <v>0</v>
      </c>
      <c r="I50" s="77">
        <v>0</v>
      </c>
      <c r="J50" s="77">
        <v>5</v>
      </c>
      <c r="K50" s="77">
        <v>0</v>
      </c>
      <c r="L50" s="77">
        <v>0</v>
      </c>
      <c r="M50" s="77">
        <v>0</v>
      </c>
      <c r="N50" s="77">
        <v>4</v>
      </c>
      <c r="O50" s="77">
        <v>0</v>
      </c>
      <c r="P50" s="77">
        <v>0</v>
      </c>
      <c r="Q50" s="77">
        <v>0</v>
      </c>
      <c r="R50" s="77">
        <v>0</v>
      </c>
      <c r="S50" s="77">
        <v>0</v>
      </c>
      <c r="T50" s="77">
        <v>0</v>
      </c>
      <c r="U50" s="77">
        <v>0</v>
      </c>
      <c r="V50" s="77">
        <v>0</v>
      </c>
      <c r="W50" s="77">
        <v>0</v>
      </c>
      <c r="X50" s="77">
        <v>0</v>
      </c>
      <c r="Y50" s="77">
        <v>0</v>
      </c>
      <c r="Z50" s="77">
        <v>0</v>
      </c>
      <c r="AA50" s="77">
        <v>2</v>
      </c>
      <c r="AB50" s="77">
        <v>0</v>
      </c>
      <c r="AC50" s="77">
        <v>0</v>
      </c>
      <c r="AD50" s="77">
        <v>0</v>
      </c>
      <c r="AE50" s="77">
        <v>0</v>
      </c>
      <c r="AF50" s="77">
        <v>0</v>
      </c>
      <c r="AG50" s="77">
        <v>0</v>
      </c>
      <c r="AH50" s="77">
        <v>0</v>
      </c>
      <c r="AI50" s="77">
        <v>1</v>
      </c>
      <c r="AJ50" s="77">
        <v>0</v>
      </c>
      <c r="AK50" s="77">
        <v>0</v>
      </c>
      <c r="AL50" s="77">
        <v>0</v>
      </c>
      <c r="AM50" s="66">
        <v>2</v>
      </c>
    </row>
    <row r="51" spans="1:39" x14ac:dyDescent="0.35">
      <c r="A51" s="27" t="s">
        <v>75</v>
      </c>
      <c r="B51" s="36">
        <v>66</v>
      </c>
      <c r="C51" s="77">
        <v>1</v>
      </c>
      <c r="D51" s="77">
        <v>2</v>
      </c>
      <c r="E51" s="77">
        <v>6</v>
      </c>
      <c r="F51" s="77">
        <v>14</v>
      </c>
      <c r="G51" s="77">
        <v>9</v>
      </c>
      <c r="H51" s="77">
        <v>0</v>
      </c>
      <c r="I51" s="77">
        <v>0</v>
      </c>
      <c r="J51" s="77">
        <v>2</v>
      </c>
      <c r="K51" s="77">
        <v>3</v>
      </c>
      <c r="L51" s="77">
        <v>0</v>
      </c>
      <c r="M51" s="77">
        <v>0</v>
      </c>
      <c r="N51" s="77">
        <v>13</v>
      </c>
      <c r="O51" s="77">
        <v>0</v>
      </c>
      <c r="P51" s="77">
        <v>0</v>
      </c>
      <c r="Q51" s="77">
        <v>0</v>
      </c>
      <c r="R51" s="77">
        <v>0</v>
      </c>
      <c r="S51" s="77">
        <v>0</v>
      </c>
      <c r="T51" s="77">
        <v>0</v>
      </c>
      <c r="U51" s="77">
        <v>0</v>
      </c>
      <c r="V51" s="77">
        <v>0</v>
      </c>
      <c r="W51" s="77">
        <v>0</v>
      </c>
      <c r="X51" s="77">
        <v>5</v>
      </c>
      <c r="Y51" s="77">
        <v>0</v>
      </c>
      <c r="Z51" s="77">
        <v>0</v>
      </c>
      <c r="AA51" s="77">
        <v>7</v>
      </c>
      <c r="AB51" s="77">
        <v>0</v>
      </c>
      <c r="AC51" s="77">
        <v>1</v>
      </c>
      <c r="AD51" s="77">
        <v>0</v>
      </c>
      <c r="AE51" s="77">
        <v>3</v>
      </c>
      <c r="AF51" s="77">
        <v>0</v>
      </c>
      <c r="AG51" s="77">
        <v>0</v>
      </c>
      <c r="AH51" s="77">
        <v>0</v>
      </c>
      <c r="AI51" s="77">
        <v>0</v>
      </c>
      <c r="AJ51" s="77">
        <v>0</v>
      </c>
      <c r="AK51" s="77">
        <v>0</v>
      </c>
      <c r="AL51" s="77">
        <v>0</v>
      </c>
      <c r="AM51" s="66">
        <v>0</v>
      </c>
    </row>
    <row r="52" spans="1:39" x14ac:dyDescent="0.35">
      <c r="A52" s="28"/>
      <c r="B52" s="36"/>
      <c r="C52" s="77"/>
      <c r="D52" s="76"/>
      <c r="E52" s="77"/>
      <c r="F52" s="77"/>
      <c r="G52" s="77"/>
      <c r="H52" s="77"/>
      <c r="I52" s="77"/>
      <c r="J52" s="77"/>
      <c r="K52" s="77"/>
      <c r="L52" s="77"/>
      <c r="M52" s="77"/>
      <c r="N52" s="77"/>
      <c r="O52" s="77"/>
      <c r="P52" s="77"/>
      <c r="Q52" s="76"/>
      <c r="R52" s="75"/>
      <c r="S52" s="82"/>
      <c r="T52" s="83"/>
      <c r="U52" s="84"/>
      <c r="V52" s="82"/>
      <c r="W52" s="83"/>
      <c r="X52" s="82"/>
      <c r="Y52" s="83"/>
      <c r="Z52" s="82"/>
      <c r="AA52" s="83"/>
      <c r="AB52" s="82"/>
      <c r="AC52" s="83"/>
      <c r="AD52" s="82"/>
      <c r="AE52" s="83"/>
      <c r="AF52" s="82"/>
      <c r="AG52" s="83"/>
      <c r="AH52" s="82"/>
      <c r="AI52" s="83"/>
      <c r="AJ52" s="82"/>
      <c r="AK52" s="82"/>
      <c r="AL52" s="83"/>
      <c r="AM52" s="68"/>
    </row>
    <row r="53" spans="1:39" x14ac:dyDescent="0.35">
      <c r="A53" s="26" t="s">
        <v>11</v>
      </c>
      <c r="B53" s="74">
        <v>670</v>
      </c>
      <c r="C53" s="74">
        <v>56</v>
      </c>
      <c r="D53" s="74">
        <v>30</v>
      </c>
      <c r="E53" s="74">
        <v>22</v>
      </c>
      <c r="F53" s="74">
        <v>13</v>
      </c>
      <c r="G53" s="74">
        <v>51</v>
      </c>
      <c r="H53" s="74">
        <v>0</v>
      </c>
      <c r="I53" s="74">
        <v>8</v>
      </c>
      <c r="J53" s="74">
        <v>26</v>
      </c>
      <c r="K53" s="74">
        <v>34</v>
      </c>
      <c r="L53" s="74">
        <v>184</v>
      </c>
      <c r="M53" s="74">
        <v>0</v>
      </c>
      <c r="N53" s="74">
        <v>181</v>
      </c>
      <c r="O53" s="74">
        <v>2</v>
      </c>
      <c r="P53" s="74">
        <v>9</v>
      </c>
      <c r="Q53" s="74">
        <v>5</v>
      </c>
      <c r="R53" s="74">
        <v>0</v>
      </c>
      <c r="S53" s="74">
        <v>2</v>
      </c>
      <c r="T53" s="74">
        <v>0</v>
      </c>
      <c r="U53" s="74">
        <v>0</v>
      </c>
      <c r="V53" s="74">
        <v>9</v>
      </c>
      <c r="W53" s="74">
        <v>0</v>
      </c>
      <c r="X53" s="74">
        <v>8</v>
      </c>
      <c r="Y53" s="74">
        <v>0</v>
      </c>
      <c r="Z53" s="74">
        <v>0</v>
      </c>
      <c r="AA53" s="74">
        <v>4</v>
      </c>
      <c r="AB53" s="74">
        <v>1</v>
      </c>
      <c r="AC53" s="74">
        <v>5</v>
      </c>
      <c r="AD53" s="74">
        <v>0</v>
      </c>
      <c r="AE53" s="74">
        <v>1</v>
      </c>
      <c r="AF53" s="74">
        <v>0</v>
      </c>
      <c r="AG53" s="74">
        <v>0</v>
      </c>
      <c r="AH53" s="74">
        <v>0</v>
      </c>
      <c r="AI53" s="74">
        <v>2</v>
      </c>
      <c r="AJ53" s="74">
        <v>0</v>
      </c>
      <c r="AK53" s="74">
        <v>0</v>
      </c>
      <c r="AL53" s="74">
        <v>0</v>
      </c>
      <c r="AM53" s="64">
        <v>17</v>
      </c>
    </row>
    <row r="54" spans="1:39" x14ac:dyDescent="0.35">
      <c r="A54" s="27" t="s">
        <v>192</v>
      </c>
      <c r="B54" s="36">
        <v>311</v>
      </c>
      <c r="C54" s="77">
        <v>46</v>
      </c>
      <c r="D54" s="77">
        <v>6</v>
      </c>
      <c r="E54" s="77">
        <v>2</v>
      </c>
      <c r="F54" s="77">
        <v>3</v>
      </c>
      <c r="G54" s="77">
        <v>0</v>
      </c>
      <c r="H54" s="77">
        <v>0</v>
      </c>
      <c r="I54" s="77">
        <v>6</v>
      </c>
      <c r="J54" s="77">
        <v>8</v>
      </c>
      <c r="K54" s="77">
        <v>7</v>
      </c>
      <c r="L54" s="77">
        <v>103</v>
      </c>
      <c r="M54" s="77">
        <v>0</v>
      </c>
      <c r="N54" s="77">
        <v>106</v>
      </c>
      <c r="O54" s="77">
        <v>0</v>
      </c>
      <c r="P54" s="77">
        <v>7</v>
      </c>
      <c r="Q54" s="77">
        <v>4</v>
      </c>
      <c r="R54" s="77">
        <v>0</v>
      </c>
      <c r="S54" s="77">
        <v>1</v>
      </c>
      <c r="T54" s="77">
        <v>0</v>
      </c>
      <c r="U54" s="77">
        <v>0</v>
      </c>
      <c r="V54" s="77">
        <v>2</v>
      </c>
      <c r="W54" s="77">
        <v>0</v>
      </c>
      <c r="X54" s="77">
        <v>0</v>
      </c>
      <c r="Y54" s="77">
        <v>0</v>
      </c>
      <c r="Z54" s="77">
        <v>0</v>
      </c>
      <c r="AA54" s="77">
        <v>2</v>
      </c>
      <c r="AB54" s="77">
        <v>0</v>
      </c>
      <c r="AC54" s="77">
        <v>0</v>
      </c>
      <c r="AD54" s="77">
        <v>0</v>
      </c>
      <c r="AE54" s="77">
        <v>0</v>
      </c>
      <c r="AF54" s="77">
        <v>0</v>
      </c>
      <c r="AG54" s="77">
        <v>0</v>
      </c>
      <c r="AH54" s="77">
        <v>0</v>
      </c>
      <c r="AI54" s="77">
        <v>0</v>
      </c>
      <c r="AJ54" s="77">
        <v>0</v>
      </c>
      <c r="AK54" s="77">
        <v>0</v>
      </c>
      <c r="AL54" s="77">
        <v>0</v>
      </c>
      <c r="AM54" s="66">
        <v>8</v>
      </c>
    </row>
    <row r="55" spans="1:39" x14ac:dyDescent="0.35">
      <c r="A55" s="27" t="s">
        <v>193</v>
      </c>
      <c r="B55" s="36">
        <v>138</v>
      </c>
      <c r="C55" s="77">
        <v>9</v>
      </c>
      <c r="D55" s="77">
        <v>0</v>
      </c>
      <c r="E55" s="77">
        <v>3</v>
      </c>
      <c r="F55" s="77">
        <v>2</v>
      </c>
      <c r="G55" s="77">
        <v>0</v>
      </c>
      <c r="H55" s="77">
        <v>0</v>
      </c>
      <c r="I55" s="77">
        <v>1</v>
      </c>
      <c r="J55" s="77">
        <v>0</v>
      </c>
      <c r="K55" s="77">
        <v>8</v>
      </c>
      <c r="L55" s="77">
        <v>81</v>
      </c>
      <c r="M55" s="77">
        <v>0</v>
      </c>
      <c r="N55" s="77">
        <v>23</v>
      </c>
      <c r="O55" s="77">
        <v>0</v>
      </c>
      <c r="P55" s="77">
        <v>2</v>
      </c>
      <c r="Q55" s="77">
        <v>0</v>
      </c>
      <c r="R55" s="77">
        <v>0</v>
      </c>
      <c r="S55" s="77">
        <v>1</v>
      </c>
      <c r="T55" s="77">
        <v>0</v>
      </c>
      <c r="U55" s="77">
        <v>0</v>
      </c>
      <c r="V55" s="77">
        <v>0</v>
      </c>
      <c r="W55" s="77">
        <v>0</v>
      </c>
      <c r="X55" s="77">
        <v>2</v>
      </c>
      <c r="Y55" s="77">
        <v>0</v>
      </c>
      <c r="Z55" s="77">
        <v>0</v>
      </c>
      <c r="AA55" s="77">
        <v>0</v>
      </c>
      <c r="AB55" s="77">
        <v>1</v>
      </c>
      <c r="AC55" s="77">
        <v>0</v>
      </c>
      <c r="AD55" s="77">
        <v>0</v>
      </c>
      <c r="AE55" s="77">
        <v>0</v>
      </c>
      <c r="AF55" s="77">
        <v>0</v>
      </c>
      <c r="AG55" s="77">
        <v>0</v>
      </c>
      <c r="AH55" s="77">
        <v>0</v>
      </c>
      <c r="AI55" s="77">
        <v>1</v>
      </c>
      <c r="AJ55" s="77">
        <v>0</v>
      </c>
      <c r="AK55" s="77">
        <v>0</v>
      </c>
      <c r="AL55" s="77">
        <v>0</v>
      </c>
      <c r="AM55" s="66">
        <v>4</v>
      </c>
    </row>
    <row r="56" spans="1:39" x14ac:dyDescent="0.35">
      <c r="A56" s="27" t="s">
        <v>194</v>
      </c>
      <c r="B56" s="36">
        <v>139</v>
      </c>
      <c r="C56" s="77">
        <v>0</v>
      </c>
      <c r="D56" s="77">
        <v>12</v>
      </c>
      <c r="E56" s="77">
        <v>5</v>
      </c>
      <c r="F56" s="77">
        <v>0</v>
      </c>
      <c r="G56" s="77">
        <v>51</v>
      </c>
      <c r="H56" s="77">
        <v>0</v>
      </c>
      <c r="I56" s="77">
        <v>0</v>
      </c>
      <c r="J56" s="77">
        <v>14</v>
      </c>
      <c r="K56" s="77">
        <v>11</v>
      </c>
      <c r="L56" s="77">
        <v>0</v>
      </c>
      <c r="M56" s="77">
        <v>0</v>
      </c>
      <c r="N56" s="77">
        <v>31</v>
      </c>
      <c r="O56" s="77">
        <v>2</v>
      </c>
      <c r="P56" s="77">
        <v>0</v>
      </c>
      <c r="Q56" s="77">
        <v>1</v>
      </c>
      <c r="R56" s="77">
        <v>0</v>
      </c>
      <c r="S56" s="77">
        <v>0</v>
      </c>
      <c r="T56" s="77">
        <v>0</v>
      </c>
      <c r="U56" s="77">
        <v>0</v>
      </c>
      <c r="V56" s="77">
        <v>6</v>
      </c>
      <c r="W56" s="77">
        <v>0</v>
      </c>
      <c r="X56" s="77">
        <v>3</v>
      </c>
      <c r="Y56" s="77">
        <v>0</v>
      </c>
      <c r="Z56" s="77">
        <v>0</v>
      </c>
      <c r="AA56" s="77">
        <v>0</v>
      </c>
      <c r="AB56" s="77">
        <v>0</v>
      </c>
      <c r="AC56" s="77">
        <v>0</v>
      </c>
      <c r="AD56" s="77">
        <v>0</v>
      </c>
      <c r="AE56" s="77">
        <v>0</v>
      </c>
      <c r="AF56" s="77">
        <v>0</v>
      </c>
      <c r="AG56" s="77">
        <v>0</v>
      </c>
      <c r="AH56" s="77">
        <v>0</v>
      </c>
      <c r="AI56" s="77">
        <v>0</v>
      </c>
      <c r="AJ56" s="77">
        <v>0</v>
      </c>
      <c r="AK56" s="77">
        <v>0</v>
      </c>
      <c r="AL56" s="77">
        <v>0</v>
      </c>
      <c r="AM56" s="66">
        <v>3</v>
      </c>
    </row>
    <row r="57" spans="1:39" x14ac:dyDescent="0.35">
      <c r="A57" s="27" t="s">
        <v>78</v>
      </c>
      <c r="B57" s="36">
        <v>34</v>
      </c>
      <c r="C57" s="77">
        <v>1</v>
      </c>
      <c r="D57" s="77">
        <v>5</v>
      </c>
      <c r="E57" s="77">
        <v>6</v>
      </c>
      <c r="F57" s="77">
        <v>4</v>
      </c>
      <c r="G57" s="77">
        <v>0</v>
      </c>
      <c r="H57" s="77">
        <v>0</v>
      </c>
      <c r="I57" s="77">
        <v>1</v>
      </c>
      <c r="J57" s="77">
        <v>2</v>
      </c>
      <c r="K57" s="77">
        <v>4</v>
      </c>
      <c r="L57" s="77">
        <v>0</v>
      </c>
      <c r="M57" s="77">
        <v>0</v>
      </c>
      <c r="N57" s="77">
        <v>7</v>
      </c>
      <c r="O57" s="77">
        <v>0</v>
      </c>
      <c r="P57" s="77">
        <v>0</v>
      </c>
      <c r="Q57" s="77">
        <v>0</v>
      </c>
      <c r="R57" s="77">
        <v>0</v>
      </c>
      <c r="S57" s="77">
        <v>0</v>
      </c>
      <c r="T57" s="77">
        <v>0</v>
      </c>
      <c r="U57" s="77">
        <v>0</v>
      </c>
      <c r="V57" s="77">
        <v>0</v>
      </c>
      <c r="W57" s="77">
        <v>0</v>
      </c>
      <c r="X57" s="77">
        <v>0</v>
      </c>
      <c r="Y57" s="77">
        <v>0</v>
      </c>
      <c r="Z57" s="77">
        <v>0</v>
      </c>
      <c r="AA57" s="77">
        <v>0</v>
      </c>
      <c r="AB57" s="77">
        <v>0</v>
      </c>
      <c r="AC57" s="77">
        <v>1</v>
      </c>
      <c r="AD57" s="77">
        <v>0</v>
      </c>
      <c r="AE57" s="77">
        <v>1</v>
      </c>
      <c r="AF57" s="77">
        <v>0</v>
      </c>
      <c r="AG57" s="77">
        <v>0</v>
      </c>
      <c r="AH57" s="77">
        <v>0</v>
      </c>
      <c r="AI57" s="77">
        <v>1</v>
      </c>
      <c r="AJ57" s="77">
        <v>0</v>
      </c>
      <c r="AK57" s="77">
        <v>0</v>
      </c>
      <c r="AL57" s="77">
        <v>0</v>
      </c>
      <c r="AM57" s="66">
        <v>1</v>
      </c>
    </row>
    <row r="58" spans="1:39" x14ac:dyDescent="0.35">
      <c r="A58" s="27" t="s">
        <v>79</v>
      </c>
      <c r="B58" s="36">
        <v>25</v>
      </c>
      <c r="C58" s="77">
        <v>0</v>
      </c>
      <c r="D58" s="77">
        <v>4</v>
      </c>
      <c r="E58" s="77">
        <v>2</v>
      </c>
      <c r="F58" s="77">
        <v>0</v>
      </c>
      <c r="G58" s="77">
        <v>0</v>
      </c>
      <c r="H58" s="77">
        <v>0</v>
      </c>
      <c r="I58" s="77">
        <v>0</v>
      </c>
      <c r="J58" s="77">
        <v>2</v>
      </c>
      <c r="K58" s="77">
        <v>3</v>
      </c>
      <c r="L58" s="77">
        <v>0</v>
      </c>
      <c r="M58" s="77">
        <v>0</v>
      </c>
      <c r="N58" s="77">
        <v>7</v>
      </c>
      <c r="O58" s="77">
        <v>0</v>
      </c>
      <c r="P58" s="77">
        <v>0</v>
      </c>
      <c r="Q58" s="77">
        <v>0</v>
      </c>
      <c r="R58" s="77">
        <v>0</v>
      </c>
      <c r="S58" s="77">
        <v>0</v>
      </c>
      <c r="T58" s="77">
        <v>0</v>
      </c>
      <c r="U58" s="77">
        <v>0</v>
      </c>
      <c r="V58" s="77">
        <v>0</v>
      </c>
      <c r="W58" s="77">
        <v>0</v>
      </c>
      <c r="X58" s="77">
        <v>0</v>
      </c>
      <c r="Y58" s="77">
        <v>0</v>
      </c>
      <c r="Z58" s="77">
        <v>0</v>
      </c>
      <c r="AA58" s="77">
        <v>2</v>
      </c>
      <c r="AB58" s="77">
        <v>0</v>
      </c>
      <c r="AC58" s="77">
        <v>4</v>
      </c>
      <c r="AD58" s="77">
        <v>0</v>
      </c>
      <c r="AE58" s="77">
        <v>0</v>
      </c>
      <c r="AF58" s="77">
        <v>0</v>
      </c>
      <c r="AG58" s="77">
        <v>0</v>
      </c>
      <c r="AH58" s="77">
        <v>0</v>
      </c>
      <c r="AI58" s="77">
        <v>0</v>
      </c>
      <c r="AJ58" s="77">
        <v>0</v>
      </c>
      <c r="AK58" s="77">
        <v>0</v>
      </c>
      <c r="AL58" s="77">
        <v>0</v>
      </c>
      <c r="AM58" s="66">
        <v>1</v>
      </c>
    </row>
    <row r="59" spans="1:39" x14ac:dyDescent="0.35">
      <c r="A59" s="27" t="s">
        <v>80</v>
      </c>
      <c r="B59" s="36">
        <v>10</v>
      </c>
      <c r="C59" s="77">
        <v>0</v>
      </c>
      <c r="D59" s="77">
        <v>2</v>
      </c>
      <c r="E59" s="77">
        <v>1</v>
      </c>
      <c r="F59" s="77">
        <v>0</v>
      </c>
      <c r="G59" s="77">
        <v>0</v>
      </c>
      <c r="H59" s="77">
        <v>0</v>
      </c>
      <c r="I59" s="77">
        <v>0</v>
      </c>
      <c r="J59" s="77">
        <v>0</v>
      </c>
      <c r="K59" s="77">
        <v>0</v>
      </c>
      <c r="L59" s="77">
        <v>0</v>
      </c>
      <c r="M59" s="77">
        <v>0</v>
      </c>
      <c r="N59" s="77">
        <v>4</v>
      </c>
      <c r="O59" s="77">
        <v>0</v>
      </c>
      <c r="P59" s="77">
        <v>0</v>
      </c>
      <c r="Q59" s="77">
        <v>0</v>
      </c>
      <c r="R59" s="77">
        <v>0</v>
      </c>
      <c r="S59" s="77">
        <v>0</v>
      </c>
      <c r="T59" s="77">
        <v>0</v>
      </c>
      <c r="U59" s="77">
        <v>0</v>
      </c>
      <c r="V59" s="77">
        <v>1</v>
      </c>
      <c r="W59" s="77">
        <v>0</v>
      </c>
      <c r="X59" s="77">
        <v>2</v>
      </c>
      <c r="Y59" s="77">
        <v>0</v>
      </c>
      <c r="Z59" s="77">
        <v>0</v>
      </c>
      <c r="AA59" s="77">
        <v>0</v>
      </c>
      <c r="AB59" s="77">
        <v>0</v>
      </c>
      <c r="AC59" s="77">
        <v>0</v>
      </c>
      <c r="AD59" s="77">
        <v>0</v>
      </c>
      <c r="AE59" s="77">
        <v>0</v>
      </c>
      <c r="AF59" s="77">
        <v>0</v>
      </c>
      <c r="AG59" s="77">
        <v>0</v>
      </c>
      <c r="AH59" s="77">
        <v>0</v>
      </c>
      <c r="AI59" s="77">
        <v>0</v>
      </c>
      <c r="AJ59" s="77">
        <v>0</v>
      </c>
      <c r="AK59" s="77">
        <v>0</v>
      </c>
      <c r="AL59" s="77">
        <v>0</v>
      </c>
      <c r="AM59" s="66">
        <v>0</v>
      </c>
    </row>
    <row r="60" spans="1:39" x14ac:dyDescent="0.35">
      <c r="A60" s="27" t="s">
        <v>81</v>
      </c>
      <c r="B60" s="36">
        <v>13</v>
      </c>
      <c r="C60" s="77">
        <v>0</v>
      </c>
      <c r="D60" s="77">
        <v>1</v>
      </c>
      <c r="E60" s="77">
        <v>3</v>
      </c>
      <c r="F60" s="77">
        <v>4</v>
      </c>
      <c r="G60" s="77">
        <v>0</v>
      </c>
      <c r="H60" s="77">
        <v>0</v>
      </c>
      <c r="I60" s="77">
        <v>0</v>
      </c>
      <c r="J60" s="77">
        <v>0</v>
      </c>
      <c r="K60" s="77">
        <v>1</v>
      </c>
      <c r="L60" s="77">
        <v>0</v>
      </c>
      <c r="M60" s="77">
        <v>0</v>
      </c>
      <c r="N60" s="77">
        <v>3</v>
      </c>
      <c r="O60" s="77">
        <v>0</v>
      </c>
      <c r="P60" s="77">
        <v>0</v>
      </c>
      <c r="Q60" s="77">
        <v>0</v>
      </c>
      <c r="R60" s="77">
        <v>0</v>
      </c>
      <c r="S60" s="77">
        <v>0</v>
      </c>
      <c r="T60" s="77">
        <v>0</v>
      </c>
      <c r="U60" s="77">
        <v>0</v>
      </c>
      <c r="V60" s="77">
        <v>0</v>
      </c>
      <c r="W60" s="77">
        <v>0</v>
      </c>
      <c r="X60" s="77">
        <v>1</v>
      </c>
      <c r="Y60" s="77">
        <v>0</v>
      </c>
      <c r="Z60" s="77">
        <v>0</v>
      </c>
      <c r="AA60" s="77">
        <v>0</v>
      </c>
      <c r="AB60" s="77">
        <v>0</v>
      </c>
      <c r="AC60" s="77">
        <v>0</v>
      </c>
      <c r="AD60" s="77">
        <v>0</v>
      </c>
      <c r="AE60" s="77">
        <v>0</v>
      </c>
      <c r="AF60" s="77">
        <v>0</v>
      </c>
      <c r="AG60" s="77">
        <v>0</v>
      </c>
      <c r="AH60" s="77">
        <v>0</v>
      </c>
      <c r="AI60" s="77">
        <v>0</v>
      </c>
      <c r="AJ60" s="77">
        <v>0</v>
      </c>
      <c r="AK60" s="77">
        <v>0</v>
      </c>
      <c r="AL60" s="77">
        <v>0</v>
      </c>
      <c r="AM60" s="66">
        <v>0</v>
      </c>
    </row>
    <row r="61" spans="1:39" x14ac:dyDescent="0.35">
      <c r="A61" s="28"/>
      <c r="B61" s="36"/>
      <c r="C61" s="77"/>
      <c r="D61" s="76"/>
      <c r="E61" s="77"/>
      <c r="F61" s="77"/>
      <c r="G61" s="77"/>
      <c r="H61" s="77"/>
      <c r="I61" s="77"/>
      <c r="J61" s="77"/>
      <c r="K61" s="77"/>
      <c r="L61" s="77"/>
      <c r="M61" s="77"/>
      <c r="N61" s="77"/>
      <c r="O61" s="77"/>
      <c r="P61" s="77"/>
      <c r="Q61" s="76"/>
      <c r="R61" s="75"/>
      <c r="S61" s="82"/>
      <c r="T61" s="83"/>
      <c r="U61" s="84"/>
      <c r="V61" s="82"/>
      <c r="W61" s="83"/>
      <c r="X61" s="82"/>
      <c r="Y61" s="83"/>
      <c r="Z61" s="82"/>
      <c r="AA61" s="83"/>
      <c r="AB61" s="82"/>
      <c r="AC61" s="83"/>
      <c r="AD61" s="82"/>
      <c r="AE61" s="83"/>
      <c r="AF61" s="82"/>
      <c r="AG61" s="83"/>
      <c r="AH61" s="82"/>
      <c r="AI61" s="83"/>
      <c r="AJ61" s="82"/>
      <c r="AK61" s="82"/>
      <c r="AL61" s="83"/>
      <c r="AM61" s="68"/>
    </row>
    <row r="62" spans="1:39" x14ac:dyDescent="0.35">
      <c r="A62" s="26" t="s">
        <v>12</v>
      </c>
      <c r="B62" s="74">
        <v>844</v>
      </c>
      <c r="C62" s="74">
        <v>71</v>
      </c>
      <c r="D62" s="74">
        <v>45</v>
      </c>
      <c r="E62" s="74">
        <v>52</v>
      </c>
      <c r="F62" s="74">
        <v>9</v>
      </c>
      <c r="G62" s="74">
        <v>111</v>
      </c>
      <c r="H62" s="74">
        <v>0</v>
      </c>
      <c r="I62" s="74">
        <v>1</v>
      </c>
      <c r="J62" s="74">
        <v>46</v>
      </c>
      <c r="K62" s="74">
        <v>36</v>
      </c>
      <c r="L62" s="74">
        <v>52</v>
      </c>
      <c r="M62" s="74">
        <v>0</v>
      </c>
      <c r="N62" s="74">
        <v>275</v>
      </c>
      <c r="O62" s="74">
        <v>1</v>
      </c>
      <c r="P62" s="74">
        <v>9</v>
      </c>
      <c r="Q62" s="74">
        <v>5</v>
      </c>
      <c r="R62" s="74">
        <v>1</v>
      </c>
      <c r="S62" s="74">
        <v>33</v>
      </c>
      <c r="T62" s="74">
        <v>0</v>
      </c>
      <c r="U62" s="74">
        <v>2</v>
      </c>
      <c r="V62" s="74">
        <v>6</v>
      </c>
      <c r="W62" s="74">
        <v>1</v>
      </c>
      <c r="X62" s="74">
        <v>16</v>
      </c>
      <c r="Y62" s="74">
        <v>0</v>
      </c>
      <c r="Z62" s="74">
        <v>0</v>
      </c>
      <c r="AA62" s="74">
        <v>35</v>
      </c>
      <c r="AB62" s="74">
        <v>5</v>
      </c>
      <c r="AC62" s="74">
        <v>11</v>
      </c>
      <c r="AD62" s="74">
        <v>0</v>
      </c>
      <c r="AE62" s="74">
        <v>2</v>
      </c>
      <c r="AF62" s="74">
        <v>0</v>
      </c>
      <c r="AG62" s="74">
        <v>3</v>
      </c>
      <c r="AH62" s="74">
        <v>0</v>
      </c>
      <c r="AI62" s="74">
        <v>0</v>
      </c>
      <c r="AJ62" s="74">
        <v>0</v>
      </c>
      <c r="AK62" s="74">
        <v>0</v>
      </c>
      <c r="AL62" s="74">
        <v>1</v>
      </c>
      <c r="AM62" s="64">
        <v>15</v>
      </c>
    </row>
    <row r="63" spans="1:39" x14ac:dyDescent="0.35">
      <c r="A63" s="27" t="s">
        <v>82</v>
      </c>
      <c r="B63" s="36">
        <v>233</v>
      </c>
      <c r="C63" s="77">
        <v>39</v>
      </c>
      <c r="D63" s="77">
        <v>8</v>
      </c>
      <c r="E63" s="77">
        <v>0</v>
      </c>
      <c r="F63" s="77">
        <v>1</v>
      </c>
      <c r="G63" s="77">
        <v>0</v>
      </c>
      <c r="H63" s="77">
        <v>0</v>
      </c>
      <c r="I63" s="77">
        <v>1</v>
      </c>
      <c r="J63" s="77">
        <v>6</v>
      </c>
      <c r="K63" s="77">
        <v>4</v>
      </c>
      <c r="L63" s="77">
        <v>27</v>
      </c>
      <c r="M63" s="77">
        <v>0</v>
      </c>
      <c r="N63" s="77">
        <v>115</v>
      </c>
      <c r="O63" s="77">
        <v>0</v>
      </c>
      <c r="P63" s="77">
        <v>4</v>
      </c>
      <c r="Q63" s="77">
        <v>1</v>
      </c>
      <c r="R63" s="77">
        <v>0</v>
      </c>
      <c r="S63" s="77">
        <v>16</v>
      </c>
      <c r="T63" s="77">
        <v>0</v>
      </c>
      <c r="U63" s="77">
        <v>1</v>
      </c>
      <c r="V63" s="77">
        <v>1</v>
      </c>
      <c r="W63" s="77">
        <v>1</v>
      </c>
      <c r="X63" s="77">
        <v>0</v>
      </c>
      <c r="Y63" s="77">
        <v>0</v>
      </c>
      <c r="Z63" s="77">
        <v>0</v>
      </c>
      <c r="AA63" s="77">
        <v>0</v>
      </c>
      <c r="AB63" s="77">
        <v>1</v>
      </c>
      <c r="AC63" s="77">
        <v>1</v>
      </c>
      <c r="AD63" s="77">
        <v>0</v>
      </c>
      <c r="AE63" s="77">
        <v>0</v>
      </c>
      <c r="AF63" s="77">
        <v>0</v>
      </c>
      <c r="AG63" s="77">
        <v>2</v>
      </c>
      <c r="AH63" s="77">
        <v>0</v>
      </c>
      <c r="AI63" s="77">
        <v>0</v>
      </c>
      <c r="AJ63" s="77">
        <v>0</v>
      </c>
      <c r="AK63" s="77">
        <v>0</v>
      </c>
      <c r="AL63" s="77">
        <v>0</v>
      </c>
      <c r="AM63" s="66">
        <v>4</v>
      </c>
    </row>
    <row r="64" spans="1:39" x14ac:dyDescent="0.35">
      <c r="A64" s="27" t="s">
        <v>83</v>
      </c>
      <c r="B64" s="36">
        <v>200</v>
      </c>
      <c r="C64" s="77">
        <v>31</v>
      </c>
      <c r="D64" s="77">
        <v>8</v>
      </c>
      <c r="E64" s="77">
        <v>0</v>
      </c>
      <c r="F64" s="77">
        <v>0</v>
      </c>
      <c r="G64" s="77">
        <v>0</v>
      </c>
      <c r="H64" s="77">
        <v>0</v>
      </c>
      <c r="I64" s="77">
        <v>0</v>
      </c>
      <c r="J64" s="77">
        <v>3</v>
      </c>
      <c r="K64" s="77">
        <v>6</v>
      </c>
      <c r="L64" s="77">
        <v>25</v>
      </c>
      <c r="M64" s="77">
        <v>0</v>
      </c>
      <c r="N64" s="77">
        <v>96</v>
      </c>
      <c r="O64" s="77">
        <v>1</v>
      </c>
      <c r="P64" s="77">
        <v>5</v>
      </c>
      <c r="Q64" s="77">
        <v>0</v>
      </c>
      <c r="R64" s="77">
        <v>0</v>
      </c>
      <c r="S64" s="77">
        <v>17</v>
      </c>
      <c r="T64" s="77">
        <v>0</v>
      </c>
      <c r="U64" s="77">
        <v>1</v>
      </c>
      <c r="V64" s="77">
        <v>0</v>
      </c>
      <c r="W64" s="77">
        <v>0</v>
      </c>
      <c r="X64" s="77">
        <v>0</v>
      </c>
      <c r="Y64" s="77">
        <v>0</v>
      </c>
      <c r="Z64" s="77">
        <v>0</v>
      </c>
      <c r="AA64" s="77">
        <v>0</v>
      </c>
      <c r="AB64" s="77">
        <v>1</v>
      </c>
      <c r="AC64" s="77">
        <v>3</v>
      </c>
      <c r="AD64" s="77">
        <v>0</v>
      </c>
      <c r="AE64" s="77">
        <v>0</v>
      </c>
      <c r="AF64" s="77">
        <v>0</v>
      </c>
      <c r="AG64" s="77">
        <v>1</v>
      </c>
      <c r="AH64" s="77">
        <v>0</v>
      </c>
      <c r="AI64" s="77">
        <v>0</v>
      </c>
      <c r="AJ64" s="77">
        <v>0</v>
      </c>
      <c r="AK64" s="77">
        <v>0</v>
      </c>
      <c r="AL64" s="77">
        <v>0</v>
      </c>
      <c r="AM64" s="66">
        <v>2</v>
      </c>
    </row>
    <row r="65" spans="1:39" x14ac:dyDescent="0.35">
      <c r="A65" s="27" t="s">
        <v>195</v>
      </c>
      <c r="B65" s="36">
        <v>175</v>
      </c>
      <c r="C65" s="77">
        <v>1</v>
      </c>
      <c r="D65" s="77">
        <v>17</v>
      </c>
      <c r="E65" s="77">
        <v>6</v>
      </c>
      <c r="F65" s="77">
        <v>1</v>
      </c>
      <c r="G65" s="77">
        <v>82</v>
      </c>
      <c r="H65" s="77">
        <v>0</v>
      </c>
      <c r="I65" s="77">
        <v>0</v>
      </c>
      <c r="J65" s="77">
        <v>16</v>
      </c>
      <c r="K65" s="77">
        <v>5</v>
      </c>
      <c r="L65" s="77">
        <v>0</v>
      </c>
      <c r="M65" s="77">
        <v>0</v>
      </c>
      <c r="N65" s="77">
        <v>29</v>
      </c>
      <c r="O65" s="77">
        <v>0</v>
      </c>
      <c r="P65" s="77">
        <v>0</v>
      </c>
      <c r="Q65" s="77">
        <v>2</v>
      </c>
      <c r="R65" s="77">
        <v>1</v>
      </c>
      <c r="S65" s="77">
        <v>0</v>
      </c>
      <c r="T65" s="77">
        <v>0</v>
      </c>
      <c r="U65" s="77">
        <v>0</v>
      </c>
      <c r="V65" s="77">
        <v>1</v>
      </c>
      <c r="W65" s="77">
        <v>0</v>
      </c>
      <c r="X65" s="77">
        <v>8</v>
      </c>
      <c r="Y65" s="77">
        <v>0</v>
      </c>
      <c r="Z65" s="77">
        <v>0</v>
      </c>
      <c r="AA65" s="77">
        <v>0</v>
      </c>
      <c r="AB65" s="77">
        <v>0</v>
      </c>
      <c r="AC65" s="77">
        <v>1</v>
      </c>
      <c r="AD65" s="77">
        <v>0</v>
      </c>
      <c r="AE65" s="77">
        <v>0</v>
      </c>
      <c r="AF65" s="77">
        <v>0</v>
      </c>
      <c r="AG65" s="77">
        <v>0</v>
      </c>
      <c r="AH65" s="77">
        <v>0</v>
      </c>
      <c r="AI65" s="77">
        <v>0</v>
      </c>
      <c r="AJ65" s="77">
        <v>0</v>
      </c>
      <c r="AK65" s="77">
        <v>0</v>
      </c>
      <c r="AL65" s="77">
        <v>1</v>
      </c>
      <c r="AM65" s="66">
        <v>4</v>
      </c>
    </row>
    <row r="66" spans="1:39" x14ac:dyDescent="0.35">
      <c r="A66" s="27" t="s">
        <v>327</v>
      </c>
      <c r="B66" s="36">
        <v>87</v>
      </c>
      <c r="C66" s="77">
        <v>0</v>
      </c>
      <c r="D66" s="77">
        <v>6</v>
      </c>
      <c r="E66" s="77">
        <v>4</v>
      </c>
      <c r="F66" s="77">
        <v>0</v>
      </c>
      <c r="G66" s="77">
        <v>29</v>
      </c>
      <c r="H66" s="77">
        <v>0</v>
      </c>
      <c r="I66" s="77">
        <v>0</v>
      </c>
      <c r="J66" s="77">
        <v>12</v>
      </c>
      <c r="K66" s="77">
        <v>8</v>
      </c>
      <c r="L66" s="77">
        <v>0</v>
      </c>
      <c r="M66" s="77">
        <v>0</v>
      </c>
      <c r="N66" s="77">
        <v>10</v>
      </c>
      <c r="O66" s="77">
        <v>0</v>
      </c>
      <c r="P66" s="77">
        <v>0</v>
      </c>
      <c r="Q66" s="77">
        <v>1</v>
      </c>
      <c r="R66" s="77">
        <v>0</v>
      </c>
      <c r="S66" s="77">
        <v>0</v>
      </c>
      <c r="T66" s="77">
        <v>0</v>
      </c>
      <c r="U66" s="77">
        <v>0</v>
      </c>
      <c r="V66" s="77">
        <v>3</v>
      </c>
      <c r="W66" s="77">
        <v>0</v>
      </c>
      <c r="X66" s="77">
        <v>3</v>
      </c>
      <c r="Y66" s="77">
        <v>0</v>
      </c>
      <c r="Z66" s="77">
        <v>0</v>
      </c>
      <c r="AA66" s="77">
        <v>0</v>
      </c>
      <c r="AB66" s="77">
        <v>3</v>
      </c>
      <c r="AC66" s="77">
        <v>5</v>
      </c>
      <c r="AD66" s="77">
        <v>0</v>
      </c>
      <c r="AE66" s="77">
        <v>1</v>
      </c>
      <c r="AF66" s="77">
        <v>0</v>
      </c>
      <c r="AG66" s="77">
        <v>0</v>
      </c>
      <c r="AH66" s="77">
        <v>0</v>
      </c>
      <c r="AI66" s="77">
        <v>0</v>
      </c>
      <c r="AJ66" s="77">
        <v>0</v>
      </c>
      <c r="AK66" s="77">
        <v>0</v>
      </c>
      <c r="AL66" s="77">
        <v>0</v>
      </c>
      <c r="AM66" s="66">
        <v>2</v>
      </c>
    </row>
    <row r="67" spans="1:39" x14ac:dyDescent="0.35">
      <c r="A67" s="27" t="s">
        <v>196</v>
      </c>
      <c r="B67" s="36">
        <v>19</v>
      </c>
      <c r="C67" s="77">
        <v>0</v>
      </c>
      <c r="D67" s="77">
        <v>1</v>
      </c>
      <c r="E67" s="77">
        <v>0</v>
      </c>
      <c r="F67" s="77">
        <v>6</v>
      </c>
      <c r="G67" s="77">
        <v>0</v>
      </c>
      <c r="H67" s="77">
        <v>0</v>
      </c>
      <c r="I67" s="77">
        <v>0</v>
      </c>
      <c r="J67" s="77">
        <v>2</v>
      </c>
      <c r="K67" s="77">
        <v>2</v>
      </c>
      <c r="L67" s="77">
        <v>0</v>
      </c>
      <c r="M67" s="77">
        <v>0</v>
      </c>
      <c r="N67" s="77">
        <v>3</v>
      </c>
      <c r="O67" s="77">
        <v>0</v>
      </c>
      <c r="P67" s="77">
        <v>0</v>
      </c>
      <c r="Q67" s="77">
        <v>0</v>
      </c>
      <c r="R67" s="77">
        <v>0</v>
      </c>
      <c r="S67" s="77">
        <v>0</v>
      </c>
      <c r="T67" s="77">
        <v>0</v>
      </c>
      <c r="U67" s="77">
        <v>0</v>
      </c>
      <c r="V67" s="77">
        <v>0</v>
      </c>
      <c r="W67" s="77">
        <v>0</v>
      </c>
      <c r="X67" s="77">
        <v>0</v>
      </c>
      <c r="Y67" s="77">
        <v>0</v>
      </c>
      <c r="Z67" s="77">
        <v>0</v>
      </c>
      <c r="AA67" s="77">
        <v>4</v>
      </c>
      <c r="AB67" s="77">
        <v>0</v>
      </c>
      <c r="AC67" s="77">
        <v>1</v>
      </c>
      <c r="AD67" s="77">
        <v>0</v>
      </c>
      <c r="AE67" s="77">
        <v>0</v>
      </c>
      <c r="AF67" s="77">
        <v>0</v>
      </c>
      <c r="AG67" s="77">
        <v>0</v>
      </c>
      <c r="AH67" s="77">
        <v>0</v>
      </c>
      <c r="AI67" s="77">
        <v>0</v>
      </c>
      <c r="AJ67" s="77">
        <v>0</v>
      </c>
      <c r="AK67" s="77">
        <v>0</v>
      </c>
      <c r="AL67" s="77">
        <v>0</v>
      </c>
      <c r="AM67" s="66">
        <v>0</v>
      </c>
    </row>
    <row r="68" spans="1:39" x14ac:dyDescent="0.35">
      <c r="A68" s="27" t="s">
        <v>86</v>
      </c>
      <c r="B68" s="36">
        <v>24</v>
      </c>
      <c r="C68" s="77">
        <v>0</v>
      </c>
      <c r="D68" s="77">
        <v>0</v>
      </c>
      <c r="E68" s="77">
        <v>12</v>
      </c>
      <c r="F68" s="77">
        <v>0</v>
      </c>
      <c r="G68" s="77">
        <v>0</v>
      </c>
      <c r="H68" s="77">
        <v>0</v>
      </c>
      <c r="I68" s="77">
        <v>0</v>
      </c>
      <c r="J68" s="77">
        <v>1</v>
      </c>
      <c r="K68" s="77">
        <v>0</v>
      </c>
      <c r="L68" s="77">
        <v>0</v>
      </c>
      <c r="M68" s="77">
        <v>0</v>
      </c>
      <c r="N68" s="77">
        <v>4</v>
      </c>
      <c r="O68" s="77">
        <v>0</v>
      </c>
      <c r="P68" s="77">
        <v>0</v>
      </c>
      <c r="Q68" s="77">
        <v>0</v>
      </c>
      <c r="R68" s="77">
        <v>0</v>
      </c>
      <c r="S68" s="77">
        <v>0</v>
      </c>
      <c r="T68" s="77">
        <v>0</v>
      </c>
      <c r="U68" s="77">
        <v>0</v>
      </c>
      <c r="V68" s="77">
        <v>0</v>
      </c>
      <c r="W68" s="77">
        <v>0</v>
      </c>
      <c r="X68" s="77">
        <v>1</v>
      </c>
      <c r="Y68" s="77">
        <v>0</v>
      </c>
      <c r="Z68" s="77">
        <v>0</v>
      </c>
      <c r="AA68" s="77">
        <v>6</v>
      </c>
      <c r="AB68" s="77">
        <v>0</v>
      </c>
      <c r="AC68" s="77">
        <v>0</v>
      </c>
      <c r="AD68" s="77">
        <v>0</v>
      </c>
      <c r="AE68" s="77">
        <v>0</v>
      </c>
      <c r="AF68" s="77">
        <v>0</v>
      </c>
      <c r="AG68" s="77">
        <v>0</v>
      </c>
      <c r="AH68" s="77">
        <v>0</v>
      </c>
      <c r="AI68" s="77">
        <v>0</v>
      </c>
      <c r="AJ68" s="77">
        <v>0</v>
      </c>
      <c r="AK68" s="77">
        <v>0</v>
      </c>
      <c r="AL68" s="77">
        <v>0</v>
      </c>
      <c r="AM68" s="66">
        <v>0</v>
      </c>
    </row>
    <row r="69" spans="1:39" x14ac:dyDescent="0.35">
      <c r="A69" s="27" t="s">
        <v>87</v>
      </c>
      <c r="B69" s="36">
        <v>73</v>
      </c>
      <c r="C69" s="77">
        <v>0</v>
      </c>
      <c r="D69" s="77">
        <v>4</v>
      </c>
      <c r="E69" s="77">
        <v>14</v>
      </c>
      <c r="F69" s="77">
        <v>0</v>
      </c>
      <c r="G69" s="77">
        <v>0</v>
      </c>
      <c r="H69" s="77">
        <v>0</v>
      </c>
      <c r="I69" s="77">
        <v>0</v>
      </c>
      <c r="J69" s="77">
        <v>4</v>
      </c>
      <c r="K69" s="77">
        <v>7</v>
      </c>
      <c r="L69" s="77">
        <v>0</v>
      </c>
      <c r="M69" s="77">
        <v>0</v>
      </c>
      <c r="N69" s="77">
        <v>10</v>
      </c>
      <c r="O69" s="77">
        <v>0</v>
      </c>
      <c r="P69" s="77">
        <v>0</v>
      </c>
      <c r="Q69" s="77">
        <v>1</v>
      </c>
      <c r="R69" s="77">
        <v>0</v>
      </c>
      <c r="S69" s="77">
        <v>0</v>
      </c>
      <c r="T69" s="77">
        <v>0</v>
      </c>
      <c r="U69" s="77">
        <v>0</v>
      </c>
      <c r="V69" s="77">
        <v>1</v>
      </c>
      <c r="W69" s="77">
        <v>0</v>
      </c>
      <c r="X69" s="77">
        <v>3</v>
      </c>
      <c r="Y69" s="77">
        <v>0</v>
      </c>
      <c r="Z69" s="77">
        <v>0</v>
      </c>
      <c r="AA69" s="77">
        <v>25</v>
      </c>
      <c r="AB69" s="77">
        <v>0</v>
      </c>
      <c r="AC69" s="77">
        <v>0</v>
      </c>
      <c r="AD69" s="77">
        <v>0</v>
      </c>
      <c r="AE69" s="77">
        <v>1</v>
      </c>
      <c r="AF69" s="77">
        <v>0</v>
      </c>
      <c r="AG69" s="77">
        <v>0</v>
      </c>
      <c r="AH69" s="77">
        <v>0</v>
      </c>
      <c r="AI69" s="77">
        <v>0</v>
      </c>
      <c r="AJ69" s="77">
        <v>0</v>
      </c>
      <c r="AK69" s="77">
        <v>0</v>
      </c>
      <c r="AL69" s="77">
        <v>0</v>
      </c>
      <c r="AM69" s="66">
        <v>3</v>
      </c>
    </row>
    <row r="70" spans="1:39" x14ac:dyDescent="0.35">
      <c r="A70" s="27" t="s">
        <v>88</v>
      </c>
      <c r="B70" s="36">
        <v>33</v>
      </c>
      <c r="C70" s="77">
        <v>0</v>
      </c>
      <c r="D70" s="77">
        <v>1</v>
      </c>
      <c r="E70" s="77">
        <v>16</v>
      </c>
      <c r="F70" s="77">
        <v>1</v>
      </c>
      <c r="G70" s="77">
        <v>0</v>
      </c>
      <c r="H70" s="77">
        <v>0</v>
      </c>
      <c r="I70" s="77">
        <v>0</v>
      </c>
      <c r="J70" s="77">
        <v>2</v>
      </c>
      <c r="K70" s="77">
        <v>4</v>
      </c>
      <c r="L70" s="77">
        <v>0</v>
      </c>
      <c r="M70" s="77">
        <v>0</v>
      </c>
      <c r="N70" s="77">
        <v>8</v>
      </c>
      <c r="O70" s="77">
        <v>0</v>
      </c>
      <c r="P70" s="77">
        <v>0</v>
      </c>
      <c r="Q70" s="77">
        <v>0</v>
      </c>
      <c r="R70" s="77">
        <v>0</v>
      </c>
      <c r="S70" s="77">
        <v>0</v>
      </c>
      <c r="T70" s="77">
        <v>0</v>
      </c>
      <c r="U70" s="77">
        <v>0</v>
      </c>
      <c r="V70" s="77">
        <v>0</v>
      </c>
      <c r="W70" s="77">
        <v>0</v>
      </c>
      <c r="X70" s="77">
        <v>1</v>
      </c>
      <c r="Y70" s="77">
        <v>0</v>
      </c>
      <c r="Z70" s="77">
        <v>0</v>
      </c>
      <c r="AA70" s="77">
        <v>0</v>
      </c>
      <c r="AB70" s="77">
        <v>0</v>
      </c>
      <c r="AC70" s="77">
        <v>0</v>
      </c>
      <c r="AD70" s="77">
        <v>0</v>
      </c>
      <c r="AE70" s="77">
        <v>0</v>
      </c>
      <c r="AF70" s="77">
        <v>0</v>
      </c>
      <c r="AG70" s="77">
        <v>0</v>
      </c>
      <c r="AH70" s="77">
        <v>0</v>
      </c>
      <c r="AI70" s="77">
        <v>0</v>
      </c>
      <c r="AJ70" s="77">
        <v>0</v>
      </c>
      <c r="AK70" s="77">
        <v>0</v>
      </c>
      <c r="AL70" s="77">
        <v>0</v>
      </c>
      <c r="AM70" s="66">
        <v>0</v>
      </c>
    </row>
    <row r="71" spans="1:39" x14ac:dyDescent="0.35">
      <c r="A71" s="29"/>
      <c r="B71" s="36"/>
      <c r="C71" s="77"/>
      <c r="D71" s="76"/>
      <c r="E71" s="77"/>
      <c r="F71" s="77"/>
      <c r="G71" s="77"/>
      <c r="H71" s="77"/>
      <c r="I71" s="77"/>
      <c r="J71" s="77"/>
      <c r="K71" s="77"/>
      <c r="L71" s="77"/>
      <c r="M71" s="77"/>
      <c r="N71" s="77"/>
      <c r="O71" s="77"/>
      <c r="P71" s="77"/>
      <c r="Q71" s="76"/>
      <c r="R71" s="75"/>
      <c r="S71" s="82"/>
      <c r="T71" s="83"/>
      <c r="U71" s="84"/>
      <c r="V71" s="82"/>
      <c r="W71" s="83"/>
      <c r="X71" s="82"/>
      <c r="Y71" s="83"/>
      <c r="Z71" s="82"/>
      <c r="AA71" s="83"/>
      <c r="AB71" s="82"/>
      <c r="AC71" s="83"/>
      <c r="AD71" s="82"/>
      <c r="AE71" s="83"/>
      <c r="AF71" s="82"/>
      <c r="AG71" s="83"/>
      <c r="AH71" s="82"/>
      <c r="AI71" s="83"/>
      <c r="AJ71" s="82"/>
      <c r="AK71" s="82"/>
      <c r="AL71" s="83"/>
      <c r="AM71" s="68"/>
    </row>
    <row r="72" spans="1:39" x14ac:dyDescent="0.35">
      <c r="A72" s="26" t="s">
        <v>13</v>
      </c>
      <c r="B72" s="74">
        <v>1641</v>
      </c>
      <c r="C72" s="74">
        <v>160</v>
      </c>
      <c r="D72" s="74">
        <v>104</v>
      </c>
      <c r="E72" s="74">
        <v>51</v>
      </c>
      <c r="F72" s="74">
        <v>78</v>
      </c>
      <c r="G72" s="74">
        <v>265</v>
      </c>
      <c r="H72" s="74">
        <v>0</v>
      </c>
      <c r="I72" s="74">
        <v>8</v>
      </c>
      <c r="J72" s="74">
        <v>92</v>
      </c>
      <c r="K72" s="74">
        <v>40</v>
      </c>
      <c r="L72" s="74">
        <v>55</v>
      </c>
      <c r="M72" s="74">
        <v>0</v>
      </c>
      <c r="N72" s="74">
        <v>497</v>
      </c>
      <c r="O72" s="74">
        <v>7</v>
      </c>
      <c r="P72" s="74">
        <v>14</v>
      </c>
      <c r="Q72" s="74">
        <v>6</v>
      </c>
      <c r="R72" s="74">
        <v>0</v>
      </c>
      <c r="S72" s="74">
        <v>18</v>
      </c>
      <c r="T72" s="74">
        <v>2</v>
      </c>
      <c r="U72" s="74">
        <v>3</v>
      </c>
      <c r="V72" s="74">
        <v>43</v>
      </c>
      <c r="W72" s="74">
        <v>0</v>
      </c>
      <c r="X72" s="74">
        <v>39</v>
      </c>
      <c r="Y72" s="74">
        <v>0</v>
      </c>
      <c r="Z72" s="74">
        <v>1</v>
      </c>
      <c r="AA72" s="74">
        <v>26</v>
      </c>
      <c r="AB72" s="74">
        <v>2</v>
      </c>
      <c r="AC72" s="74">
        <v>31</v>
      </c>
      <c r="AD72" s="74">
        <v>0</v>
      </c>
      <c r="AE72" s="74">
        <v>31</v>
      </c>
      <c r="AF72" s="74">
        <v>16</v>
      </c>
      <c r="AG72" s="74">
        <v>2</v>
      </c>
      <c r="AH72" s="74">
        <v>0</v>
      </c>
      <c r="AI72" s="74">
        <v>0</v>
      </c>
      <c r="AJ72" s="74">
        <v>0</v>
      </c>
      <c r="AK72" s="74">
        <v>0</v>
      </c>
      <c r="AL72" s="74">
        <v>6</v>
      </c>
      <c r="AM72" s="64">
        <v>44</v>
      </c>
    </row>
    <row r="73" spans="1:39" x14ac:dyDescent="0.35">
      <c r="A73" s="27" t="s">
        <v>89</v>
      </c>
      <c r="B73" s="36">
        <v>629</v>
      </c>
      <c r="C73" s="77">
        <v>146</v>
      </c>
      <c r="D73" s="77">
        <v>28</v>
      </c>
      <c r="E73" s="77">
        <v>6</v>
      </c>
      <c r="F73" s="77">
        <v>3</v>
      </c>
      <c r="G73" s="77">
        <v>0</v>
      </c>
      <c r="H73" s="77">
        <v>0</v>
      </c>
      <c r="I73" s="77">
        <v>0</v>
      </c>
      <c r="J73" s="77">
        <v>19</v>
      </c>
      <c r="K73" s="77">
        <v>7</v>
      </c>
      <c r="L73" s="77">
        <v>44</v>
      </c>
      <c r="M73" s="77">
        <v>0</v>
      </c>
      <c r="N73" s="77">
        <v>264</v>
      </c>
      <c r="O73" s="77">
        <v>1</v>
      </c>
      <c r="P73" s="77">
        <v>13</v>
      </c>
      <c r="Q73" s="77">
        <v>3</v>
      </c>
      <c r="R73" s="77">
        <v>0</v>
      </c>
      <c r="S73" s="77">
        <v>16</v>
      </c>
      <c r="T73" s="77">
        <v>2</v>
      </c>
      <c r="U73" s="77">
        <v>3</v>
      </c>
      <c r="V73" s="77">
        <v>25</v>
      </c>
      <c r="W73" s="77">
        <v>0</v>
      </c>
      <c r="X73" s="77">
        <v>1</v>
      </c>
      <c r="Y73" s="77">
        <v>0</v>
      </c>
      <c r="Z73" s="77">
        <v>0</v>
      </c>
      <c r="AA73" s="77">
        <v>0</v>
      </c>
      <c r="AB73" s="77">
        <v>0</v>
      </c>
      <c r="AC73" s="77">
        <v>10</v>
      </c>
      <c r="AD73" s="77">
        <v>0</v>
      </c>
      <c r="AE73" s="77">
        <v>0</v>
      </c>
      <c r="AF73" s="77">
        <v>15</v>
      </c>
      <c r="AG73" s="77">
        <v>1</v>
      </c>
      <c r="AH73" s="77">
        <v>0</v>
      </c>
      <c r="AI73" s="77">
        <v>0</v>
      </c>
      <c r="AJ73" s="77">
        <v>0</v>
      </c>
      <c r="AK73" s="77">
        <v>0</v>
      </c>
      <c r="AL73" s="77">
        <v>3</v>
      </c>
      <c r="AM73" s="66">
        <v>19</v>
      </c>
    </row>
    <row r="74" spans="1:39" x14ac:dyDescent="0.35">
      <c r="A74" s="27" t="s">
        <v>14</v>
      </c>
      <c r="B74" s="36">
        <v>140</v>
      </c>
      <c r="C74" s="77">
        <v>14</v>
      </c>
      <c r="D74" s="77">
        <v>2</v>
      </c>
      <c r="E74" s="77">
        <v>1</v>
      </c>
      <c r="F74" s="77">
        <v>0</v>
      </c>
      <c r="G74" s="77">
        <v>0</v>
      </c>
      <c r="H74" s="77">
        <v>0</v>
      </c>
      <c r="I74" s="77">
        <v>3</v>
      </c>
      <c r="J74" s="77">
        <v>0</v>
      </c>
      <c r="K74" s="77">
        <v>4</v>
      </c>
      <c r="L74" s="77">
        <v>11</v>
      </c>
      <c r="M74" s="77">
        <v>0</v>
      </c>
      <c r="N74" s="77">
        <v>91</v>
      </c>
      <c r="O74" s="77">
        <v>1</v>
      </c>
      <c r="P74" s="77">
        <v>1</v>
      </c>
      <c r="Q74" s="77">
        <v>0</v>
      </c>
      <c r="R74" s="77">
        <v>0</v>
      </c>
      <c r="S74" s="77">
        <v>2</v>
      </c>
      <c r="T74" s="77">
        <v>0</v>
      </c>
      <c r="U74" s="77">
        <v>0</v>
      </c>
      <c r="V74" s="77">
        <v>1</v>
      </c>
      <c r="W74" s="77">
        <v>0</v>
      </c>
      <c r="X74" s="77">
        <v>0</v>
      </c>
      <c r="Y74" s="77">
        <v>0</v>
      </c>
      <c r="Z74" s="77">
        <v>1</v>
      </c>
      <c r="AA74" s="77">
        <v>0</v>
      </c>
      <c r="AB74" s="77">
        <v>0</v>
      </c>
      <c r="AC74" s="77">
        <v>4</v>
      </c>
      <c r="AD74" s="77">
        <v>0</v>
      </c>
      <c r="AE74" s="77">
        <v>0</v>
      </c>
      <c r="AF74" s="77">
        <v>1</v>
      </c>
      <c r="AG74" s="77">
        <v>1</v>
      </c>
      <c r="AH74" s="77">
        <v>0</v>
      </c>
      <c r="AI74" s="77">
        <v>0</v>
      </c>
      <c r="AJ74" s="77">
        <v>0</v>
      </c>
      <c r="AK74" s="77">
        <v>0</v>
      </c>
      <c r="AL74" s="77">
        <v>1</v>
      </c>
      <c r="AM74" s="66">
        <v>1</v>
      </c>
    </row>
    <row r="75" spans="1:39" x14ac:dyDescent="0.35">
      <c r="A75" s="27" t="s">
        <v>90</v>
      </c>
      <c r="B75" s="36">
        <v>456</v>
      </c>
      <c r="C75" s="77">
        <v>0</v>
      </c>
      <c r="D75" s="77">
        <v>55</v>
      </c>
      <c r="E75" s="77">
        <v>8</v>
      </c>
      <c r="F75" s="77">
        <v>2</v>
      </c>
      <c r="G75" s="77">
        <v>176</v>
      </c>
      <c r="H75" s="77">
        <v>0</v>
      </c>
      <c r="I75" s="77">
        <v>0</v>
      </c>
      <c r="J75" s="77">
        <v>56</v>
      </c>
      <c r="K75" s="77">
        <v>9</v>
      </c>
      <c r="L75" s="77">
        <v>0</v>
      </c>
      <c r="M75" s="77">
        <v>0</v>
      </c>
      <c r="N75" s="77">
        <v>68</v>
      </c>
      <c r="O75" s="77">
        <v>5</v>
      </c>
      <c r="P75" s="77">
        <v>0</v>
      </c>
      <c r="Q75" s="77">
        <v>2</v>
      </c>
      <c r="R75" s="77">
        <v>0</v>
      </c>
      <c r="S75" s="77">
        <v>0</v>
      </c>
      <c r="T75" s="77">
        <v>0</v>
      </c>
      <c r="U75" s="77">
        <v>0</v>
      </c>
      <c r="V75" s="77">
        <v>13</v>
      </c>
      <c r="W75" s="77">
        <v>0</v>
      </c>
      <c r="X75" s="77">
        <v>19</v>
      </c>
      <c r="Y75" s="77">
        <v>0</v>
      </c>
      <c r="Z75" s="77">
        <v>0</v>
      </c>
      <c r="AA75" s="77">
        <v>0</v>
      </c>
      <c r="AB75" s="77">
        <v>0</v>
      </c>
      <c r="AC75" s="77">
        <v>6</v>
      </c>
      <c r="AD75" s="77">
        <v>0</v>
      </c>
      <c r="AE75" s="77">
        <v>25</v>
      </c>
      <c r="AF75" s="77">
        <v>0</v>
      </c>
      <c r="AG75" s="77">
        <v>0</v>
      </c>
      <c r="AH75" s="77">
        <v>0</v>
      </c>
      <c r="AI75" s="77">
        <v>0</v>
      </c>
      <c r="AJ75" s="77">
        <v>0</v>
      </c>
      <c r="AK75" s="77">
        <v>0</v>
      </c>
      <c r="AL75" s="77">
        <v>2</v>
      </c>
      <c r="AM75" s="66">
        <v>10</v>
      </c>
    </row>
    <row r="76" spans="1:39" x14ac:dyDescent="0.35">
      <c r="A76" s="27" t="s">
        <v>91</v>
      </c>
      <c r="B76" s="36">
        <v>134</v>
      </c>
      <c r="C76" s="77">
        <v>0</v>
      </c>
      <c r="D76" s="77">
        <v>5</v>
      </c>
      <c r="E76" s="77">
        <v>24</v>
      </c>
      <c r="F76" s="77">
        <v>0</v>
      </c>
      <c r="G76" s="77">
        <v>57</v>
      </c>
      <c r="H76" s="77">
        <v>0</v>
      </c>
      <c r="I76" s="77">
        <v>0</v>
      </c>
      <c r="J76" s="77">
        <v>3</v>
      </c>
      <c r="K76" s="77">
        <v>5</v>
      </c>
      <c r="L76" s="77">
        <v>0</v>
      </c>
      <c r="M76" s="77">
        <v>0</v>
      </c>
      <c r="N76" s="77">
        <v>19</v>
      </c>
      <c r="O76" s="77">
        <v>0</v>
      </c>
      <c r="P76" s="77">
        <v>0</v>
      </c>
      <c r="Q76" s="77">
        <v>0</v>
      </c>
      <c r="R76" s="77">
        <v>0</v>
      </c>
      <c r="S76" s="77">
        <v>0</v>
      </c>
      <c r="T76" s="77">
        <v>0</v>
      </c>
      <c r="U76" s="77">
        <v>0</v>
      </c>
      <c r="V76" s="77">
        <v>0</v>
      </c>
      <c r="W76" s="77">
        <v>0</v>
      </c>
      <c r="X76" s="77">
        <v>8</v>
      </c>
      <c r="Y76" s="77">
        <v>0</v>
      </c>
      <c r="Z76" s="77">
        <v>0</v>
      </c>
      <c r="AA76" s="77">
        <v>2</v>
      </c>
      <c r="AB76" s="77">
        <v>0</v>
      </c>
      <c r="AC76" s="77">
        <v>4</v>
      </c>
      <c r="AD76" s="77">
        <v>0</v>
      </c>
      <c r="AE76" s="77">
        <v>0</v>
      </c>
      <c r="AF76" s="77">
        <v>0</v>
      </c>
      <c r="AG76" s="77">
        <v>0</v>
      </c>
      <c r="AH76" s="77">
        <v>0</v>
      </c>
      <c r="AI76" s="77">
        <v>0</v>
      </c>
      <c r="AJ76" s="77">
        <v>0</v>
      </c>
      <c r="AK76" s="77">
        <v>0</v>
      </c>
      <c r="AL76" s="77">
        <v>0</v>
      </c>
      <c r="AM76" s="66">
        <v>7</v>
      </c>
    </row>
    <row r="77" spans="1:39" x14ac:dyDescent="0.35">
      <c r="A77" s="27" t="s">
        <v>92</v>
      </c>
      <c r="B77" s="36">
        <v>35</v>
      </c>
      <c r="C77" s="77">
        <v>0</v>
      </c>
      <c r="D77" s="77">
        <v>2</v>
      </c>
      <c r="E77" s="77">
        <v>6</v>
      </c>
      <c r="F77" s="77">
        <v>6</v>
      </c>
      <c r="G77" s="77">
        <v>0</v>
      </c>
      <c r="H77" s="77">
        <v>0</v>
      </c>
      <c r="I77" s="77">
        <v>0</v>
      </c>
      <c r="J77" s="77">
        <v>0</v>
      </c>
      <c r="K77" s="77">
        <v>1</v>
      </c>
      <c r="L77" s="77">
        <v>0</v>
      </c>
      <c r="M77" s="77">
        <v>0</v>
      </c>
      <c r="N77" s="77">
        <v>9</v>
      </c>
      <c r="O77" s="77">
        <v>0</v>
      </c>
      <c r="P77" s="77">
        <v>0</v>
      </c>
      <c r="Q77" s="77">
        <v>0</v>
      </c>
      <c r="R77" s="77">
        <v>0</v>
      </c>
      <c r="S77" s="77">
        <v>0</v>
      </c>
      <c r="T77" s="77">
        <v>0</v>
      </c>
      <c r="U77" s="77">
        <v>0</v>
      </c>
      <c r="V77" s="77">
        <v>0</v>
      </c>
      <c r="W77" s="77">
        <v>0</v>
      </c>
      <c r="X77" s="77">
        <v>4</v>
      </c>
      <c r="Y77" s="77">
        <v>0</v>
      </c>
      <c r="Z77" s="77">
        <v>0</v>
      </c>
      <c r="AA77" s="77">
        <v>1</v>
      </c>
      <c r="AB77" s="77">
        <v>0</v>
      </c>
      <c r="AC77" s="77">
        <v>0</v>
      </c>
      <c r="AD77" s="77">
        <v>0</v>
      </c>
      <c r="AE77" s="77">
        <v>3</v>
      </c>
      <c r="AF77" s="77">
        <v>0</v>
      </c>
      <c r="AG77" s="77">
        <v>0</v>
      </c>
      <c r="AH77" s="77">
        <v>0</v>
      </c>
      <c r="AI77" s="77">
        <v>0</v>
      </c>
      <c r="AJ77" s="77">
        <v>0</v>
      </c>
      <c r="AK77" s="77">
        <v>0</v>
      </c>
      <c r="AL77" s="77">
        <v>0</v>
      </c>
      <c r="AM77" s="66">
        <v>3</v>
      </c>
    </row>
    <row r="78" spans="1:39" x14ac:dyDescent="0.35">
      <c r="A78" s="27" t="s">
        <v>93</v>
      </c>
      <c r="B78" s="36">
        <v>15</v>
      </c>
      <c r="C78" s="77">
        <v>0</v>
      </c>
      <c r="D78" s="77">
        <v>1</v>
      </c>
      <c r="E78" s="77">
        <v>2</v>
      </c>
      <c r="F78" s="77">
        <v>2</v>
      </c>
      <c r="G78" s="77">
        <v>0</v>
      </c>
      <c r="H78" s="77">
        <v>0</v>
      </c>
      <c r="I78" s="77">
        <v>0</v>
      </c>
      <c r="J78" s="77">
        <v>0</v>
      </c>
      <c r="K78" s="77">
        <v>2</v>
      </c>
      <c r="L78" s="77">
        <v>0</v>
      </c>
      <c r="M78" s="77">
        <v>0</v>
      </c>
      <c r="N78" s="77">
        <v>3</v>
      </c>
      <c r="O78" s="77">
        <v>0</v>
      </c>
      <c r="P78" s="77">
        <v>0</v>
      </c>
      <c r="Q78" s="77">
        <v>0</v>
      </c>
      <c r="R78" s="77">
        <v>0</v>
      </c>
      <c r="S78" s="77">
        <v>0</v>
      </c>
      <c r="T78" s="77">
        <v>0</v>
      </c>
      <c r="U78" s="77">
        <v>0</v>
      </c>
      <c r="V78" s="77">
        <v>0</v>
      </c>
      <c r="W78" s="77">
        <v>0</v>
      </c>
      <c r="X78" s="77">
        <v>0</v>
      </c>
      <c r="Y78" s="77">
        <v>0</v>
      </c>
      <c r="Z78" s="77">
        <v>0</v>
      </c>
      <c r="AA78" s="77">
        <v>5</v>
      </c>
      <c r="AB78" s="77">
        <v>0</v>
      </c>
      <c r="AC78" s="77">
        <v>0</v>
      </c>
      <c r="AD78" s="77">
        <v>0</v>
      </c>
      <c r="AE78" s="77">
        <v>0</v>
      </c>
      <c r="AF78" s="77">
        <v>0</v>
      </c>
      <c r="AG78" s="77">
        <v>0</v>
      </c>
      <c r="AH78" s="77">
        <v>0</v>
      </c>
      <c r="AI78" s="77">
        <v>0</v>
      </c>
      <c r="AJ78" s="77">
        <v>0</v>
      </c>
      <c r="AK78" s="77">
        <v>0</v>
      </c>
      <c r="AL78" s="77">
        <v>0</v>
      </c>
      <c r="AM78" s="66">
        <v>0</v>
      </c>
    </row>
    <row r="79" spans="1:39" x14ac:dyDescent="0.35">
      <c r="A79" s="27" t="s">
        <v>94</v>
      </c>
      <c r="B79" s="36">
        <v>112</v>
      </c>
      <c r="C79" s="77">
        <v>0</v>
      </c>
      <c r="D79" s="77">
        <v>8</v>
      </c>
      <c r="E79" s="77">
        <v>2</v>
      </c>
      <c r="F79" s="77">
        <v>0</v>
      </c>
      <c r="G79" s="77">
        <v>28</v>
      </c>
      <c r="H79" s="77">
        <v>0</v>
      </c>
      <c r="I79" s="77">
        <v>0</v>
      </c>
      <c r="J79" s="77">
        <v>12</v>
      </c>
      <c r="K79" s="77">
        <v>4</v>
      </c>
      <c r="L79" s="77">
        <v>0</v>
      </c>
      <c r="M79" s="77">
        <v>0</v>
      </c>
      <c r="N79" s="77">
        <v>36</v>
      </c>
      <c r="O79" s="77">
        <v>0</v>
      </c>
      <c r="P79" s="77">
        <v>0</v>
      </c>
      <c r="Q79" s="77">
        <v>1</v>
      </c>
      <c r="R79" s="77">
        <v>0</v>
      </c>
      <c r="S79" s="77">
        <v>0</v>
      </c>
      <c r="T79" s="77">
        <v>0</v>
      </c>
      <c r="U79" s="77">
        <v>0</v>
      </c>
      <c r="V79" s="77">
        <v>4</v>
      </c>
      <c r="W79" s="77">
        <v>0</v>
      </c>
      <c r="X79" s="77">
        <v>7</v>
      </c>
      <c r="Y79" s="77">
        <v>0</v>
      </c>
      <c r="Z79" s="77">
        <v>0</v>
      </c>
      <c r="AA79" s="77">
        <v>0</v>
      </c>
      <c r="AB79" s="77">
        <v>0</v>
      </c>
      <c r="AC79" s="77">
        <v>6</v>
      </c>
      <c r="AD79" s="77">
        <v>0</v>
      </c>
      <c r="AE79" s="77">
        <v>0</v>
      </c>
      <c r="AF79" s="77">
        <v>0</v>
      </c>
      <c r="AG79" s="77">
        <v>0</v>
      </c>
      <c r="AH79" s="77">
        <v>0</v>
      </c>
      <c r="AI79" s="77">
        <v>0</v>
      </c>
      <c r="AJ79" s="77">
        <v>0</v>
      </c>
      <c r="AK79" s="77">
        <v>0</v>
      </c>
      <c r="AL79" s="77">
        <v>0</v>
      </c>
      <c r="AM79" s="66">
        <v>4</v>
      </c>
    </row>
    <row r="80" spans="1:39" x14ac:dyDescent="0.35">
      <c r="A80" s="27" t="s">
        <v>95</v>
      </c>
      <c r="B80" s="36">
        <v>9</v>
      </c>
      <c r="C80" s="77">
        <v>0</v>
      </c>
      <c r="D80" s="77">
        <v>0</v>
      </c>
      <c r="E80" s="77">
        <v>2</v>
      </c>
      <c r="F80" s="77">
        <v>0</v>
      </c>
      <c r="G80" s="77">
        <v>0</v>
      </c>
      <c r="H80" s="77">
        <v>0</v>
      </c>
      <c r="I80" s="77">
        <v>0</v>
      </c>
      <c r="J80" s="77">
        <v>0</v>
      </c>
      <c r="K80" s="77">
        <v>3</v>
      </c>
      <c r="L80" s="77">
        <v>0</v>
      </c>
      <c r="M80" s="77">
        <v>0</v>
      </c>
      <c r="N80" s="77">
        <v>3</v>
      </c>
      <c r="O80" s="77">
        <v>0</v>
      </c>
      <c r="P80" s="77">
        <v>0</v>
      </c>
      <c r="Q80" s="77">
        <v>0</v>
      </c>
      <c r="R80" s="77">
        <v>0</v>
      </c>
      <c r="S80" s="77">
        <v>0</v>
      </c>
      <c r="T80" s="77">
        <v>0</v>
      </c>
      <c r="U80" s="77">
        <v>0</v>
      </c>
      <c r="V80" s="77">
        <v>0</v>
      </c>
      <c r="W80" s="77">
        <v>0</v>
      </c>
      <c r="X80" s="77">
        <v>0</v>
      </c>
      <c r="Y80" s="77">
        <v>0</v>
      </c>
      <c r="Z80" s="77">
        <v>0</v>
      </c>
      <c r="AA80" s="77">
        <v>1</v>
      </c>
      <c r="AB80" s="77">
        <v>0</v>
      </c>
      <c r="AC80" s="77">
        <v>0</v>
      </c>
      <c r="AD80" s="77">
        <v>0</v>
      </c>
      <c r="AE80" s="77">
        <v>0</v>
      </c>
      <c r="AF80" s="77">
        <v>0</v>
      </c>
      <c r="AG80" s="77">
        <v>0</v>
      </c>
      <c r="AH80" s="77">
        <v>0</v>
      </c>
      <c r="AI80" s="77">
        <v>0</v>
      </c>
      <c r="AJ80" s="77">
        <v>0</v>
      </c>
      <c r="AK80" s="77">
        <v>0</v>
      </c>
      <c r="AL80" s="77">
        <v>0</v>
      </c>
      <c r="AM80" s="66">
        <v>0</v>
      </c>
    </row>
    <row r="81" spans="1:39" x14ac:dyDescent="0.35">
      <c r="A81" s="27" t="s">
        <v>197</v>
      </c>
      <c r="B81" s="36">
        <v>111</v>
      </c>
      <c r="C81" s="77">
        <v>0</v>
      </c>
      <c r="D81" s="77">
        <v>3</v>
      </c>
      <c r="E81" s="77">
        <v>0</v>
      </c>
      <c r="F81" s="77">
        <v>65</v>
      </c>
      <c r="G81" s="77">
        <v>4</v>
      </c>
      <c r="H81" s="77">
        <v>0</v>
      </c>
      <c r="I81" s="77">
        <v>5</v>
      </c>
      <c r="J81" s="77">
        <v>2</v>
      </c>
      <c r="K81" s="77">
        <v>5</v>
      </c>
      <c r="L81" s="77">
        <v>0</v>
      </c>
      <c r="M81" s="77">
        <v>0</v>
      </c>
      <c r="N81" s="77">
        <v>4</v>
      </c>
      <c r="O81" s="77">
        <v>0</v>
      </c>
      <c r="P81" s="77">
        <v>0</v>
      </c>
      <c r="Q81" s="77">
        <v>0</v>
      </c>
      <c r="R81" s="77">
        <v>0</v>
      </c>
      <c r="S81" s="77">
        <v>0</v>
      </c>
      <c r="T81" s="77">
        <v>0</v>
      </c>
      <c r="U81" s="77">
        <v>0</v>
      </c>
      <c r="V81" s="77">
        <v>0</v>
      </c>
      <c r="W81" s="77">
        <v>0</v>
      </c>
      <c r="X81" s="77">
        <v>0</v>
      </c>
      <c r="Y81" s="77">
        <v>0</v>
      </c>
      <c r="Z81" s="77">
        <v>0</v>
      </c>
      <c r="AA81" s="77">
        <v>17</v>
      </c>
      <c r="AB81" s="77">
        <v>2</v>
      </c>
      <c r="AC81" s="77">
        <v>1</v>
      </c>
      <c r="AD81" s="77">
        <v>0</v>
      </c>
      <c r="AE81" s="77">
        <v>3</v>
      </c>
      <c r="AF81" s="77">
        <v>0</v>
      </c>
      <c r="AG81" s="77">
        <v>0</v>
      </c>
      <c r="AH81" s="77">
        <v>0</v>
      </c>
      <c r="AI81" s="77">
        <v>0</v>
      </c>
      <c r="AJ81" s="77">
        <v>0</v>
      </c>
      <c r="AK81" s="77">
        <v>0</v>
      </c>
      <c r="AL81" s="77">
        <v>0</v>
      </c>
      <c r="AM81" s="66">
        <v>0</v>
      </c>
    </row>
    <row r="82" spans="1:39" x14ac:dyDescent="0.35">
      <c r="A82" s="28"/>
      <c r="B82" s="36"/>
      <c r="C82" s="77"/>
      <c r="D82" s="76"/>
      <c r="E82" s="77"/>
      <c r="F82" s="77"/>
      <c r="G82" s="77"/>
      <c r="H82" s="77"/>
      <c r="I82" s="77"/>
      <c r="J82" s="77"/>
      <c r="K82" s="77"/>
      <c r="L82" s="77"/>
      <c r="M82" s="77"/>
      <c r="N82" s="77"/>
      <c r="O82" s="77"/>
      <c r="P82" s="77"/>
      <c r="Q82" s="76"/>
      <c r="R82" s="75"/>
      <c r="S82" s="82"/>
      <c r="T82" s="83"/>
      <c r="U82" s="84"/>
      <c r="V82" s="82"/>
      <c r="W82" s="83"/>
      <c r="X82" s="82"/>
      <c r="Y82" s="83"/>
      <c r="Z82" s="82"/>
      <c r="AA82" s="83"/>
      <c r="AB82" s="82"/>
      <c r="AC82" s="83"/>
      <c r="AD82" s="82"/>
      <c r="AE82" s="83"/>
      <c r="AF82" s="82"/>
      <c r="AG82" s="83"/>
      <c r="AH82" s="82"/>
      <c r="AI82" s="83"/>
      <c r="AJ82" s="82"/>
      <c r="AK82" s="82"/>
      <c r="AL82" s="83"/>
      <c r="AM82" s="68"/>
    </row>
    <row r="83" spans="1:39" x14ac:dyDescent="0.35">
      <c r="A83" s="26" t="s">
        <v>97</v>
      </c>
      <c r="B83" s="74">
        <v>1600</v>
      </c>
      <c r="C83" s="74">
        <v>154</v>
      </c>
      <c r="D83" s="74">
        <v>87</v>
      </c>
      <c r="E83" s="74">
        <v>139</v>
      </c>
      <c r="F83" s="74">
        <v>38</v>
      </c>
      <c r="G83" s="74">
        <v>272</v>
      </c>
      <c r="H83" s="74">
        <v>1</v>
      </c>
      <c r="I83" s="74">
        <v>5</v>
      </c>
      <c r="J83" s="74">
        <v>140</v>
      </c>
      <c r="K83" s="74">
        <v>51</v>
      </c>
      <c r="L83" s="74">
        <v>39</v>
      </c>
      <c r="M83" s="74">
        <v>0</v>
      </c>
      <c r="N83" s="74">
        <v>371</v>
      </c>
      <c r="O83" s="74">
        <v>7</v>
      </c>
      <c r="P83" s="74">
        <v>9</v>
      </c>
      <c r="Q83" s="74">
        <v>13</v>
      </c>
      <c r="R83" s="74">
        <v>2</v>
      </c>
      <c r="S83" s="74">
        <v>64</v>
      </c>
      <c r="T83" s="74">
        <v>1</v>
      </c>
      <c r="U83" s="74">
        <v>4</v>
      </c>
      <c r="V83" s="74">
        <v>44</v>
      </c>
      <c r="W83" s="74">
        <v>1</v>
      </c>
      <c r="X83" s="74">
        <v>51</v>
      </c>
      <c r="Y83" s="74">
        <v>0</v>
      </c>
      <c r="Z83" s="74">
        <v>0</v>
      </c>
      <c r="AA83" s="74">
        <v>0</v>
      </c>
      <c r="AB83" s="74">
        <v>0</v>
      </c>
      <c r="AC83" s="74">
        <v>25</v>
      </c>
      <c r="AD83" s="74">
        <v>1</v>
      </c>
      <c r="AE83" s="74">
        <v>2</v>
      </c>
      <c r="AF83" s="74">
        <v>0</v>
      </c>
      <c r="AG83" s="74">
        <v>4</v>
      </c>
      <c r="AH83" s="74">
        <v>0</v>
      </c>
      <c r="AI83" s="74">
        <v>11</v>
      </c>
      <c r="AJ83" s="74">
        <v>0</v>
      </c>
      <c r="AK83" s="74">
        <v>6</v>
      </c>
      <c r="AL83" s="74">
        <v>9</v>
      </c>
      <c r="AM83" s="64">
        <v>49</v>
      </c>
    </row>
    <row r="84" spans="1:39" x14ac:dyDescent="0.35">
      <c r="A84" s="28" t="s">
        <v>98</v>
      </c>
      <c r="B84" s="36">
        <v>626</v>
      </c>
      <c r="C84" s="77">
        <v>141</v>
      </c>
      <c r="D84" s="77">
        <v>24</v>
      </c>
      <c r="E84" s="77">
        <v>12</v>
      </c>
      <c r="F84" s="77">
        <v>11</v>
      </c>
      <c r="G84" s="77">
        <v>0</v>
      </c>
      <c r="H84" s="77">
        <v>0</v>
      </c>
      <c r="I84" s="77">
        <v>3</v>
      </c>
      <c r="J84" s="77">
        <v>36</v>
      </c>
      <c r="K84" s="77">
        <v>14</v>
      </c>
      <c r="L84" s="77">
        <v>23</v>
      </c>
      <c r="M84" s="77">
        <v>0</v>
      </c>
      <c r="N84" s="77">
        <v>218</v>
      </c>
      <c r="O84" s="77">
        <v>3</v>
      </c>
      <c r="P84" s="77">
        <v>9</v>
      </c>
      <c r="Q84" s="77">
        <v>9</v>
      </c>
      <c r="R84" s="77">
        <v>0</v>
      </c>
      <c r="S84" s="77">
        <v>64</v>
      </c>
      <c r="T84" s="77">
        <v>1</v>
      </c>
      <c r="U84" s="77">
        <v>4</v>
      </c>
      <c r="V84" s="77">
        <v>19</v>
      </c>
      <c r="W84" s="77">
        <v>1</v>
      </c>
      <c r="X84" s="77">
        <v>0</v>
      </c>
      <c r="Y84" s="77">
        <v>0</v>
      </c>
      <c r="Z84" s="77">
        <v>0</v>
      </c>
      <c r="AA84" s="77">
        <v>0</v>
      </c>
      <c r="AB84" s="77">
        <v>0</v>
      </c>
      <c r="AC84" s="77">
        <v>11</v>
      </c>
      <c r="AD84" s="77">
        <v>1</v>
      </c>
      <c r="AE84" s="77">
        <v>0</v>
      </c>
      <c r="AF84" s="77">
        <v>0</v>
      </c>
      <c r="AG84" s="77">
        <v>1</v>
      </c>
      <c r="AH84" s="77">
        <v>0</v>
      </c>
      <c r="AI84" s="77">
        <v>0</v>
      </c>
      <c r="AJ84" s="77">
        <v>0</v>
      </c>
      <c r="AK84" s="77">
        <v>1</v>
      </c>
      <c r="AL84" s="77">
        <v>5</v>
      </c>
      <c r="AM84" s="66">
        <v>15</v>
      </c>
    </row>
    <row r="85" spans="1:39" x14ac:dyDescent="0.35">
      <c r="A85" s="27" t="s">
        <v>198</v>
      </c>
      <c r="B85" s="36">
        <v>75</v>
      </c>
      <c r="C85" s="77">
        <v>11</v>
      </c>
      <c r="D85" s="77">
        <v>4</v>
      </c>
      <c r="E85" s="77">
        <v>3</v>
      </c>
      <c r="F85" s="77">
        <v>0</v>
      </c>
      <c r="G85" s="77">
        <v>0</v>
      </c>
      <c r="H85" s="77">
        <v>0</v>
      </c>
      <c r="I85" s="77">
        <v>0</v>
      </c>
      <c r="J85" s="77">
        <v>1</v>
      </c>
      <c r="K85" s="77">
        <v>3</v>
      </c>
      <c r="L85" s="77">
        <v>16</v>
      </c>
      <c r="M85" s="77">
        <v>0</v>
      </c>
      <c r="N85" s="77">
        <v>28</v>
      </c>
      <c r="O85" s="77">
        <v>0</v>
      </c>
      <c r="P85" s="77">
        <v>0</v>
      </c>
      <c r="Q85" s="77">
        <v>0</v>
      </c>
      <c r="R85" s="77">
        <v>0</v>
      </c>
      <c r="S85" s="77">
        <v>0</v>
      </c>
      <c r="T85" s="77">
        <v>0</v>
      </c>
      <c r="U85" s="77">
        <v>0</v>
      </c>
      <c r="V85" s="77">
        <v>0</v>
      </c>
      <c r="W85" s="77">
        <v>0</v>
      </c>
      <c r="X85" s="77">
        <v>1</v>
      </c>
      <c r="Y85" s="77">
        <v>0</v>
      </c>
      <c r="Z85" s="77">
        <v>0</v>
      </c>
      <c r="AA85" s="77">
        <v>0</v>
      </c>
      <c r="AB85" s="77">
        <v>0</v>
      </c>
      <c r="AC85" s="77">
        <v>1</v>
      </c>
      <c r="AD85" s="77">
        <v>0</v>
      </c>
      <c r="AE85" s="77">
        <v>0</v>
      </c>
      <c r="AF85" s="77">
        <v>0</v>
      </c>
      <c r="AG85" s="77">
        <v>3</v>
      </c>
      <c r="AH85" s="77">
        <v>0</v>
      </c>
      <c r="AI85" s="77">
        <v>0</v>
      </c>
      <c r="AJ85" s="77">
        <v>0</v>
      </c>
      <c r="AK85" s="77">
        <v>1</v>
      </c>
      <c r="AL85" s="77">
        <v>0</v>
      </c>
      <c r="AM85" s="66">
        <v>3</v>
      </c>
    </row>
    <row r="86" spans="1:39" x14ac:dyDescent="0.35">
      <c r="A86" s="28" t="s">
        <v>199</v>
      </c>
      <c r="B86" s="36">
        <v>532</v>
      </c>
      <c r="C86" s="77">
        <v>0</v>
      </c>
      <c r="D86" s="77">
        <v>46</v>
      </c>
      <c r="E86" s="77">
        <v>9</v>
      </c>
      <c r="F86" s="77">
        <v>0</v>
      </c>
      <c r="G86" s="77">
        <v>249</v>
      </c>
      <c r="H86" s="77">
        <v>1</v>
      </c>
      <c r="I86" s="77">
        <v>1</v>
      </c>
      <c r="J86" s="77">
        <v>83</v>
      </c>
      <c r="K86" s="77">
        <v>7</v>
      </c>
      <c r="L86" s="77">
        <v>0</v>
      </c>
      <c r="M86" s="77">
        <v>0</v>
      </c>
      <c r="N86" s="77">
        <v>67</v>
      </c>
      <c r="O86" s="77">
        <v>2</v>
      </c>
      <c r="P86" s="77">
        <v>0</v>
      </c>
      <c r="Q86" s="77">
        <v>3</v>
      </c>
      <c r="R86" s="77">
        <v>2</v>
      </c>
      <c r="S86" s="77">
        <v>0</v>
      </c>
      <c r="T86" s="77">
        <v>0</v>
      </c>
      <c r="U86" s="77">
        <v>0</v>
      </c>
      <c r="V86" s="77">
        <v>19</v>
      </c>
      <c r="W86" s="77">
        <v>0</v>
      </c>
      <c r="X86" s="77">
        <v>29</v>
      </c>
      <c r="Y86" s="77">
        <v>0</v>
      </c>
      <c r="Z86" s="77">
        <v>0</v>
      </c>
      <c r="AA86" s="77">
        <v>0</v>
      </c>
      <c r="AB86" s="77">
        <v>0</v>
      </c>
      <c r="AC86" s="77">
        <v>5</v>
      </c>
      <c r="AD86" s="77">
        <v>0</v>
      </c>
      <c r="AE86" s="77">
        <v>1</v>
      </c>
      <c r="AF86" s="77">
        <v>0</v>
      </c>
      <c r="AG86" s="77">
        <v>0</v>
      </c>
      <c r="AH86" s="77">
        <v>0</v>
      </c>
      <c r="AI86" s="77">
        <v>0</v>
      </c>
      <c r="AJ86" s="77">
        <v>0</v>
      </c>
      <c r="AK86" s="77">
        <v>0</v>
      </c>
      <c r="AL86" s="77">
        <v>4</v>
      </c>
      <c r="AM86" s="66">
        <v>4</v>
      </c>
    </row>
    <row r="87" spans="1:39" x14ac:dyDescent="0.35">
      <c r="A87" s="27" t="s">
        <v>101</v>
      </c>
      <c r="B87" s="36">
        <v>67</v>
      </c>
      <c r="C87" s="77">
        <v>1</v>
      </c>
      <c r="D87" s="77">
        <v>2</v>
      </c>
      <c r="E87" s="77">
        <v>16</v>
      </c>
      <c r="F87" s="77">
        <v>19</v>
      </c>
      <c r="G87" s="77">
        <v>0</v>
      </c>
      <c r="H87" s="77">
        <v>0</v>
      </c>
      <c r="I87" s="77">
        <v>0</v>
      </c>
      <c r="J87" s="77">
        <v>5</v>
      </c>
      <c r="K87" s="77">
        <v>7</v>
      </c>
      <c r="L87" s="77">
        <v>0</v>
      </c>
      <c r="M87" s="77">
        <v>0</v>
      </c>
      <c r="N87" s="77">
        <v>5</v>
      </c>
      <c r="O87" s="77">
        <v>0</v>
      </c>
      <c r="P87" s="77">
        <v>0</v>
      </c>
      <c r="Q87" s="77">
        <v>0</v>
      </c>
      <c r="R87" s="77">
        <v>0</v>
      </c>
      <c r="S87" s="77">
        <v>0</v>
      </c>
      <c r="T87" s="77">
        <v>0</v>
      </c>
      <c r="U87" s="77">
        <v>0</v>
      </c>
      <c r="V87" s="77">
        <v>2</v>
      </c>
      <c r="W87" s="77">
        <v>0</v>
      </c>
      <c r="X87" s="77">
        <v>4</v>
      </c>
      <c r="Y87" s="77">
        <v>0</v>
      </c>
      <c r="Z87" s="77">
        <v>0</v>
      </c>
      <c r="AA87" s="77">
        <v>0</v>
      </c>
      <c r="AB87" s="77">
        <v>0</v>
      </c>
      <c r="AC87" s="77">
        <v>3</v>
      </c>
      <c r="AD87" s="77">
        <v>0</v>
      </c>
      <c r="AE87" s="77">
        <v>0</v>
      </c>
      <c r="AF87" s="77">
        <v>0</v>
      </c>
      <c r="AG87" s="77">
        <v>0</v>
      </c>
      <c r="AH87" s="77">
        <v>0</v>
      </c>
      <c r="AI87" s="77">
        <v>0</v>
      </c>
      <c r="AJ87" s="77">
        <v>0</v>
      </c>
      <c r="AK87" s="77">
        <v>0</v>
      </c>
      <c r="AL87" s="77">
        <v>0</v>
      </c>
      <c r="AM87" s="66">
        <v>3</v>
      </c>
    </row>
    <row r="88" spans="1:39" x14ac:dyDescent="0.35">
      <c r="A88" s="27" t="s">
        <v>102</v>
      </c>
      <c r="B88" s="36">
        <v>83</v>
      </c>
      <c r="C88" s="77">
        <v>1</v>
      </c>
      <c r="D88" s="77">
        <v>3</v>
      </c>
      <c r="E88" s="77">
        <v>27</v>
      </c>
      <c r="F88" s="77">
        <v>4</v>
      </c>
      <c r="G88" s="77">
        <v>9</v>
      </c>
      <c r="H88" s="77">
        <v>0</v>
      </c>
      <c r="I88" s="77">
        <v>1</v>
      </c>
      <c r="J88" s="77">
        <v>1</v>
      </c>
      <c r="K88" s="77">
        <v>6</v>
      </c>
      <c r="L88" s="77">
        <v>0</v>
      </c>
      <c r="M88" s="77">
        <v>0</v>
      </c>
      <c r="N88" s="77">
        <v>5</v>
      </c>
      <c r="O88" s="77">
        <v>0</v>
      </c>
      <c r="P88" s="77">
        <v>0</v>
      </c>
      <c r="Q88" s="77">
        <v>0</v>
      </c>
      <c r="R88" s="77">
        <v>0</v>
      </c>
      <c r="S88" s="77">
        <v>0</v>
      </c>
      <c r="T88" s="77">
        <v>0</v>
      </c>
      <c r="U88" s="77">
        <v>0</v>
      </c>
      <c r="V88" s="77">
        <v>0</v>
      </c>
      <c r="W88" s="77">
        <v>0</v>
      </c>
      <c r="X88" s="77">
        <v>5</v>
      </c>
      <c r="Y88" s="77">
        <v>0</v>
      </c>
      <c r="Z88" s="77">
        <v>0</v>
      </c>
      <c r="AA88" s="77">
        <v>0</v>
      </c>
      <c r="AB88" s="77">
        <v>0</v>
      </c>
      <c r="AC88" s="77">
        <v>4</v>
      </c>
      <c r="AD88" s="77">
        <v>0</v>
      </c>
      <c r="AE88" s="77">
        <v>1</v>
      </c>
      <c r="AF88" s="77">
        <v>0</v>
      </c>
      <c r="AG88" s="77">
        <v>0</v>
      </c>
      <c r="AH88" s="77">
        <v>0</v>
      </c>
      <c r="AI88" s="77">
        <v>0</v>
      </c>
      <c r="AJ88" s="77">
        <v>0</v>
      </c>
      <c r="AK88" s="77">
        <v>0</v>
      </c>
      <c r="AL88" s="77">
        <v>0</v>
      </c>
      <c r="AM88" s="66">
        <v>16</v>
      </c>
    </row>
    <row r="89" spans="1:39" x14ac:dyDescent="0.35">
      <c r="A89" s="27" t="s">
        <v>103</v>
      </c>
      <c r="B89" s="36">
        <v>21</v>
      </c>
      <c r="C89" s="77">
        <v>0</v>
      </c>
      <c r="D89" s="77">
        <v>1</v>
      </c>
      <c r="E89" s="77">
        <v>4</v>
      </c>
      <c r="F89" s="77">
        <v>0</v>
      </c>
      <c r="G89" s="77">
        <v>5</v>
      </c>
      <c r="H89" s="77">
        <v>0</v>
      </c>
      <c r="I89" s="77">
        <v>0</v>
      </c>
      <c r="J89" s="77">
        <v>2</v>
      </c>
      <c r="K89" s="77">
        <v>1</v>
      </c>
      <c r="L89" s="77">
        <v>0</v>
      </c>
      <c r="M89" s="77">
        <v>0</v>
      </c>
      <c r="N89" s="77">
        <v>3</v>
      </c>
      <c r="O89" s="77">
        <v>0</v>
      </c>
      <c r="P89" s="77">
        <v>0</v>
      </c>
      <c r="Q89" s="77">
        <v>0</v>
      </c>
      <c r="R89" s="77">
        <v>0</v>
      </c>
      <c r="S89" s="77">
        <v>0</v>
      </c>
      <c r="T89" s="77">
        <v>0</v>
      </c>
      <c r="U89" s="77">
        <v>0</v>
      </c>
      <c r="V89" s="77">
        <v>1</v>
      </c>
      <c r="W89" s="77">
        <v>0</v>
      </c>
      <c r="X89" s="77">
        <v>1</v>
      </c>
      <c r="Y89" s="77">
        <v>0</v>
      </c>
      <c r="Z89" s="77">
        <v>0</v>
      </c>
      <c r="AA89" s="77">
        <v>0</v>
      </c>
      <c r="AB89" s="77">
        <v>0</v>
      </c>
      <c r="AC89" s="77">
        <v>1</v>
      </c>
      <c r="AD89" s="77">
        <v>0</v>
      </c>
      <c r="AE89" s="77">
        <v>0</v>
      </c>
      <c r="AF89" s="77">
        <v>0</v>
      </c>
      <c r="AG89" s="77">
        <v>0</v>
      </c>
      <c r="AH89" s="77">
        <v>0</v>
      </c>
      <c r="AI89" s="77">
        <v>1</v>
      </c>
      <c r="AJ89" s="77">
        <v>0</v>
      </c>
      <c r="AK89" s="77">
        <v>0</v>
      </c>
      <c r="AL89" s="77">
        <v>0</v>
      </c>
      <c r="AM89" s="66">
        <v>1</v>
      </c>
    </row>
    <row r="90" spans="1:39" x14ac:dyDescent="0.35">
      <c r="A90" s="27" t="s">
        <v>104</v>
      </c>
      <c r="B90" s="36">
        <v>147</v>
      </c>
      <c r="C90" s="77">
        <v>0</v>
      </c>
      <c r="D90" s="77">
        <v>4</v>
      </c>
      <c r="E90" s="77">
        <v>65</v>
      </c>
      <c r="F90" s="77">
        <v>1</v>
      </c>
      <c r="G90" s="77">
        <v>8</v>
      </c>
      <c r="H90" s="77">
        <v>0</v>
      </c>
      <c r="I90" s="77">
        <v>0</v>
      </c>
      <c r="J90" s="77">
        <v>4</v>
      </c>
      <c r="K90" s="77">
        <v>6</v>
      </c>
      <c r="L90" s="77">
        <v>0</v>
      </c>
      <c r="M90" s="77">
        <v>0</v>
      </c>
      <c r="N90" s="77">
        <v>33</v>
      </c>
      <c r="O90" s="77">
        <v>0</v>
      </c>
      <c r="P90" s="77">
        <v>0</v>
      </c>
      <c r="Q90" s="77">
        <v>1</v>
      </c>
      <c r="R90" s="77">
        <v>0</v>
      </c>
      <c r="S90" s="77">
        <v>0</v>
      </c>
      <c r="T90" s="77">
        <v>0</v>
      </c>
      <c r="U90" s="77">
        <v>0</v>
      </c>
      <c r="V90" s="77">
        <v>2</v>
      </c>
      <c r="W90" s="77">
        <v>0</v>
      </c>
      <c r="X90" s="77">
        <v>8</v>
      </c>
      <c r="Y90" s="77">
        <v>0</v>
      </c>
      <c r="Z90" s="77">
        <v>0</v>
      </c>
      <c r="AA90" s="77">
        <v>0</v>
      </c>
      <c r="AB90" s="77">
        <v>0</v>
      </c>
      <c r="AC90" s="77">
        <v>0</v>
      </c>
      <c r="AD90" s="77">
        <v>0</v>
      </c>
      <c r="AE90" s="77">
        <v>0</v>
      </c>
      <c r="AF90" s="77">
        <v>0</v>
      </c>
      <c r="AG90" s="77">
        <v>0</v>
      </c>
      <c r="AH90" s="77">
        <v>0</v>
      </c>
      <c r="AI90" s="77">
        <v>10</v>
      </c>
      <c r="AJ90" s="77">
        <v>0</v>
      </c>
      <c r="AK90" s="77">
        <v>0</v>
      </c>
      <c r="AL90" s="77">
        <v>0</v>
      </c>
      <c r="AM90" s="66">
        <v>5</v>
      </c>
    </row>
    <row r="91" spans="1:39" x14ac:dyDescent="0.35">
      <c r="A91" s="27" t="s">
        <v>200</v>
      </c>
      <c r="B91" s="36">
        <v>49</v>
      </c>
      <c r="C91" s="77">
        <v>0</v>
      </c>
      <c r="D91" s="77">
        <v>3</v>
      </c>
      <c r="E91" s="77">
        <v>3</v>
      </c>
      <c r="F91" s="77">
        <v>3</v>
      </c>
      <c r="G91" s="77">
        <v>1</v>
      </c>
      <c r="H91" s="77">
        <v>0</v>
      </c>
      <c r="I91" s="77">
        <v>0</v>
      </c>
      <c r="J91" s="77">
        <v>8</v>
      </c>
      <c r="K91" s="77">
        <v>7</v>
      </c>
      <c r="L91" s="77">
        <v>0</v>
      </c>
      <c r="M91" s="77">
        <v>0</v>
      </c>
      <c r="N91" s="77">
        <v>12</v>
      </c>
      <c r="O91" s="77">
        <v>2</v>
      </c>
      <c r="P91" s="77">
        <v>0</v>
      </c>
      <c r="Q91" s="77">
        <v>0</v>
      </c>
      <c r="R91" s="77">
        <v>0</v>
      </c>
      <c r="S91" s="77">
        <v>0</v>
      </c>
      <c r="T91" s="77">
        <v>0</v>
      </c>
      <c r="U91" s="77">
        <v>0</v>
      </c>
      <c r="V91" s="77">
        <v>1</v>
      </c>
      <c r="W91" s="77">
        <v>0</v>
      </c>
      <c r="X91" s="77">
        <v>3</v>
      </c>
      <c r="Y91" s="77">
        <v>0</v>
      </c>
      <c r="Z91" s="77">
        <v>0</v>
      </c>
      <c r="AA91" s="77">
        <v>0</v>
      </c>
      <c r="AB91" s="77">
        <v>0</v>
      </c>
      <c r="AC91" s="77">
        <v>0</v>
      </c>
      <c r="AD91" s="77">
        <v>0</v>
      </c>
      <c r="AE91" s="77">
        <v>0</v>
      </c>
      <c r="AF91" s="77">
        <v>0</v>
      </c>
      <c r="AG91" s="77">
        <v>0</v>
      </c>
      <c r="AH91" s="77">
        <v>0</v>
      </c>
      <c r="AI91" s="77">
        <v>0</v>
      </c>
      <c r="AJ91" s="77">
        <v>0</v>
      </c>
      <c r="AK91" s="77">
        <v>4</v>
      </c>
      <c r="AL91" s="77">
        <v>0</v>
      </c>
      <c r="AM91" s="66">
        <v>2</v>
      </c>
    </row>
    <row r="92" spans="1:39" x14ac:dyDescent="0.35">
      <c r="A92" s="28"/>
      <c r="B92" s="36"/>
      <c r="C92" s="77"/>
      <c r="D92" s="76"/>
      <c r="E92" s="77"/>
      <c r="F92" s="77"/>
      <c r="G92" s="77"/>
      <c r="H92" s="77"/>
      <c r="I92" s="77"/>
      <c r="J92" s="77"/>
      <c r="K92" s="77"/>
      <c r="L92" s="77"/>
      <c r="M92" s="77"/>
      <c r="N92" s="77"/>
      <c r="O92" s="77"/>
      <c r="P92" s="77"/>
      <c r="Q92" s="76"/>
      <c r="R92" s="75"/>
      <c r="S92" s="82"/>
      <c r="T92" s="83"/>
      <c r="U92" s="84"/>
      <c r="V92" s="82"/>
      <c r="W92" s="83"/>
      <c r="X92" s="82"/>
      <c r="Y92" s="83"/>
      <c r="Z92" s="82"/>
      <c r="AA92" s="83"/>
      <c r="AB92" s="82"/>
      <c r="AC92" s="83"/>
      <c r="AD92" s="82"/>
      <c r="AE92" s="83"/>
      <c r="AF92" s="82"/>
      <c r="AG92" s="83"/>
      <c r="AH92" s="82"/>
      <c r="AI92" s="83"/>
      <c r="AJ92" s="82"/>
      <c r="AK92" s="82"/>
      <c r="AL92" s="83"/>
      <c r="AM92" s="68"/>
    </row>
    <row r="93" spans="1:39" x14ac:dyDescent="0.35">
      <c r="A93" s="26" t="s">
        <v>15</v>
      </c>
      <c r="B93" s="74">
        <v>613</v>
      </c>
      <c r="C93" s="74">
        <v>70</v>
      </c>
      <c r="D93" s="74">
        <v>25</v>
      </c>
      <c r="E93" s="74">
        <v>36</v>
      </c>
      <c r="F93" s="74">
        <v>6</v>
      </c>
      <c r="G93" s="74">
        <v>36</v>
      </c>
      <c r="H93" s="74">
        <v>0</v>
      </c>
      <c r="I93" s="74">
        <v>0</v>
      </c>
      <c r="J93" s="74">
        <v>41</v>
      </c>
      <c r="K93" s="74">
        <v>17</v>
      </c>
      <c r="L93" s="74">
        <v>130</v>
      </c>
      <c r="M93" s="74">
        <v>1</v>
      </c>
      <c r="N93" s="74">
        <v>174</v>
      </c>
      <c r="O93" s="74">
        <v>0</v>
      </c>
      <c r="P93" s="74">
        <v>5</v>
      </c>
      <c r="Q93" s="74">
        <v>1</v>
      </c>
      <c r="R93" s="74">
        <v>0</v>
      </c>
      <c r="S93" s="74">
        <v>1</v>
      </c>
      <c r="T93" s="74">
        <v>0</v>
      </c>
      <c r="U93" s="74">
        <v>0</v>
      </c>
      <c r="V93" s="74">
        <v>3</v>
      </c>
      <c r="W93" s="74">
        <v>1</v>
      </c>
      <c r="X93" s="74">
        <v>11</v>
      </c>
      <c r="Y93" s="74">
        <v>0</v>
      </c>
      <c r="Z93" s="74">
        <v>0</v>
      </c>
      <c r="AA93" s="74">
        <v>23</v>
      </c>
      <c r="AB93" s="74">
        <v>0</v>
      </c>
      <c r="AC93" s="74">
        <v>18</v>
      </c>
      <c r="AD93" s="74">
        <v>0</v>
      </c>
      <c r="AE93" s="74">
        <v>4</v>
      </c>
      <c r="AF93" s="74">
        <v>0</v>
      </c>
      <c r="AG93" s="74">
        <v>0</v>
      </c>
      <c r="AH93" s="74">
        <v>0</v>
      </c>
      <c r="AI93" s="74">
        <v>0</v>
      </c>
      <c r="AJ93" s="74">
        <v>0</v>
      </c>
      <c r="AK93" s="74">
        <v>0</v>
      </c>
      <c r="AL93" s="74">
        <v>1</v>
      </c>
      <c r="AM93" s="64">
        <v>9</v>
      </c>
    </row>
    <row r="94" spans="1:39" x14ac:dyDescent="0.35">
      <c r="A94" s="27" t="s">
        <v>201</v>
      </c>
      <c r="B94" s="36">
        <v>278</v>
      </c>
      <c r="C94" s="77">
        <v>45</v>
      </c>
      <c r="D94" s="77">
        <v>7</v>
      </c>
      <c r="E94" s="77">
        <v>2</v>
      </c>
      <c r="F94" s="77">
        <v>1</v>
      </c>
      <c r="G94" s="77">
        <v>0</v>
      </c>
      <c r="H94" s="77">
        <v>0</v>
      </c>
      <c r="I94" s="77">
        <v>0</v>
      </c>
      <c r="J94" s="77">
        <v>17</v>
      </c>
      <c r="K94" s="77">
        <v>5</v>
      </c>
      <c r="L94" s="77">
        <v>95</v>
      </c>
      <c r="M94" s="77">
        <v>1</v>
      </c>
      <c r="N94" s="77">
        <v>84</v>
      </c>
      <c r="O94" s="77">
        <v>0</v>
      </c>
      <c r="P94" s="77">
        <v>4</v>
      </c>
      <c r="Q94" s="77">
        <v>1</v>
      </c>
      <c r="R94" s="77">
        <v>0</v>
      </c>
      <c r="S94" s="77">
        <v>0</v>
      </c>
      <c r="T94" s="77">
        <v>0</v>
      </c>
      <c r="U94" s="77">
        <v>0</v>
      </c>
      <c r="V94" s="77">
        <v>2</v>
      </c>
      <c r="W94" s="77">
        <v>0</v>
      </c>
      <c r="X94" s="77">
        <v>1</v>
      </c>
      <c r="Y94" s="77">
        <v>0</v>
      </c>
      <c r="Z94" s="77">
        <v>0</v>
      </c>
      <c r="AA94" s="77">
        <v>0</v>
      </c>
      <c r="AB94" s="77">
        <v>0</v>
      </c>
      <c r="AC94" s="77">
        <v>5</v>
      </c>
      <c r="AD94" s="77">
        <v>0</v>
      </c>
      <c r="AE94" s="77">
        <v>3</v>
      </c>
      <c r="AF94" s="77">
        <v>0</v>
      </c>
      <c r="AG94" s="77">
        <v>0</v>
      </c>
      <c r="AH94" s="77">
        <v>0</v>
      </c>
      <c r="AI94" s="77">
        <v>0</v>
      </c>
      <c r="AJ94" s="77">
        <v>0</v>
      </c>
      <c r="AK94" s="77">
        <v>0</v>
      </c>
      <c r="AL94" s="77">
        <v>0</v>
      </c>
      <c r="AM94" s="66">
        <v>5</v>
      </c>
    </row>
    <row r="95" spans="1:39" x14ac:dyDescent="0.35">
      <c r="A95" s="27" t="s">
        <v>107</v>
      </c>
      <c r="B95" s="36">
        <v>113</v>
      </c>
      <c r="C95" s="77">
        <v>23</v>
      </c>
      <c r="D95" s="77">
        <v>2</v>
      </c>
      <c r="E95" s="77">
        <v>0</v>
      </c>
      <c r="F95" s="77">
        <v>0</v>
      </c>
      <c r="G95" s="77">
        <v>0</v>
      </c>
      <c r="H95" s="77">
        <v>0</v>
      </c>
      <c r="I95" s="77">
        <v>0</v>
      </c>
      <c r="J95" s="77">
        <v>1</v>
      </c>
      <c r="K95" s="77">
        <v>3</v>
      </c>
      <c r="L95" s="77">
        <v>35</v>
      </c>
      <c r="M95" s="77">
        <v>0</v>
      </c>
      <c r="N95" s="77">
        <v>45</v>
      </c>
      <c r="O95" s="77">
        <v>0</v>
      </c>
      <c r="P95" s="77">
        <v>1</v>
      </c>
      <c r="Q95" s="77">
        <v>0</v>
      </c>
      <c r="R95" s="77">
        <v>0</v>
      </c>
      <c r="S95" s="77">
        <v>1</v>
      </c>
      <c r="T95" s="77">
        <v>0</v>
      </c>
      <c r="U95" s="77">
        <v>0</v>
      </c>
      <c r="V95" s="77">
        <v>0</v>
      </c>
      <c r="W95" s="77">
        <v>1</v>
      </c>
      <c r="X95" s="77">
        <v>0</v>
      </c>
      <c r="Y95" s="77">
        <v>0</v>
      </c>
      <c r="Z95" s="77">
        <v>0</v>
      </c>
      <c r="AA95" s="77">
        <v>0</v>
      </c>
      <c r="AB95" s="77">
        <v>0</v>
      </c>
      <c r="AC95" s="77">
        <v>0</v>
      </c>
      <c r="AD95" s="77">
        <v>0</v>
      </c>
      <c r="AE95" s="77">
        <v>0</v>
      </c>
      <c r="AF95" s="77">
        <v>0</v>
      </c>
      <c r="AG95" s="77">
        <v>0</v>
      </c>
      <c r="AH95" s="77">
        <v>0</v>
      </c>
      <c r="AI95" s="77">
        <v>0</v>
      </c>
      <c r="AJ95" s="77">
        <v>0</v>
      </c>
      <c r="AK95" s="77">
        <v>0</v>
      </c>
      <c r="AL95" s="77">
        <v>0</v>
      </c>
      <c r="AM95" s="66">
        <v>1</v>
      </c>
    </row>
    <row r="96" spans="1:39" x14ac:dyDescent="0.35">
      <c r="A96" s="27" t="s">
        <v>202</v>
      </c>
      <c r="B96" s="36">
        <v>104</v>
      </c>
      <c r="C96" s="77">
        <v>2</v>
      </c>
      <c r="D96" s="77">
        <v>11</v>
      </c>
      <c r="E96" s="77">
        <v>7</v>
      </c>
      <c r="F96" s="77">
        <v>2</v>
      </c>
      <c r="G96" s="77">
        <v>35</v>
      </c>
      <c r="H96" s="77">
        <v>0</v>
      </c>
      <c r="I96" s="77">
        <v>0</v>
      </c>
      <c r="J96" s="77">
        <v>11</v>
      </c>
      <c r="K96" s="77">
        <v>4</v>
      </c>
      <c r="L96" s="77">
        <v>0</v>
      </c>
      <c r="M96" s="77">
        <v>0</v>
      </c>
      <c r="N96" s="77">
        <v>19</v>
      </c>
      <c r="O96" s="77">
        <v>0</v>
      </c>
      <c r="P96" s="77">
        <v>0</v>
      </c>
      <c r="Q96" s="77">
        <v>0</v>
      </c>
      <c r="R96" s="77">
        <v>0</v>
      </c>
      <c r="S96" s="77">
        <v>0</v>
      </c>
      <c r="T96" s="77">
        <v>0</v>
      </c>
      <c r="U96" s="77">
        <v>0</v>
      </c>
      <c r="V96" s="77">
        <v>1</v>
      </c>
      <c r="W96" s="77">
        <v>0</v>
      </c>
      <c r="X96" s="77">
        <v>4</v>
      </c>
      <c r="Y96" s="77">
        <v>0</v>
      </c>
      <c r="Z96" s="77">
        <v>0</v>
      </c>
      <c r="AA96" s="77">
        <v>0</v>
      </c>
      <c r="AB96" s="77">
        <v>0</v>
      </c>
      <c r="AC96" s="77">
        <v>5</v>
      </c>
      <c r="AD96" s="77">
        <v>0</v>
      </c>
      <c r="AE96" s="77">
        <v>1</v>
      </c>
      <c r="AF96" s="77">
        <v>0</v>
      </c>
      <c r="AG96" s="77">
        <v>0</v>
      </c>
      <c r="AH96" s="77">
        <v>0</v>
      </c>
      <c r="AI96" s="77">
        <v>0</v>
      </c>
      <c r="AJ96" s="77">
        <v>0</v>
      </c>
      <c r="AK96" s="77">
        <v>0</v>
      </c>
      <c r="AL96" s="77">
        <v>1</v>
      </c>
      <c r="AM96" s="66">
        <v>1</v>
      </c>
    </row>
    <row r="97" spans="1:39" x14ac:dyDescent="0.35">
      <c r="A97" s="27" t="s">
        <v>109</v>
      </c>
      <c r="B97" s="36">
        <v>26</v>
      </c>
      <c r="C97" s="77">
        <v>0</v>
      </c>
      <c r="D97" s="77">
        <v>0</v>
      </c>
      <c r="E97" s="77">
        <v>7</v>
      </c>
      <c r="F97" s="77">
        <v>1</v>
      </c>
      <c r="G97" s="77">
        <v>0</v>
      </c>
      <c r="H97" s="77">
        <v>0</v>
      </c>
      <c r="I97" s="77">
        <v>0</v>
      </c>
      <c r="J97" s="77">
        <v>4</v>
      </c>
      <c r="K97" s="77">
        <v>0</v>
      </c>
      <c r="L97" s="77">
        <v>0</v>
      </c>
      <c r="M97" s="77">
        <v>0</v>
      </c>
      <c r="N97" s="77">
        <v>7</v>
      </c>
      <c r="O97" s="77">
        <v>0</v>
      </c>
      <c r="P97" s="77">
        <v>0</v>
      </c>
      <c r="Q97" s="77">
        <v>0</v>
      </c>
      <c r="R97" s="77">
        <v>0</v>
      </c>
      <c r="S97" s="77">
        <v>0</v>
      </c>
      <c r="T97" s="77">
        <v>0</v>
      </c>
      <c r="U97" s="77">
        <v>0</v>
      </c>
      <c r="V97" s="77">
        <v>0</v>
      </c>
      <c r="W97" s="77">
        <v>0</v>
      </c>
      <c r="X97" s="77">
        <v>1</v>
      </c>
      <c r="Y97" s="77">
        <v>0</v>
      </c>
      <c r="Z97" s="77">
        <v>0</v>
      </c>
      <c r="AA97" s="77">
        <v>2</v>
      </c>
      <c r="AB97" s="77">
        <v>0</v>
      </c>
      <c r="AC97" s="77">
        <v>4</v>
      </c>
      <c r="AD97" s="77">
        <v>0</v>
      </c>
      <c r="AE97" s="77">
        <v>0</v>
      </c>
      <c r="AF97" s="77">
        <v>0</v>
      </c>
      <c r="AG97" s="77">
        <v>0</v>
      </c>
      <c r="AH97" s="77">
        <v>0</v>
      </c>
      <c r="AI97" s="77">
        <v>0</v>
      </c>
      <c r="AJ97" s="77">
        <v>0</v>
      </c>
      <c r="AK97" s="77">
        <v>0</v>
      </c>
      <c r="AL97" s="77">
        <v>0</v>
      </c>
      <c r="AM97" s="66">
        <v>0</v>
      </c>
    </row>
    <row r="98" spans="1:39" x14ac:dyDescent="0.35">
      <c r="A98" s="27" t="s">
        <v>110</v>
      </c>
      <c r="B98" s="36">
        <v>16</v>
      </c>
      <c r="C98" s="77">
        <v>0</v>
      </c>
      <c r="D98" s="77">
        <v>0</v>
      </c>
      <c r="E98" s="77">
        <v>0</v>
      </c>
      <c r="F98" s="77">
        <v>1</v>
      </c>
      <c r="G98" s="77">
        <v>1</v>
      </c>
      <c r="H98" s="77">
        <v>0</v>
      </c>
      <c r="I98" s="77">
        <v>0</v>
      </c>
      <c r="J98" s="77">
        <v>4</v>
      </c>
      <c r="K98" s="77">
        <v>1</v>
      </c>
      <c r="L98" s="77">
        <v>0</v>
      </c>
      <c r="M98" s="77">
        <v>0</v>
      </c>
      <c r="N98" s="77">
        <v>2</v>
      </c>
      <c r="O98" s="77">
        <v>0</v>
      </c>
      <c r="P98" s="77">
        <v>0</v>
      </c>
      <c r="Q98" s="77">
        <v>0</v>
      </c>
      <c r="R98" s="77">
        <v>0</v>
      </c>
      <c r="S98" s="77">
        <v>0</v>
      </c>
      <c r="T98" s="77">
        <v>0</v>
      </c>
      <c r="U98" s="77">
        <v>0</v>
      </c>
      <c r="V98" s="77">
        <v>0</v>
      </c>
      <c r="W98" s="77">
        <v>0</v>
      </c>
      <c r="X98" s="77">
        <v>2</v>
      </c>
      <c r="Y98" s="77">
        <v>0</v>
      </c>
      <c r="Z98" s="77">
        <v>0</v>
      </c>
      <c r="AA98" s="77">
        <v>5</v>
      </c>
      <c r="AB98" s="77">
        <v>0</v>
      </c>
      <c r="AC98" s="77">
        <v>0</v>
      </c>
      <c r="AD98" s="77">
        <v>0</v>
      </c>
      <c r="AE98" s="77">
        <v>0</v>
      </c>
      <c r="AF98" s="77">
        <v>0</v>
      </c>
      <c r="AG98" s="77">
        <v>0</v>
      </c>
      <c r="AH98" s="77">
        <v>0</v>
      </c>
      <c r="AI98" s="77">
        <v>0</v>
      </c>
      <c r="AJ98" s="77">
        <v>0</v>
      </c>
      <c r="AK98" s="77">
        <v>0</v>
      </c>
      <c r="AL98" s="77">
        <v>0</v>
      </c>
      <c r="AM98" s="66">
        <v>0</v>
      </c>
    </row>
    <row r="99" spans="1:39" x14ac:dyDescent="0.35">
      <c r="A99" s="27" t="s">
        <v>203</v>
      </c>
      <c r="B99" s="36">
        <v>31</v>
      </c>
      <c r="C99" s="77">
        <v>0</v>
      </c>
      <c r="D99" s="77">
        <v>1</v>
      </c>
      <c r="E99" s="77">
        <v>16</v>
      </c>
      <c r="F99" s="77">
        <v>1</v>
      </c>
      <c r="G99" s="77">
        <v>0</v>
      </c>
      <c r="H99" s="77">
        <v>0</v>
      </c>
      <c r="I99" s="77">
        <v>0</v>
      </c>
      <c r="J99" s="77">
        <v>2</v>
      </c>
      <c r="K99" s="77">
        <v>1</v>
      </c>
      <c r="L99" s="77">
        <v>0</v>
      </c>
      <c r="M99" s="77">
        <v>0</v>
      </c>
      <c r="N99" s="77">
        <v>7</v>
      </c>
      <c r="O99" s="77">
        <v>0</v>
      </c>
      <c r="P99" s="77">
        <v>0</v>
      </c>
      <c r="Q99" s="77">
        <v>0</v>
      </c>
      <c r="R99" s="77">
        <v>0</v>
      </c>
      <c r="S99" s="77">
        <v>0</v>
      </c>
      <c r="T99" s="77">
        <v>0</v>
      </c>
      <c r="U99" s="77">
        <v>0</v>
      </c>
      <c r="V99" s="77">
        <v>0</v>
      </c>
      <c r="W99" s="77">
        <v>0</v>
      </c>
      <c r="X99" s="77">
        <v>1</v>
      </c>
      <c r="Y99" s="77">
        <v>0</v>
      </c>
      <c r="Z99" s="77">
        <v>0</v>
      </c>
      <c r="AA99" s="77">
        <v>0</v>
      </c>
      <c r="AB99" s="77">
        <v>0</v>
      </c>
      <c r="AC99" s="77">
        <v>1</v>
      </c>
      <c r="AD99" s="77">
        <v>0</v>
      </c>
      <c r="AE99" s="77">
        <v>0</v>
      </c>
      <c r="AF99" s="77">
        <v>0</v>
      </c>
      <c r="AG99" s="77">
        <v>0</v>
      </c>
      <c r="AH99" s="77">
        <v>0</v>
      </c>
      <c r="AI99" s="77">
        <v>0</v>
      </c>
      <c r="AJ99" s="77">
        <v>0</v>
      </c>
      <c r="AK99" s="77">
        <v>0</v>
      </c>
      <c r="AL99" s="77">
        <v>0</v>
      </c>
      <c r="AM99" s="66">
        <v>1</v>
      </c>
    </row>
    <row r="100" spans="1:39" x14ac:dyDescent="0.35">
      <c r="A100" s="27" t="s">
        <v>112</v>
      </c>
      <c r="B100" s="36">
        <v>27</v>
      </c>
      <c r="C100" s="77">
        <v>0</v>
      </c>
      <c r="D100" s="77">
        <v>3</v>
      </c>
      <c r="E100" s="77">
        <v>3</v>
      </c>
      <c r="F100" s="77">
        <v>0</v>
      </c>
      <c r="G100" s="77">
        <v>0</v>
      </c>
      <c r="H100" s="77">
        <v>0</v>
      </c>
      <c r="I100" s="77">
        <v>0</v>
      </c>
      <c r="J100" s="77">
        <v>0</v>
      </c>
      <c r="K100" s="77">
        <v>3</v>
      </c>
      <c r="L100" s="77">
        <v>0</v>
      </c>
      <c r="M100" s="77">
        <v>0</v>
      </c>
      <c r="N100" s="77">
        <v>6</v>
      </c>
      <c r="O100" s="77">
        <v>0</v>
      </c>
      <c r="P100" s="77">
        <v>0</v>
      </c>
      <c r="Q100" s="77">
        <v>0</v>
      </c>
      <c r="R100" s="77">
        <v>0</v>
      </c>
      <c r="S100" s="77">
        <v>0</v>
      </c>
      <c r="T100" s="77">
        <v>0</v>
      </c>
      <c r="U100" s="77">
        <v>0</v>
      </c>
      <c r="V100" s="77">
        <v>0</v>
      </c>
      <c r="W100" s="77">
        <v>0</v>
      </c>
      <c r="X100" s="77">
        <v>1</v>
      </c>
      <c r="Y100" s="77">
        <v>0</v>
      </c>
      <c r="Z100" s="77">
        <v>0</v>
      </c>
      <c r="AA100" s="77">
        <v>9</v>
      </c>
      <c r="AB100" s="77">
        <v>0</v>
      </c>
      <c r="AC100" s="77">
        <v>2</v>
      </c>
      <c r="AD100" s="77">
        <v>0</v>
      </c>
      <c r="AE100" s="77">
        <v>0</v>
      </c>
      <c r="AF100" s="77">
        <v>0</v>
      </c>
      <c r="AG100" s="77">
        <v>0</v>
      </c>
      <c r="AH100" s="77">
        <v>0</v>
      </c>
      <c r="AI100" s="77">
        <v>0</v>
      </c>
      <c r="AJ100" s="77">
        <v>0</v>
      </c>
      <c r="AK100" s="77">
        <v>0</v>
      </c>
      <c r="AL100" s="77">
        <v>0</v>
      </c>
      <c r="AM100" s="66">
        <v>0</v>
      </c>
    </row>
    <row r="101" spans="1:39" x14ac:dyDescent="0.35">
      <c r="A101" s="27" t="s">
        <v>204</v>
      </c>
      <c r="B101" s="36">
        <v>18</v>
      </c>
      <c r="C101" s="77">
        <v>0</v>
      </c>
      <c r="D101" s="77">
        <v>1</v>
      </c>
      <c r="E101" s="77">
        <v>1</v>
      </c>
      <c r="F101" s="77">
        <v>0</v>
      </c>
      <c r="G101" s="77">
        <v>0</v>
      </c>
      <c r="H101" s="77">
        <v>0</v>
      </c>
      <c r="I101" s="77">
        <v>0</v>
      </c>
      <c r="J101" s="77">
        <v>2</v>
      </c>
      <c r="K101" s="77">
        <v>0</v>
      </c>
      <c r="L101" s="77">
        <v>0</v>
      </c>
      <c r="M101" s="77">
        <v>0</v>
      </c>
      <c r="N101" s="77">
        <v>4</v>
      </c>
      <c r="O101" s="77">
        <v>0</v>
      </c>
      <c r="P101" s="77">
        <v>0</v>
      </c>
      <c r="Q101" s="77">
        <v>0</v>
      </c>
      <c r="R101" s="77">
        <v>0</v>
      </c>
      <c r="S101" s="77">
        <v>0</v>
      </c>
      <c r="T101" s="77">
        <v>0</v>
      </c>
      <c r="U101" s="77">
        <v>0</v>
      </c>
      <c r="V101" s="77">
        <v>0</v>
      </c>
      <c r="W101" s="77">
        <v>0</v>
      </c>
      <c r="X101" s="77">
        <v>1</v>
      </c>
      <c r="Y101" s="77">
        <v>0</v>
      </c>
      <c r="Z101" s="77">
        <v>0</v>
      </c>
      <c r="AA101" s="77">
        <v>7</v>
      </c>
      <c r="AB101" s="77">
        <v>0</v>
      </c>
      <c r="AC101" s="77">
        <v>1</v>
      </c>
      <c r="AD101" s="77">
        <v>0</v>
      </c>
      <c r="AE101" s="77">
        <v>0</v>
      </c>
      <c r="AF101" s="77">
        <v>0</v>
      </c>
      <c r="AG101" s="77">
        <v>0</v>
      </c>
      <c r="AH101" s="77">
        <v>0</v>
      </c>
      <c r="AI101" s="77">
        <v>0</v>
      </c>
      <c r="AJ101" s="77">
        <v>0</v>
      </c>
      <c r="AK101" s="77">
        <v>0</v>
      </c>
      <c r="AL101" s="77">
        <v>0</v>
      </c>
      <c r="AM101" s="66">
        <v>1</v>
      </c>
    </row>
    <row r="102" spans="1:39" x14ac:dyDescent="0.35">
      <c r="A102" s="28"/>
      <c r="B102" s="36"/>
      <c r="C102" s="77"/>
      <c r="D102" s="76"/>
      <c r="E102" s="77"/>
      <c r="F102" s="77"/>
      <c r="G102" s="77"/>
      <c r="H102" s="77"/>
      <c r="I102" s="77"/>
      <c r="J102" s="77"/>
      <c r="K102" s="77"/>
      <c r="L102" s="77"/>
      <c r="M102" s="77"/>
      <c r="N102" s="77"/>
      <c r="O102" s="77"/>
      <c r="P102" s="77"/>
      <c r="Q102" s="76"/>
      <c r="R102" s="75"/>
      <c r="S102" s="82"/>
      <c r="T102" s="83"/>
      <c r="U102" s="84"/>
      <c r="V102" s="82"/>
      <c r="W102" s="83"/>
      <c r="X102" s="82"/>
      <c r="Y102" s="83"/>
      <c r="Z102" s="82"/>
      <c r="AA102" s="83"/>
      <c r="AB102" s="82"/>
      <c r="AC102" s="83"/>
      <c r="AD102" s="82"/>
      <c r="AE102" s="83"/>
      <c r="AF102" s="82"/>
      <c r="AG102" s="83"/>
      <c r="AH102" s="82"/>
      <c r="AI102" s="83"/>
      <c r="AJ102" s="82"/>
      <c r="AK102" s="82"/>
      <c r="AL102" s="83"/>
      <c r="AM102" s="68"/>
    </row>
    <row r="103" spans="1:39" x14ac:dyDescent="0.35">
      <c r="A103" s="26" t="s">
        <v>16</v>
      </c>
      <c r="B103" s="74">
        <v>731</v>
      </c>
      <c r="C103" s="74">
        <v>73</v>
      </c>
      <c r="D103" s="74">
        <v>38</v>
      </c>
      <c r="E103" s="74">
        <v>24</v>
      </c>
      <c r="F103" s="74">
        <v>24</v>
      </c>
      <c r="G103" s="74">
        <v>30</v>
      </c>
      <c r="H103" s="74">
        <v>0</v>
      </c>
      <c r="I103" s="74">
        <v>3</v>
      </c>
      <c r="J103" s="74">
        <v>27</v>
      </c>
      <c r="K103" s="74">
        <v>43</v>
      </c>
      <c r="L103" s="74">
        <v>205</v>
      </c>
      <c r="M103" s="74">
        <v>0</v>
      </c>
      <c r="N103" s="74">
        <v>153</v>
      </c>
      <c r="O103" s="74">
        <v>10</v>
      </c>
      <c r="P103" s="74">
        <v>4</v>
      </c>
      <c r="Q103" s="74">
        <v>2</v>
      </c>
      <c r="R103" s="74">
        <v>0</v>
      </c>
      <c r="S103" s="74">
        <v>0</v>
      </c>
      <c r="T103" s="74">
        <v>0</v>
      </c>
      <c r="U103" s="74">
        <v>2</v>
      </c>
      <c r="V103" s="74">
        <v>1</v>
      </c>
      <c r="W103" s="74">
        <v>5</v>
      </c>
      <c r="X103" s="74">
        <v>16</v>
      </c>
      <c r="Y103" s="74">
        <v>0</v>
      </c>
      <c r="Z103" s="74">
        <v>2</v>
      </c>
      <c r="AA103" s="74">
        <v>21</v>
      </c>
      <c r="AB103" s="74">
        <v>2</v>
      </c>
      <c r="AC103" s="74">
        <v>18</v>
      </c>
      <c r="AD103" s="74">
        <v>0</v>
      </c>
      <c r="AE103" s="74">
        <v>3</v>
      </c>
      <c r="AF103" s="74">
        <v>0</v>
      </c>
      <c r="AG103" s="74">
        <v>3</v>
      </c>
      <c r="AH103" s="74">
        <v>0</v>
      </c>
      <c r="AI103" s="74">
        <v>0</v>
      </c>
      <c r="AJ103" s="74">
        <v>2</v>
      </c>
      <c r="AK103" s="74">
        <v>1</v>
      </c>
      <c r="AL103" s="74">
        <v>1</v>
      </c>
      <c r="AM103" s="64">
        <v>18</v>
      </c>
    </row>
    <row r="104" spans="1:39" x14ac:dyDescent="0.35">
      <c r="A104" s="27" t="s">
        <v>205</v>
      </c>
      <c r="B104" s="36">
        <v>151</v>
      </c>
      <c r="C104" s="77">
        <v>28</v>
      </c>
      <c r="D104" s="77">
        <v>5</v>
      </c>
      <c r="E104" s="77">
        <v>3</v>
      </c>
      <c r="F104" s="77">
        <v>0</v>
      </c>
      <c r="G104" s="77">
        <v>0</v>
      </c>
      <c r="H104" s="77">
        <v>0</v>
      </c>
      <c r="I104" s="77">
        <v>1</v>
      </c>
      <c r="J104" s="77">
        <v>5</v>
      </c>
      <c r="K104" s="77">
        <v>8</v>
      </c>
      <c r="L104" s="77">
        <v>41</v>
      </c>
      <c r="M104" s="77">
        <v>0</v>
      </c>
      <c r="N104" s="77">
        <v>44</v>
      </c>
      <c r="O104" s="77">
        <v>4</v>
      </c>
      <c r="P104" s="77">
        <v>2</v>
      </c>
      <c r="Q104" s="77">
        <v>0</v>
      </c>
      <c r="R104" s="77">
        <v>0</v>
      </c>
      <c r="S104" s="77">
        <v>0</v>
      </c>
      <c r="T104" s="77">
        <v>0</v>
      </c>
      <c r="U104" s="77">
        <v>1</v>
      </c>
      <c r="V104" s="77">
        <v>0</v>
      </c>
      <c r="W104" s="77">
        <v>2</v>
      </c>
      <c r="X104" s="77">
        <v>1</v>
      </c>
      <c r="Y104" s="77">
        <v>0</v>
      </c>
      <c r="Z104" s="77">
        <v>0</v>
      </c>
      <c r="AA104" s="77">
        <v>0</v>
      </c>
      <c r="AB104" s="77">
        <v>0</v>
      </c>
      <c r="AC104" s="77">
        <v>2</v>
      </c>
      <c r="AD104" s="77">
        <v>0</v>
      </c>
      <c r="AE104" s="77">
        <v>1</v>
      </c>
      <c r="AF104" s="77">
        <v>0</v>
      </c>
      <c r="AG104" s="77">
        <v>1</v>
      </c>
      <c r="AH104" s="77">
        <v>0</v>
      </c>
      <c r="AI104" s="77">
        <v>0</v>
      </c>
      <c r="AJ104" s="77">
        <v>1</v>
      </c>
      <c r="AK104" s="77">
        <v>0</v>
      </c>
      <c r="AL104" s="77">
        <v>1</v>
      </c>
      <c r="AM104" s="66">
        <v>0</v>
      </c>
    </row>
    <row r="105" spans="1:39" x14ac:dyDescent="0.35">
      <c r="A105" s="27" t="s">
        <v>115</v>
      </c>
      <c r="B105" s="36">
        <v>324</v>
      </c>
      <c r="C105" s="77">
        <v>43</v>
      </c>
      <c r="D105" s="77">
        <v>6</v>
      </c>
      <c r="E105" s="77">
        <v>4</v>
      </c>
      <c r="F105" s="77">
        <v>3</v>
      </c>
      <c r="G105" s="77">
        <v>0</v>
      </c>
      <c r="H105" s="77">
        <v>0</v>
      </c>
      <c r="I105" s="77">
        <v>2</v>
      </c>
      <c r="J105" s="77">
        <v>8</v>
      </c>
      <c r="K105" s="77">
        <v>11</v>
      </c>
      <c r="L105" s="77">
        <v>164</v>
      </c>
      <c r="M105" s="77">
        <v>0</v>
      </c>
      <c r="N105" s="77">
        <v>61</v>
      </c>
      <c r="O105" s="77">
        <v>2</v>
      </c>
      <c r="P105" s="77">
        <v>2</v>
      </c>
      <c r="Q105" s="77">
        <v>2</v>
      </c>
      <c r="R105" s="77">
        <v>0</v>
      </c>
      <c r="S105" s="77">
        <v>0</v>
      </c>
      <c r="T105" s="77">
        <v>0</v>
      </c>
      <c r="U105" s="77">
        <v>1</v>
      </c>
      <c r="V105" s="77">
        <v>0</v>
      </c>
      <c r="W105" s="77">
        <v>3</v>
      </c>
      <c r="X105" s="77">
        <v>3</v>
      </c>
      <c r="Y105" s="77">
        <v>0</v>
      </c>
      <c r="Z105" s="77">
        <v>0</v>
      </c>
      <c r="AA105" s="77">
        <v>0</v>
      </c>
      <c r="AB105" s="77">
        <v>0</v>
      </c>
      <c r="AC105" s="77">
        <v>1</v>
      </c>
      <c r="AD105" s="77">
        <v>0</v>
      </c>
      <c r="AE105" s="77">
        <v>0</v>
      </c>
      <c r="AF105" s="77">
        <v>0</v>
      </c>
      <c r="AG105" s="77">
        <v>2</v>
      </c>
      <c r="AH105" s="77">
        <v>0</v>
      </c>
      <c r="AI105" s="77">
        <v>0</v>
      </c>
      <c r="AJ105" s="77">
        <v>0</v>
      </c>
      <c r="AK105" s="77">
        <v>1</v>
      </c>
      <c r="AL105" s="77">
        <v>0</v>
      </c>
      <c r="AM105" s="66">
        <v>5</v>
      </c>
    </row>
    <row r="106" spans="1:39" x14ac:dyDescent="0.35">
      <c r="A106" s="27" t="s">
        <v>116</v>
      </c>
      <c r="B106" s="36">
        <v>152</v>
      </c>
      <c r="C106" s="77">
        <v>1</v>
      </c>
      <c r="D106" s="77">
        <v>23</v>
      </c>
      <c r="E106" s="77">
        <v>10</v>
      </c>
      <c r="F106" s="77">
        <v>1</v>
      </c>
      <c r="G106" s="77">
        <v>30</v>
      </c>
      <c r="H106" s="77">
        <v>0</v>
      </c>
      <c r="I106" s="77">
        <v>0</v>
      </c>
      <c r="J106" s="77">
        <v>14</v>
      </c>
      <c r="K106" s="77">
        <v>12</v>
      </c>
      <c r="L106" s="77">
        <v>0</v>
      </c>
      <c r="M106" s="77">
        <v>0</v>
      </c>
      <c r="N106" s="77">
        <v>32</v>
      </c>
      <c r="O106" s="77">
        <v>3</v>
      </c>
      <c r="P106" s="77">
        <v>0</v>
      </c>
      <c r="Q106" s="77">
        <v>0</v>
      </c>
      <c r="R106" s="77">
        <v>0</v>
      </c>
      <c r="S106" s="77">
        <v>0</v>
      </c>
      <c r="T106" s="77">
        <v>0</v>
      </c>
      <c r="U106" s="77">
        <v>0</v>
      </c>
      <c r="V106" s="77">
        <v>1</v>
      </c>
      <c r="W106" s="77">
        <v>0</v>
      </c>
      <c r="X106" s="77">
        <v>4</v>
      </c>
      <c r="Y106" s="77">
        <v>0</v>
      </c>
      <c r="Z106" s="77">
        <v>2</v>
      </c>
      <c r="AA106" s="77">
        <v>0</v>
      </c>
      <c r="AB106" s="77">
        <v>2</v>
      </c>
      <c r="AC106" s="77">
        <v>6</v>
      </c>
      <c r="AD106" s="77">
        <v>0</v>
      </c>
      <c r="AE106" s="77">
        <v>2</v>
      </c>
      <c r="AF106" s="77">
        <v>0</v>
      </c>
      <c r="AG106" s="77">
        <v>0</v>
      </c>
      <c r="AH106" s="77">
        <v>0</v>
      </c>
      <c r="AI106" s="77">
        <v>0</v>
      </c>
      <c r="AJ106" s="77">
        <v>1</v>
      </c>
      <c r="AK106" s="77">
        <v>0</v>
      </c>
      <c r="AL106" s="77">
        <v>0</v>
      </c>
      <c r="AM106" s="66">
        <v>8</v>
      </c>
    </row>
    <row r="107" spans="1:39" x14ac:dyDescent="0.35">
      <c r="A107" s="27"/>
      <c r="B107" s="36">
        <v>19</v>
      </c>
      <c r="C107" s="77">
        <v>0</v>
      </c>
      <c r="D107" s="77">
        <v>0</v>
      </c>
      <c r="E107" s="77">
        <v>0</v>
      </c>
      <c r="F107" s="77">
        <v>10</v>
      </c>
      <c r="G107" s="77">
        <v>0</v>
      </c>
      <c r="H107" s="77">
        <v>0</v>
      </c>
      <c r="I107" s="77">
        <v>0</v>
      </c>
      <c r="J107" s="77">
        <v>0</v>
      </c>
      <c r="K107" s="77">
        <v>0</v>
      </c>
      <c r="L107" s="77">
        <v>0</v>
      </c>
      <c r="M107" s="77">
        <v>0</v>
      </c>
      <c r="N107" s="77">
        <v>6</v>
      </c>
      <c r="O107" s="77">
        <v>0</v>
      </c>
      <c r="P107" s="77">
        <v>0</v>
      </c>
      <c r="Q107" s="77">
        <v>0</v>
      </c>
      <c r="R107" s="77">
        <v>0</v>
      </c>
      <c r="S107" s="77">
        <v>0</v>
      </c>
      <c r="T107" s="77">
        <v>0</v>
      </c>
      <c r="U107" s="77">
        <v>0</v>
      </c>
      <c r="V107" s="77">
        <v>0</v>
      </c>
      <c r="W107" s="77">
        <v>0</v>
      </c>
      <c r="X107" s="77">
        <v>1</v>
      </c>
      <c r="Y107" s="77">
        <v>0</v>
      </c>
      <c r="Z107" s="77">
        <v>0</v>
      </c>
      <c r="AA107" s="77">
        <v>2</v>
      </c>
      <c r="AB107" s="77">
        <v>0</v>
      </c>
      <c r="AC107" s="77">
        <v>0</v>
      </c>
      <c r="AD107" s="77">
        <v>0</v>
      </c>
      <c r="AE107" s="77">
        <v>0</v>
      </c>
      <c r="AF107" s="77">
        <v>0</v>
      </c>
      <c r="AG107" s="77">
        <v>0</v>
      </c>
      <c r="AH107" s="77">
        <v>0</v>
      </c>
      <c r="AI107" s="77">
        <v>0</v>
      </c>
      <c r="AJ107" s="77">
        <v>0</v>
      </c>
      <c r="AK107" s="77">
        <v>0</v>
      </c>
      <c r="AL107" s="77">
        <v>0</v>
      </c>
      <c r="AM107" s="66">
        <v>0</v>
      </c>
    </row>
    <row r="108" spans="1:39" x14ac:dyDescent="0.35">
      <c r="A108" s="27" t="s">
        <v>118</v>
      </c>
      <c r="B108" s="36">
        <v>65</v>
      </c>
      <c r="C108" s="77">
        <v>1</v>
      </c>
      <c r="D108" s="77">
        <v>2</v>
      </c>
      <c r="E108" s="77">
        <v>7</v>
      </c>
      <c r="F108" s="77">
        <v>10</v>
      </c>
      <c r="G108" s="77">
        <v>0</v>
      </c>
      <c r="H108" s="77">
        <v>0</v>
      </c>
      <c r="I108" s="77">
        <v>0</v>
      </c>
      <c r="J108" s="77">
        <v>0</v>
      </c>
      <c r="K108" s="77">
        <v>8</v>
      </c>
      <c r="L108" s="77">
        <v>0</v>
      </c>
      <c r="M108" s="77">
        <v>0</v>
      </c>
      <c r="N108" s="77">
        <v>6</v>
      </c>
      <c r="O108" s="77">
        <v>0</v>
      </c>
      <c r="P108" s="77">
        <v>0</v>
      </c>
      <c r="Q108" s="77">
        <v>0</v>
      </c>
      <c r="R108" s="77">
        <v>0</v>
      </c>
      <c r="S108" s="77">
        <v>0</v>
      </c>
      <c r="T108" s="77">
        <v>0</v>
      </c>
      <c r="U108" s="77">
        <v>0</v>
      </c>
      <c r="V108" s="77">
        <v>0</v>
      </c>
      <c r="W108" s="77">
        <v>0</v>
      </c>
      <c r="X108" s="77">
        <v>7</v>
      </c>
      <c r="Y108" s="77">
        <v>0</v>
      </c>
      <c r="Z108" s="77">
        <v>0</v>
      </c>
      <c r="AA108" s="77">
        <v>11</v>
      </c>
      <c r="AB108" s="77">
        <v>0</v>
      </c>
      <c r="AC108" s="77">
        <v>9</v>
      </c>
      <c r="AD108" s="77">
        <v>0</v>
      </c>
      <c r="AE108" s="77">
        <v>0</v>
      </c>
      <c r="AF108" s="77">
        <v>0</v>
      </c>
      <c r="AG108" s="77">
        <v>0</v>
      </c>
      <c r="AH108" s="77">
        <v>0</v>
      </c>
      <c r="AI108" s="77">
        <v>0</v>
      </c>
      <c r="AJ108" s="77">
        <v>0</v>
      </c>
      <c r="AK108" s="77">
        <v>0</v>
      </c>
      <c r="AL108" s="77">
        <v>0</v>
      </c>
      <c r="AM108" s="66">
        <v>4</v>
      </c>
    </row>
    <row r="109" spans="1:39" x14ac:dyDescent="0.35">
      <c r="A109" s="27" t="s">
        <v>119</v>
      </c>
      <c r="B109" s="36">
        <v>5</v>
      </c>
      <c r="C109" s="77">
        <v>0</v>
      </c>
      <c r="D109" s="77">
        <v>0</v>
      </c>
      <c r="E109" s="77">
        <v>0</v>
      </c>
      <c r="F109" s="77">
        <v>0</v>
      </c>
      <c r="G109" s="77">
        <v>0</v>
      </c>
      <c r="H109" s="77">
        <v>0</v>
      </c>
      <c r="I109" s="77">
        <v>0</v>
      </c>
      <c r="J109" s="77">
        <v>0</v>
      </c>
      <c r="K109" s="77">
        <v>4</v>
      </c>
      <c r="L109" s="77">
        <v>0</v>
      </c>
      <c r="M109" s="77">
        <v>0</v>
      </c>
      <c r="N109" s="77">
        <v>0</v>
      </c>
      <c r="O109" s="77">
        <v>1</v>
      </c>
      <c r="P109" s="77">
        <v>0</v>
      </c>
      <c r="Q109" s="77">
        <v>0</v>
      </c>
      <c r="R109" s="77">
        <v>0</v>
      </c>
      <c r="S109" s="77">
        <v>0</v>
      </c>
      <c r="T109" s="77">
        <v>0</v>
      </c>
      <c r="U109" s="77">
        <v>0</v>
      </c>
      <c r="V109" s="77">
        <v>0</v>
      </c>
      <c r="W109" s="77">
        <v>0</v>
      </c>
      <c r="X109" s="77">
        <v>0</v>
      </c>
      <c r="Y109" s="77">
        <v>0</v>
      </c>
      <c r="Z109" s="77">
        <v>0</v>
      </c>
      <c r="AA109" s="77">
        <v>0</v>
      </c>
      <c r="AB109" s="77">
        <v>0</v>
      </c>
      <c r="AC109" s="77">
        <v>0</v>
      </c>
      <c r="AD109" s="77">
        <v>0</v>
      </c>
      <c r="AE109" s="77">
        <v>0</v>
      </c>
      <c r="AF109" s="77">
        <v>0</v>
      </c>
      <c r="AG109" s="77">
        <v>0</v>
      </c>
      <c r="AH109" s="77">
        <v>0</v>
      </c>
      <c r="AI109" s="77">
        <v>0</v>
      </c>
      <c r="AJ109" s="77">
        <v>0</v>
      </c>
      <c r="AK109" s="77">
        <v>0</v>
      </c>
      <c r="AL109" s="77">
        <v>0</v>
      </c>
      <c r="AM109" s="66">
        <v>0</v>
      </c>
    </row>
    <row r="110" spans="1:39" x14ac:dyDescent="0.35">
      <c r="A110" s="27" t="s">
        <v>120</v>
      </c>
      <c r="B110" s="36">
        <v>15</v>
      </c>
      <c r="C110" s="77">
        <v>0</v>
      </c>
      <c r="D110" s="77">
        <v>2</v>
      </c>
      <c r="E110" s="77">
        <v>0</v>
      </c>
      <c r="F110" s="77">
        <v>0</v>
      </c>
      <c r="G110" s="77">
        <v>0</v>
      </c>
      <c r="H110" s="77">
        <v>0</v>
      </c>
      <c r="I110" s="77">
        <v>0</v>
      </c>
      <c r="J110" s="77">
        <v>0</v>
      </c>
      <c r="K110" s="77">
        <v>0</v>
      </c>
      <c r="L110" s="77">
        <v>0</v>
      </c>
      <c r="M110" s="77">
        <v>0</v>
      </c>
      <c r="N110" s="77">
        <v>4</v>
      </c>
      <c r="O110" s="77">
        <v>0</v>
      </c>
      <c r="P110" s="77">
        <v>0</v>
      </c>
      <c r="Q110" s="77">
        <v>0</v>
      </c>
      <c r="R110" s="77">
        <v>0</v>
      </c>
      <c r="S110" s="77">
        <v>0</v>
      </c>
      <c r="T110" s="77">
        <v>0</v>
      </c>
      <c r="U110" s="77">
        <v>0</v>
      </c>
      <c r="V110" s="77">
        <v>0</v>
      </c>
      <c r="W110" s="77">
        <v>0</v>
      </c>
      <c r="X110" s="77">
        <v>0</v>
      </c>
      <c r="Y110" s="77">
        <v>0</v>
      </c>
      <c r="Z110" s="77">
        <v>0</v>
      </c>
      <c r="AA110" s="77">
        <v>8</v>
      </c>
      <c r="AB110" s="77">
        <v>0</v>
      </c>
      <c r="AC110" s="77">
        <v>0</v>
      </c>
      <c r="AD110" s="77">
        <v>0</v>
      </c>
      <c r="AE110" s="77">
        <v>0</v>
      </c>
      <c r="AF110" s="77">
        <v>0</v>
      </c>
      <c r="AG110" s="77">
        <v>0</v>
      </c>
      <c r="AH110" s="77">
        <v>0</v>
      </c>
      <c r="AI110" s="77">
        <v>0</v>
      </c>
      <c r="AJ110" s="77">
        <v>0</v>
      </c>
      <c r="AK110" s="77">
        <v>0</v>
      </c>
      <c r="AL110" s="77">
        <v>0</v>
      </c>
      <c r="AM110" s="66">
        <v>1</v>
      </c>
    </row>
    <row r="111" spans="1:39" x14ac:dyDescent="0.35">
      <c r="A111" s="28"/>
      <c r="B111" s="36"/>
      <c r="C111" s="77"/>
      <c r="D111" s="76"/>
      <c r="E111" s="77"/>
      <c r="F111" s="77"/>
      <c r="G111" s="77"/>
      <c r="H111" s="77"/>
      <c r="I111" s="77"/>
      <c r="J111" s="77"/>
      <c r="K111" s="77"/>
      <c r="L111" s="77"/>
      <c r="M111" s="77"/>
      <c r="N111" s="77"/>
      <c r="O111" s="77"/>
      <c r="P111" s="77"/>
      <c r="Q111" s="76"/>
      <c r="R111" s="75"/>
      <c r="S111" s="82"/>
      <c r="T111" s="83"/>
      <c r="U111" s="84"/>
      <c r="V111" s="82"/>
      <c r="W111" s="83"/>
      <c r="X111" s="82"/>
      <c r="Y111" s="83"/>
      <c r="Z111" s="82"/>
      <c r="AA111" s="83"/>
      <c r="AB111" s="82"/>
      <c r="AC111" s="83"/>
      <c r="AD111" s="82"/>
      <c r="AE111" s="83"/>
      <c r="AF111" s="82"/>
      <c r="AG111" s="83"/>
      <c r="AH111" s="82"/>
      <c r="AI111" s="83"/>
      <c r="AJ111" s="82"/>
      <c r="AK111" s="82"/>
      <c r="AL111" s="83"/>
      <c r="AM111" s="68"/>
    </row>
    <row r="112" spans="1:39" x14ac:dyDescent="0.35">
      <c r="A112" s="26" t="s">
        <v>17</v>
      </c>
      <c r="B112" s="74">
        <v>742</v>
      </c>
      <c r="C112" s="74">
        <v>99</v>
      </c>
      <c r="D112" s="74">
        <v>48</v>
      </c>
      <c r="E112" s="74">
        <v>34</v>
      </c>
      <c r="F112" s="74">
        <v>16</v>
      </c>
      <c r="G112" s="74">
        <v>90</v>
      </c>
      <c r="H112" s="74">
        <v>0</v>
      </c>
      <c r="I112" s="74">
        <v>9</v>
      </c>
      <c r="J112" s="74">
        <v>30</v>
      </c>
      <c r="K112" s="74">
        <v>66</v>
      </c>
      <c r="L112" s="74">
        <v>111</v>
      </c>
      <c r="M112" s="74">
        <v>1</v>
      </c>
      <c r="N112" s="74">
        <v>137</v>
      </c>
      <c r="O112" s="74">
        <v>0</v>
      </c>
      <c r="P112" s="74">
        <v>7</v>
      </c>
      <c r="Q112" s="74">
        <v>0</v>
      </c>
      <c r="R112" s="74">
        <v>0</v>
      </c>
      <c r="S112" s="74">
        <v>5</v>
      </c>
      <c r="T112" s="74">
        <v>16</v>
      </c>
      <c r="U112" s="74">
        <v>1</v>
      </c>
      <c r="V112" s="74">
        <v>16</v>
      </c>
      <c r="W112" s="74">
        <v>2</v>
      </c>
      <c r="X112" s="74">
        <v>13</v>
      </c>
      <c r="Y112" s="74">
        <v>0</v>
      </c>
      <c r="Z112" s="74">
        <v>0</v>
      </c>
      <c r="AA112" s="74">
        <v>1</v>
      </c>
      <c r="AB112" s="74">
        <v>0</v>
      </c>
      <c r="AC112" s="74">
        <v>12</v>
      </c>
      <c r="AD112" s="74">
        <v>0</v>
      </c>
      <c r="AE112" s="74">
        <v>1</v>
      </c>
      <c r="AF112" s="74">
        <v>0</v>
      </c>
      <c r="AG112" s="74">
        <v>4</v>
      </c>
      <c r="AH112" s="74">
        <v>4</v>
      </c>
      <c r="AI112" s="74">
        <v>3</v>
      </c>
      <c r="AJ112" s="74">
        <v>0</v>
      </c>
      <c r="AK112" s="74">
        <v>0</v>
      </c>
      <c r="AL112" s="74">
        <v>0</v>
      </c>
      <c r="AM112" s="64">
        <v>16</v>
      </c>
    </row>
    <row r="113" spans="1:39" x14ac:dyDescent="0.35">
      <c r="A113" s="27" t="s">
        <v>39</v>
      </c>
      <c r="B113" s="36">
        <v>309</v>
      </c>
      <c r="C113" s="77">
        <v>83</v>
      </c>
      <c r="D113" s="77">
        <v>12</v>
      </c>
      <c r="E113" s="77">
        <v>4</v>
      </c>
      <c r="F113" s="77">
        <v>3</v>
      </c>
      <c r="G113" s="77">
        <v>0</v>
      </c>
      <c r="H113" s="77">
        <v>0</v>
      </c>
      <c r="I113" s="77">
        <v>0</v>
      </c>
      <c r="J113" s="77">
        <v>7</v>
      </c>
      <c r="K113" s="77">
        <v>15</v>
      </c>
      <c r="L113" s="77">
        <v>65</v>
      </c>
      <c r="M113" s="77">
        <v>1</v>
      </c>
      <c r="N113" s="77">
        <v>67</v>
      </c>
      <c r="O113" s="77">
        <v>0</v>
      </c>
      <c r="P113" s="77">
        <v>7</v>
      </c>
      <c r="Q113" s="77">
        <v>0</v>
      </c>
      <c r="R113" s="77">
        <v>0</v>
      </c>
      <c r="S113" s="77">
        <v>1</v>
      </c>
      <c r="T113" s="77">
        <v>16</v>
      </c>
      <c r="U113" s="77">
        <v>0</v>
      </c>
      <c r="V113" s="77">
        <v>13</v>
      </c>
      <c r="W113" s="77">
        <v>2</v>
      </c>
      <c r="X113" s="77">
        <v>0</v>
      </c>
      <c r="Y113" s="77">
        <v>0</v>
      </c>
      <c r="Z113" s="77">
        <v>0</v>
      </c>
      <c r="AA113" s="77">
        <v>0</v>
      </c>
      <c r="AB113" s="77">
        <v>0</v>
      </c>
      <c r="AC113" s="77">
        <v>2</v>
      </c>
      <c r="AD113" s="77">
        <v>0</v>
      </c>
      <c r="AE113" s="77">
        <v>0</v>
      </c>
      <c r="AF113" s="77">
        <v>0</v>
      </c>
      <c r="AG113" s="77">
        <v>1</v>
      </c>
      <c r="AH113" s="77">
        <v>1</v>
      </c>
      <c r="AI113" s="77">
        <v>2</v>
      </c>
      <c r="AJ113" s="77">
        <v>0</v>
      </c>
      <c r="AK113" s="77">
        <v>0</v>
      </c>
      <c r="AL113" s="77">
        <v>0</v>
      </c>
      <c r="AM113" s="66">
        <v>7</v>
      </c>
    </row>
    <row r="114" spans="1:39" x14ac:dyDescent="0.35">
      <c r="A114" s="27" t="s">
        <v>122</v>
      </c>
      <c r="B114" s="36">
        <v>112</v>
      </c>
      <c r="C114" s="77">
        <v>12</v>
      </c>
      <c r="D114" s="77">
        <v>4</v>
      </c>
      <c r="E114" s="77">
        <v>0</v>
      </c>
      <c r="F114" s="77">
        <v>0</v>
      </c>
      <c r="G114" s="77">
        <v>0</v>
      </c>
      <c r="H114" s="77">
        <v>0</v>
      </c>
      <c r="I114" s="77">
        <v>0</v>
      </c>
      <c r="J114" s="77">
        <v>2</v>
      </c>
      <c r="K114" s="77">
        <v>7</v>
      </c>
      <c r="L114" s="77">
        <v>45</v>
      </c>
      <c r="M114" s="77">
        <v>0</v>
      </c>
      <c r="N114" s="77">
        <v>22</v>
      </c>
      <c r="O114" s="77">
        <v>0</v>
      </c>
      <c r="P114" s="77">
        <v>0</v>
      </c>
      <c r="Q114" s="77">
        <v>0</v>
      </c>
      <c r="R114" s="77">
        <v>0</v>
      </c>
      <c r="S114" s="77">
        <v>4</v>
      </c>
      <c r="T114" s="77">
        <v>0</v>
      </c>
      <c r="U114" s="77">
        <v>1</v>
      </c>
      <c r="V114" s="77">
        <v>2</v>
      </c>
      <c r="W114" s="77">
        <v>0</v>
      </c>
      <c r="X114" s="77">
        <v>0</v>
      </c>
      <c r="Y114" s="77">
        <v>0</v>
      </c>
      <c r="Z114" s="77">
        <v>0</v>
      </c>
      <c r="AA114" s="77">
        <v>0</v>
      </c>
      <c r="AB114" s="77">
        <v>0</v>
      </c>
      <c r="AC114" s="77">
        <v>0</v>
      </c>
      <c r="AD114" s="77">
        <v>0</v>
      </c>
      <c r="AE114" s="77">
        <v>0</v>
      </c>
      <c r="AF114" s="77">
        <v>0</v>
      </c>
      <c r="AG114" s="77">
        <v>3</v>
      </c>
      <c r="AH114" s="77">
        <v>3</v>
      </c>
      <c r="AI114" s="77">
        <v>1</v>
      </c>
      <c r="AJ114" s="77">
        <v>0</v>
      </c>
      <c r="AK114" s="77">
        <v>0</v>
      </c>
      <c r="AL114" s="77">
        <v>0</v>
      </c>
      <c r="AM114" s="66">
        <v>6</v>
      </c>
    </row>
    <row r="115" spans="1:39" x14ac:dyDescent="0.35">
      <c r="A115" s="27" t="s">
        <v>206</v>
      </c>
      <c r="B115" s="36">
        <v>157</v>
      </c>
      <c r="C115" s="77">
        <v>0</v>
      </c>
      <c r="D115" s="77">
        <v>24</v>
      </c>
      <c r="E115" s="77">
        <v>12</v>
      </c>
      <c r="F115" s="77">
        <v>3</v>
      </c>
      <c r="G115" s="77">
        <v>44</v>
      </c>
      <c r="H115" s="77">
        <v>0</v>
      </c>
      <c r="I115" s="77">
        <v>9</v>
      </c>
      <c r="J115" s="77">
        <v>12</v>
      </c>
      <c r="K115" s="77">
        <v>13</v>
      </c>
      <c r="L115" s="77">
        <v>0</v>
      </c>
      <c r="M115" s="77">
        <v>0</v>
      </c>
      <c r="N115" s="77">
        <v>29</v>
      </c>
      <c r="O115" s="77">
        <v>0</v>
      </c>
      <c r="P115" s="77">
        <v>0</v>
      </c>
      <c r="Q115" s="77">
        <v>0</v>
      </c>
      <c r="R115" s="77">
        <v>0</v>
      </c>
      <c r="S115" s="77">
        <v>0</v>
      </c>
      <c r="T115" s="77">
        <v>0</v>
      </c>
      <c r="U115" s="77">
        <v>0</v>
      </c>
      <c r="V115" s="77">
        <v>0</v>
      </c>
      <c r="W115" s="77">
        <v>0</v>
      </c>
      <c r="X115" s="77">
        <v>4</v>
      </c>
      <c r="Y115" s="77">
        <v>0</v>
      </c>
      <c r="Z115" s="77">
        <v>0</v>
      </c>
      <c r="AA115" s="77">
        <v>0</v>
      </c>
      <c r="AB115" s="77">
        <v>0</v>
      </c>
      <c r="AC115" s="77">
        <v>5</v>
      </c>
      <c r="AD115" s="77">
        <v>0</v>
      </c>
      <c r="AE115" s="77">
        <v>0</v>
      </c>
      <c r="AF115" s="77">
        <v>0</v>
      </c>
      <c r="AG115" s="77">
        <v>0</v>
      </c>
      <c r="AH115" s="77">
        <v>0</v>
      </c>
      <c r="AI115" s="77">
        <v>0</v>
      </c>
      <c r="AJ115" s="77">
        <v>0</v>
      </c>
      <c r="AK115" s="77">
        <v>0</v>
      </c>
      <c r="AL115" s="77">
        <v>0</v>
      </c>
      <c r="AM115" s="66">
        <v>2</v>
      </c>
    </row>
    <row r="116" spans="1:39" x14ac:dyDescent="0.35">
      <c r="A116" s="27" t="s">
        <v>124</v>
      </c>
      <c r="B116" s="36">
        <v>17</v>
      </c>
      <c r="C116" s="77">
        <v>0</v>
      </c>
      <c r="D116" s="77">
        <v>0</v>
      </c>
      <c r="E116" s="77">
        <v>5</v>
      </c>
      <c r="F116" s="77">
        <v>0</v>
      </c>
      <c r="G116" s="77">
        <v>0</v>
      </c>
      <c r="H116" s="77">
        <v>0</v>
      </c>
      <c r="I116" s="77">
        <v>0</v>
      </c>
      <c r="J116" s="77">
        <v>1</v>
      </c>
      <c r="K116" s="77">
        <v>4</v>
      </c>
      <c r="L116" s="77">
        <v>0</v>
      </c>
      <c r="M116" s="77">
        <v>0</v>
      </c>
      <c r="N116" s="77">
        <v>4</v>
      </c>
      <c r="O116" s="77">
        <v>0</v>
      </c>
      <c r="P116" s="77">
        <v>0</v>
      </c>
      <c r="Q116" s="77">
        <v>0</v>
      </c>
      <c r="R116" s="77">
        <v>0</v>
      </c>
      <c r="S116" s="77">
        <v>0</v>
      </c>
      <c r="T116" s="77">
        <v>0</v>
      </c>
      <c r="U116" s="77">
        <v>0</v>
      </c>
      <c r="V116" s="77">
        <v>0</v>
      </c>
      <c r="W116" s="77">
        <v>0</v>
      </c>
      <c r="X116" s="77">
        <v>2</v>
      </c>
      <c r="Y116" s="77">
        <v>0</v>
      </c>
      <c r="Z116" s="77">
        <v>0</v>
      </c>
      <c r="AA116" s="77">
        <v>0</v>
      </c>
      <c r="AB116" s="77">
        <v>0</v>
      </c>
      <c r="AC116" s="77">
        <v>0</v>
      </c>
      <c r="AD116" s="77">
        <v>0</v>
      </c>
      <c r="AE116" s="77">
        <v>1</v>
      </c>
      <c r="AF116" s="77">
        <v>0</v>
      </c>
      <c r="AG116" s="77">
        <v>0</v>
      </c>
      <c r="AH116" s="77">
        <v>0</v>
      </c>
      <c r="AI116" s="77">
        <v>0</v>
      </c>
      <c r="AJ116" s="77">
        <v>0</v>
      </c>
      <c r="AK116" s="77">
        <v>0</v>
      </c>
      <c r="AL116" s="77">
        <v>0</v>
      </c>
      <c r="AM116" s="66">
        <v>0</v>
      </c>
    </row>
    <row r="117" spans="1:39" x14ac:dyDescent="0.35">
      <c r="A117" s="27" t="s">
        <v>125</v>
      </c>
      <c r="B117" s="36">
        <v>16</v>
      </c>
      <c r="C117" s="77">
        <v>0</v>
      </c>
      <c r="D117" s="77">
        <v>1</v>
      </c>
      <c r="E117" s="77">
        <v>7</v>
      </c>
      <c r="F117" s="77">
        <v>0</v>
      </c>
      <c r="G117" s="77">
        <v>0</v>
      </c>
      <c r="H117" s="77">
        <v>0</v>
      </c>
      <c r="I117" s="77">
        <v>0</v>
      </c>
      <c r="J117" s="77">
        <v>0</v>
      </c>
      <c r="K117" s="77">
        <v>6</v>
      </c>
      <c r="L117" s="77">
        <v>0</v>
      </c>
      <c r="M117" s="77">
        <v>0</v>
      </c>
      <c r="N117" s="77">
        <v>1</v>
      </c>
      <c r="O117" s="77">
        <v>0</v>
      </c>
      <c r="P117" s="77">
        <v>0</v>
      </c>
      <c r="Q117" s="77">
        <v>0</v>
      </c>
      <c r="R117" s="77">
        <v>0</v>
      </c>
      <c r="S117" s="77">
        <v>0</v>
      </c>
      <c r="T117" s="77">
        <v>0</v>
      </c>
      <c r="U117" s="77">
        <v>0</v>
      </c>
      <c r="V117" s="77">
        <v>0</v>
      </c>
      <c r="W117" s="77">
        <v>0</v>
      </c>
      <c r="X117" s="77">
        <v>0</v>
      </c>
      <c r="Y117" s="77">
        <v>0</v>
      </c>
      <c r="Z117" s="77">
        <v>0</v>
      </c>
      <c r="AA117" s="77">
        <v>1</v>
      </c>
      <c r="AB117" s="77">
        <v>0</v>
      </c>
      <c r="AC117" s="77">
        <v>0</v>
      </c>
      <c r="AD117" s="77">
        <v>0</v>
      </c>
      <c r="AE117" s="77">
        <v>0</v>
      </c>
      <c r="AF117" s="77">
        <v>0</v>
      </c>
      <c r="AG117" s="77">
        <v>0</v>
      </c>
      <c r="AH117" s="77">
        <v>0</v>
      </c>
      <c r="AI117" s="77">
        <v>0</v>
      </c>
      <c r="AJ117" s="77">
        <v>0</v>
      </c>
      <c r="AK117" s="77">
        <v>0</v>
      </c>
      <c r="AL117" s="77">
        <v>0</v>
      </c>
      <c r="AM117" s="66">
        <v>0</v>
      </c>
    </row>
    <row r="118" spans="1:39" x14ac:dyDescent="0.35">
      <c r="A118" s="27" t="s">
        <v>207</v>
      </c>
      <c r="B118" s="36">
        <v>58</v>
      </c>
      <c r="C118" s="77">
        <v>0</v>
      </c>
      <c r="D118" s="77">
        <v>3</v>
      </c>
      <c r="E118" s="77">
        <v>3</v>
      </c>
      <c r="F118" s="77">
        <v>3</v>
      </c>
      <c r="G118" s="77">
        <v>27</v>
      </c>
      <c r="H118" s="77">
        <v>0</v>
      </c>
      <c r="I118" s="77">
        <v>0</v>
      </c>
      <c r="J118" s="77">
        <v>4</v>
      </c>
      <c r="K118" s="77">
        <v>9</v>
      </c>
      <c r="L118" s="77">
        <v>0</v>
      </c>
      <c r="M118" s="77">
        <v>0</v>
      </c>
      <c r="N118" s="77">
        <v>4</v>
      </c>
      <c r="O118" s="77">
        <v>0</v>
      </c>
      <c r="P118" s="77">
        <v>0</v>
      </c>
      <c r="Q118" s="77">
        <v>0</v>
      </c>
      <c r="R118" s="77">
        <v>0</v>
      </c>
      <c r="S118" s="77">
        <v>0</v>
      </c>
      <c r="T118" s="77">
        <v>0</v>
      </c>
      <c r="U118" s="77">
        <v>0</v>
      </c>
      <c r="V118" s="77">
        <v>0</v>
      </c>
      <c r="W118" s="77">
        <v>0</v>
      </c>
      <c r="X118" s="77">
        <v>2</v>
      </c>
      <c r="Y118" s="77">
        <v>0</v>
      </c>
      <c r="Z118" s="77">
        <v>0</v>
      </c>
      <c r="AA118" s="77">
        <v>0</v>
      </c>
      <c r="AB118" s="77">
        <v>0</v>
      </c>
      <c r="AC118" s="77">
        <v>3</v>
      </c>
      <c r="AD118" s="77">
        <v>0</v>
      </c>
      <c r="AE118" s="77">
        <v>0</v>
      </c>
      <c r="AF118" s="77">
        <v>0</v>
      </c>
      <c r="AG118" s="77">
        <v>0</v>
      </c>
      <c r="AH118" s="77">
        <v>0</v>
      </c>
      <c r="AI118" s="77">
        <v>0</v>
      </c>
      <c r="AJ118" s="77">
        <v>0</v>
      </c>
      <c r="AK118" s="77">
        <v>0</v>
      </c>
      <c r="AL118" s="77">
        <v>0</v>
      </c>
      <c r="AM118" s="66">
        <v>0</v>
      </c>
    </row>
    <row r="119" spans="1:39" x14ac:dyDescent="0.35">
      <c r="A119" s="27" t="s">
        <v>127</v>
      </c>
      <c r="B119" s="36">
        <v>49</v>
      </c>
      <c r="C119" s="77">
        <v>0</v>
      </c>
      <c r="D119" s="77">
        <v>4</v>
      </c>
      <c r="E119" s="77">
        <v>2</v>
      </c>
      <c r="F119" s="77">
        <v>1</v>
      </c>
      <c r="G119" s="77">
        <v>18</v>
      </c>
      <c r="H119" s="77">
        <v>0</v>
      </c>
      <c r="I119" s="77">
        <v>0</v>
      </c>
      <c r="J119" s="77">
        <v>3</v>
      </c>
      <c r="K119" s="77">
        <v>7</v>
      </c>
      <c r="L119" s="77">
        <v>1</v>
      </c>
      <c r="M119" s="77">
        <v>0</v>
      </c>
      <c r="N119" s="77">
        <v>6</v>
      </c>
      <c r="O119" s="77">
        <v>0</v>
      </c>
      <c r="P119" s="77">
        <v>0</v>
      </c>
      <c r="Q119" s="77">
        <v>0</v>
      </c>
      <c r="R119" s="77">
        <v>0</v>
      </c>
      <c r="S119" s="77">
        <v>0</v>
      </c>
      <c r="T119" s="77">
        <v>0</v>
      </c>
      <c r="U119" s="77">
        <v>0</v>
      </c>
      <c r="V119" s="77">
        <v>1</v>
      </c>
      <c r="W119" s="77">
        <v>0</v>
      </c>
      <c r="X119" s="77">
        <v>4</v>
      </c>
      <c r="Y119" s="77">
        <v>0</v>
      </c>
      <c r="Z119" s="77">
        <v>0</v>
      </c>
      <c r="AA119" s="77">
        <v>0</v>
      </c>
      <c r="AB119" s="77">
        <v>0</v>
      </c>
      <c r="AC119" s="77">
        <v>2</v>
      </c>
      <c r="AD119" s="77">
        <v>0</v>
      </c>
      <c r="AE119" s="77">
        <v>0</v>
      </c>
      <c r="AF119" s="77">
        <v>0</v>
      </c>
      <c r="AG119" s="77">
        <v>0</v>
      </c>
      <c r="AH119" s="77">
        <v>0</v>
      </c>
      <c r="AI119" s="77">
        <v>0</v>
      </c>
      <c r="AJ119" s="77">
        <v>0</v>
      </c>
      <c r="AK119" s="77">
        <v>0</v>
      </c>
      <c r="AL119" s="77">
        <v>0</v>
      </c>
      <c r="AM119" s="66">
        <v>0</v>
      </c>
    </row>
    <row r="120" spans="1:39" x14ac:dyDescent="0.35">
      <c r="A120" s="27" t="s">
        <v>128</v>
      </c>
      <c r="B120" s="36">
        <v>10</v>
      </c>
      <c r="C120" s="77">
        <v>0</v>
      </c>
      <c r="D120" s="77">
        <v>0</v>
      </c>
      <c r="E120" s="77">
        <v>1</v>
      </c>
      <c r="F120" s="77">
        <v>3</v>
      </c>
      <c r="G120" s="77">
        <v>0</v>
      </c>
      <c r="H120" s="77">
        <v>0</v>
      </c>
      <c r="I120" s="77">
        <v>0</v>
      </c>
      <c r="J120" s="77">
        <v>1</v>
      </c>
      <c r="K120" s="77">
        <v>3</v>
      </c>
      <c r="L120" s="77">
        <v>0</v>
      </c>
      <c r="M120" s="77">
        <v>0</v>
      </c>
      <c r="N120" s="77">
        <v>2</v>
      </c>
      <c r="O120" s="77">
        <v>0</v>
      </c>
      <c r="P120" s="77">
        <v>0</v>
      </c>
      <c r="Q120" s="77">
        <v>0</v>
      </c>
      <c r="R120" s="77">
        <v>0</v>
      </c>
      <c r="S120" s="77">
        <v>0</v>
      </c>
      <c r="T120" s="77">
        <v>0</v>
      </c>
      <c r="U120" s="77">
        <v>0</v>
      </c>
      <c r="V120" s="77">
        <v>0</v>
      </c>
      <c r="W120" s="77">
        <v>0</v>
      </c>
      <c r="X120" s="77">
        <v>0</v>
      </c>
      <c r="Y120" s="77">
        <v>0</v>
      </c>
      <c r="Z120" s="77">
        <v>0</v>
      </c>
      <c r="AA120" s="77">
        <v>0</v>
      </c>
      <c r="AB120" s="77">
        <v>0</v>
      </c>
      <c r="AC120" s="77">
        <v>0</v>
      </c>
      <c r="AD120" s="77">
        <v>0</v>
      </c>
      <c r="AE120" s="77">
        <v>0</v>
      </c>
      <c r="AF120" s="77">
        <v>0</v>
      </c>
      <c r="AG120" s="77">
        <v>0</v>
      </c>
      <c r="AH120" s="77">
        <v>0</v>
      </c>
      <c r="AI120" s="77">
        <v>0</v>
      </c>
      <c r="AJ120" s="77">
        <v>0</v>
      </c>
      <c r="AK120" s="77">
        <v>0</v>
      </c>
      <c r="AL120" s="77">
        <v>0</v>
      </c>
      <c r="AM120" s="66">
        <v>0</v>
      </c>
    </row>
    <row r="121" spans="1:39" x14ac:dyDescent="0.35">
      <c r="A121" s="27" t="s">
        <v>129</v>
      </c>
      <c r="B121" s="36">
        <v>10</v>
      </c>
      <c r="C121" s="77">
        <v>4</v>
      </c>
      <c r="D121" s="77">
        <v>0</v>
      </c>
      <c r="E121" s="77">
        <v>0</v>
      </c>
      <c r="F121" s="77">
        <v>3</v>
      </c>
      <c r="G121" s="77">
        <v>0</v>
      </c>
      <c r="H121" s="77">
        <v>0</v>
      </c>
      <c r="I121" s="77">
        <v>0</v>
      </c>
      <c r="J121" s="77">
        <v>0</v>
      </c>
      <c r="K121" s="77">
        <v>2</v>
      </c>
      <c r="L121" s="77">
        <v>0</v>
      </c>
      <c r="M121" s="77">
        <v>0</v>
      </c>
      <c r="N121" s="77">
        <v>0</v>
      </c>
      <c r="O121" s="77">
        <v>0</v>
      </c>
      <c r="P121" s="77">
        <v>0</v>
      </c>
      <c r="Q121" s="77">
        <v>0</v>
      </c>
      <c r="R121" s="77">
        <v>0</v>
      </c>
      <c r="S121" s="77">
        <v>0</v>
      </c>
      <c r="T121" s="77">
        <v>0</v>
      </c>
      <c r="U121" s="77">
        <v>0</v>
      </c>
      <c r="V121" s="77">
        <v>0</v>
      </c>
      <c r="W121" s="77">
        <v>0</v>
      </c>
      <c r="X121" s="77">
        <v>0</v>
      </c>
      <c r="Y121" s="77">
        <v>0</v>
      </c>
      <c r="Z121" s="77">
        <v>0</v>
      </c>
      <c r="AA121" s="77">
        <v>0</v>
      </c>
      <c r="AB121" s="77">
        <v>0</v>
      </c>
      <c r="AC121" s="77">
        <v>0</v>
      </c>
      <c r="AD121" s="77">
        <v>0</v>
      </c>
      <c r="AE121" s="77">
        <v>0</v>
      </c>
      <c r="AF121" s="77">
        <v>0</v>
      </c>
      <c r="AG121" s="77">
        <v>0</v>
      </c>
      <c r="AH121" s="77">
        <v>0</v>
      </c>
      <c r="AI121" s="77">
        <v>0</v>
      </c>
      <c r="AJ121" s="77">
        <v>0</v>
      </c>
      <c r="AK121" s="77">
        <v>0</v>
      </c>
      <c r="AL121" s="77">
        <v>0</v>
      </c>
      <c r="AM121" s="66">
        <v>1</v>
      </c>
    </row>
    <row r="122" spans="1:39" x14ac:dyDescent="0.35">
      <c r="A122" s="27" t="s">
        <v>130</v>
      </c>
      <c r="B122" s="36">
        <v>4</v>
      </c>
      <c r="C122" s="77">
        <v>0</v>
      </c>
      <c r="D122" s="77">
        <v>0</v>
      </c>
      <c r="E122" s="77">
        <v>0</v>
      </c>
      <c r="F122" s="77">
        <v>0</v>
      </c>
      <c r="G122" s="77">
        <v>1</v>
      </c>
      <c r="H122" s="77">
        <v>0</v>
      </c>
      <c r="I122" s="77">
        <v>0</v>
      </c>
      <c r="J122" s="77">
        <v>0</v>
      </c>
      <c r="K122" s="77">
        <v>0</v>
      </c>
      <c r="L122" s="77">
        <v>0</v>
      </c>
      <c r="M122" s="77">
        <v>0</v>
      </c>
      <c r="N122" s="77">
        <v>2</v>
      </c>
      <c r="O122" s="77">
        <v>0</v>
      </c>
      <c r="P122" s="77">
        <v>0</v>
      </c>
      <c r="Q122" s="77">
        <v>0</v>
      </c>
      <c r="R122" s="77">
        <v>0</v>
      </c>
      <c r="S122" s="77">
        <v>0</v>
      </c>
      <c r="T122" s="77">
        <v>0</v>
      </c>
      <c r="U122" s="77">
        <v>0</v>
      </c>
      <c r="V122" s="77">
        <v>0</v>
      </c>
      <c r="W122" s="77">
        <v>0</v>
      </c>
      <c r="X122" s="77">
        <v>1</v>
      </c>
      <c r="Y122" s="77">
        <v>0</v>
      </c>
      <c r="Z122" s="77">
        <v>0</v>
      </c>
      <c r="AA122" s="77">
        <v>0</v>
      </c>
      <c r="AB122" s="77">
        <v>0</v>
      </c>
      <c r="AC122" s="77">
        <v>0</v>
      </c>
      <c r="AD122" s="77">
        <v>0</v>
      </c>
      <c r="AE122" s="77">
        <v>0</v>
      </c>
      <c r="AF122" s="77">
        <v>0</v>
      </c>
      <c r="AG122" s="77">
        <v>0</v>
      </c>
      <c r="AH122" s="77">
        <v>0</v>
      </c>
      <c r="AI122" s="77">
        <v>0</v>
      </c>
      <c r="AJ122" s="77">
        <v>0</v>
      </c>
      <c r="AK122" s="77">
        <v>0</v>
      </c>
      <c r="AL122" s="77">
        <v>0</v>
      </c>
      <c r="AM122" s="66">
        <v>0</v>
      </c>
    </row>
    <row r="123" spans="1:39" x14ac:dyDescent="0.35">
      <c r="A123" s="28"/>
      <c r="B123" s="36"/>
      <c r="C123" s="77"/>
      <c r="D123" s="76"/>
      <c r="E123" s="77"/>
      <c r="F123" s="76"/>
      <c r="G123" s="77"/>
      <c r="H123" s="77"/>
      <c r="I123" s="77"/>
      <c r="J123" s="77"/>
      <c r="K123" s="77"/>
      <c r="L123" s="77"/>
      <c r="M123" s="77"/>
      <c r="N123" s="76"/>
      <c r="O123" s="77"/>
      <c r="P123" s="77"/>
      <c r="Q123" s="76"/>
      <c r="R123" s="75"/>
      <c r="S123" s="82"/>
      <c r="T123" s="83"/>
      <c r="U123" s="84"/>
      <c r="V123" s="82"/>
      <c r="W123" s="83"/>
      <c r="X123" s="82"/>
      <c r="Y123" s="83"/>
      <c r="Z123" s="82"/>
      <c r="AA123" s="83"/>
      <c r="AB123" s="82"/>
      <c r="AC123" s="83"/>
      <c r="AD123" s="82"/>
      <c r="AE123" s="83"/>
      <c r="AF123" s="82"/>
      <c r="AG123" s="83"/>
      <c r="AH123" s="82"/>
      <c r="AI123" s="83"/>
      <c r="AJ123" s="82"/>
      <c r="AK123" s="82"/>
      <c r="AL123" s="83"/>
      <c r="AM123" s="68"/>
    </row>
    <row r="124" spans="1:39" x14ac:dyDescent="0.35">
      <c r="A124" s="26" t="s">
        <v>18</v>
      </c>
      <c r="B124" s="74">
        <v>478</v>
      </c>
      <c r="C124" s="74">
        <v>75</v>
      </c>
      <c r="D124" s="74">
        <v>26</v>
      </c>
      <c r="E124" s="74">
        <v>19</v>
      </c>
      <c r="F124" s="74">
        <v>3</v>
      </c>
      <c r="G124" s="74">
        <v>27</v>
      </c>
      <c r="H124" s="74">
        <v>0</v>
      </c>
      <c r="I124" s="74">
        <v>0</v>
      </c>
      <c r="J124" s="74">
        <v>46</v>
      </c>
      <c r="K124" s="74">
        <v>21</v>
      </c>
      <c r="L124" s="74">
        <v>48</v>
      </c>
      <c r="M124" s="74">
        <v>0</v>
      </c>
      <c r="N124" s="74">
        <v>106</v>
      </c>
      <c r="O124" s="74">
        <v>1</v>
      </c>
      <c r="P124" s="74">
        <v>4</v>
      </c>
      <c r="Q124" s="74">
        <v>1</v>
      </c>
      <c r="R124" s="74">
        <v>0</v>
      </c>
      <c r="S124" s="74">
        <v>2</v>
      </c>
      <c r="T124" s="74">
        <v>4</v>
      </c>
      <c r="U124" s="74">
        <v>0</v>
      </c>
      <c r="V124" s="74">
        <v>6</v>
      </c>
      <c r="W124" s="74">
        <v>4</v>
      </c>
      <c r="X124" s="74">
        <v>71</v>
      </c>
      <c r="Y124" s="74">
        <v>0</v>
      </c>
      <c r="Z124" s="74">
        <v>0</v>
      </c>
      <c r="AA124" s="74">
        <v>0</v>
      </c>
      <c r="AB124" s="74">
        <v>0</v>
      </c>
      <c r="AC124" s="74">
        <v>6</v>
      </c>
      <c r="AD124" s="74">
        <v>0</v>
      </c>
      <c r="AE124" s="74">
        <v>0</v>
      </c>
      <c r="AF124" s="74">
        <v>0</v>
      </c>
      <c r="AG124" s="74">
        <v>0</v>
      </c>
      <c r="AH124" s="74">
        <v>0</v>
      </c>
      <c r="AI124" s="74">
        <v>0</v>
      </c>
      <c r="AJ124" s="74">
        <v>2</v>
      </c>
      <c r="AK124" s="74">
        <v>0</v>
      </c>
      <c r="AL124" s="74">
        <v>0</v>
      </c>
      <c r="AM124" s="64">
        <v>6</v>
      </c>
    </row>
    <row r="125" spans="1:39" x14ac:dyDescent="0.35">
      <c r="A125" s="27" t="s">
        <v>208</v>
      </c>
      <c r="B125" s="36">
        <v>210</v>
      </c>
      <c r="C125" s="77">
        <v>66</v>
      </c>
      <c r="D125" s="77">
        <v>9</v>
      </c>
      <c r="E125" s="77">
        <v>5</v>
      </c>
      <c r="F125" s="77">
        <v>2</v>
      </c>
      <c r="G125" s="77">
        <v>0</v>
      </c>
      <c r="H125" s="77">
        <v>0</v>
      </c>
      <c r="I125" s="77">
        <v>0</v>
      </c>
      <c r="J125" s="77">
        <v>17</v>
      </c>
      <c r="K125" s="77">
        <v>10</v>
      </c>
      <c r="L125" s="77">
        <v>20</v>
      </c>
      <c r="M125" s="77">
        <v>0</v>
      </c>
      <c r="N125" s="77">
        <v>61</v>
      </c>
      <c r="O125" s="77">
        <v>0</v>
      </c>
      <c r="P125" s="77">
        <v>3</v>
      </c>
      <c r="Q125" s="77">
        <v>1</v>
      </c>
      <c r="R125" s="77">
        <v>0</v>
      </c>
      <c r="S125" s="77">
        <v>2</v>
      </c>
      <c r="T125" s="77">
        <v>4</v>
      </c>
      <c r="U125" s="77">
        <v>0</v>
      </c>
      <c r="V125" s="77">
        <v>1</v>
      </c>
      <c r="W125" s="77">
        <v>4</v>
      </c>
      <c r="X125" s="77">
        <v>0</v>
      </c>
      <c r="Y125" s="77">
        <v>0</v>
      </c>
      <c r="Z125" s="77">
        <v>0</v>
      </c>
      <c r="AA125" s="77">
        <v>0</v>
      </c>
      <c r="AB125" s="77">
        <v>0</v>
      </c>
      <c r="AC125" s="77">
        <v>3</v>
      </c>
      <c r="AD125" s="77">
        <v>0</v>
      </c>
      <c r="AE125" s="77">
        <v>0</v>
      </c>
      <c r="AF125" s="77">
        <v>0</v>
      </c>
      <c r="AG125" s="77">
        <v>0</v>
      </c>
      <c r="AH125" s="77">
        <v>0</v>
      </c>
      <c r="AI125" s="77">
        <v>0</v>
      </c>
      <c r="AJ125" s="77">
        <v>0</v>
      </c>
      <c r="AK125" s="77">
        <v>0</v>
      </c>
      <c r="AL125" s="77">
        <v>0</v>
      </c>
      <c r="AM125" s="66">
        <v>2</v>
      </c>
    </row>
    <row r="126" spans="1:39" x14ac:dyDescent="0.35">
      <c r="A126" s="27" t="s">
        <v>132</v>
      </c>
      <c r="B126" s="36">
        <v>56</v>
      </c>
      <c r="C126" s="77">
        <v>9</v>
      </c>
      <c r="D126" s="77">
        <v>1</v>
      </c>
      <c r="E126" s="77">
        <v>1</v>
      </c>
      <c r="F126" s="77">
        <v>0</v>
      </c>
      <c r="G126" s="77">
        <v>0</v>
      </c>
      <c r="H126" s="77">
        <v>0</v>
      </c>
      <c r="I126" s="77">
        <v>0</v>
      </c>
      <c r="J126" s="77">
        <v>0</v>
      </c>
      <c r="K126" s="77">
        <v>1</v>
      </c>
      <c r="L126" s="77">
        <v>27</v>
      </c>
      <c r="M126" s="77">
        <v>0</v>
      </c>
      <c r="N126" s="77">
        <v>13</v>
      </c>
      <c r="O126" s="77">
        <v>1</v>
      </c>
      <c r="P126" s="77">
        <v>1</v>
      </c>
      <c r="Q126" s="77">
        <v>0</v>
      </c>
      <c r="R126" s="77">
        <v>0</v>
      </c>
      <c r="S126" s="77">
        <v>0</v>
      </c>
      <c r="T126" s="77">
        <v>0</v>
      </c>
      <c r="U126" s="77">
        <v>0</v>
      </c>
      <c r="V126" s="77">
        <v>0</v>
      </c>
      <c r="W126" s="77">
        <v>0</v>
      </c>
      <c r="X126" s="77">
        <v>0</v>
      </c>
      <c r="Y126" s="77">
        <v>0</v>
      </c>
      <c r="Z126" s="77">
        <v>0</v>
      </c>
      <c r="AA126" s="77">
        <v>0</v>
      </c>
      <c r="AB126" s="77">
        <v>0</v>
      </c>
      <c r="AC126" s="77">
        <v>0</v>
      </c>
      <c r="AD126" s="77">
        <v>0</v>
      </c>
      <c r="AE126" s="77">
        <v>0</v>
      </c>
      <c r="AF126" s="77">
        <v>0</v>
      </c>
      <c r="AG126" s="77">
        <v>0</v>
      </c>
      <c r="AH126" s="77">
        <v>0</v>
      </c>
      <c r="AI126" s="77">
        <v>0</v>
      </c>
      <c r="AJ126" s="77">
        <v>2</v>
      </c>
      <c r="AK126" s="77">
        <v>0</v>
      </c>
      <c r="AL126" s="77">
        <v>0</v>
      </c>
      <c r="AM126" s="66">
        <v>0</v>
      </c>
    </row>
    <row r="127" spans="1:39" x14ac:dyDescent="0.35">
      <c r="A127" s="27" t="s">
        <v>209</v>
      </c>
      <c r="B127" s="36">
        <v>191</v>
      </c>
      <c r="C127" s="77">
        <v>0</v>
      </c>
      <c r="D127" s="77">
        <v>16</v>
      </c>
      <c r="E127" s="77">
        <v>5</v>
      </c>
      <c r="F127" s="77">
        <v>0</v>
      </c>
      <c r="G127" s="77">
        <v>27</v>
      </c>
      <c r="H127" s="77">
        <v>0</v>
      </c>
      <c r="I127" s="77">
        <v>0</v>
      </c>
      <c r="J127" s="77">
        <v>27</v>
      </c>
      <c r="K127" s="77">
        <v>9</v>
      </c>
      <c r="L127" s="77">
        <v>0</v>
      </c>
      <c r="M127" s="77">
        <v>0</v>
      </c>
      <c r="N127" s="77">
        <v>26</v>
      </c>
      <c r="O127" s="77">
        <v>0</v>
      </c>
      <c r="P127" s="77">
        <v>0</v>
      </c>
      <c r="Q127" s="77">
        <v>0</v>
      </c>
      <c r="R127" s="77">
        <v>0</v>
      </c>
      <c r="S127" s="77">
        <v>0</v>
      </c>
      <c r="T127" s="77">
        <v>0</v>
      </c>
      <c r="U127" s="77">
        <v>0</v>
      </c>
      <c r="V127" s="77">
        <v>4</v>
      </c>
      <c r="W127" s="77">
        <v>0</v>
      </c>
      <c r="X127" s="77">
        <v>71</v>
      </c>
      <c r="Y127" s="77">
        <v>0</v>
      </c>
      <c r="Z127" s="77">
        <v>0</v>
      </c>
      <c r="AA127" s="77">
        <v>0</v>
      </c>
      <c r="AB127" s="77">
        <v>0</v>
      </c>
      <c r="AC127" s="77">
        <v>3</v>
      </c>
      <c r="AD127" s="77">
        <v>0</v>
      </c>
      <c r="AE127" s="77">
        <v>0</v>
      </c>
      <c r="AF127" s="77">
        <v>0</v>
      </c>
      <c r="AG127" s="77">
        <v>0</v>
      </c>
      <c r="AH127" s="77">
        <v>0</v>
      </c>
      <c r="AI127" s="77">
        <v>0</v>
      </c>
      <c r="AJ127" s="77">
        <v>0</v>
      </c>
      <c r="AK127" s="77">
        <v>0</v>
      </c>
      <c r="AL127" s="77">
        <v>0</v>
      </c>
      <c r="AM127" s="66">
        <v>3</v>
      </c>
    </row>
    <row r="128" spans="1:39" x14ac:dyDescent="0.35">
      <c r="A128" s="27" t="s">
        <v>210</v>
      </c>
      <c r="B128" s="36">
        <v>21</v>
      </c>
      <c r="C128" s="77">
        <v>0</v>
      </c>
      <c r="D128" s="77">
        <v>0</v>
      </c>
      <c r="E128" s="77">
        <v>8</v>
      </c>
      <c r="F128" s="77">
        <v>1</v>
      </c>
      <c r="G128" s="77">
        <v>0</v>
      </c>
      <c r="H128" s="77">
        <v>0</v>
      </c>
      <c r="I128" s="77">
        <v>0</v>
      </c>
      <c r="J128" s="77">
        <v>2</v>
      </c>
      <c r="K128" s="77">
        <v>1</v>
      </c>
      <c r="L128" s="77">
        <v>1</v>
      </c>
      <c r="M128" s="77">
        <v>0</v>
      </c>
      <c r="N128" s="77">
        <v>6</v>
      </c>
      <c r="O128" s="77">
        <v>0</v>
      </c>
      <c r="P128" s="77">
        <v>0</v>
      </c>
      <c r="Q128" s="77">
        <v>0</v>
      </c>
      <c r="R128" s="77">
        <v>0</v>
      </c>
      <c r="S128" s="77">
        <v>0</v>
      </c>
      <c r="T128" s="77">
        <v>0</v>
      </c>
      <c r="U128" s="77">
        <v>0</v>
      </c>
      <c r="V128" s="77">
        <v>1</v>
      </c>
      <c r="W128" s="77">
        <v>0</v>
      </c>
      <c r="X128" s="77">
        <v>0</v>
      </c>
      <c r="Y128" s="77">
        <v>0</v>
      </c>
      <c r="Z128" s="77">
        <v>0</v>
      </c>
      <c r="AA128" s="77">
        <v>0</v>
      </c>
      <c r="AB128" s="77">
        <v>0</v>
      </c>
      <c r="AC128" s="77">
        <v>0</v>
      </c>
      <c r="AD128" s="77">
        <v>0</v>
      </c>
      <c r="AE128" s="77">
        <v>0</v>
      </c>
      <c r="AF128" s="77">
        <v>0</v>
      </c>
      <c r="AG128" s="77">
        <v>0</v>
      </c>
      <c r="AH128" s="77">
        <v>0</v>
      </c>
      <c r="AI128" s="77">
        <v>0</v>
      </c>
      <c r="AJ128" s="77">
        <v>0</v>
      </c>
      <c r="AK128" s="77">
        <v>0</v>
      </c>
      <c r="AL128" s="77">
        <v>0</v>
      </c>
      <c r="AM128" s="66">
        <v>1</v>
      </c>
    </row>
    <row r="129" spans="1:39" x14ac:dyDescent="0.35">
      <c r="A129" s="28"/>
      <c r="B129" s="36"/>
      <c r="C129" s="77"/>
      <c r="D129" s="76"/>
      <c r="E129" s="75"/>
      <c r="F129" s="76"/>
      <c r="G129" s="76"/>
      <c r="H129" s="75"/>
      <c r="I129" s="76"/>
      <c r="J129" s="75"/>
      <c r="K129" s="76"/>
      <c r="L129" s="76"/>
      <c r="M129" s="75"/>
      <c r="N129" s="76"/>
      <c r="O129" s="76"/>
      <c r="P129" s="77"/>
      <c r="Q129" s="76"/>
      <c r="R129" s="75"/>
      <c r="S129" s="78"/>
      <c r="T129" s="79"/>
      <c r="U129" s="80"/>
      <c r="V129" s="78"/>
      <c r="W129" s="81"/>
      <c r="X129" s="78"/>
      <c r="Y129" s="79"/>
      <c r="Z129" s="78"/>
      <c r="AA129" s="79"/>
      <c r="AB129" s="78"/>
      <c r="AC129" s="79"/>
      <c r="AD129" s="78"/>
      <c r="AE129" s="79"/>
      <c r="AF129" s="78"/>
      <c r="AG129" s="79"/>
      <c r="AH129" s="78"/>
      <c r="AI129" s="79"/>
      <c r="AJ129" s="78"/>
      <c r="AK129" s="78"/>
      <c r="AL129" s="79"/>
      <c r="AM129" s="67"/>
    </row>
    <row r="130" spans="1:39" x14ac:dyDescent="0.35">
      <c r="A130" s="26" t="s">
        <v>19</v>
      </c>
      <c r="B130" s="74">
        <v>389</v>
      </c>
      <c r="C130" s="74">
        <v>52</v>
      </c>
      <c r="D130" s="74">
        <v>13</v>
      </c>
      <c r="E130" s="74">
        <v>9</v>
      </c>
      <c r="F130" s="74">
        <v>6</v>
      </c>
      <c r="G130" s="74">
        <v>11</v>
      </c>
      <c r="H130" s="74">
        <v>0</v>
      </c>
      <c r="I130" s="74">
        <v>0</v>
      </c>
      <c r="J130" s="74">
        <v>22</v>
      </c>
      <c r="K130" s="74">
        <v>21</v>
      </c>
      <c r="L130" s="74">
        <v>43</v>
      </c>
      <c r="M130" s="74">
        <v>0</v>
      </c>
      <c r="N130" s="74">
        <v>125</v>
      </c>
      <c r="O130" s="74">
        <v>0</v>
      </c>
      <c r="P130" s="74">
        <v>4</v>
      </c>
      <c r="Q130" s="74">
        <v>1</v>
      </c>
      <c r="R130" s="74">
        <v>0</v>
      </c>
      <c r="S130" s="74">
        <v>1</v>
      </c>
      <c r="T130" s="74">
        <v>0</v>
      </c>
      <c r="U130" s="74">
        <v>2</v>
      </c>
      <c r="V130" s="74">
        <v>9</v>
      </c>
      <c r="W130" s="74">
        <v>17</v>
      </c>
      <c r="X130" s="74">
        <v>7</v>
      </c>
      <c r="Y130" s="74">
        <v>0</v>
      </c>
      <c r="Z130" s="74">
        <v>0</v>
      </c>
      <c r="AA130" s="74">
        <v>20</v>
      </c>
      <c r="AB130" s="74">
        <v>0</v>
      </c>
      <c r="AC130" s="74">
        <v>10</v>
      </c>
      <c r="AD130" s="74">
        <v>0</v>
      </c>
      <c r="AE130" s="74">
        <v>6</v>
      </c>
      <c r="AF130" s="74">
        <v>0</v>
      </c>
      <c r="AG130" s="74">
        <v>1</v>
      </c>
      <c r="AH130" s="74">
        <v>0</v>
      </c>
      <c r="AI130" s="74">
        <v>1</v>
      </c>
      <c r="AJ130" s="74">
        <v>0</v>
      </c>
      <c r="AK130" s="74">
        <v>0</v>
      </c>
      <c r="AL130" s="74">
        <v>0</v>
      </c>
      <c r="AM130" s="64">
        <v>8</v>
      </c>
    </row>
    <row r="131" spans="1:39" x14ac:dyDescent="0.35">
      <c r="A131" s="27" t="s">
        <v>211</v>
      </c>
      <c r="B131" s="36">
        <v>99</v>
      </c>
      <c r="C131" s="77">
        <v>27</v>
      </c>
      <c r="D131" s="77">
        <v>0</v>
      </c>
      <c r="E131" s="77">
        <v>0</v>
      </c>
      <c r="F131" s="77">
        <v>1</v>
      </c>
      <c r="G131" s="77">
        <v>0</v>
      </c>
      <c r="H131" s="77">
        <v>0</v>
      </c>
      <c r="I131" s="77">
        <v>0</v>
      </c>
      <c r="J131" s="77">
        <v>4</v>
      </c>
      <c r="K131" s="77">
        <v>1</v>
      </c>
      <c r="L131" s="77">
        <v>13</v>
      </c>
      <c r="M131" s="77">
        <v>0</v>
      </c>
      <c r="N131" s="77">
        <v>38</v>
      </c>
      <c r="O131" s="77">
        <v>0</v>
      </c>
      <c r="P131" s="77">
        <v>3</v>
      </c>
      <c r="Q131" s="77">
        <v>0</v>
      </c>
      <c r="R131" s="77">
        <v>0</v>
      </c>
      <c r="S131" s="77">
        <v>0</v>
      </c>
      <c r="T131" s="77">
        <v>0</v>
      </c>
      <c r="U131" s="77">
        <v>1</v>
      </c>
      <c r="V131" s="77">
        <v>0</v>
      </c>
      <c r="W131" s="77">
        <v>2</v>
      </c>
      <c r="X131" s="77">
        <v>0</v>
      </c>
      <c r="Y131" s="77">
        <v>0</v>
      </c>
      <c r="Z131" s="77">
        <v>0</v>
      </c>
      <c r="AA131" s="77">
        <v>0</v>
      </c>
      <c r="AB131" s="77">
        <v>0</v>
      </c>
      <c r="AC131" s="77">
        <v>0</v>
      </c>
      <c r="AD131" s="77">
        <v>0</v>
      </c>
      <c r="AE131" s="77">
        <v>6</v>
      </c>
      <c r="AF131" s="77">
        <v>0</v>
      </c>
      <c r="AG131" s="77">
        <v>1</v>
      </c>
      <c r="AH131" s="77">
        <v>0</v>
      </c>
      <c r="AI131" s="77">
        <v>0</v>
      </c>
      <c r="AJ131" s="77">
        <v>0</v>
      </c>
      <c r="AK131" s="77">
        <v>0</v>
      </c>
      <c r="AL131" s="77">
        <v>0</v>
      </c>
      <c r="AM131" s="66">
        <v>2</v>
      </c>
    </row>
    <row r="132" spans="1:39" x14ac:dyDescent="0.35">
      <c r="A132" s="27" t="s">
        <v>212</v>
      </c>
      <c r="B132" s="36">
        <v>80</v>
      </c>
      <c r="C132" s="77">
        <v>13</v>
      </c>
      <c r="D132" s="77">
        <v>3</v>
      </c>
      <c r="E132" s="77">
        <v>0</v>
      </c>
      <c r="F132" s="77">
        <v>0</v>
      </c>
      <c r="G132" s="77">
        <v>0</v>
      </c>
      <c r="H132" s="77">
        <v>0</v>
      </c>
      <c r="I132" s="77">
        <v>0</v>
      </c>
      <c r="J132" s="77">
        <v>0</v>
      </c>
      <c r="K132" s="77">
        <v>2</v>
      </c>
      <c r="L132" s="77">
        <v>19</v>
      </c>
      <c r="M132" s="77">
        <v>0</v>
      </c>
      <c r="N132" s="77">
        <v>24</v>
      </c>
      <c r="O132" s="77">
        <v>0</v>
      </c>
      <c r="P132" s="77">
        <v>1</v>
      </c>
      <c r="Q132" s="77">
        <v>1</v>
      </c>
      <c r="R132" s="77">
        <v>0</v>
      </c>
      <c r="S132" s="77">
        <v>1</v>
      </c>
      <c r="T132" s="77">
        <v>0</v>
      </c>
      <c r="U132" s="77">
        <v>0</v>
      </c>
      <c r="V132" s="77">
        <v>0</v>
      </c>
      <c r="W132" s="77">
        <v>13</v>
      </c>
      <c r="X132" s="77">
        <v>0</v>
      </c>
      <c r="Y132" s="77">
        <v>0</v>
      </c>
      <c r="Z132" s="77">
        <v>0</v>
      </c>
      <c r="AA132" s="77">
        <v>0</v>
      </c>
      <c r="AB132" s="77">
        <v>0</v>
      </c>
      <c r="AC132" s="77">
        <v>1</v>
      </c>
      <c r="AD132" s="77">
        <v>0</v>
      </c>
      <c r="AE132" s="77">
        <v>0</v>
      </c>
      <c r="AF132" s="77">
        <v>0</v>
      </c>
      <c r="AG132" s="77">
        <v>0</v>
      </c>
      <c r="AH132" s="77">
        <v>0</v>
      </c>
      <c r="AI132" s="77">
        <v>0</v>
      </c>
      <c r="AJ132" s="77">
        <v>0</v>
      </c>
      <c r="AK132" s="77">
        <v>0</v>
      </c>
      <c r="AL132" s="77">
        <v>0</v>
      </c>
      <c r="AM132" s="66">
        <v>2</v>
      </c>
    </row>
    <row r="133" spans="1:39" x14ac:dyDescent="0.35">
      <c r="A133" s="27" t="s">
        <v>137</v>
      </c>
      <c r="B133" s="36">
        <v>65</v>
      </c>
      <c r="C133" s="77">
        <v>9</v>
      </c>
      <c r="D133" s="77">
        <v>2</v>
      </c>
      <c r="E133" s="77">
        <v>0</v>
      </c>
      <c r="F133" s="77">
        <v>1</v>
      </c>
      <c r="G133" s="77">
        <v>0</v>
      </c>
      <c r="H133" s="77">
        <v>0</v>
      </c>
      <c r="I133" s="77">
        <v>0</v>
      </c>
      <c r="J133" s="77">
        <v>1</v>
      </c>
      <c r="K133" s="77">
        <v>6</v>
      </c>
      <c r="L133" s="77">
        <v>10</v>
      </c>
      <c r="M133" s="77">
        <v>0</v>
      </c>
      <c r="N133" s="77">
        <v>28</v>
      </c>
      <c r="O133" s="77">
        <v>0</v>
      </c>
      <c r="P133" s="77">
        <v>0</v>
      </c>
      <c r="Q133" s="77">
        <v>0</v>
      </c>
      <c r="R133" s="77">
        <v>0</v>
      </c>
      <c r="S133" s="77">
        <v>0</v>
      </c>
      <c r="T133" s="77">
        <v>0</v>
      </c>
      <c r="U133" s="77">
        <v>1</v>
      </c>
      <c r="V133" s="77">
        <v>2</v>
      </c>
      <c r="W133" s="77">
        <v>2</v>
      </c>
      <c r="X133" s="77">
        <v>1</v>
      </c>
      <c r="Y133" s="77">
        <v>0</v>
      </c>
      <c r="Z133" s="77">
        <v>0</v>
      </c>
      <c r="AA133" s="77">
        <v>0</v>
      </c>
      <c r="AB133" s="77">
        <v>0</v>
      </c>
      <c r="AC133" s="77">
        <v>0</v>
      </c>
      <c r="AD133" s="77">
        <v>0</v>
      </c>
      <c r="AE133" s="77">
        <v>0</v>
      </c>
      <c r="AF133" s="77">
        <v>0</v>
      </c>
      <c r="AG133" s="77">
        <v>0</v>
      </c>
      <c r="AH133" s="77">
        <v>0</v>
      </c>
      <c r="AI133" s="77">
        <v>0</v>
      </c>
      <c r="AJ133" s="77">
        <v>0</v>
      </c>
      <c r="AK133" s="77">
        <v>0</v>
      </c>
      <c r="AL133" s="77">
        <v>0</v>
      </c>
      <c r="AM133" s="66">
        <v>2</v>
      </c>
    </row>
    <row r="134" spans="1:39" x14ac:dyDescent="0.35">
      <c r="A134" s="27" t="s">
        <v>213</v>
      </c>
      <c r="B134" s="36">
        <v>37</v>
      </c>
      <c r="C134" s="77">
        <v>0</v>
      </c>
      <c r="D134" s="77">
        <v>3</v>
      </c>
      <c r="E134" s="77">
        <v>4</v>
      </c>
      <c r="F134" s="77">
        <v>0</v>
      </c>
      <c r="G134" s="77">
        <v>3</v>
      </c>
      <c r="H134" s="77">
        <v>0</v>
      </c>
      <c r="I134" s="77">
        <v>0</v>
      </c>
      <c r="J134" s="77">
        <v>2</v>
      </c>
      <c r="K134" s="77">
        <v>3</v>
      </c>
      <c r="L134" s="77">
        <v>0</v>
      </c>
      <c r="M134" s="77">
        <v>0</v>
      </c>
      <c r="N134" s="77">
        <v>12</v>
      </c>
      <c r="O134" s="77">
        <v>0</v>
      </c>
      <c r="P134" s="77">
        <v>0</v>
      </c>
      <c r="Q134" s="77">
        <v>0</v>
      </c>
      <c r="R134" s="77">
        <v>0</v>
      </c>
      <c r="S134" s="77">
        <v>0</v>
      </c>
      <c r="T134" s="77">
        <v>0</v>
      </c>
      <c r="U134" s="77">
        <v>0</v>
      </c>
      <c r="V134" s="77">
        <v>5</v>
      </c>
      <c r="W134" s="77">
        <v>0</v>
      </c>
      <c r="X134" s="77">
        <v>2</v>
      </c>
      <c r="Y134" s="77">
        <v>0</v>
      </c>
      <c r="Z134" s="77">
        <v>0</v>
      </c>
      <c r="AA134" s="77">
        <v>0</v>
      </c>
      <c r="AB134" s="77">
        <v>0</v>
      </c>
      <c r="AC134" s="77">
        <v>3</v>
      </c>
      <c r="AD134" s="77">
        <v>0</v>
      </c>
      <c r="AE134" s="77">
        <v>0</v>
      </c>
      <c r="AF134" s="77">
        <v>0</v>
      </c>
      <c r="AG134" s="77">
        <v>0</v>
      </c>
      <c r="AH134" s="77">
        <v>0</v>
      </c>
      <c r="AI134" s="77">
        <v>0</v>
      </c>
      <c r="AJ134" s="77">
        <v>0</v>
      </c>
      <c r="AK134" s="77">
        <v>0</v>
      </c>
      <c r="AL134" s="77">
        <v>0</v>
      </c>
      <c r="AM134" s="66">
        <v>0</v>
      </c>
    </row>
    <row r="135" spans="1:39" x14ac:dyDescent="0.35">
      <c r="A135" s="27" t="s">
        <v>139</v>
      </c>
      <c r="B135" s="36">
        <v>26</v>
      </c>
      <c r="C135" s="77">
        <v>2</v>
      </c>
      <c r="D135" s="77">
        <v>1</v>
      </c>
      <c r="E135" s="77">
        <v>2</v>
      </c>
      <c r="F135" s="77">
        <v>0</v>
      </c>
      <c r="G135" s="77">
        <v>2</v>
      </c>
      <c r="H135" s="77">
        <v>0</v>
      </c>
      <c r="I135" s="77">
        <v>0</v>
      </c>
      <c r="J135" s="77">
        <v>3</v>
      </c>
      <c r="K135" s="77">
        <v>6</v>
      </c>
      <c r="L135" s="77">
        <v>1</v>
      </c>
      <c r="M135" s="77">
        <v>0</v>
      </c>
      <c r="N135" s="77">
        <v>5</v>
      </c>
      <c r="O135" s="77">
        <v>0</v>
      </c>
      <c r="P135" s="77">
        <v>0</v>
      </c>
      <c r="Q135" s="77">
        <v>0</v>
      </c>
      <c r="R135" s="77">
        <v>0</v>
      </c>
      <c r="S135" s="77">
        <v>0</v>
      </c>
      <c r="T135" s="77">
        <v>0</v>
      </c>
      <c r="U135" s="77">
        <v>0</v>
      </c>
      <c r="V135" s="77">
        <v>0</v>
      </c>
      <c r="W135" s="77">
        <v>0</v>
      </c>
      <c r="X135" s="77">
        <v>1</v>
      </c>
      <c r="Y135" s="77">
        <v>0</v>
      </c>
      <c r="Z135" s="77">
        <v>0</v>
      </c>
      <c r="AA135" s="77">
        <v>0</v>
      </c>
      <c r="AB135" s="77">
        <v>0</v>
      </c>
      <c r="AC135" s="77">
        <v>1</v>
      </c>
      <c r="AD135" s="77">
        <v>0</v>
      </c>
      <c r="AE135" s="77">
        <v>0</v>
      </c>
      <c r="AF135" s="77">
        <v>0</v>
      </c>
      <c r="AG135" s="77">
        <v>0</v>
      </c>
      <c r="AH135" s="77">
        <v>0</v>
      </c>
      <c r="AI135" s="77">
        <v>1</v>
      </c>
      <c r="AJ135" s="77">
        <v>0</v>
      </c>
      <c r="AK135" s="77">
        <v>0</v>
      </c>
      <c r="AL135" s="77">
        <v>0</v>
      </c>
      <c r="AM135" s="66">
        <v>1</v>
      </c>
    </row>
    <row r="136" spans="1:39" x14ac:dyDescent="0.35">
      <c r="A136" s="27" t="s">
        <v>214</v>
      </c>
      <c r="B136" s="36">
        <v>36</v>
      </c>
      <c r="C136" s="77">
        <v>1</v>
      </c>
      <c r="D136" s="77">
        <v>2</v>
      </c>
      <c r="E136" s="77">
        <v>3</v>
      </c>
      <c r="F136" s="77">
        <v>1</v>
      </c>
      <c r="G136" s="77">
        <v>6</v>
      </c>
      <c r="H136" s="77">
        <v>0</v>
      </c>
      <c r="I136" s="77">
        <v>0</v>
      </c>
      <c r="J136" s="77">
        <v>8</v>
      </c>
      <c r="K136" s="77">
        <v>0</v>
      </c>
      <c r="L136" s="77">
        <v>0</v>
      </c>
      <c r="M136" s="77">
        <v>0</v>
      </c>
      <c r="N136" s="77">
        <v>8</v>
      </c>
      <c r="O136" s="77">
        <v>0</v>
      </c>
      <c r="P136" s="77">
        <v>0</v>
      </c>
      <c r="Q136" s="77">
        <v>0</v>
      </c>
      <c r="R136" s="77">
        <v>0</v>
      </c>
      <c r="S136" s="77">
        <v>0</v>
      </c>
      <c r="T136" s="77">
        <v>0</v>
      </c>
      <c r="U136" s="77">
        <v>0</v>
      </c>
      <c r="V136" s="77">
        <v>0</v>
      </c>
      <c r="W136" s="77">
        <v>0</v>
      </c>
      <c r="X136" s="77">
        <v>1</v>
      </c>
      <c r="Y136" s="77">
        <v>0</v>
      </c>
      <c r="Z136" s="77">
        <v>0</v>
      </c>
      <c r="AA136" s="77">
        <v>0</v>
      </c>
      <c r="AB136" s="77">
        <v>0</v>
      </c>
      <c r="AC136" s="77">
        <v>5</v>
      </c>
      <c r="AD136" s="77">
        <v>0</v>
      </c>
      <c r="AE136" s="77">
        <v>0</v>
      </c>
      <c r="AF136" s="77">
        <v>0</v>
      </c>
      <c r="AG136" s="77">
        <v>0</v>
      </c>
      <c r="AH136" s="77">
        <v>0</v>
      </c>
      <c r="AI136" s="77">
        <v>0</v>
      </c>
      <c r="AJ136" s="77">
        <v>0</v>
      </c>
      <c r="AK136" s="77">
        <v>0</v>
      </c>
      <c r="AL136" s="77">
        <v>0</v>
      </c>
      <c r="AM136" s="66">
        <v>1</v>
      </c>
    </row>
    <row r="137" spans="1:39" x14ac:dyDescent="0.35">
      <c r="A137" s="27" t="s">
        <v>141</v>
      </c>
      <c r="B137" s="36">
        <v>40</v>
      </c>
      <c r="C137" s="77">
        <v>0</v>
      </c>
      <c r="D137" s="77">
        <v>1</v>
      </c>
      <c r="E137" s="77">
        <v>0</v>
      </c>
      <c r="F137" s="77">
        <v>3</v>
      </c>
      <c r="G137" s="77">
        <v>0</v>
      </c>
      <c r="H137" s="77">
        <v>0</v>
      </c>
      <c r="I137" s="77">
        <v>0</v>
      </c>
      <c r="J137" s="77">
        <v>4</v>
      </c>
      <c r="K137" s="77">
        <v>3</v>
      </c>
      <c r="L137" s="77">
        <v>0</v>
      </c>
      <c r="M137" s="77">
        <v>0</v>
      </c>
      <c r="N137" s="77">
        <v>8</v>
      </c>
      <c r="O137" s="77">
        <v>0</v>
      </c>
      <c r="P137" s="77">
        <v>0</v>
      </c>
      <c r="Q137" s="77">
        <v>0</v>
      </c>
      <c r="R137" s="77">
        <v>0</v>
      </c>
      <c r="S137" s="77">
        <v>0</v>
      </c>
      <c r="T137" s="77">
        <v>0</v>
      </c>
      <c r="U137" s="77">
        <v>0</v>
      </c>
      <c r="V137" s="77">
        <v>0</v>
      </c>
      <c r="W137" s="77">
        <v>0</v>
      </c>
      <c r="X137" s="77">
        <v>1</v>
      </c>
      <c r="Y137" s="77">
        <v>0</v>
      </c>
      <c r="Z137" s="77">
        <v>0</v>
      </c>
      <c r="AA137" s="77">
        <v>20</v>
      </c>
      <c r="AB137" s="77">
        <v>0</v>
      </c>
      <c r="AC137" s="77">
        <v>0</v>
      </c>
      <c r="AD137" s="77">
        <v>0</v>
      </c>
      <c r="AE137" s="77">
        <v>0</v>
      </c>
      <c r="AF137" s="77">
        <v>0</v>
      </c>
      <c r="AG137" s="77">
        <v>0</v>
      </c>
      <c r="AH137" s="77">
        <v>0</v>
      </c>
      <c r="AI137" s="77">
        <v>0</v>
      </c>
      <c r="AJ137" s="77">
        <v>0</v>
      </c>
      <c r="AK137" s="77">
        <v>0</v>
      </c>
      <c r="AL137" s="77">
        <v>0</v>
      </c>
      <c r="AM137" s="66">
        <v>0</v>
      </c>
    </row>
    <row r="138" spans="1:39" x14ac:dyDescent="0.35">
      <c r="A138" s="27" t="s">
        <v>323</v>
      </c>
      <c r="B138" s="36">
        <v>6</v>
      </c>
      <c r="C138" s="77">
        <v>0</v>
      </c>
      <c r="D138" s="77">
        <v>1</v>
      </c>
      <c r="E138" s="77">
        <v>0</v>
      </c>
      <c r="F138" s="77">
        <v>0</v>
      </c>
      <c r="G138" s="77">
        <v>0</v>
      </c>
      <c r="H138" s="77">
        <v>0</v>
      </c>
      <c r="I138" s="77">
        <v>0</v>
      </c>
      <c r="J138" s="77">
        <v>0</v>
      </c>
      <c r="K138" s="77">
        <v>0</v>
      </c>
      <c r="L138" s="77">
        <v>0</v>
      </c>
      <c r="M138" s="77">
        <v>0</v>
      </c>
      <c r="N138" s="77">
        <v>2</v>
      </c>
      <c r="O138" s="77">
        <v>0</v>
      </c>
      <c r="P138" s="77">
        <v>0</v>
      </c>
      <c r="Q138" s="77">
        <v>0</v>
      </c>
      <c r="R138" s="77">
        <v>0</v>
      </c>
      <c r="S138" s="77">
        <v>0</v>
      </c>
      <c r="T138" s="77">
        <v>0</v>
      </c>
      <c r="U138" s="77">
        <v>0</v>
      </c>
      <c r="V138" s="77">
        <v>2</v>
      </c>
      <c r="W138" s="77">
        <v>0</v>
      </c>
      <c r="X138" s="77">
        <v>1</v>
      </c>
      <c r="Y138" s="77">
        <v>0</v>
      </c>
      <c r="Z138" s="77">
        <v>0</v>
      </c>
      <c r="AA138" s="77">
        <v>0</v>
      </c>
      <c r="AB138" s="77">
        <v>0</v>
      </c>
      <c r="AC138" s="77">
        <v>0</v>
      </c>
      <c r="AD138" s="77">
        <v>0</v>
      </c>
      <c r="AE138" s="77">
        <v>0</v>
      </c>
      <c r="AF138" s="77">
        <v>0</v>
      </c>
      <c r="AG138" s="77">
        <v>0</v>
      </c>
      <c r="AH138" s="77">
        <v>0</v>
      </c>
      <c r="AI138" s="77">
        <v>0</v>
      </c>
      <c r="AJ138" s="77">
        <v>0</v>
      </c>
      <c r="AK138" s="77">
        <v>0</v>
      </c>
      <c r="AL138" s="77">
        <v>0</v>
      </c>
      <c r="AM138" s="66">
        <v>0</v>
      </c>
    </row>
    <row r="139" spans="1:39" x14ac:dyDescent="0.35">
      <c r="A139" s="28"/>
      <c r="B139" s="36"/>
      <c r="C139" s="79"/>
      <c r="D139" s="78"/>
      <c r="E139" s="81"/>
      <c r="F139" s="78"/>
      <c r="G139" s="78"/>
      <c r="H139" s="79"/>
      <c r="I139" s="78"/>
      <c r="J139" s="79"/>
      <c r="K139" s="78"/>
      <c r="L139" s="78"/>
      <c r="M139" s="79"/>
      <c r="N139" s="78"/>
      <c r="O139" s="78"/>
      <c r="P139" s="80"/>
      <c r="Q139" s="78"/>
      <c r="R139" s="81"/>
      <c r="S139" s="78"/>
      <c r="T139" s="79"/>
      <c r="U139" s="80"/>
      <c r="V139" s="78"/>
      <c r="W139" s="81"/>
      <c r="X139" s="78"/>
      <c r="Y139" s="79"/>
      <c r="Z139" s="78"/>
      <c r="AA139" s="79"/>
      <c r="AB139" s="78"/>
      <c r="AC139" s="79"/>
      <c r="AD139" s="78"/>
      <c r="AE139" s="79"/>
      <c r="AF139" s="78"/>
      <c r="AG139" s="79"/>
      <c r="AH139" s="78"/>
      <c r="AI139" s="79"/>
      <c r="AJ139" s="78"/>
      <c r="AK139" s="78"/>
      <c r="AL139" s="79"/>
      <c r="AM139" s="67"/>
    </row>
    <row r="140" spans="1:39" x14ac:dyDescent="0.35">
      <c r="A140" s="26" t="s">
        <v>20</v>
      </c>
      <c r="B140" s="74">
        <v>430</v>
      </c>
      <c r="C140" s="74">
        <v>26</v>
      </c>
      <c r="D140" s="74">
        <v>26</v>
      </c>
      <c r="E140" s="74">
        <v>13</v>
      </c>
      <c r="F140" s="74">
        <v>9</v>
      </c>
      <c r="G140" s="74">
        <v>57</v>
      </c>
      <c r="H140" s="74">
        <v>0</v>
      </c>
      <c r="I140" s="74">
        <v>0</v>
      </c>
      <c r="J140" s="74">
        <v>23</v>
      </c>
      <c r="K140" s="74">
        <v>13</v>
      </c>
      <c r="L140" s="74">
        <v>75</v>
      </c>
      <c r="M140" s="74">
        <v>24</v>
      </c>
      <c r="N140" s="74">
        <v>127</v>
      </c>
      <c r="O140" s="74">
        <v>1</v>
      </c>
      <c r="P140" s="74">
        <v>5</v>
      </c>
      <c r="Q140" s="74">
        <v>0</v>
      </c>
      <c r="R140" s="74">
        <v>0</v>
      </c>
      <c r="S140" s="74">
        <v>0</v>
      </c>
      <c r="T140" s="74">
        <v>0</v>
      </c>
      <c r="U140" s="74">
        <v>0</v>
      </c>
      <c r="V140" s="74">
        <v>0</v>
      </c>
      <c r="W140" s="74">
        <v>1</v>
      </c>
      <c r="X140" s="74">
        <v>5</v>
      </c>
      <c r="Y140" s="74">
        <v>0</v>
      </c>
      <c r="Z140" s="74">
        <v>0</v>
      </c>
      <c r="AA140" s="74">
        <v>0</v>
      </c>
      <c r="AB140" s="74">
        <v>0</v>
      </c>
      <c r="AC140" s="74">
        <v>6</v>
      </c>
      <c r="AD140" s="74">
        <v>0</v>
      </c>
      <c r="AE140" s="74">
        <v>13</v>
      </c>
      <c r="AF140" s="74">
        <v>0</v>
      </c>
      <c r="AG140" s="74">
        <v>2</v>
      </c>
      <c r="AH140" s="74">
        <v>0</v>
      </c>
      <c r="AI140" s="74">
        <v>0</v>
      </c>
      <c r="AJ140" s="74">
        <v>0</v>
      </c>
      <c r="AK140" s="74">
        <v>0</v>
      </c>
      <c r="AL140" s="74">
        <v>0</v>
      </c>
      <c r="AM140" s="64">
        <v>4</v>
      </c>
    </row>
    <row r="141" spans="1:39" x14ac:dyDescent="0.35">
      <c r="A141" s="27" t="s">
        <v>215</v>
      </c>
      <c r="B141" s="36">
        <v>249</v>
      </c>
      <c r="C141" s="77">
        <v>25</v>
      </c>
      <c r="D141" s="77">
        <v>7</v>
      </c>
      <c r="E141" s="77">
        <v>3</v>
      </c>
      <c r="F141" s="77">
        <v>0</v>
      </c>
      <c r="G141" s="77">
        <v>0</v>
      </c>
      <c r="H141" s="77">
        <v>0</v>
      </c>
      <c r="I141" s="77">
        <v>0</v>
      </c>
      <c r="J141" s="77">
        <v>9</v>
      </c>
      <c r="K141" s="77">
        <v>7</v>
      </c>
      <c r="L141" s="77">
        <v>75</v>
      </c>
      <c r="M141" s="77">
        <v>24</v>
      </c>
      <c r="N141" s="77">
        <v>79</v>
      </c>
      <c r="O141" s="77">
        <v>1</v>
      </c>
      <c r="P141" s="77">
        <v>5</v>
      </c>
      <c r="Q141" s="77">
        <v>0</v>
      </c>
      <c r="R141" s="77">
        <v>0</v>
      </c>
      <c r="S141" s="77">
        <v>0</v>
      </c>
      <c r="T141" s="77">
        <v>0</v>
      </c>
      <c r="U141" s="77">
        <v>0</v>
      </c>
      <c r="V141" s="77">
        <v>0</v>
      </c>
      <c r="W141" s="77">
        <v>1</v>
      </c>
      <c r="X141" s="77">
        <v>0</v>
      </c>
      <c r="Y141" s="77">
        <v>0</v>
      </c>
      <c r="Z141" s="77">
        <v>0</v>
      </c>
      <c r="AA141" s="77">
        <v>0</v>
      </c>
      <c r="AB141" s="77">
        <v>0</v>
      </c>
      <c r="AC141" s="77">
        <v>3</v>
      </c>
      <c r="AD141" s="77">
        <v>0</v>
      </c>
      <c r="AE141" s="77">
        <v>6</v>
      </c>
      <c r="AF141" s="77">
        <v>0</v>
      </c>
      <c r="AG141" s="77">
        <v>2</v>
      </c>
      <c r="AH141" s="77">
        <v>0</v>
      </c>
      <c r="AI141" s="77">
        <v>0</v>
      </c>
      <c r="AJ141" s="77">
        <v>0</v>
      </c>
      <c r="AK141" s="77">
        <v>0</v>
      </c>
      <c r="AL141" s="77">
        <v>0</v>
      </c>
      <c r="AM141" s="66">
        <v>2</v>
      </c>
    </row>
    <row r="142" spans="1:39" x14ac:dyDescent="0.35">
      <c r="A142" s="27" t="s">
        <v>216</v>
      </c>
      <c r="B142" s="36">
        <v>145</v>
      </c>
      <c r="C142" s="77">
        <v>0</v>
      </c>
      <c r="D142" s="77">
        <v>12</v>
      </c>
      <c r="E142" s="77">
        <v>6</v>
      </c>
      <c r="F142" s="77">
        <v>0</v>
      </c>
      <c r="G142" s="77">
        <v>55</v>
      </c>
      <c r="H142" s="77">
        <v>0</v>
      </c>
      <c r="I142" s="77">
        <v>0</v>
      </c>
      <c r="J142" s="77">
        <v>13</v>
      </c>
      <c r="K142" s="77">
        <v>1</v>
      </c>
      <c r="L142" s="77">
        <v>0</v>
      </c>
      <c r="M142" s="77">
        <v>0</v>
      </c>
      <c r="N142" s="77">
        <v>43</v>
      </c>
      <c r="O142" s="77">
        <v>0</v>
      </c>
      <c r="P142" s="77">
        <v>0</v>
      </c>
      <c r="Q142" s="77">
        <v>0</v>
      </c>
      <c r="R142" s="77">
        <v>0</v>
      </c>
      <c r="S142" s="77">
        <v>0</v>
      </c>
      <c r="T142" s="77">
        <v>0</v>
      </c>
      <c r="U142" s="77">
        <v>0</v>
      </c>
      <c r="V142" s="77">
        <v>0</v>
      </c>
      <c r="W142" s="77">
        <v>0</v>
      </c>
      <c r="X142" s="77">
        <v>3</v>
      </c>
      <c r="Y142" s="77">
        <v>0</v>
      </c>
      <c r="Z142" s="77">
        <v>0</v>
      </c>
      <c r="AA142" s="77">
        <v>0</v>
      </c>
      <c r="AB142" s="77">
        <v>0</v>
      </c>
      <c r="AC142" s="77">
        <v>3</v>
      </c>
      <c r="AD142" s="77">
        <v>0</v>
      </c>
      <c r="AE142" s="77">
        <v>7</v>
      </c>
      <c r="AF142" s="77">
        <v>0</v>
      </c>
      <c r="AG142" s="77">
        <v>0</v>
      </c>
      <c r="AH142" s="77">
        <v>0</v>
      </c>
      <c r="AI142" s="77">
        <v>0</v>
      </c>
      <c r="AJ142" s="77">
        <v>0</v>
      </c>
      <c r="AK142" s="77">
        <v>0</v>
      </c>
      <c r="AL142" s="77">
        <v>0</v>
      </c>
      <c r="AM142" s="66">
        <v>2</v>
      </c>
    </row>
    <row r="143" spans="1:39" x14ac:dyDescent="0.35">
      <c r="A143" s="27" t="s">
        <v>217</v>
      </c>
      <c r="B143" s="36">
        <v>16</v>
      </c>
      <c r="C143" s="77">
        <v>0</v>
      </c>
      <c r="D143" s="77">
        <v>0</v>
      </c>
      <c r="E143" s="77">
        <v>4</v>
      </c>
      <c r="F143" s="77">
        <v>6</v>
      </c>
      <c r="G143" s="77">
        <v>0</v>
      </c>
      <c r="H143" s="77">
        <v>0</v>
      </c>
      <c r="I143" s="77">
        <v>0</v>
      </c>
      <c r="J143" s="77">
        <v>0</v>
      </c>
      <c r="K143" s="77">
        <v>3</v>
      </c>
      <c r="L143" s="77">
        <v>0</v>
      </c>
      <c r="M143" s="77">
        <v>0</v>
      </c>
      <c r="N143" s="77">
        <v>1</v>
      </c>
      <c r="O143" s="77">
        <v>0</v>
      </c>
      <c r="P143" s="77">
        <v>0</v>
      </c>
      <c r="Q143" s="77">
        <v>0</v>
      </c>
      <c r="R143" s="77">
        <v>0</v>
      </c>
      <c r="S143" s="77">
        <v>0</v>
      </c>
      <c r="T143" s="77">
        <v>0</v>
      </c>
      <c r="U143" s="77">
        <v>0</v>
      </c>
      <c r="V143" s="77">
        <v>0</v>
      </c>
      <c r="W143" s="77">
        <v>0</v>
      </c>
      <c r="X143" s="77">
        <v>2</v>
      </c>
      <c r="Y143" s="77">
        <v>0</v>
      </c>
      <c r="Z143" s="77">
        <v>0</v>
      </c>
      <c r="AA143" s="77">
        <v>0</v>
      </c>
      <c r="AB143" s="77">
        <v>0</v>
      </c>
      <c r="AC143" s="77">
        <v>0</v>
      </c>
      <c r="AD143" s="77">
        <v>0</v>
      </c>
      <c r="AE143" s="77">
        <v>0</v>
      </c>
      <c r="AF143" s="77">
        <v>0</v>
      </c>
      <c r="AG143" s="77">
        <v>0</v>
      </c>
      <c r="AH143" s="77">
        <v>0</v>
      </c>
      <c r="AI143" s="77">
        <v>0</v>
      </c>
      <c r="AJ143" s="77">
        <v>0</v>
      </c>
      <c r="AK143" s="77">
        <v>0</v>
      </c>
      <c r="AL143" s="77">
        <v>0</v>
      </c>
      <c r="AM143" s="66">
        <v>0</v>
      </c>
    </row>
    <row r="144" spans="1:39" x14ac:dyDescent="0.35">
      <c r="A144" s="27" t="s">
        <v>145</v>
      </c>
      <c r="B144" s="36">
        <v>20</v>
      </c>
      <c r="C144" s="77">
        <v>1</v>
      </c>
      <c r="D144" s="77">
        <v>7</v>
      </c>
      <c r="E144" s="77">
        <v>0</v>
      </c>
      <c r="F144" s="77">
        <v>3</v>
      </c>
      <c r="G144" s="77">
        <v>2</v>
      </c>
      <c r="H144" s="77">
        <v>0</v>
      </c>
      <c r="I144" s="77">
        <v>0</v>
      </c>
      <c r="J144" s="77">
        <v>1</v>
      </c>
      <c r="K144" s="77">
        <v>2</v>
      </c>
      <c r="L144" s="77">
        <v>0</v>
      </c>
      <c r="M144" s="77">
        <v>0</v>
      </c>
      <c r="N144" s="77">
        <v>4</v>
      </c>
      <c r="O144" s="77">
        <v>0</v>
      </c>
      <c r="P144" s="77">
        <v>0</v>
      </c>
      <c r="Q144" s="77">
        <v>0</v>
      </c>
      <c r="R144" s="77">
        <v>0</v>
      </c>
      <c r="S144" s="77">
        <v>0</v>
      </c>
      <c r="T144" s="77">
        <v>0</v>
      </c>
      <c r="U144" s="77">
        <v>0</v>
      </c>
      <c r="V144" s="77">
        <v>0</v>
      </c>
      <c r="W144" s="77">
        <v>0</v>
      </c>
      <c r="X144" s="77">
        <v>0</v>
      </c>
      <c r="Y144" s="77">
        <v>0</v>
      </c>
      <c r="Z144" s="77">
        <v>0</v>
      </c>
      <c r="AA144" s="77">
        <v>0</v>
      </c>
      <c r="AB144" s="77">
        <v>0</v>
      </c>
      <c r="AC144" s="77">
        <v>0</v>
      </c>
      <c r="AD144" s="77">
        <v>0</v>
      </c>
      <c r="AE144" s="77">
        <v>0</v>
      </c>
      <c r="AF144" s="77">
        <v>0</v>
      </c>
      <c r="AG144" s="77">
        <v>0</v>
      </c>
      <c r="AH144" s="77">
        <v>0</v>
      </c>
      <c r="AI144" s="77">
        <v>0</v>
      </c>
      <c r="AJ144" s="77">
        <v>0</v>
      </c>
      <c r="AK144" s="77">
        <v>0</v>
      </c>
      <c r="AL144" s="77">
        <v>0</v>
      </c>
      <c r="AM144" s="66">
        <v>0</v>
      </c>
    </row>
    <row r="145" spans="1:39" x14ac:dyDescent="0.35">
      <c r="A145" s="28"/>
      <c r="B145" s="36"/>
      <c r="C145" s="79"/>
      <c r="D145" s="78"/>
      <c r="E145" s="81"/>
      <c r="F145" s="78"/>
      <c r="G145" s="78"/>
      <c r="H145" s="79"/>
      <c r="I145" s="78"/>
      <c r="J145" s="79"/>
      <c r="K145" s="78"/>
      <c r="L145" s="78"/>
      <c r="M145" s="79"/>
      <c r="N145" s="78"/>
      <c r="O145" s="78"/>
      <c r="P145" s="80"/>
      <c r="Q145" s="78"/>
      <c r="R145" s="81"/>
      <c r="S145" s="78"/>
      <c r="T145" s="79"/>
      <c r="U145" s="80"/>
      <c r="V145" s="78"/>
      <c r="W145" s="81"/>
      <c r="X145" s="78"/>
      <c r="Y145" s="79"/>
      <c r="Z145" s="78"/>
      <c r="AA145" s="79"/>
      <c r="AB145" s="78"/>
      <c r="AC145" s="79"/>
      <c r="AD145" s="78"/>
      <c r="AE145" s="79"/>
      <c r="AF145" s="78"/>
      <c r="AG145" s="79"/>
      <c r="AH145" s="78"/>
      <c r="AI145" s="79"/>
      <c r="AJ145" s="78"/>
      <c r="AK145" s="78"/>
      <c r="AL145" s="79"/>
      <c r="AM145" s="67"/>
    </row>
    <row r="146" spans="1:39" x14ac:dyDescent="0.35">
      <c r="A146" s="26" t="s">
        <v>21</v>
      </c>
      <c r="B146" s="74">
        <v>413</v>
      </c>
      <c r="C146" s="74">
        <v>55</v>
      </c>
      <c r="D146" s="74">
        <v>18</v>
      </c>
      <c r="E146" s="74">
        <v>15</v>
      </c>
      <c r="F146" s="74">
        <v>1</v>
      </c>
      <c r="G146" s="74">
        <v>35</v>
      </c>
      <c r="H146" s="74">
        <v>1</v>
      </c>
      <c r="I146" s="74">
        <v>1</v>
      </c>
      <c r="J146" s="74">
        <v>23</v>
      </c>
      <c r="K146" s="74">
        <v>20</v>
      </c>
      <c r="L146" s="74">
        <v>81</v>
      </c>
      <c r="M146" s="74">
        <v>4</v>
      </c>
      <c r="N146" s="74">
        <v>113</v>
      </c>
      <c r="O146" s="74">
        <v>1</v>
      </c>
      <c r="P146" s="74">
        <v>1</v>
      </c>
      <c r="Q146" s="74">
        <v>2</v>
      </c>
      <c r="R146" s="74">
        <v>0</v>
      </c>
      <c r="S146" s="74">
        <v>1</v>
      </c>
      <c r="T146" s="74">
        <v>0</v>
      </c>
      <c r="U146" s="74">
        <v>0</v>
      </c>
      <c r="V146" s="74">
        <v>3</v>
      </c>
      <c r="W146" s="74">
        <v>0</v>
      </c>
      <c r="X146" s="74">
        <v>9</v>
      </c>
      <c r="Y146" s="74">
        <v>0</v>
      </c>
      <c r="Z146" s="74">
        <v>0</v>
      </c>
      <c r="AA146" s="74">
        <v>0</v>
      </c>
      <c r="AB146" s="74">
        <v>0</v>
      </c>
      <c r="AC146" s="74">
        <v>13</v>
      </c>
      <c r="AD146" s="74">
        <v>1</v>
      </c>
      <c r="AE146" s="74">
        <v>0</v>
      </c>
      <c r="AF146" s="74">
        <v>0</v>
      </c>
      <c r="AG146" s="74">
        <v>1</v>
      </c>
      <c r="AH146" s="74">
        <v>0</v>
      </c>
      <c r="AI146" s="74">
        <v>1</v>
      </c>
      <c r="AJ146" s="74">
        <v>0</v>
      </c>
      <c r="AK146" s="74">
        <v>0</v>
      </c>
      <c r="AL146" s="74">
        <v>1</v>
      </c>
      <c r="AM146" s="64">
        <v>12</v>
      </c>
    </row>
    <row r="147" spans="1:39" x14ac:dyDescent="0.35">
      <c r="A147" s="27" t="s">
        <v>146</v>
      </c>
      <c r="B147" s="36">
        <v>249</v>
      </c>
      <c r="C147" s="77">
        <v>55</v>
      </c>
      <c r="D147" s="77">
        <v>2</v>
      </c>
      <c r="E147" s="77">
        <v>0</v>
      </c>
      <c r="F147" s="77">
        <v>0</v>
      </c>
      <c r="G147" s="77">
        <v>0</v>
      </c>
      <c r="H147" s="77">
        <v>0</v>
      </c>
      <c r="I147" s="77">
        <v>1</v>
      </c>
      <c r="J147" s="77">
        <v>7</v>
      </c>
      <c r="K147" s="77">
        <v>8</v>
      </c>
      <c r="L147" s="77">
        <v>80</v>
      </c>
      <c r="M147" s="77">
        <v>0</v>
      </c>
      <c r="N147" s="77">
        <v>80</v>
      </c>
      <c r="O147" s="77">
        <v>0</v>
      </c>
      <c r="P147" s="77">
        <v>1</v>
      </c>
      <c r="Q147" s="77">
        <v>1</v>
      </c>
      <c r="R147" s="77">
        <v>0</v>
      </c>
      <c r="S147" s="77">
        <v>1</v>
      </c>
      <c r="T147" s="77">
        <v>0</v>
      </c>
      <c r="U147" s="77">
        <v>0</v>
      </c>
      <c r="V147" s="77">
        <v>1</v>
      </c>
      <c r="W147" s="77">
        <v>0</v>
      </c>
      <c r="X147" s="77">
        <v>0</v>
      </c>
      <c r="Y147" s="77">
        <v>0</v>
      </c>
      <c r="Z147" s="77">
        <v>0</v>
      </c>
      <c r="AA147" s="77">
        <v>0</v>
      </c>
      <c r="AB147" s="77">
        <v>0</v>
      </c>
      <c r="AC147" s="77">
        <v>5</v>
      </c>
      <c r="AD147" s="77">
        <v>1</v>
      </c>
      <c r="AE147" s="77">
        <v>0</v>
      </c>
      <c r="AF147" s="77">
        <v>0</v>
      </c>
      <c r="AG147" s="77">
        <v>1</v>
      </c>
      <c r="AH147" s="77">
        <v>0</v>
      </c>
      <c r="AI147" s="77">
        <v>0</v>
      </c>
      <c r="AJ147" s="77">
        <v>0</v>
      </c>
      <c r="AK147" s="77">
        <v>0</v>
      </c>
      <c r="AL147" s="77">
        <v>1</v>
      </c>
      <c r="AM147" s="66">
        <v>4</v>
      </c>
    </row>
    <row r="148" spans="1:39" x14ac:dyDescent="0.35">
      <c r="A148" s="27" t="s">
        <v>147</v>
      </c>
      <c r="B148" s="36">
        <v>100</v>
      </c>
      <c r="C148" s="77">
        <v>0</v>
      </c>
      <c r="D148" s="77">
        <v>13</v>
      </c>
      <c r="E148" s="77">
        <v>1</v>
      </c>
      <c r="F148" s="77">
        <v>0</v>
      </c>
      <c r="G148" s="77">
        <v>28</v>
      </c>
      <c r="H148" s="77">
        <v>1</v>
      </c>
      <c r="I148" s="77">
        <v>0</v>
      </c>
      <c r="J148" s="77">
        <v>16</v>
      </c>
      <c r="K148" s="77">
        <v>2</v>
      </c>
      <c r="L148" s="77">
        <v>0</v>
      </c>
      <c r="M148" s="77">
        <v>4</v>
      </c>
      <c r="N148" s="77">
        <v>21</v>
      </c>
      <c r="O148" s="77">
        <v>1</v>
      </c>
      <c r="P148" s="77">
        <v>0</v>
      </c>
      <c r="Q148" s="77">
        <v>1</v>
      </c>
      <c r="R148" s="77">
        <v>0</v>
      </c>
      <c r="S148" s="77">
        <v>0</v>
      </c>
      <c r="T148" s="77">
        <v>0</v>
      </c>
      <c r="U148" s="77">
        <v>0</v>
      </c>
      <c r="V148" s="77">
        <v>2</v>
      </c>
      <c r="W148" s="77">
        <v>0</v>
      </c>
      <c r="X148" s="77">
        <v>4</v>
      </c>
      <c r="Y148" s="77">
        <v>0</v>
      </c>
      <c r="Z148" s="77">
        <v>0</v>
      </c>
      <c r="AA148" s="77">
        <v>0</v>
      </c>
      <c r="AB148" s="77">
        <v>0</v>
      </c>
      <c r="AC148" s="77">
        <v>4</v>
      </c>
      <c r="AD148" s="77">
        <v>0</v>
      </c>
      <c r="AE148" s="77">
        <v>0</v>
      </c>
      <c r="AF148" s="77">
        <v>0</v>
      </c>
      <c r="AG148" s="77">
        <v>0</v>
      </c>
      <c r="AH148" s="77">
        <v>0</v>
      </c>
      <c r="AI148" s="77">
        <v>0</v>
      </c>
      <c r="AJ148" s="77">
        <v>0</v>
      </c>
      <c r="AK148" s="77">
        <v>0</v>
      </c>
      <c r="AL148" s="77">
        <v>0</v>
      </c>
      <c r="AM148" s="66">
        <v>2</v>
      </c>
    </row>
    <row r="149" spans="1:39" x14ac:dyDescent="0.35">
      <c r="A149" s="27" t="s">
        <v>148</v>
      </c>
      <c r="B149" s="36">
        <v>23</v>
      </c>
      <c r="C149" s="77">
        <v>0</v>
      </c>
      <c r="D149" s="77">
        <v>0</v>
      </c>
      <c r="E149" s="77">
        <v>11</v>
      </c>
      <c r="F149" s="77">
        <v>0</v>
      </c>
      <c r="G149" s="77">
        <v>0</v>
      </c>
      <c r="H149" s="77">
        <v>0</v>
      </c>
      <c r="I149" s="77">
        <v>0</v>
      </c>
      <c r="J149" s="77">
        <v>0</v>
      </c>
      <c r="K149" s="77">
        <v>2</v>
      </c>
      <c r="L149" s="77">
        <v>0</v>
      </c>
      <c r="M149" s="77">
        <v>0</v>
      </c>
      <c r="N149" s="77">
        <v>4</v>
      </c>
      <c r="O149" s="77">
        <v>0</v>
      </c>
      <c r="P149" s="77">
        <v>0</v>
      </c>
      <c r="Q149" s="77">
        <v>0</v>
      </c>
      <c r="R149" s="77">
        <v>0</v>
      </c>
      <c r="S149" s="77">
        <v>0</v>
      </c>
      <c r="T149" s="77">
        <v>0</v>
      </c>
      <c r="U149" s="77">
        <v>0</v>
      </c>
      <c r="V149" s="77">
        <v>0</v>
      </c>
      <c r="W149" s="77">
        <v>0</v>
      </c>
      <c r="X149" s="77">
        <v>3</v>
      </c>
      <c r="Y149" s="77">
        <v>0</v>
      </c>
      <c r="Z149" s="77">
        <v>0</v>
      </c>
      <c r="AA149" s="77">
        <v>0</v>
      </c>
      <c r="AB149" s="77">
        <v>0</v>
      </c>
      <c r="AC149" s="77">
        <v>1</v>
      </c>
      <c r="AD149" s="77">
        <v>0</v>
      </c>
      <c r="AE149" s="77">
        <v>0</v>
      </c>
      <c r="AF149" s="77">
        <v>0</v>
      </c>
      <c r="AG149" s="77">
        <v>0</v>
      </c>
      <c r="AH149" s="77">
        <v>0</v>
      </c>
      <c r="AI149" s="77">
        <v>1</v>
      </c>
      <c r="AJ149" s="77">
        <v>0</v>
      </c>
      <c r="AK149" s="77">
        <v>0</v>
      </c>
      <c r="AL149" s="77">
        <v>0</v>
      </c>
      <c r="AM149" s="66">
        <v>1</v>
      </c>
    </row>
    <row r="150" spans="1:39" x14ac:dyDescent="0.35">
      <c r="A150" s="27" t="s">
        <v>218</v>
      </c>
      <c r="B150" s="36">
        <v>41</v>
      </c>
      <c r="C150" s="77">
        <v>0</v>
      </c>
      <c r="D150" s="77">
        <v>3</v>
      </c>
      <c r="E150" s="77">
        <v>3</v>
      </c>
      <c r="F150" s="77">
        <v>1</v>
      </c>
      <c r="G150" s="77">
        <v>7</v>
      </c>
      <c r="H150" s="77">
        <v>0</v>
      </c>
      <c r="I150" s="77">
        <v>0</v>
      </c>
      <c r="J150" s="77">
        <v>0</v>
      </c>
      <c r="K150" s="77">
        <v>8</v>
      </c>
      <c r="L150" s="77">
        <v>1</v>
      </c>
      <c r="M150" s="77">
        <v>0</v>
      </c>
      <c r="N150" s="77">
        <v>8</v>
      </c>
      <c r="O150" s="77">
        <v>0</v>
      </c>
      <c r="P150" s="77">
        <v>0</v>
      </c>
      <c r="Q150" s="77">
        <v>0</v>
      </c>
      <c r="R150" s="77">
        <v>0</v>
      </c>
      <c r="S150" s="77">
        <v>0</v>
      </c>
      <c r="T150" s="77">
        <v>0</v>
      </c>
      <c r="U150" s="77">
        <v>0</v>
      </c>
      <c r="V150" s="77">
        <v>0</v>
      </c>
      <c r="W150" s="77">
        <v>0</v>
      </c>
      <c r="X150" s="77">
        <v>2</v>
      </c>
      <c r="Y150" s="77">
        <v>0</v>
      </c>
      <c r="Z150" s="77">
        <v>0</v>
      </c>
      <c r="AA150" s="77">
        <v>0</v>
      </c>
      <c r="AB150" s="77">
        <v>0</v>
      </c>
      <c r="AC150" s="77">
        <v>3</v>
      </c>
      <c r="AD150" s="77">
        <v>0</v>
      </c>
      <c r="AE150" s="77">
        <v>0</v>
      </c>
      <c r="AF150" s="77">
        <v>0</v>
      </c>
      <c r="AG150" s="77">
        <v>0</v>
      </c>
      <c r="AH150" s="77">
        <v>0</v>
      </c>
      <c r="AI150" s="77">
        <v>0</v>
      </c>
      <c r="AJ150" s="77">
        <v>0</v>
      </c>
      <c r="AK150" s="77">
        <v>0</v>
      </c>
      <c r="AL150" s="77">
        <v>0</v>
      </c>
      <c r="AM150" s="66">
        <v>5</v>
      </c>
    </row>
    <row r="151" spans="1:39" x14ac:dyDescent="0.35">
      <c r="A151" s="69"/>
      <c r="B151" s="31"/>
      <c r="C151" s="70"/>
      <c r="D151" s="71"/>
      <c r="E151" s="70"/>
      <c r="F151" s="71"/>
      <c r="G151" s="71"/>
      <c r="H151" s="70"/>
      <c r="I151" s="71"/>
      <c r="J151" s="70"/>
      <c r="K151" s="71"/>
      <c r="L151" s="71"/>
      <c r="M151" s="70"/>
      <c r="N151" s="71"/>
      <c r="O151" s="71"/>
      <c r="P151" s="72"/>
      <c r="Q151" s="71"/>
      <c r="R151" s="70"/>
      <c r="S151" s="71"/>
      <c r="T151" s="70"/>
      <c r="U151" s="72"/>
      <c r="V151" s="71"/>
      <c r="W151" s="70"/>
      <c r="X151" s="71"/>
      <c r="Y151" s="70"/>
      <c r="Z151" s="71"/>
      <c r="AA151" s="70"/>
      <c r="AB151" s="71"/>
      <c r="AC151" s="70"/>
      <c r="AD151" s="71"/>
      <c r="AE151" s="70"/>
      <c r="AF151" s="71"/>
      <c r="AG151" s="70"/>
      <c r="AH151" s="71"/>
      <c r="AI151" s="70"/>
      <c r="AJ151" s="71"/>
      <c r="AK151" s="71"/>
      <c r="AL151" s="70"/>
      <c r="AM151" s="72"/>
    </row>
    <row r="152" spans="1:39" x14ac:dyDescent="0.35">
      <c r="A152" s="73" t="s">
        <v>150</v>
      </c>
      <c r="W152" s="59"/>
    </row>
    <row r="153" spans="1:39" hidden="1" x14ac:dyDescent="0.35"/>
    <row r="154" spans="1:39" hidden="1" x14ac:dyDescent="0.35"/>
    <row r="155" spans="1:39" hidden="1" x14ac:dyDescent="0.35"/>
  </sheetData>
  <mergeCells count="46">
    <mergeCell ref="AD9:AD11"/>
    <mergeCell ref="AE9:AE11"/>
    <mergeCell ref="AF9:AF11"/>
    <mergeCell ref="AG9:AG11"/>
    <mergeCell ref="AM9:AM11"/>
    <mergeCell ref="AH9:AH11"/>
    <mergeCell ref="AI9:AI11"/>
    <mergeCell ref="AJ9:AJ11"/>
    <mergeCell ref="AK9:AK11"/>
    <mergeCell ref="AL9:AL11"/>
    <mergeCell ref="Y9:Y11"/>
    <mergeCell ref="Z9:Z11"/>
    <mergeCell ref="AA9:AA11"/>
    <mergeCell ref="AB9:AB11"/>
    <mergeCell ref="AC9:AC11"/>
    <mergeCell ref="T9:T11"/>
    <mergeCell ref="U9:U11"/>
    <mergeCell ref="V9:V11"/>
    <mergeCell ref="W9:W11"/>
    <mergeCell ref="X9:X11"/>
    <mergeCell ref="O9:O11"/>
    <mergeCell ref="P9:P11"/>
    <mergeCell ref="Q9:Q11"/>
    <mergeCell ref="R9:R11"/>
    <mergeCell ref="S9:S11"/>
    <mergeCell ref="J9:J11"/>
    <mergeCell ref="K9:K11"/>
    <mergeCell ref="L9:L11"/>
    <mergeCell ref="M9:M11"/>
    <mergeCell ref="N9:N11"/>
    <mergeCell ref="A3:AM3"/>
    <mergeCell ref="A5:AM5"/>
    <mergeCell ref="A4:AM4"/>
    <mergeCell ref="A6:AM6"/>
    <mergeCell ref="A8:A11"/>
    <mergeCell ref="B8:B11"/>
    <mergeCell ref="C8:K8"/>
    <mergeCell ref="L8:P8"/>
    <mergeCell ref="Q8:AM8"/>
    <mergeCell ref="C9:C11"/>
    <mergeCell ref="D9:D11"/>
    <mergeCell ref="E9:E11"/>
    <mergeCell ref="F9:F11"/>
    <mergeCell ref="G9:G11"/>
    <mergeCell ref="H9:H11"/>
    <mergeCell ref="I9:I11"/>
  </mergeCells>
  <printOptions horizontalCentered="1" verticalCentered="1"/>
  <pageMargins left="0" right="0" top="0.35433070866141736" bottom="0.35433070866141736" header="0.31496062992125984" footer="0.31496062992125984"/>
  <pageSetup scale="2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V152"/>
  <sheetViews>
    <sheetView zoomScale="50" zoomScaleNormal="50" zoomScaleSheetLayoutView="50" workbookViewId="0">
      <selection activeCell="A6" sqref="A6:U6"/>
    </sheetView>
  </sheetViews>
  <sheetFormatPr defaultColWidth="0" defaultRowHeight="15.5" zeroHeight="1" x14ac:dyDescent="0.35"/>
  <cols>
    <col min="1" max="1" width="95.7265625" style="90" bestFit="1" customWidth="1"/>
    <col min="2" max="2" width="16" style="90" customWidth="1"/>
    <col min="3" max="3" width="20.81640625" style="90" customWidth="1"/>
    <col min="4" max="4" width="21.1796875" style="90" customWidth="1"/>
    <col min="5" max="5" width="15.54296875" style="90" customWidth="1"/>
    <col min="6" max="6" width="21" style="90" customWidth="1"/>
    <col min="7" max="7" width="18" style="90" customWidth="1"/>
    <col min="8" max="8" width="21" style="90" customWidth="1"/>
    <col min="9" max="9" width="16.81640625" style="90" customWidth="1"/>
    <col min="10" max="10" width="21.453125" style="90" customWidth="1"/>
    <col min="11" max="11" width="23.453125" style="90" customWidth="1"/>
    <col min="12" max="12" width="27.1796875" style="90" customWidth="1"/>
    <col min="13" max="13" width="23" style="90" customWidth="1"/>
    <col min="14" max="14" width="27.7265625" style="90" customWidth="1"/>
    <col min="15" max="15" width="25" style="90" customWidth="1"/>
    <col min="16" max="17" width="20.81640625" style="90" customWidth="1"/>
    <col min="18" max="18" width="33.453125" style="90" customWidth="1"/>
    <col min="19" max="19" width="18.81640625" style="90" customWidth="1"/>
    <col min="20" max="20" width="28.453125" style="90" customWidth="1"/>
    <col min="21" max="21" width="14.7265625" style="47" customWidth="1"/>
    <col min="22" max="22" width="9.1796875" style="46" hidden="1" customWidth="1"/>
    <col min="23" max="16384" width="9.1796875" style="47" hidden="1"/>
  </cols>
  <sheetData>
    <row r="1" spans="1:21" x14ac:dyDescent="0.35">
      <c r="A1" s="56" t="s">
        <v>263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8"/>
      <c r="R1" s="58"/>
      <c r="S1" s="58"/>
      <c r="T1" s="58"/>
      <c r="U1" s="58"/>
    </row>
    <row r="2" spans="1:21" x14ac:dyDescent="0.35">
      <c r="A2" s="60"/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8"/>
      <c r="R2" s="58"/>
      <c r="S2" s="58"/>
      <c r="T2" s="58"/>
      <c r="U2" s="58"/>
    </row>
    <row r="3" spans="1:21" x14ac:dyDescent="0.35">
      <c r="A3" s="163" t="s">
        <v>268</v>
      </c>
      <c r="B3" s="163"/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163"/>
      <c r="N3" s="163"/>
      <c r="O3" s="163"/>
      <c r="P3" s="163"/>
      <c r="Q3" s="163"/>
      <c r="R3" s="163"/>
      <c r="S3" s="163"/>
      <c r="T3" s="163"/>
      <c r="U3" s="163"/>
    </row>
    <row r="4" spans="1:21" x14ac:dyDescent="0.35">
      <c r="A4" s="163" t="s">
        <v>258</v>
      </c>
      <c r="B4" s="163"/>
      <c r="C4" s="163"/>
      <c r="D4" s="163"/>
      <c r="E4" s="163"/>
      <c r="F4" s="163"/>
      <c r="G4" s="163"/>
      <c r="H4" s="163"/>
      <c r="I4" s="163"/>
      <c r="J4" s="163"/>
      <c r="K4" s="163"/>
      <c r="L4" s="163"/>
      <c r="M4" s="163"/>
      <c r="N4" s="163"/>
      <c r="O4" s="163"/>
      <c r="P4" s="163"/>
      <c r="Q4" s="163"/>
      <c r="R4" s="163"/>
      <c r="S4" s="163"/>
      <c r="T4" s="163"/>
      <c r="U4" s="163"/>
    </row>
    <row r="5" spans="1:21" x14ac:dyDescent="0.35">
      <c r="A5" s="163" t="s">
        <v>219</v>
      </c>
      <c r="B5" s="163"/>
      <c r="C5" s="163"/>
      <c r="D5" s="163"/>
      <c r="E5" s="163"/>
      <c r="F5" s="163"/>
      <c r="G5" s="163"/>
      <c r="H5" s="163"/>
      <c r="I5" s="163"/>
      <c r="J5" s="163"/>
      <c r="K5" s="163"/>
      <c r="L5" s="163"/>
      <c r="M5" s="163"/>
      <c r="N5" s="163"/>
      <c r="O5" s="163"/>
      <c r="P5" s="163"/>
      <c r="Q5" s="163"/>
      <c r="R5" s="163"/>
      <c r="S5" s="163"/>
      <c r="T5" s="163"/>
      <c r="U5" s="163"/>
    </row>
    <row r="6" spans="1:21" x14ac:dyDescent="0.35">
      <c r="A6" s="147" t="s">
        <v>275</v>
      </c>
      <c r="B6" s="147"/>
      <c r="C6" s="147"/>
      <c r="D6" s="147"/>
      <c r="E6" s="147"/>
      <c r="F6" s="147"/>
      <c r="G6" s="147"/>
      <c r="H6" s="147"/>
      <c r="I6" s="147"/>
      <c r="J6" s="147"/>
      <c r="K6" s="147"/>
      <c r="L6" s="147"/>
      <c r="M6" s="147"/>
      <c r="N6" s="147"/>
      <c r="O6" s="147"/>
      <c r="P6" s="147"/>
      <c r="Q6" s="147"/>
      <c r="R6" s="147"/>
      <c r="S6" s="147"/>
      <c r="T6" s="147"/>
      <c r="U6" s="147"/>
    </row>
    <row r="7" spans="1:21" x14ac:dyDescent="0.35">
      <c r="A7" s="85"/>
      <c r="B7" s="85"/>
      <c r="C7" s="85"/>
      <c r="D7" s="85"/>
      <c r="E7" s="85"/>
      <c r="F7" s="85"/>
      <c r="G7" s="85"/>
      <c r="H7" s="85"/>
      <c r="I7" s="85"/>
      <c r="J7" s="85"/>
      <c r="K7" s="61"/>
      <c r="L7" s="61"/>
      <c r="M7" s="61"/>
      <c r="N7" s="85"/>
      <c r="O7" s="61"/>
      <c r="P7" s="61"/>
      <c r="Q7" s="58"/>
      <c r="R7" s="58"/>
      <c r="S7" s="58"/>
      <c r="T7" s="58"/>
      <c r="U7" s="58"/>
    </row>
    <row r="8" spans="1:21" ht="12.75" customHeight="1" x14ac:dyDescent="0.35">
      <c r="A8" s="164" t="s">
        <v>312</v>
      </c>
      <c r="B8" s="175" t="s">
        <v>25</v>
      </c>
      <c r="C8" s="175" t="s">
        <v>278</v>
      </c>
      <c r="D8" s="175" t="s">
        <v>279</v>
      </c>
      <c r="E8" s="175" t="s">
        <v>280</v>
      </c>
      <c r="F8" s="175" t="s">
        <v>281</v>
      </c>
      <c r="G8" s="175" t="s">
        <v>282</v>
      </c>
      <c r="H8" s="175" t="s">
        <v>283</v>
      </c>
      <c r="I8" s="175" t="s">
        <v>284</v>
      </c>
      <c r="J8" s="175" t="s">
        <v>285</v>
      </c>
      <c r="K8" s="175" t="s">
        <v>286</v>
      </c>
      <c r="L8" s="175" t="s">
        <v>287</v>
      </c>
      <c r="M8" s="175" t="s">
        <v>288</v>
      </c>
      <c r="N8" s="180" t="s">
        <v>289</v>
      </c>
      <c r="O8" s="175" t="s">
        <v>290</v>
      </c>
      <c r="P8" s="188" t="s">
        <v>220</v>
      </c>
      <c r="Q8" s="188"/>
      <c r="R8" s="175" t="s">
        <v>291</v>
      </c>
      <c r="S8" s="175" t="s">
        <v>292</v>
      </c>
      <c r="T8" s="181" t="s">
        <v>294</v>
      </c>
      <c r="U8" s="180" t="s">
        <v>293</v>
      </c>
    </row>
    <row r="9" spans="1:21" ht="12.75" customHeight="1" x14ac:dyDescent="0.35">
      <c r="A9" s="165"/>
      <c r="B9" s="173"/>
      <c r="C9" s="173"/>
      <c r="D9" s="173"/>
      <c r="E9" s="173"/>
      <c r="F9" s="173"/>
      <c r="G9" s="173"/>
      <c r="H9" s="173"/>
      <c r="I9" s="173"/>
      <c r="J9" s="173"/>
      <c r="K9" s="173"/>
      <c r="L9" s="173"/>
      <c r="M9" s="173"/>
      <c r="N9" s="176"/>
      <c r="O9" s="186"/>
      <c r="P9" s="188"/>
      <c r="Q9" s="188"/>
      <c r="R9" s="186"/>
      <c r="S9" s="186"/>
      <c r="T9" s="182"/>
      <c r="U9" s="184"/>
    </row>
    <row r="10" spans="1:21" ht="18" customHeight="1" x14ac:dyDescent="0.35">
      <c r="A10" s="166"/>
      <c r="B10" s="174"/>
      <c r="C10" s="174"/>
      <c r="D10" s="174"/>
      <c r="E10" s="174"/>
      <c r="F10" s="174"/>
      <c r="G10" s="174"/>
      <c r="H10" s="174"/>
      <c r="I10" s="174"/>
      <c r="J10" s="174"/>
      <c r="K10" s="174"/>
      <c r="L10" s="174"/>
      <c r="M10" s="174"/>
      <c r="N10" s="177"/>
      <c r="O10" s="187"/>
      <c r="P10" s="14" t="s">
        <v>40</v>
      </c>
      <c r="Q10" s="14" t="s">
        <v>221</v>
      </c>
      <c r="R10" s="187"/>
      <c r="S10" s="187"/>
      <c r="T10" s="183"/>
      <c r="U10" s="185"/>
    </row>
    <row r="11" spans="1:21" x14ac:dyDescent="0.35">
      <c r="A11" s="61"/>
      <c r="B11" s="62"/>
      <c r="C11" s="62"/>
      <c r="D11" s="62"/>
      <c r="E11" s="62"/>
      <c r="F11" s="62"/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2"/>
      <c r="R11" s="62"/>
      <c r="S11" s="62"/>
      <c r="T11" s="62"/>
      <c r="U11" s="63"/>
    </row>
    <row r="12" spans="1:21" x14ac:dyDescent="0.35">
      <c r="A12" s="25" t="s">
        <v>43</v>
      </c>
      <c r="B12" s="74">
        <v>19355</v>
      </c>
      <c r="C12" s="74">
        <v>420</v>
      </c>
      <c r="D12" s="74">
        <v>378</v>
      </c>
      <c r="E12" s="74">
        <v>2703</v>
      </c>
      <c r="F12" s="74">
        <v>2893</v>
      </c>
      <c r="G12" s="74">
        <v>426</v>
      </c>
      <c r="H12" s="74">
        <v>1705</v>
      </c>
      <c r="I12" s="74">
        <v>927</v>
      </c>
      <c r="J12" s="74">
        <v>570</v>
      </c>
      <c r="K12" s="74">
        <v>3211</v>
      </c>
      <c r="L12" s="74">
        <v>12</v>
      </c>
      <c r="M12" s="74">
        <v>807</v>
      </c>
      <c r="N12" s="74">
        <v>1</v>
      </c>
      <c r="O12" s="74">
        <v>120</v>
      </c>
      <c r="P12" s="74">
        <v>42</v>
      </c>
      <c r="Q12" s="74">
        <v>1</v>
      </c>
      <c r="R12" s="74">
        <v>233</v>
      </c>
      <c r="S12" s="74">
        <v>2046</v>
      </c>
      <c r="T12" s="74">
        <v>1479</v>
      </c>
      <c r="U12" s="74">
        <v>1381</v>
      </c>
    </row>
    <row r="13" spans="1:21" x14ac:dyDescent="0.35">
      <c r="A13" s="65"/>
      <c r="B13" s="36"/>
      <c r="C13" s="75"/>
      <c r="D13" s="76"/>
      <c r="E13" s="76"/>
      <c r="F13" s="76"/>
      <c r="G13" s="75"/>
      <c r="H13" s="76"/>
      <c r="I13" s="77"/>
      <c r="J13" s="77"/>
      <c r="K13" s="77"/>
      <c r="L13" s="77"/>
      <c r="M13" s="77"/>
      <c r="N13" s="77"/>
      <c r="O13" s="76"/>
      <c r="P13" s="75"/>
      <c r="Q13" s="78"/>
      <c r="R13" s="79"/>
      <c r="S13" s="78"/>
      <c r="T13" s="79"/>
      <c r="U13" s="80"/>
    </row>
    <row r="14" spans="1:21" x14ac:dyDescent="0.35">
      <c r="A14" s="26" t="s">
        <v>44</v>
      </c>
      <c r="B14" s="74">
        <v>5493</v>
      </c>
      <c r="C14" s="74">
        <v>113</v>
      </c>
      <c r="D14" s="74">
        <v>119</v>
      </c>
      <c r="E14" s="74">
        <v>844</v>
      </c>
      <c r="F14" s="74">
        <v>983</v>
      </c>
      <c r="G14" s="74">
        <v>10</v>
      </c>
      <c r="H14" s="74">
        <v>482</v>
      </c>
      <c r="I14" s="74">
        <v>366</v>
      </c>
      <c r="J14" s="74">
        <v>37</v>
      </c>
      <c r="K14" s="74">
        <v>819</v>
      </c>
      <c r="L14" s="74">
        <v>0</v>
      </c>
      <c r="M14" s="74">
        <v>588</v>
      </c>
      <c r="N14" s="74">
        <v>0</v>
      </c>
      <c r="O14" s="74">
        <v>78</v>
      </c>
      <c r="P14" s="74">
        <v>0</v>
      </c>
      <c r="Q14" s="74">
        <v>0</v>
      </c>
      <c r="R14" s="74">
        <v>31</v>
      </c>
      <c r="S14" s="74">
        <v>450</v>
      </c>
      <c r="T14" s="74">
        <v>174</v>
      </c>
      <c r="U14" s="74">
        <v>399</v>
      </c>
    </row>
    <row r="15" spans="1:21" x14ac:dyDescent="0.35">
      <c r="A15" s="27" t="s">
        <v>45</v>
      </c>
      <c r="B15" s="36">
        <v>503</v>
      </c>
      <c r="C15" s="77">
        <v>8</v>
      </c>
      <c r="D15" s="77">
        <v>17</v>
      </c>
      <c r="E15" s="77">
        <v>147</v>
      </c>
      <c r="F15" s="77">
        <v>92</v>
      </c>
      <c r="G15" s="77">
        <v>1</v>
      </c>
      <c r="H15" s="77">
        <v>49</v>
      </c>
      <c r="I15" s="77">
        <v>35</v>
      </c>
      <c r="J15" s="77">
        <v>4</v>
      </c>
      <c r="K15" s="77">
        <v>76</v>
      </c>
      <c r="L15" s="77">
        <v>0</v>
      </c>
      <c r="M15" s="77">
        <v>19</v>
      </c>
      <c r="N15" s="77">
        <v>0</v>
      </c>
      <c r="O15" s="77">
        <v>11</v>
      </c>
      <c r="P15" s="77">
        <v>0</v>
      </c>
      <c r="Q15" s="77">
        <v>0</v>
      </c>
      <c r="R15" s="77">
        <v>0</v>
      </c>
      <c r="S15" s="77">
        <v>19</v>
      </c>
      <c r="T15" s="77">
        <v>18</v>
      </c>
      <c r="U15" s="77">
        <v>7</v>
      </c>
    </row>
    <row r="16" spans="1:21" x14ac:dyDescent="0.35">
      <c r="A16" s="27" t="s">
        <v>46</v>
      </c>
      <c r="B16" s="36">
        <v>353</v>
      </c>
      <c r="C16" s="77">
        <v>2</v>
      </c>
      <c r="D16" s="77">
        <v>7</v>
      </c>
      <c r="E16" s="77">
        <v>7</v>
      </c>
      <c r="F16" s="77">
        <v>96</v>
      </c>
      <c r="G16" s="77">
        <v>1</v>
      </c>
      <c r="H16" s="77">
        <v>23</v>
      </c>
      <c r="I16" s="77">
        <v>25</v>
      </c>
      <c r="J16" s="77">
        <v>9</v>
      </c>
      <c r="K16" s="77">
        <v>92</v>
      </c>
      <c r="L16" s="77">
        <v>0</v>
      </c>
      <c r="M16" s="77">
        <v>3</v>
      </c>
      <c r="N16" s="77">
        <v>0</v>
      </c>
      <c r="O16" s="77">
        <v>7</v>
      </c>
      <c r="P16" s="77">
        <v>0</v>
      </c>
      <c r="Q16" s="77">
        <v>0</v>
      </c>
      <c r="R16" s="77">
        <v>0</v>
      </c>
      <c r="S16" s="77">
        <v>6</v>
      </c>
      <c r="T16" s="77">
        <v>66</v>
      </c>
      <c r="U16" s="77">
        <v>9</v>
      </c>
    </row>
    <row r="17" spans="1:21" x14ac:dyDescent="0.35">
      <c r="A17" s="27" t="s">
        <v>47</v>
      </c>
      <c r="B17" s="36">
        <v>614</v>
      </c>
      <c r="C17" s="77">
        <v>2</v>
      </c>
      <c r="D17" s="77">
        <v>17</v>
      </c>
      <c r="E17" s="77">
        <v>151</v>
      </c>
      <c r="F17" s="77">
        <v>103</v>
      </c>
      <c r="G17" s="77">
        <v>2</v>
      </c>
      <c r="H17" s="77">
        <v>15</v>
      </c>
      <c r="I17" s="77">
        <v>28</v>
      </c>
      <c r="J17" s="77">
        <v>1</v>
      </c>
      <c r="K17" s="77">
        <v>172</v>
      </c>
      <c r="L17" s="77">
        <v>0</v>
      </c>
      <c r="M17" s="77">
        <v>9</v>
      </c>
      <c r="N17" s="77">
        <v>0</v>
      </c>
      <c r="O17" s="77">
        <v>9</v>
      </c>
      <c r="P17" s="77">
        <v>0</v>
      </c>
      <c r="Q17" s="77">
        <v>0</v>
      </c>
      <c r="R17" s="77">
        <v>0</v>
      </c>
      <c r="S17" s="77">
        <v>88</v>
      </c>
      <c r="T17" s="77">
        <v>0</v>
      </c>
      <c r="U17" s="77">
        <v>17</v>
      </c>
    </row>
    <row r="18" spans="1:21" x14ac:dyDescent="0.35">
      <c r="A18" s="27" t="s">
        <v>48</v>
      </c>
      <c r="B18" s="36">
        <v>1030</v>
      </c>
      <c r="C18" s="77">
        <v>28</v>
      </c>
      <c r="D18" s="77">
        <v>26</v>
      </c>
      <c r="E18" s="77">
        <v>12</v>
      </c>
      <c r="F18" s="77">
        <v>227</v>
      </c>
      <c r="G18" s="77">
        <v>3</v>
      </c>
      <c r="H18" s="77">
        <v>60</v>
      </c>
      <c r="I18" s="77">
        <v>131</v>
      </c>
      <c r="J18" s="77">
        <v>11</v>
      </c>
      <c r="K18" s="77">
        <v>209</v>
      </c>
      <c r="L18" s="77">
        <v>0</v>
      </c>
      <c r="M18" s="77">
        <v>42</v>
      </c>
      <c r="N18" s="77">
        <v>0</v>
      </c>
      <c r="O18" s="77">
        <v>23</v>
      </c>
      <c r="P18" s="77">
        <v>0</v>
      </c>
      <c r="Q18" s="77">
        <v>0</v>
      </c>
      <c r="R18" s="77">
        <v>0</v>
      </c>
      <c r="S18" s="77">
        <v>91</v>
      </c>
      <c r="T18" s="77">
        <v>42</v>
      </c>
      <c r="U18" s="77">
        <v>125</v>
      </c>
    </row>
    <row r="19" spans="1:21" x14ac:dyDescent="0.35">
      <c r="A19" s="27" t="s">
        <v>49</v>
      </c>
      <c r="B19" s="36">
        <v>109</v>
      </c>
      <c r="C19" s="77">
        <v>0</v>
      </c>
      <c r="D19" s="77">
        <v>1</v>
      </c>
      <c r="E19" s="77">
        <v>45</v>
      </c>
      <c r="F19" s="77">
        <v>0</v>
      </c>
      <c r="G19" s="77">
        <v>0</v>
      </c>
      <c r="H19" s="77">
        <v>3</v>
      </c>
      <c r="I19" s="77">
        <v>10</v>
      </c>
      <c r="J19" s="77">
        <v>1</v>
      </c>
      <c r="K19" s="77">
        <v>13</v>
      </c>
      <c r="L19" s="77">
        <v>0</v>
      </c>
      <c r="M19" s="77">
        <v>0</v>
      </c>
      <c r="N19" s="77">
        <v>0</v>
      </c>
      <c r="O19" s="77">
        <v>0</v>
      </c>
      <c r="P19" s="77">
        <v>0</v>
      </c>
      <c r="Q19" s="77">
        <v>0</v>
      </c>
      <c r="R19" s="77">
        <v>0</v>
      </c>
      <c r="S19" s="77">
        <v>36</v>
      </c>
      <c r="T19" s="77">
        <v>0</v>
      </c>
      <c r="U19" s="77">
        <v>0</v>
      </c>
    </row>
    <row r="20" spans="1:21" x14ac:dyDescent="0.35">
      <c r="A20" s="28" t="s">
        <v>186</v>
      </c>
      <c r="B20" s="36">
        <v>33</v>
      </c>
      <c r="C20" s="77">
        <v>1</v>
      </c>
      <c r="D20" s="77">
        <v>0</v>
      </c>
      <c r="E20" s="77">
        <v>0</v>
      </c>
      <c r="F20" s="77">
        <v>3</v>
      </c>
      <c r="G20" s="77">
        <v>0</v>
      </c>
      <c r="H20" s="77">
        <v>10</v>
      </c>
      <c r="I20" s="77">
        <v>0</v>
      </c>
      <c r="J20" s="77">
        <v>0</v>
      </c>
      <c r="K20" s="77">
        <v>13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  <c r="Q20" s="77">
        <v>0</v>
      </c>
      <c r="R20" s="77">
        <v>0</v>
      </c>
      <c r="S20" s="77">
        <v>4</v>
      </c>
      <c r="T20" s="77">
        <v>0</v>
      </c>
      <c r="U20" s="77">
        <v>2</v>
      </c>
    </row>
    <row r="21" spans="1:21" x14ac:dyDescent="0.35">
      <c r="A21" s="27" t="s">
        <v>51</v>
      </c>
      <c r="B21" s="36">
        <v>1168</v>
      </c>
      <c r="C21" s="77">
        <v>53</v>
      </c>
      <c r="D21" s="77">
        <v>25</v>
      </c>
      <c r="E21" s="77">
        <v>219</v>
      </c>
      <c r="F21" s="77">
        <v>211</v>
      </c>
      <c r="G21" s="77">
        <v>1</v>
      </c>
      <c r="H21" s="77">
        <v>132</v>
      </c>
      <c r="I21" s="77">
        <v>48</v>
      </c>
      <c r="J21" s="77">
        <v>4</v>
      </c>
      <c r="K21" s="77">
        <v>75</v>
      </c>
      <c r="L21" s="77">
        <v>0</v>
      </c>
      <c r="M21" s="77">
        <v>158</v>
      </c>
      <c r="N21" s="77">
        <v>0</v>
      </c>
      <c r="O21" s="77">
        <v>17</v>
      </c>
      <c r="P21" s="77">
        <v>0</v>
      </c>
      <c r="Q21" s="77">
        <v>0</v>
      </c>
      <c r="R21" s="77">
        <v>0</v>
      </c>
      <c r="S21" s="77">
        <v>80</v>
      </c>
      <c r="T21" s="77">
        <v>0</v>
      </c>
      <c r="U21" s="77">
        <v>145</v>
      </c>
    </row>
    <row r="22" spans="1:21" x14ac:dyDescent="0.35">
      <c r="A22" s="27" t="s">
        <v>52</v>
      </c>
      <c r="B22" s="36">
        <v>1084</v>
      </c>
      <c r="C22" s="77">
        <v>1</v>
      </c>
      <c r="D22" s="77">
        <v>22</v>
      </c>
      <c r="E22" s="77">
        <v>2</v>
      </c>
      <c r="F22" s="77">
        <v>241</v>
      </c>
      <c r="G22" s="77">
        <v>1</v>
      </c>
      <c r="H22" s="77">
        <v>162</v>
      </c>
      <c r="I22" s="77">
        <v>70</v>
      </c>
      <c r="J22" s="77">
        <v>4</v>
      </c>
      <c r="K22" s="77">
        <v>70</v>
      </c>
      <c r="L22" s="77">
        <v>0</v>
      </c>
      <c r="M22" s="77">
        <v>356</v>
      </c>
      <c r="N22" s="77">
        <v>0</v>
      </c>
      <c r="O22" s="77">
        <v>11</v>
      </c>
      <c r="P22" s="77">
        <v>0</v>
      </c>
      <c r="Q22" s="77">
        <v>0</v>
      </c>
      <c r="R22" s="77">
        <v>0</v>
      </c>
      <c r="S22" s="77">
        <v>40</v>
      </c>
      <c r="T22" s="77">
        <v>48</v>
      </c>
      <c r="U22" s="77">
        <v>56</v>
      </c>
    </row>
    <row r="23" spans="1:21" x14ac:dyDescent="0.35">
      <c r="A23" s="27" t="s">
        <v>53</v>
      </c>
      <c r="B23" s="36">
        <v>39</v>
      </c>
      <c r="C23" s="77">
        <v>1</v>
      </c>
      <c r="D23" s="77">
        <v>0</v>
      </c>
      <c r="E23" s="77">
        <v>14</v>
      </c>
      <c r="F23" s="77">
        <v>0</v>
      </c>
      <c r="G23" s="77">
        <v>0</v>
      </c>
      <c r="H23" s="77">
        <v>1</v>
      </c>
      <c r="I23" s="77">
        <v>0</v>
      </c>
      <c r="J23" s="77">
        <v>0</v>
      </c>
      <c r="K23" s="77">
        <v>6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  <c r="Q23" s="77">
        <v>0</v>
      </c>
      <c r="R23" s="77">
        <v>0</v>
      </c>
      <c r="S23" s="77">
        <v>3</v>
      </c>
      <c r="T23" s="77">
        <v>0</v>
      </c>
      <c r="U23" s="77">
        <v>14</v>
      </c>
    </row>
    <row r="24" spans="1:21" x14ac:dyDescent="0.35">
      <c r="A24" s="27" t="s">
        <v>54</v>
      </c>
      <c r="B24" s="36">
        <v>54</v>
      </c>
      <c r="C24" s="77">
        <v>3</v>
      </c>
      <c r="D24" s="77">
        <v>0</v>
      </c>
      <c r="E24" s="77">
        <v>30</v>
      </c>
      <c r="F24" s="77">
        <v>0</v>
      </c>
      <c r="G24" s="77">
        <v>0</v>
      </c>
      <c r="H24" s="77">
        <v>0</v>
      </c>
      <c r="I24" s="77">
        <v>0</v>
      </c>
      <c r="J24" s="77">
        <v>0</v>
      </c>
      <c r="K24" s="77">
        <v>10</v>
      </c>
      <c r="L24" s="77">
        <v>0</v>
      </c>
      <c r="M24" s="77">
        <v>0</v>
      </c>
      <c r="N24" s="77">
        <v>0</v>
      </c>
      <c r="O24" s="77">
        <v>0</v>
      </c>
      <c r="P24" s="77">
        <v>0</v>
      </c>
      <c r="Q24" s="77">
        <v>0</v>
      </c>
      <c r="R24" s="77">
        <v>0</v>
      </c>
      <c r="S24" s="77">
        <v>10</v>
      </c>
      <c r="T24" s="77">
        <v>0</v>
      </c>
      <c r="U24" s="77">
        <v>1</v>
      </c>
    </row>
    <row r="25" spans="1:21" x14ac:dyDescent="0.35">
      <c r="A25" s="27" t="s">
        <v>55</v>
      </c>
      <c r="B25" s="36">
        <v>4</v>
      </c>
      <c r="C25" s="77">
        <v>0</v>
      </c>
      <c r="D25" s="77">
        <v>0</v>
      </c>
      <c r="E25" s="77">
        <v>0</v>
      </c>
      <c r="F25" s="77">
        <v>0</v>
      </c>
      <c r="G25" s="77">
        <v>0</v>
      </c>
      <c r="H25" s="77">
        <v>0</v>
      </c>
      <c r="I25" s="77">
        <v>0</v>
      </c>
      <c r="J25" s="77">
        <v>0</v>
      </c>
      <c r="K25" s="77">
        <v>1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  <c r="Q25" s="77">
        <v>0</v>
      </c>
      <c r="R25" s="77">
        <v>0</v>
      </c>
      <c r="S25" s="77">
        <v>2</v>
      </c>
      <c r="T25" s="77">
        <v>0</v>
      </c>
      <c r="U25" s="77">
        <v>1</v>
      </c>
    </row>
    <row r="26" spans="1:21" x14ac:dyDescent="0.35">
      <c r="A26" s="27" t="s">
        <v>56</v>
      </c>
      <c r="B26" s="36">
        <v>207</v>
      </c>
      <c r="C26" s="77">
        <v>0</v>
      </c>
      <c r="D26" s="77">
        <v>2</v>
      </c>
      <c r="E26" s="77">
        <v>155</v>
      </c>
      <c r="F26" s="77">
        <v>0</v>
      </c>
      <c r="G26" s="77">
        <v>0</v>
      </c>
      <c r="H26" s="77">
        <v>0</v>
      </c>
      <c r="I26" s="77">
        <v>0</v>
      </c>
      <c r="J26" s="77">
        <v>0</v>
      </c>
      <c r="K26" s="77">
        <v>26</v>
      </c>
      <c r="L26" s="77">
        <v>0</v>
      </c>
      <c r="M26" s="77">
        <v>0</v>
      </c>
      <c r="N26" s="77">
        <v>0</v>
      </c>
      <c r="O26" s="77">
        <v>0</v>
      </c>
      <c r="P26" s="77">
        <v>0</v>
      </c>
      <c r="Q26" s="77">
        <v>0</v>
      </c>
      <c r="R26" s="77">
        <v>0</v>
      </c>
      <c r="S26" s="77">
        <v>22</v>
      </c>
      <c r="T26" s="77">
        <v>0</v>
      </c>
      <c r="U26" s="77">
        <v>2</v>
      </c>
    </row>
    <row r="27" spans="1:21" x14ac:dyDescent="0.35">
      <c r="A27" s="27" t="s">
        <v>57</v>
      </c>
      <c r="B27" s="36">
        <v>135</v>
      </c>
      <c r="C27" s="77">
        <v>12</v>
      </c>
      <c r="D27" s="77">
        <v>0</v>
      </c>
      <c r="E27" s="77">
        <v>26</v>
      </c>
      <c r="F27" s="77">
        <v>2</v>
      </c>
      <c r="G27" s="77">
        <v>0</v>
      </c>
      <c r="H27" s="77">
        <v>3</v>
      </c>
      <c r="I27" s="77">
        <v>9</v>
      </c>
      <c r="J27" s="77">
        <v>2</v>
      </c>
      <c r="K27" s="77">
        <v>26</v>
      </c>
      <c r="L27" s="77">
        <v>0</v>
      </c>
      <c r="M27" s="77">
        <v>0</v>
      </c>
      <c r="N27" s="77">
        <v>0</v>
      </c>
      <c r="O27" s="77">
        <v>0</v>
      </c>
      <c r="P27" s="77">
        <v>0</v>
      </c>
      <c r="Q27" s="77">
        <v>0</v>
      </c>
      <c r="R27" s="77">
        <v>0</v>
      </c>
      <c r="S27" s="77">
        <v>35</v>
      </c>
      <c r="T27" s="77">
        <v>0</v>
      </c>
      <c r="U27" s="77">
        <v>20</v>
      </c>
    </row>
    <row r="28" spans="1:21" x14ac:dyDescent="0.35">
      <c r="A28" s="27" t="s">
        <v>58</v>
      </c>
      <c r="B28" s="36">
        <v>160</v>
      </c>
      <c r="C28" s="77">
        <v>2</v>
      </c>
      <c r="D28" s="77">
        <v>2</v>
      </c>
      <c r="E28" s="77">
        <v>36</v>
      </c>
      <c r="F28" s="77">
        <v>8</v>
      </c>
      <c r="G28" s="77">
        <v>1</v>
      </c>
      <c r="H28" s="77">
        <v>24</v>
      </c>
      <c r="I28" s="77">
        <v>10</v>
      </c>
      <c r="J28" s="77">
        <v>1</v>
      </c>
      <c r="K28" s="77">
        <v>30</v>
      </c>
      <c r="L28" s="77">
        <v>0</v>
      </c>
      <c r="M28" s="77">
        <v>1</v>
      </c>
      <c r="N28" s="77">
        <v>0</v>
      </c>
      <c r="O28" s="77">
        <v>0</v>
      </c>
      <c r="P28" s="77">
        <v>0</v>
      </c>
      <c r="Q28" s="77">
        <v>0</v>
      </c>
      <c r="R28" s="77">
        <v>31</v>
      </c>
      <c r="S28" s="77">
        <v>14</v>
      </c>
      <c r="T28" s="77">
        <v>0</v>
      </c>
      <c r="U28" s="77">
        <v>0</v>
      </c>
    </row>
    <row r="29" spans="1:21" x14ac:dyDescent="0.35">
      <c r="A29" s="28"/>
      <c r="B29" s="36"/>
      <c r="C29" s="77"/>
      <c r="D29" s="76"/>
      <c r="E29" s="77"/>
      <c r="F29" s="77"/>
      <c r="G29" s="77"/>
      <c r="H29" s="77"/>
      <c r="I29" s="77"/>
      <c r="J29" s="77"/>
      <c r="K29" s="77"/>
      <c r="L29" s="77"/>
      <c r="M29" s="77"/>
      <c r="N29" s="77"/>
      <c r="O29" s="76"/>
      <c r="P29" s="75"/>
      <c r="Q29" s="82"/>
      <c r="R29" s="83"/>
      <c r="S29" s="82"/>
      <c r="T29" s="83"/>
      <c r="U29" s="84"/>
    </row>
    <row r="30" spans="1:21" x14ac:dyDescent="0.35">
      <c r="A30" s="26" t="s">
        <v>9</v>
      </c>
      <c r="B30" s="74">
        <v>1355</v>
      </c>
      <c r="C30" s="74">
        <v>23</v>
      </c>
      <c r="D30" s="74">
        <v>30</v>
      </c>
      <c r="E30" s="74">
        <v>1</v>
      </c>
      <c r="F30" s="74">
        <v>267</v>
      </c>
      <c r="G30" s="74">
        <v>4</v>
      </c>
      <c r="H30" s="74">
        <v>255</v>
      </c>
      <c r="I30" s="74">
        <v>75</v>
      </c>
      <c r="J30" s="74">
        <v>14</v>
      </c>
      <c r="K30" s="74">
        <v>318</v>
      </c>
      <c r="L30" s="74">
        <v>1</v>
      </c>
      <c r="M30" s="74">
        <v>27</v>
      </c>
      <c r="N30" s="74">
        <v>0</v>
      </c>
      <c r="O30" s="74">
        <v>5</v>
      </c>
      <c r="P30" s="74">
        <v>0</v>
      </c>
      <c r="Q30" s="74">
        <v>0</v>
      </c>
      <c r="R30" s="74">
        <v>0</v>
      </c>
      <c r="S30" s="74">
        <v>129</v>
      </c>
      <c r="T30" s="74">
        <v>193</v>
      </c>
      <c r="U30" s="74">
        <v>13</v>
      </c>
    </row>
    <row r="31" spans="1:21" x14ac:dyDescent="0.35">
      <c r="A31" s="28" t="s">
        <v>187</v>
      </c>
      <c r="B31" s="36">
        <v>767</v>
      </c>
      <c r="C31" s="77">
        <v>9</v>
      </c>
      <c r="D31" s="77">
        <v>22</v>
      </c>
      <c r="E31" s="77">
        <v>0</v>
      </c>
      <c r="F31" s="77">
        <v>98</v>
      </c>
      <c r="G31" s="77">
        <v>4</v>
      </c>
      <c r="H31" s="77">
        <v>81</v>
      </c>
      <c r="I31" s="77">
        <v>15</v>
      </c>
      <c r="J31" s="77">
        <v>6</v>
      </c>
      <c r="K31" s="77">
        <v>211</v>
      </c>
      <c r="L31" s="77">
        <v>1</v>
      </c>
      <c r="M31" s="77">
        <v>21</v>
      </c>
      <c r="N31" s="77">
        <v>0</v>
      </c>
      <c r="O31" s="77">
        <v>5</v>
      </c>
      <c r="P31" s="77">
        <v>0</v>
      </c>
      <c r="Q31" s="77">
        <v>0</v>
      </c>
      <c r="R31" s="77">
        <v>0</v>
      </c>
      <c r="S31" s="77">
        <v>98</v>
      </c>
      <c r="T31" s="77">
        <v>186</v>
      </c>
      <c r="U31" s="77">
        <v>10</v>
      </c>
    </row>
    <row r="32" spans="1:21" x14ac:dyDescent="0.35">
      <c r="A32" s="28" t="s">
        <v>188</v>
      </c>
      <c r="B32" s="36">
        <v>588</v>
      </c>
      <c r="C32" s="77">
        <v>14</v>
      </c>
      <c r="D32" s="77">
        <v>8</v>
      </c>
      <c r="E32" s="77">
        <v>1</v>
      </c>
      <c r="F32" s="77">
        <v>169</v>
      </c>
      <c r="G32" s="77">
        <v>0</v>
      </c>
      <c r="H32" s="77">
        <v>174</v>
      </c>
      <c r="I32" s="77">
        <v>60</v>
      </c>
      <c r="J32" s="77">
        <v>8</v>
      </c>
      <c r="K32" s="77">
        <v>107</v>
      </c>
      <c r="L32" s="77">
        <v>0</v>
      </c>
      <c r="M32" s="77">
        <v>6</v>
      </c>
      <c r="N32" s="77">
        <v>0</v>
      </c>
      <c r="O32" s="77">
        <v>0</v>
      </c>
      <c r="P32" s="77">
        <v>0</v>
      </c>
      <c r="Q32" s="77">
        <v>0</v>
      </c>
      <c r="R32" s="77">
        <v>0</v>
      </c>
      <c r="S32" s="77">
        <v>31</v>
      </c>
      <c r="T32" s="77">
        <v>7</v>
      </c>
      <c r="U32" s="77">
        <v>3</v>
      </c>
    </row>
    <row r="33" spans="1:21" x14ac:dyDescent="0.35">
      <c r="A33" s="28"/>
      <c r="B33" s="36"/>
      <c r="C33" s="77"/>
      <c r="D33" s="76"/>
      <c r="E33" s="77"/>
      <c r="F33" s="77"/>
      <c r="G33" s="77"/>
      <c r="H33" s="77"/>
      <c r="I33" s="77"/>
      <c r="J33" s="77"/>
      <c r="K33" s="77"/>
      <c r="L33" s="77"/>
      <c r="M33" s="77"/>
      <c r="N33" s="77"/>
      <c r="O33" s="76"/>
      <c r="P33" s="75"/>
      <c r="Q33" s="82"/>
      <c r="R33" s="83"/>
      <c r="S33" s="82"/>
      <c r="T33" s="83"/>
      <c r="U33" s="84"/>
    </row>
    <row r="34" spans="1:21" x14ac:dyDescent="0.35">
      <c r="A34" s="26" t="s">
        <v>61</v>
      </c>
      <c r="B34" s="74">
        <v>1025</v>
      </c>
      <c r="C34" s="74">
        <v>40</v>
      </c>
      <c r="D34" s="74">
        <v>15</v>
      </c>
      <c r="E34" s="74">
        <v>292</v>
      </c>
      <c r="F34" s="74">
        <v>22</v>
      </c>
      <c r="G34" s="74">
        <v>45</v>
      </c>
      <c r="H34" s="74">
        <v>45</v>
      </c>
      <c r="I34" s="74">
        <v>34</v>
      </c>
      <c r="J34" s="74">
        <v>5</v>
      </c>
      <c r="K34" s="74">
        <v>142</v>
      </c>
      <c r="L34" s="74">
        <v>0</v>
      </c>
      <c r="M34" s="74">
        <v>7</v>
      </c>
      <c r="N34" s="74">
        <v>0</v>
      </c>
      <c r="O34" s="74">
        <v>2</v>
      </c>
      <c r="P34" s="74">
        <v>0</v>
      </c>
      <c r="Q34" s="74">
        <v>0</v>
      </c>
      <c r="R34" s="74">
        <v>155</v>
      </c>
      <c r="S34" s="74">
        <v>127</v>
      </c>
      <c r="T34" s="74">
        <v>0</v>
      </c>
      <c r="U34" s="74">
        <v>94</v>
      </c>
    </row>
    <row r="35" spans="1:21" x14ac:dyDescent="0.35">
      <c r="A35" s="27" t="s">
        <v>189</v>
      </c>
      <c r="B35" s="36">
        <v>146</v>
      </c>
      <c r="C35" s="77">
        <v>6</v>
      </c>
      <c r="D35" s="77">
        <v>9</v>
      </c>
      <c r="E35" s="77">
        <v>15</v>
      </c>
      <c r="F35" s="77">
        <v>1</v>
      </c>
      <c r="G35" s="77">
        <v>8</v>
      </c>
      <c r="H35" s="77">
        <v>0</v>
      </c>
      <c r="I35" s="77">
        <v>1</v>
      </c>
      <c r="J35" s="77">
        <v>0</v>
      </c>
      <c r="K35" s="77">
        <v>39</v>
      </c>
      <c r="L35" s="77">
        <v>0</v>
      </c>
      <c r="M35" s="77">
        <v>0</v>
      </c>
      <c r="N35" s="77">
        <v>0</v>
      </c>
      <c r="O35" s="77">
        <v>0</v>
      </c>
      <c r="P35" s="77">
        <v>0</v>
      </c>
      <c r="Q35" s="77">
        <v>0</v>
      </c>
      <c r="R35" s="77">
        <v>0</v>
      </c>
      <c r="S35" s="77">
        <v>63</v>
      </c>
      <c r="T35" s="77">
        <v>0</v>
      </c>
      <c r="U35" s="77">
        <v>4</v>
      </c>
    </row>
    <row r="36" spans="1:21" x14ac:dyDescent="0.35">
      <c r="A36" s="27" t="s">
        <v>63</v>
      </c>
      <c r="B36" s="36">
        <v>113</v>
      </c>
      <c r="C36" s="77">
        <v>3</v>
      </c>
      <c r="D36" s="77">
        <v>2</v>
      </c>
      <c r="E36" s="77">
        <v>30</v>
      </c>
      <c r="F36" s="77">
        <v>0</v>
      </c>
      <c r="G36" s="77">
        <v>4</v>
      </c>
      <c r="H36" s="77">
        <v>2</v>
      </c>
      <c r="I36" s="77">
        <v>6</v>
      </c>
      <c r="J36" s="77">
        <v>0</v>
      </c>
      <c r="K36" s="77">
        <v>28</v>
      </c>
      <c r="L36" s="77">
        <v>0</v>
      </c>
      <c r="M36" s="77">
        <v>0</v>
      </c>
      <c r="N36" s="77">
        <v>0</v>
      </c>
      <c r="O36" s="77">
        <v>0</v>
      </c>
      <c r="P36" s="77">
        <v>0</v>
      </c>
      <c r="Q36" s="77">
        <v>0</v>
      </c>
      <c r="R36" s="77">
        <v>0</v>
      </c>
      <c r="S36" s="77">
        <v>37</v>
      </c>
      <c r="T36" s="77">
        <v>0</v>
      </c>
      <c r="U36" s="77">
        <v>1</v>
      </c>
    </row>
    <row r="37" spans="1:21" x14ac:dyDescent="0.35">
      <c r="A37" s="27" t="s">
        <v>190</v>
      </c>
      <c r="B37" s="36">
        <v>319</v>
      </c>
      <c r="C37" s="77">
        <v>21</v>
      </c>
      <c r="D37" s="77">
        <v>3</v>
      </c>
      <c r="E37" s="77">
        <v>48</v>
      </c>
      <c r="F37" s="77">
        <v>19</v>
      </c>
      <c r="G37" s="77">
        <v>0</v>
      </c>
      <c r="H37" s="77">
        <v>6</v>
      </c>
      <c r="I37" s="77">
        <v>8</v>
      </c>
      <c r="J37" s="77">
        <v>1</v>
      </c>
      <c r="K37" s="77">
        <v>30</v>
      </c>
      <c r="L37" s="77">
        <v>0</v>
      </c>
      <c r="M37" s="77">
        <v>7</v>
      </c>
      <c r="N37" s="77">
        <v>0</v>
      </c>
      <c r="O37" s="77">
        <v>1</v>
      </c>
      <c r="P37" s="77">
        <v>0</v>
      </c>
      <c r="Q37" s="77">
        <v>0</v>
      </c>
      <c r="R37" s="77">
        <v>117</v>
      </c>
      <c r="S37" s="77">
        <v>0</v>
      </c>
      <c r="T37" s="77">
        <v>0</v>
      </c>
      <c r="U37" s="77">
        <v>58</v>
      </c>
    </row>
    <row r="38" spans="1:21" x14ac:dyDescent="0.35">
      <c r="A38" s="27" t="s">
        <v>65</v>
      </c>
      <c r="B38" s="36">
        <v>127</v>
      </c>
      <c r="C38" s="77">
        <v>5</v>
      </c>
      <c r="D38" s="77">
        <v>0</v>
      </c>
      <c r="E38" s="77">
        <v>50</v>
      </c>
      <c r="F38" s="77">
        <v>0</v>
      </c>
      <c r="G38" s="77">
        <v>0</v>
      </c>
      <c r="H38" s="77">
        <v>11</v>
      </c>
      <c r="I38" s="77">
        <v>6</v>
      </c>
      <c r="J38" s="77">
        <v>1</v>
      </c>
      <c r="K38" s="77">
        <v>9</v>
      </c>
      <c r="L38" s="77">
        <v>0</v>
      </c>
      <c r="M38" s="77">
        <v>0</v>
      </c>
      <c r="N38" s="77">
        <v>0</v>
      </c>
      <c r="O38" s="77">
        <v>0</v>
      </c>
      <c r="P38" s="77">
        <v>0</v>
      </c>
      <c r="Q38" s="77">
        <v>0</v>
      </c>
      <c r="R38" s="77">
        <v>38</v>
      </c>
      <c r="S38" s="77">
        <v>7</v>
      </c>
      <c r="T38" s="77">
        <v>0</v>
      </c>
      <c r="U38" s="77">
        <v>0</v>
      </c>
    </row>
    <row r="39" spans="1:21" x14ac:dyDescent="0.35">
      <c r="A39" s="27" t="s">
        <v>66</v>
      </c>
      <c r="B39" s="36">
        <v>80</v>
      </c>
      <c r="C39" s="77">
        <v>2</v>
      </c>
      <c r="D39" s="77">
        <v>0</v>
      </c>
      <c r="E39" s="77">
        <v>50</v>
      </c>
      <c r="F39" s="77">
        <v>0</v>
      </c>
      <c r="G39" s="77">
        <v>0</v>
      </c>
      <c r="H39" s="77">
        <v>9</v>
      </c>
      <c r="I39" s="77">
        <v>2</v>
      </c>
      <c r="J39" s="77">
        <v>2</v>
      </c>
      <c r="K39" s="77">
        <v>10</v>
      </c>
      <c r="L39" s="77">
        <v>0</v>
      </c>
      <c r="M39" s="77">
        <v>0</v>
      </c>
      <c r="N39" s="77">
        <v>0</v>
      </c>
      <c r="O39" s="77">
        <v>0</v>
      </c>
      <c r="P39" s="77">
        <v>0</v>
      </c>
      <c r="Q39" s="77">
        <v>0</v>
      </c>
      <c r="R39" s="77">
        <v>0</v>
      </c>
      <c r="S39" s="77">
        <v>5</v>
      </c>
      <c r="T39" s="77">
        <v>0</v>
      </c>
      <c r="U39" s="77">
        <v>0</v>
      </c>
    </row>
    <row r="40" spans="1:21" x14ac:dyDescent="0.35">
      <c r="A40" s="27" t="s">
        <v>67</v>
      </c>
      <c r="B40" s="36">
        <v>131</v>
      </c>
      <c r="C40" s="77">
        <v>1</v>
      </c>
      <c r="D40" s="77">
        <v>0</v>
      </c>
      <c r="E40" s="77">
        <v>87</v>
      </c>
      <c r="F40" s="77">
        <v>0</v>
      </c>
      <c r="G40" s="77">
        <v>3</v>
      </c>
      <c r="H40" s="77">
        <v>10</v>
      </c>
      <c r="I40" s="77">
        <v>5</v>
      </c>
      <c r="J40" s="77">
        <v>0</v>
      </c>
      <c r="K40" s="77">
        <v>16</v>
      </c>
      <c r="L40" s="77">
        <v>0</v>
      </c>
      <c r="M40" s="77">
        <v>0</v>
      </c>
      <c r="N40" s="77">
        <v>0</v>
      </c>
      <c r="O40" s="77">
        <v>0</v>
      </c>
      <c r="P40" s="77">
        <v>0</v>
      </c>
      <c r="Q40" s="77">
        <v>0</v>
      </c>
      <c r="R40" s="77">
        <v>0</v>
      </c>
      <c r="S40" s="77">
        <v>7</v>
      </c>
      <c r="T40" s="77">
        <v>0</v>
      </c>
      <c r="U40" s="77">
        <v>2</v>
      </c>
    </row>
    <row r="41" spans="1:21" x14ac:dyDescent="0.35">
      <c r="A41" s="27" t="s">
        <v>68</v>
      </c>
      <c r="B41" s="36">
        <v>102</v>
      </c>
      <c r="C41" s="77">
        <v>2</v>
      </c>
      <c r="D41" s="77">
        <v>1</v>
      </c>
      <c r="E41" s="77">
        <v>8</v>
      </c>
      <c r="F41" s="77">
        <v>2</v>
      </c>
      <c r="G41" s="77">
        <v>30</v>
      </c>
      <c r="H41" s="77">
        <v>6</v>
      </c>
      <c r="I41" s="77">
        <v>6</v>
      </c>
      <c r="J41" s="77">
        <v>1</v>
      </c>
      <c r="K41" s="77">
        <v>8</v>
      </c>
      <c r="L41" s="77">
        <v>0</v>
      </c>
      <c r="M41" s="77">
        <v>0</v>
      </c>
      <c r="N41" s="77">
        <v>0</v>
      </c>
      <c r="O41" s="77">
        <v>1</v>
      </c>
      <c r="P41" s="77">
        <v>0</v>
      </c>
      <c r="Q41" s="77">
        <v>0</v>
      </c>
      <c r="R41" s="77">
        <v>0</v>
      </c>
      <c r="S41" s="77">
        <v>8</v>
      </c>
      <c r="T41" s="77">
        <v>0</v>
      </c>
      <c r="U41" s="77">
        <v>29</v>
      </c>
    </row>
    <row r="42" spans="1:21" x14ac:dyDescent="0.35">
      <c r="A42" s="27" t="s">
        <v>69</v>
      </c>
      <c r="B42" s="36">
        <v>7</v>
      </c>
      <c r="C42" s="77">
        <v>0</v>
      </c>
      <c r="D42" s="77">
        <v>0</v>
      </c>
      <c r="E42" s="77">
        <v>4</v>
      </c>
      <c r="F42" s="77">
        <v>0</v>
      </c>
      <c r="G42" s="77">
        <v>0</v>
      </c>
      <c r="H42" s="77">
        <v>1</v>
      </c>
      <c r="I42" s="77">
        <v>0</v>
      </c>
      <c r="J42" s="77">
        <v>0</v>
      </c>
      <c r="K42" s="77">
        <v>2</v>
      </c>
      <c r="L42" s="77">
        <v>0</v>
      </c>
      <c r="M42" s="77">
        <v>0</v>
      </c>
      <c r="N42" s="77">
        <v>0</v>
      </c>
      <c r="O42" s="77">
        <v>0</v>
      </c>
      <c r="P42" s="77">
        <v>0</v>
      </c>
      <c r="Q42" s="77">
        <v>0</v>
      </c>
      <c r="R42" s="77">
        <v>0</v>
      </c>
      <c r="S42" s="77">
        <v>0</v>
      </c>
      <c r="T42" s="77">
        <v>0</v>
      </c>
      <c r="U42" s="77">
        <v>0</v>
      </c>
    </row>
    <row r="43" spans="1:21" x14ac:dyDescent="0.35">
      <c r="A43" s="29"/>
      <c r="B43" s="36"/>
      <c r="C43" s="77"/>
      <c r="D43" s="76"/>
      <c r="E43" s="77"/>
      <c r="F43" s="77"/>
      <c r="G43" s="77"/>
      <c r="H43" s="77"/>
      <c r="I43" s="77"/>
      <c r="J43" s="77"/>
      <c r="K43" s="77"/>
      <c r="L43" s="77"/>
      <c r="M43" s="77"/>
      <c r="N43" s="77"/>
      <c r="O43" s="76"/>
      <c r="P43" s="75"/>
      <c r="Q43" s="82"/>
      <c r="R43" s="83"/>
      <c r="S43" s="82"/>
      <c r="T43" s="83"/>
      <c r="U43" s="84"/>
    </row>
    <row r="44" spans="1:21" x14ac:dyDescent="0.35">
      <c r="A44" s="26" t="s">
        <v>10</v>
      </c>
      <c r="B44" s="74">
        <v>1709</v>
      </c>
      <c r="C44" s="74">
        <v>12</v>
      </c>
      <c r="D44" s="74">
        <v>39</v>
      </c>
      <c r="E44" s="74">
        <v>36</v>
      </c>
      <c r="F44" s="74">
        <v>353</v>
      </c>
      <c r="G44" s="74">
        <v>19</v>
      </c>
      <c r="H44" s="74">
        <v>229</v>
      </c>
      <c r="I44" s="74">
        <v>81</v>
      </c>
      <c r="J44" s="74">
        <v>8</v>
      </c>
      <c r="K44" s="74">
        <v>273</v>
      </c>
      <c r="L44" s="74">
        <v>0</v>
      </c>
      <c r="M44" s="74">
        <v>17</v>
      </c>
      <c r="N44" s="74">
        <v>0</v>
      </c>
      <c r="O44" s="74">
        <v>0</v>
      </c>
      <c r="P44" s="74">
        <v>0</v>
      </c>
      <c r="Q44" s="74">
        <v>0</v>
      </c>
      <c r="R44" s="74">
        <v>0</v>
      </c>
      <c r="S44" s="74">
        <v>87</v>
      </c>
      <c r="T44" s="74">
        <v>499</v>
      </c>
      <c r="U44" s="74">
        <v>56</v>
      </c>
    </row>
    <row r="45" spans="1:21" x14ac:dyDescent="0.35">
      <c r="A45" s="27" t="s">
        <v>70</v>
      </c>
      <c r="B45" s="36">
        <v>1040</v>
      </c>
      <c r="C45" s="77">
        <v>7</v>
      </c>
      <c r="D45" s="77">
        <v>36</v>
      </c>
      <c r="E45" s="77">
        <v>0</v>
      </c>
      <c r="F45" s="77">
        <v>107</v>
      </c>
      <c r="G45" s="77">
        <v>10</v>
      </c>
      <c r="H45" s="77">
        <v>62</v>
      </c>
      <c r="I45" s="77">
        <v>34</v>
      </c>
      <c r="J45" s="77">
        <v>2</v>
      </c>
      <c r="K45" s="77">
        <v>160</v>
      </c>
      <c r="L45" s="77">
        <v>0</v>
      </c>
      <c r="M45" s="77">
        <v>15</v>
      </c>
      <c r="N45" s="77">
        <v>0</v>
      </c>
      <c r="O45" s="77">
        <v>0</v>
      </c>
      <c r="P45" s="77">
        <v>0</v>
      </c>
      <c r="Q45" s="77">
        <v>0</v>
      </c>
      <c r="R45" s="77">
        <v>0</v>
      </c>
      <c r="S45" s="77">
        <v>74</v>
      </c>
      <c r="T45" s="77">
        <v>488</v>
      </c>
      <c r="U45" s="77">
        <v>45</v>
      </c>
    </row>
    <row r="46" spans="1:21" x14ac:dyDescent="0.35">
      <c r="A46" s="27" t="s">
        <v>191</v>
      </c>
      <c r="B46" s="36">
        <v>562</v>
      </c>
      <c r="C46" s="77">
        <v>2</v>
      </c>
      <c r="D46" s="77">
        <v>2</v>
      </c>
      <c r="E46" s="77">
        <v>0</v>
      </c>
      <c r="F46" s="77">
        <v>239</v>
      </c>
      <c r="G46" s="77">
        <v>0</v>
      </c>
      <c r="H46" s="77">
        <v>163</v>
      </c>
      <c r="I46" s="77">
        <v>47</v>
      </c>
      <c r="J46" s="77">
        <v>5</v>
      </c>
      <c r="K46" s="77">
        <v>92</v>
      </c>
      <c r="L46" s="77">
        <v>0</v>
      </c>
      <c r="M46" s="77">
        <v>0</v>
      </c>
      <c r="N46" s="77">
        <v>0</v>
      </c>
      <c r="O46" s="77">
        <v>0</v>
      </c>
      <c r="P46" s="77">
        <v>0</v>
      </c>
      <c r="Q46" s="77">
        <v>0</v>
      </c>
      <c r="R46" s="77">
        <v>0</v>
      </c>
      <c r="S46" s="77">
        <v>3</v>
      </c>
      <c r="T46" s="77">
        <v>5</v>
      </c>
      <c r="U46" s="77">
        <v>4</v>
      </c>
    </row>
    <row r="47" spans="1:21" x14ac:dyDescent="0.35">
      <c r="A47" s="27" t="s">
        <v>72</v>
      </c>
      <c r="B47" s="36">
        <v>28</v>
      </c>
      <c r="C47" s="77">
        <v>1</v>
      </c>
      <c r="D47" s="77">
        <v>0</v>
      </c>
      <c r="E47" s="77">
        <v>14</v>
      </c>
      <c r="F47" s="77">
        <v>0</v>
      </c>
      <c r="G47" s="77">
        <v>0</v>
      </c>
      <c r="H47" s="77">
        <v>2</v>
      </c>
      <c r="I47" s="77">
        <v>0</v>
      </c>
      <c r="J47" s="77">
        <v>0</v>
      </c>
      <c r="K47" s="77">
        <v>4</v>
      </c>
      <c r="L47" s="77">
        <v>0</v>
      </c>
      <c r="M47" s="77">
        <v>0</v>
      </c>
      <c r="N47" s="77">
        <v>0</v>
      </c>
      <c r="O47" s="77">
        <v>0</v>
      </c>
      <c r="P47" s="77">
        <v>0</v>
      </c>
      <c r="Q47" s="77">
        <v>0</v>
      </c>
      <c r="R47" s="77">
        <v>0</v>
      </c>
      <c r="S47" s="77">
        <v>3</v>
      </c>
      <c r="T47" s="77">
        <v>0</v>
      </c>
      <c r="U47" s="77">
        <v>4</v>
      </c>
    </row>
    <row r="48" spans="1:21" x14ac:dyDescent="0.35">
      <c r="A48" s="27" t="s">
        <v>73</v>
      </c>
      <c r="B48" s="36">
        <v>32</v>
      </c>
      <c r="C48" s="77">
        <v>0</v>
      </c>
      <c r="D48" s="77">
        <v>1</v>
      </c>
      <c r="E48" s="77">
        <v>0</v>
      </c>
      <c r="F48" s="77">
        <v>7</v>
      </c>
      <c r="G48" s="77">
        <v>3</v>
      </c>
      <c r="H48" s="77">
        <v>2</v>
      </c>
      <c r="I48" s="77">
        <v>0</v>
      </c>
      <c r="J48" s="77">
        <v>1</v>
      </c>
      <c r="K48" s="77">
        <v>7</v>
      </c>
      <c r="L48" s="77">
        <v>0</v>
      </c>
      <c r="M48" s="77">
        <v>2</v>
      </c>
      <c r="N48" s="77">
        <v>0</v>
      </c>
      <c r="O48" s="77">
        <v>0</v>
      </c>
      <c r="P48" s="77">
        <v>0</v>
      </c>
      <c r="Q48" s="77">
        <v>0</v>
      </c>
      <c r="R48" s="77">
        <v>0</v>
      </c>
      <c r="S48" s="77">
        <v>3</v>
      </c>
      <c r="T48" s="77">
        <v>6</v>
      </c>
      <c r="U48" s="77">
        <v>0</v>
      </c>
    </row>
    <row r="49" spans="1:21" x14ac:dyDescent="0.35">
      <c r="A49" s="27" t="s">
        <v>74</v>
      </c>
      <c r="B49" s="36">
        <v>9</v>
      </c>
      <c r="C49" s="77">
        <v>1</v>
      </c>
      <c r="D49" s="77">
        <v>0</v>
      </c>
      <c r="E49" s="77">
        <v>5</v>
      </c>
      <c r="F49" s="77">
        <v>0</v>
      </c>
      <c r="G49" s="77">
        <v>0</v>
      </c>
      <c r="H49" s="77">
        <v>0</v>
      </c>
      <c r="I49" s="77">
        <v>0</v>
      </c>
      <c r="J49" s="77">
        <v>0</v>
      </c>
      <c r="K49" s="77">
        <v>3</v>
      </c>
      <c r="L49" s="77">
        <v>0</v>
      </c>
      <c r="M49" s="77">
        <v>0</v>
      </c>
      <c r="N49" s="77">
        <v>0</v>
      </c>
      <c r="O49" s="77">
        <v>0</v>
      </c>
      <c r="P49" s="77">
        <v>0</v>
      </c>
      <c r="Q49" s="77">
        <v>0</v>
      </c>
      <c r="R49" s="77">
        <v>0</v>
      </c>
      <c r="S49" s="77">
        <v>0</v>
      </c>
      <c r="T49" s="77">
        <v>0</v>
      </c>
      <c r="U49" s="77">
        <v>0</v>
      </c>
    </row>
    <row r="50" spans="1:21" x14ac:dyDescent="0.35">
      <c r="A50" s="27" t="s">
        <v>75</v>
      </c>
      <c r="B50" s="36">
        <v>38</v>
      </c>
      <c r="C50" s="77">
        <v>1</v>
      </c>
      <c r="D50" s="77">
        <v>0</v>
      </c>
      <c r="E50" s="77">
        <v>17</v>
      </c>
      <c r="F50" s="77">
        <v>0</v>
      </c>
      <c r="G50" s="77">
        <v>6</v>
      </c>
      <c r="H50" s="77">
        <v>0</v>
      </c>
      <c r="I50" s="77">
        <v>0</v>
      </c>
      <c r="J50" s="77">
        <v>0</v>
      </c>
      <c r="K50" s="77">
        <v>7</v>
      </c>
      <c r="L50" s="77">
        <v>0</v>
      </c>
      <c r="M50" s="77">
        <v>0</v>
      </c>
      <c r="N50" s="77">
        <v>0</v>
      </c>
      <c r="O50" s="77">
        <v>0</v>
      </c>
      <c r="P50" s="77">
        <v>0</v>
      </c>
      <c r="Q50" s="77">
        <v>0</v>
      </c>
      <c r="R50" s="77">
        <v>0</v>
      </c>
      <c r="S50" s="77">
        <v>4</v>
      </c>
      <c r="T50" s="77">
        <v>0</v>
      </c>
      <c r="U50" s="77">
        <v>3</v>
      </c>
    </row>
    <row r="51" spans="1:21" x14ac:dyDescent="0.35">
      <c r="A51" s="28"/>
      <c r="B51" s="36"/>
      <c r="C51" s="77"/>
      <c r="D51" s="76"/>
      <c r="E51" s="77"/>
      <c r="F51" s="77"/>
      <c r="G51" s="77"/>
      <c r="H51" s="77"/>
      <c r="I51" s="77"/>
      <c r="J51" s="77"/>
      <c r="K51" s="77"/>
      <c r="L51" s="77"/>
      <c r="M51" s="77"/>
      <c r="N51" s="77"/>
      <c r="O51" s="76"/>
      <c r="P51" s="75"/>
      <c r="Q51" s="82"/>
      <c r="R51" s="83"/>
      <c r="S51" s="82"/>
      <c r="T51" s="83"/>
      <c r="U51" s="84"/>
    </row>
    <row r="52" spans="1:21" x14ac:dyDescent="0.35">
      <c r="A52" s="26" t="s">
        <v>11</v>
      </c>
      <c r="B52" s="74">
        <v>714</v>
      </c>
      <c r="C52" s="74">
        <v>12</v>
      </c>
      <c r="D52" s="74">
        <v>11</v>
      </c>
      <c r="E52" s="74">
        <v>50</v>
      </c>
      <c r="F52" s="74">
        <v>159</v>
      </c>
      <c r="G52" s="74">
        <v>104</v>
      </c>
      <c r="H52" s="74">
        <v>46</v>
      </c>
      <c r="I52" s="74">
        <v>17</v>
      </c>
      <c r="J52" s="74">
        <v>3</v>
      </c>
      <c r="K52" s="74">
        <v>164</v>
      </c>
      <c r="L52" s="74">
        <v>0</v>
      </c>
      <c r="M52" s="74">
        <v>15</v>
      </c>
      <c r="N52" s="74">
        <v>1</v>
      </c>
      <c r="O52" s="74">
        <v>0</v>
      </c>
      <c r="P52" s="74">
        <v>0</v>
      </c>
      <c r="Q52" s="74">
        <v>0</v>
      </c>
      <c r="R52" s="74">
        <v>1</v>
      </c>
      <c r="S52" s="74">
        <v>34</v>
      </c>
      <c r="T52" s="74">
        <v>0</v>
      </c>
      <c r="U52" s="74">
        <v>97</v>
      </c>
    </row>
    <row r="53" spans="1:21" x14ac:dyDescent="0.35">
      <c r="A53" s="27" t="s">
        <v>192</v>
      </c>
      <c r="B53" s="36">
        <v>412</v>
      </c>
      <c r="C53" s="77">
        <v>5</v>
      </c>
      <c r="D53" s="77">
        <v>9</v>
      </c>
      <c r="E53" s="77">
        <v>7</v>
      </c>
      <c r="F53" s="77">
        <v>82</v>
      </c>
      <c r="G53" s="77">
        <v>103</v>
      </c>
      <c r="H53" s="77">
        <v>25</v>
      </c>
      <c r="I53" s="77">
        <v>8</v>
      </c>
      <c r="J53" s="77">
        <v>2</v>
      </c>
      <c r="K53" s="77">
        <v>103</v>
      </c>
      <c r="L53" s="77">
        <v>0</v>
      </c>
      <c r="M53" s="77">
        <v>3</v>
      </c>
      <c r="N53" s="77">
        <v>1</v>
      </c>
      <c r="O53" s="77">
        <v>0</v>
      </c>
      <c r="P53" s="77">
        <v>0</v>
      </c>
      <c r="Q53" s="77">
        <v>0</v>
      </c>
      <c r="R53" s="77">
        <v>0</v>
      </c>
      <c r="S53" s="77">
        <v>12</v>
      </c>
      <c r="T53" s="77">
        <v>0</v>
      </c>
      <c r="U53" s="77">
        <v>52</v>
      </c>
    </row>
    <row r="54" spans="1:21" x14ac:dyDescent="0.35">
      <c r="A54" s="27" t="s">
        <v>193</v>
      </c>
      <c r="B54" s="36">
        <v>48</v>
      </c>
      <c r="C54" s="77">
        <v>0</v>
      </c>
      <c r="D54" s="77">
        <v>0</v>
      </c>
      <c r="E54" s="77">
        <v>15</v>
      </c>
      <c r="F54" s="77">
        <v>0</v>
      </c>
      <c r="G54" s="77">
        <v>0</v>
      </c>
      <c r="H54" s="77">
        <v>1</v>
      </c>
      <c r="I54" s="77">
        <v>0</v>
      </c>
      <c r="J54" s="77">
        <v>1</v>
      </c>
      <c r="K54" s="77">
        <v>17</v>
      </c>
      <c r="L54" s="77">
        <v>0</v>
      </c>
      <c r="M54" s="77">
        <v>0</v>
      </c>
      <c r="N54" s="77">
        <v>0</v>
      </c>
      <c r="O54" s="77">
        <v>0</v>
      </c>
      <c r="P54" s="77">
        <v>0</v>
      </c>
      <c r="Q54" s="77">
        <v>0</v>
      </c>
      <c r="R54" s="77">
        <v>0</v>
      </c>
      <c r="S54" s="77">
        <v>1</v>
      </c>
      <c r="T54" s="77">
        <v>0</v>
      </c>
      <c r="U54" s="77">
        <v>13</v>
      </c>
    </row>
    <row r="55" spans="1:21" x14ac:dyDescent="0.35">
      <c r="A55" s="27" t="s">
        <v>194</v>
      </c>
      <c r="B55" s="36">
        <v>187</v>
      </c>
      <c r="C55" s="77">
        <v>4</v>
      </c>
      <c r="D55" s="77">
        <v>1</v>
      </c>
      <c r="E55" s="77">
        <v>0</v>
      </c>
      <c r="F55" s="77">
        <v>77</v>
      </c>
      <c r="G55" s="77">
        <v>1</v>
      </c>
      <c r="H55" s="77">
        <v>20</v>
      </c>
      <c r="I55" s="77">
        <v>6</v>
      </c>
      <c r="J55" s="77">
        <v>0</v>
      </c>
      <c r="K55" s="77">
        <v>26</v>
      </c>
      <c r="L55" s="77">
        <v>0</v>
      </c>
      <c r="M55" s="77">
        <v>12</v>
      </c>
      <c r="N55" s="77">
        <v>0</v>
      </c>
      <c r="O55" s="77">
        <v>0</v>
      </c>
      <c r="P55" s="77">
        <v>0</v>
      </c>
      <c r="Q55" s="77">
        <v>0</v>
      </c>
      <c r="R55" s="77">
        <v>0</v>
      </c>
      <c r="S55" s="77">
        <v>14</v>
      </c>
      <c r="T55" s="77">
        <v>0</v>
      </c>
      <c r="U55" s="77">
        <v>26</v>
      </c>
    </row>
    <row r="56" spans="1:21" x14ac:dyDescent="0.35">
      <c r="A56" s="27" t="s">
        <v>78</v>
      </c>
      <c r="B56" s="36">
        <v>27</v>
      </c>
      <c r="C56" s="77">
        <v>2</v>
      </c>
      <c r="D56" s="77">
        <v>0</v>
      </c>
      <c r="E56" s="77">
        <v>8</v>
      </c>
      <c r="F56" s="77">
        <v>0</v>
      </c>
      <c r="G56" s="77">
        <v>0</v>
      </c>
      <c r="H56" s="77">
        <v>0</v>
      </c>
      <c r="I56" s="77">
        <v>3</v>
      </c>
      <c r="J56" s="77">
        <v>0</v>
      </c>
      <c r="K56" s="77">
        <v>8</v>
      </c>
      <c r="L56" s="77">
        <v>0</v>
      </c>
      <c r="M56" s="77">
        <v>0</v>
      </c>
      <c r="N56" s="77">
        <v>0</v>
      </c>
      <c r="O56" s="77">
        <v>0</v>
      </c>
      <c r="P56" s="77">
        <v>0</v>
      </c>
      <c r="Q56" s="77">
        <v>0</v>
      </c>
      <c r="R56" s="77">
        <v>1</v>
      </c>
      <c r="S56" s="77">
        <v>2</v>
      </c>
      <c r="T56" s="77">
        <v>0</v>
      </c>
      <c r="U56" s="77">
        <v>3</v>
      </c>
    </row>
    <row r="57" spans="1:21" x14ac:dyDescent="0.35">
      <c r="A57" s="27" t="s">
        <v>79</v>
      </c>
      <c r="B57" s="36">
        <v>19</v>
      </c>
      <c r="C57" s="77">
        <v>0</v>
      </c>
      <c r="D57" s="77">
        <v>0</v>
      </c>
      <c r="E57" s="77">
        <v>11</v>
      </c>
      <c r="F57" s="77">
        <v>0</v>
      </c>
      <c r="G57" s="77">
        <v>0</v>
      </c>
      <c r="H57" s="77">
        <v>0</v>
      </c>
      <c r="I57" s="77">
        <v>0</v>
      </c>
      <c r="J57" s="77">
        <v>0</v>
      </c>
      <c r="K57" s="77">
        <v>4</v>
      </c>
      <c r="L57" s="77">
        <v>0</v>
      </c>
      <c r="M57" s="77">
        <v>0</v>
      </c>
      <c r="N57" s="77">
        <v>0</v>
      </c>
      <c r="O57" s="77">
        <v>0</v>
      </c>
      <c r="P57" s="77">
        <v>0</v>
      </c>
      <c r="Q57" s="77">
        <v>0</v>
      </c>
      <c r="R57" s="77">
        <v>0</v>
      </c>
      <c r="S57" s="77">
        <v>2</v>
      </c>
      <c r="T57" s="77">
        <v>0</v>
      </c>
      <c r="U57" s="77">
        <v>2</v>
      </c>
    </row>
    <row r="58" spans="1:21" x14ac:dyDescent="0.35">
      <c r="A58" s="27" t="s">
        <v>80</v>
      </c>
      <c r="B58" s="36">
        <v>9</v>
      </c>
      <c r="C58" s="77">
        <v>1</v>
      </c>
      <c r="D58" s="77">
        <v>0</v>
      </c>
      <c r="E58" s="77">
        <v>2</v>
      </c>
      <c r="F58" s="77">
        <v>0</v>
      </c>
      <c r="G58" s="77">
        <v>0</v>
      </c>
      <c r="H58" s="77">
        <v>0</v>
      </c>
      <c r="I58" s="77">
        <v>0</v>
      </c>
      <c r="J58" s="77">
        <v>0</v>
      </c>
      <c r="K58" s="77">
        <v>5</v>
      </c>
      <c r="L58" s="77">
        <v>0</v>
      </c>
      <c r="M58" s="77">
        <v>0</v>
      </c>
      <c r="N58" s="77">
        <v>0</v>
      </c>
      <c r="O58" s="77">
        <v>0</v>
      </c>
      <c r="P58" s="77">
        <v>0</v>
      </c>
      <c r="Q58" s="77">
        <v>0</v>
      </c>
      <c r="R58" s="77">
        <v>0</v>
      </c>
      <c r="S58" s="77">
        <v>1</v>
      </c>
      <c r="T58" s="77">
        <v>0</v>
      </c>
      <c r="U58" s="77">
        <v>0</v>
      </c>
    </row>
    <row r="59" spans="1:21" x14ac:dyDescent="0.35">
      <c r="A59" s="27" t="s">
        <v>81</v>
      </c>
      <c r="B59" s="36">
        <v>12</v>
      </c>
      <c r="C59" s="77">
        <v>0</v>
      </c>
      <c r="D59" s="77">
        <v>1</v>
      </c>
      <c r="E59" s="77">
        <v>7</v>
      </c>
      <c r="F59" s="77">
        <v>0</v>
      </c>
      <c r="G59" s="77">
        <v>0</v>
      </c>
      <c r="H59" s="77">
        <v>0</v>
      </c>
      <c r="I59" s="77">
        <v>0</v>
      </c>
      <c r="J59" s="77">
        <v>0</v>
      </c>
      <c r="K59" s="77">
        <v>1</v>
      </c>
      <c r="L59" s="77">
        <v>0</v>
      </c>
      <c r="M59" s="77">
        <v>0</v>
      </c>
      <c r="N59" s="77">
        <v>0</v>
      </c>
      <c r="O59" s="77">
        <v>0</v>
      </c>
      <c r="P59" s="77">
        <v>0</v>
      </c>
      <c r="Q59" s="77">
        <v>0</v>
      </c>
      <c r="R59" s="77">
        <v>0</v>
      </c>
      <c r="S59" s="77">
        <v>2</v>
      </c>
      <c r="T59" s="77">
        <v>0</v>
      </c>
      <c r="U59" s="77">
        <v>1</v>
      </c>
    </row>
    <row r="60" spans="1:21" x14ac:dyDescent="0.35">
      <c r="A60" s="28"/>
      <c r="B60" s="36"/>
      <c r="C60" s="77"/>
      <c r="D60" s="76"/>
      <c r="E60" s="77"/>
      <c r="F60" s="77"/>
      <c r="G60" s="77"/>
      <c r="H60" s="77"/>
      <c r="I60" s="77"/>
      <c r="J60" s="77"/>
      <c r="K60" s="77"/>
      <c r="L60" s="77"/>
      <c r="M60" s="77"/>
      <c r="N60" s="77"/>
      <c r="O60" s="76"/>
      <c r="P60" s="75"/>
      <c r="Q60" s="82"/>
      <c r="R60" s="83"/>
      <c r="S60" s="82"/>
      <c r="T60" s="83"/>
      <c r="U60" s="84"/>
    </row>
    <row r="61" spans="1:21" x14ac:dyDescent="0.35">
      <c r="A61" s="26" t="s">
        <v>12</v>
      </c>
      <c r="B61" s="74">
        <v>701</v>
      </c>
      <c r="C61" s="74">
        <v>27</v>
      </c>
      <c r="D61" s="74">
        <v>17</v>
      </c>
      <c r="E61" s="74">
        <v>99</v>
      </c>
      <c r="F61" s="74">
        <v>61</v>
      </c>
      <c r="G61" s="74">
        <v>56</v>
      </c>
      <c r="H61" s="74">
        <v>59</v>
      </c>
      <c r="I61" s="74">
        <v>20</v>
      </c>
      <c r="J61" s="74">
        <v>12</v>
      </c>
      <c r="K61" s="74">
        <v>131</v>
      </c>
      <c r="L61" s="74">
        <v>0</v>
      </c>
      <c r="M61" s="74">
        <v>22</v>
      </c>
      <c r="N61" s="74">
        <v>0</v>
      </c>
      <c r="O61" s="74">
        <v>6</v>
      </c>
      <c r="P61" s="74">
        <v>0</v>
      </c>
      <c r="Q61" s="74">
        <v>0</v>
      </c>
      <c r="R61" s="74">
        <v>1</v>
      </c>
      <c r="S61" s="74">
        <v>112</v>
      </c>
      <c r="T61" s="74">
        <v>0</v>
      </c>
      <c r="U61" s="74">
        <v>78</v>
      </c>
    </row>
    <row r="62" spans="1:21" x14ac:dyDescent="0.35">
      <c r="A62" s="27" t="s">
        <v>82</v>
      </c>
      <c r="B62" s="36">
        <v>202</v>
      </c>
      <c r="C62" s="77">
        <v>6</v>
      </c>
      <c r="D62" s="77">
        <v>12</v>
      </c>
      <c r="E62" s="77">
        <v>2</v>
      </c>
      <c r="F62" s="77">
        <v>4</v>
      </c>
      <c r="G62" s="77">
        <v>26</v>
      </c>
      <c r="H62" s="77">
        <v>18</v>
      </c>
      <c r="I62" s="77">
        <v>12</v>
      </c>
      <c r="J62" s="77">
        <v>0</v>
      </c>
      <c r="K62" s="77">
        <v>52</v>
      </c>
      <c r="L62" s="77">
        <v>0</v>
      </c>
      <c r="M62" s="77">
        <v>1</v>
      </c>
      <c r="N62" s="77">
        <v>0</v>
      </c>
      <c r="O62" s="77">
        <v>1</v>
      </c>
      <c r="P62" s="77">
        <v>0</v>
      </c>
      <c r="Q62" s="77">
        <v>0</v>
      </c>
      <c r="R62" s="77">
        <v>0</v>
      </c>
      <c r="S62" s="77">
        <v>35</v>
      </c>
      <c r="T62" s="77">
        <v>0</v>
      </c>
      <c r="U62" s="77">
        <v>33</v>
      </c>
    </row>
    <row r="63" spans="1:21" x14ac:dyDescent="0.35">
      <c r="A63" s="27" t="s">
        <v>83</v>
      </c>
      <c r="B63" s="36">
        <v>135</v>
      </c>
      <c r="C63" s="77">
        <v>6</v>
      </c>
      <c r="D63" s="77">
        <v>4</v>
      </c>
      <c r="E63" s="77">
        <v>0</v>
      </c>
      <c r="F63" s="77">
        <v>18</v>
      </c>
      <c r="G63" s="77">
        <v>25</v>
      </c>
      <c r="H63" s="77">
        <v>8</v>
      </c>
      <c r="I63" s="77">
        <v>2</v>
      </c>
      <c r="J63" s="77">
        <v>3</v>
      </c>
      <c r="K63" s="77">
        <v>24</v>
      </c>
      <c r="L63" s="77">
        <v>0</v>
      </c>
      <c r="M63" s="77">
        <v>9</v>
      </c>
      <c r="N63" s="77">
        <v>0</v>
      </c>
      <c r="O63" s="77">
        <v>1</v>
      </c>
      <c r="P63" s="77">
        <v>0</v>
      </c>
      <c r="Q63" s="77">
        <v>0</v>
      </c>
      <c r="R63" s="77">
        <v>0</v>
      </c>
      <c r="S63" s="77">
        <v>7</v>
      </c>
      <c r="T63" s="77">
        <v>0</v>
      </c>
      <c r="U63" s="77">
        <v>28</v>
      </c>
    </row>
    <row r="64" spans="1:21" x14ac:dyDescent="0.35">
      <c r="A64" s="27" t="s">
        <v>195</v>
      </c>
      <c r="B64" s="36">
        <v>142</v>
      </c>
      <c r="C64" s="77">
        <v>7</v>
      </c>
      <c r="D64" s="77">
        <v>0</v>
      </c>
      <c r="E64" s="77">
        <v>10</v>
      </c>
      <c r="F64" s="77">
        <v>20</v>
      </c>
      <c r="G64" s="77">
        <v>1</v>
      </c>
      <c r="H64" s="77">
        <v>14</v>
      </c>
      <c r="I64" s="77">
        <v>2</v>
      </c>
      <c r="J64" s="77">
        <v>5</v>
      </c>
      <c r="K64" s="77">
        <v>26</v>
      </c>
      <c r="L64" s="77">
        <v>0</v>
      </c>
      <c r="M64" s="77">
        <v>2</v>
      </c>
      <c r="N64" s="77">
        <v>0</v>
      </c>
      <c r="O64" s="77">
        <v>0</v>
      </c>
      <c r="P64" s="77">
        <v>0</v>
      </c>
      <c r="Q64" s="77">
        <v>0</v>
      </c>
      <c r="R64" s="77">
        <v>0</v>
      </c>
      <c r="S64" s="77">
        <v>51</v>
      </c>
      <c r="T64" s="77">
        <v>0</v>
      </c>
      <c r="U64" s="77">
        <v>4</v>
      </c>
    </row>
    <row r="65" spans="1:21" x14ac:dyDescent="0.35">
      <c r="A65" s="27" t="s">
        <v>327</v>
      </c>
      <c r="B65" s="36">
        <v>87</v>
      </c>
      <c r="C65" s="77">
        <v>5</v>
      </c>
      <c r="D65" s="77">
        <v>1</v>
      </c>
      <c r="E65" s="77">
        <v>8</v>
      </c>
      <c r="F65" s="77">
        <v>15</v>
      </c>
      <c r="G65" s="77">
        <v>4</v>
      </c>
      <c r="H65" s="77">
        <v>19</v>
      </c>
      <c r="I65" s="77">
        <v>0</v>
      </c>
      <c r="J65" s="77">
        <v>4</v>
      </c>
      <c r="K65" s="77">
        <v>11</v>
      </c>
      <c r="L65" s="77">
        <v>0</v>
      </c>
      <c r="M65" s="77">
        <v>10</v>
      </c>
      <c r="N65" s="77">
        <v>0</v>
      </c>
      <c r="O65" s="77">
        <v>0</v>
      </c>
      <c r="P65" s="77">
        <v>0</v>
      </c>
      <c r="Q65" s="77">
        <v>0</v>
      </c>
      <c r="R65" s="77">
        <v>1</v>
      </c>
      <c r="S65" s="77">
        <v>8</v>
      </c>
      <c r="T65" s="77">
        <v>0</v>
      </c>
      <c r="U65" s="77">
        <v>1</v>
      </c>
    </row>
    <row r="66" spans="1:21" x14ac:dyDescent="0.35">
      <c r="A66" s="27" t="s">
        <v>196</v>
      </c>
      <c r="B66" s="36">
        <v>18</v>
      </c>
      <c r="C66" s="77">
        <v>1</v>
      </c>
      <c r="D66" s="77">
        <v>0</v>
      </c>
      <c r="E66" s="77">
        <v>9</v>
      </c>
      <c r="F66" s="77">
        <v>3</v>
      </c>
      <c r="G66" s="77">
        <v>0</v>
      </c>
      <c r="H66" s="77">
        <v>0</v>
      </c>
      <c r="I66" s="77">
        <v>3</v>
      </c>
      <c r="J66" s="77">
        <v>0</v>
      </c>
      <c r="K66" s="77">
        <v>1</v>
      </c>
      <c r="L66" s="77">
        <v>0</v>
      </c>
      <c r="M66" s="77">
        <v>0</v>
      </c>
      <c r="N66" s="77">
        <v>0</v>
      </c>
      <c r="O66" s="77">
        <v>0</v>
      </c>
      <c r="P66" s="77">
        <v>0</v>
      </c>
      <c r="Q66" s="77">
        <v>0</v>
      </c>
      <c r="R66" s="77">
        <v>0</v>
      </c>
      <c r="S66" s="77">
        <v>0</v>
      </c>
      <c r="T66" s="77">
        <v>0</v>
      </c>
      <c r="U66" s="77">
        <v>1</v>
      </c>
    </row>
    <row r="67" spans="1:21" x14ac:dyDescent="0.35">
      <c r="A67" s="27" t="s">
        <v>86</v>
      </c>
      <c r="B67" s="36">
        <v>27</v>
      </c>
      <c r="C67" s="77">
        <v>0</v>
      </c>
      <c r="D67" s="77">
        <v>0</v>
      </c>
      <c r="E67" s="77">
        <v>11</v>
      </c>
      <c r="F67" s="77">
        <v>1</v>
      </c>
      <c r="G67" s="77">
        <v>0</v>
      </c>
      <c r="H67" s="77">
        <v>0</v>
      </c>
      <c r="I67" s="77">
        <v>0</v>
      </c>
      <c r="J67" s="77">
        <v>0</v>
      </c>
      <c r="K67" s="77">
        <v>4</v>
      </c>
      <c r="L67" s="77">
        <v>0</v>
      </c>
      <c r="M67" s="77">
        <v>0</v>
      </c>
      <c r="N67" s="77">
        <v>0</v>
      </c>
      <c r="O67" s="77">
        <v>0</v>
      </c>
      <c r="P67" s="77">
        <v>0</v>
      </c>
      <c r="Q67" s="77">
        <v>0</v>
      </c>
      <c r="R67" s="77">
        <v>0</v>
      </c>
      <c r="S67" s="77">
        <v>0</v>
      </c>
      <c r="T67" s="77">
        <v>0</v>
      </c>
      <c r="U67" s="77">
        <v>11</v>
      </c>
    </row>
    <row r="68" spans="1:21" x14ac:dyDescent="0.35">
      <c r="A68" s="27" t="s">
        <v>87</v>
      </c>
      <c r="B68" s="36">
        <v>52</v>
      </c>
      <c r="C68" s="77">
        <v>0</v>
      </c>
      <c r="D68" s="77">
        <v>0</v>
      </c>
      <c r="E68" s="77">
        <v>33</v>
      </c>
      <c r="F68" s="77">
        <v>0</v>
      </c>
      <c r="G68" s="77">
        <v>0</v>
      </c>
      <c r="H68" s="77">
        <v>0</v>
      </c>
      <c r="I68" s="77">
        <v>1</v>
      </c>
      <c r="J68" s="77">
        <v>0</v>
      </c>
      <c r="K68" s="77">
        <v>4</v>
      </c>
      <c r="L68" s="77">
        <v>0</v>
      </c>
      <c r="M68" s="77">
        <v>0</v>
      </c>
      <c r="N68" s="77">
        <v>0</v>
      </c>
      <c r="O68" s="77">
        <v>4</v>
      </c>
      <c r="P68" s="77">
        <v>0</v>
      </c>
      <c r="Q68" s="77">
        <v>0</v>
      </c>
      <c r="R68" s="77">
        <v>0</v>
      </c>
      <c r="S68" s="77">
        <v>10</v>
      </c>
      <c r="T68" s="77">
        <v>0</v>
      </c>
      <c r="U68" s="77">
        <v>0</v>
      </c>
    </row>
    <row r="69" spans="1:21" x14ac:dyDescent="0.35">
      <c r="A69" s="27" t="s">
        <v>88</v>
      </c>
      <c r="B69" s="36">
        <v>38</v>
      </c>
      <c r="C69" s="77">
        <v>2</v>
      </c>
      <c r="D69" s="77">
        <v>0</v>
      </c>
      <c r="E69" s="77">
        <v>26</v>
      </c>
      <c r="F69" s="77">
        <v>0</v>
      </c>
      <c r="G69" s="77">
        <v>0</v>
      </c>
      <c r="H69" s="77">
        <v>0</v>
      </c>
      <c r="I69" s="77">
        <v>0</v>
      </c>
      <c r="J69" s="77">
        <v>0</v>
      </c>
      <c r="K69" s="77">
        <v>9</v>
      </c>
      <c r="L69" s="77">
        <v>0</v>
      </c>
      <c r="M69" s="77">
        <v>0</v>
      </c>
      <c r="N69" s="77">
        <v>0</v>
      </c>
      <c r="O69" s="77">
        <v>0</v>
      </c>
      <c r="P69" s="77">
        <v>0</v>
      </c>
      <c r="Q69" s="77">
        <v>0</v>
      </c>
      <c r="R69" s="77">
        <v>0</v>
      </c>
      <c r="S69" s="77">
        <v>1</v>
      </c>
      <c r="T69" s="77">
        <v>0</v>
      </c>
      <c r="U69" s="77">
        <v>0</v>
      </c>
    </row>
    <row r="70" spans="1:21" x14ac:dyDescent="0.35">
      <c r="A70" s="29"/>
      <c r="B70" s="36"/>
      <c r="C70" s="77"/>
      <c r="D70" s="76"/>
      <c r="E70" s="77"/>
      <c r="F70" s="77"/>
      <c r="G70" s="77"/>
      <c r="H70" s="77"/>
      <c r="I70" s="77"/>
      <c r="J70" s="77"/>
      <c r="K70" s="77"/>
      <c r="L70" s="77"/>
      <c r="M70" s="77"/>
      <c r="N70" s="77"/>
      <c r="O70" s="76"/>
      <c r="P70" s="75"/>
      <c r="Q70" s="82"/>
      <c r="R70" s="83"/>
      <c r="S70" s="82"/>
      <c r="T70" s="83"/>
      <c r="U70" s="84"/>
    </row>
    <row r="71" spans="1:21" x14ac:dyDescent="0.35">
      <c r="A71" s="26" t="s">
        <v>13</v>
      </c>
      <c r="B71" s="74">
        <v>2173</v>
      </c>
      <c r="C71" s="74">
        <v>31</v>
      </c>
      <c r="D71" s="74">
        <v>39</v>
      </c>
      <c r="E71" s="74">
        <v>198</v>
      </c>
      <c r="F71" s="74">
        <v>379</v>
      </c>
      <c r="G71" s="74">
        <v>48</v>
      </c>
      <c r="H71" s="74">
        <v>119</v>
      </c>
      <c r="I71" s="74">
        <v>68</v>
      </c>
      <c r="J71" s="74">
        <v>319</v>
      </c>
      <c r="K71" s="74">
        <v>275</v>
      </c>
      <c r="L71" s="74">
        <v>0</v>
      </c>
      <c r="M71" s="74">
        <v>2</v>
      </c>
      <c r="N71" s="74">
        <v>0</v>
      </c>
      <c r="O71" s="74">
        <v>3</v>
      </c>
      <c r="P71" s="74">
        <v>1</v>
      </c>
      <c r="Q71" s="74">
        <v>1</v>
      </c>
      <c r="R71" s="74">
        <v>0</v>
      </c>
      <c r="S71" s="74">
        <v>151</v>
      </c>
      <c r="T71" s="74">
        <v>366</v>
      </c>
      <c r="U71" s="74">
        <v>173</v>
      </c>
    </row>
    <row r="72" spans="1:21" x14ac:dyDescent="0.35">
      <c r="A72" s="27" t="s">
        <v>89</v>
      </c>
      <c r="B72" s="36">
        <v>611</v>
      </c>
      <c r="C72" s="77">
        <v>14</v>
      </c>
      <c r="D72" s="77">
        <v>28</v>
      </c>
      <c r="E72" s="77">
        <v>0</v>
      </c>
      <c r="F72" s="77">
        <v>0</v>
      </c>
      <c r="G72" s="77">
        <v>0</v>
      </c>
      <c r="H72" s="77">
        <v>71</v>
      </c>
      <c r="I72" s="77">
        <v>43</v>
      </c>
      <c r="J72" s="77">
        <v>245</v>
      </c>
      <c r="K72" s="77">
        <v>136</v>
      </c>
      <c r="L72" s="77">
        <v>0</v>
      </c>
      <c r="M72" s="77">
        <v>0</v>
      </c>
      <c r="N72" s="77">
        <v>0</v>
      </c>
      <c r="O72" s="77">
        <v>0</v>
      </c>
      <c r="P72" s="77">
        <v>0</v>
      </c>
      <c r="Q72" s="77">
        <v>0</v>
      </c>
      <c r="R72" s="77">
        <v>0</v>
      </c>
      <c r="S72" s="77">
        <v>73</v>
      </c>
      <c r="T72" s="77">
        <v>0</v>
      </c>
      <c r="U72" s="77">
        <v>1</v>
      </c>
    </row>
    <row r="73" spans="1:21" x14ac:dyDescent="0.35">
      <c r="A73" s="27" t="s">
        <v>14</v>
      </c>
      <c r="B73" s="36">
        <v>151</v>
      </c>
      <c r="C73" s="77">
        <v>5</v>
      </c>
      <c r="D73" s="77">
        <v>2</v>
      </c>
      <c r="E73" s="77">
        <v>0</v>
      </c>
      <c r="F73" s="77">
        <v>4</v>
      </c>
      <c r="G73" s="77">
        <v>34</v>
      </c>
      <c r="H73" s="77">
        <v>7</v>
      </c>
      <c r="I73" s="77">
        <v>1</v>
      </c>
      <c r="J73" s="77">
        <v>21</v>
      </c>
      <c r="K73" s="77">
        <v>37</v>
      </c>
      <c r="L73" s="77">
        <v>0</v>
      </c>
      <c r="M73" s="77">
        <v>2</v>
      </c>
      <c r="N73" s="77">
        <v>0</v>
      </c>
      <c r="O73" s="77">
        <v>2</v>
      </c>
      <c r="P73" s="77">
        <v>0</v>
      </c>
      <c r="Q73" s="77">
        <v>0</v>
      </c>
      <c r="R73" s="77">
        <v>0</v>
      </c>
      <c r="S73" s="77">
        <v>16</v>
      </c>
      <c r="T73" s="77">
        <v>0</v>
      </c>
      <c r="U73" s="77">
        <v>20</v>
      </c>
    </row>
    <row r="74" spans="1:21" x14ac:dyDescent="0.35">
      <c r="A74" s="27" t="s">
        <v>90</v>
      </c>
      <c r="B74" s="36">
        <v>960</v>
      </c>
      <c r="C74" s="77">
        <v>4</v>
      </c>
      <c r="D74" s="77">
        <v>4</v>
      </c>
      <c r="E74" s="77">
        <v>0</v>
      </c>
      <c r="F74" s="77">
        <v>368</v>
      </c>
      <c r="G74" s="77">
        <v>14</v>
      </c>
      <c r="H74" s="77">
        <v>19</v>
      </c>
      <c r="I74" s="77">
        <v>1</v>
      </c>
      <c r="J74" s="77">
        <v>2</v>
      </c>
      <c r="K74" s="77">
        <v>45</v>
      </c>
      <c r="L74" s="77">
        <v>0</v>
      </c>
      <c r="M74" s="77">
        <v>0</v>
      </c>
      <c r="N74" s="77">
        <v>0</v>
      </c>
      <c r="O74" s="77">
        <v>1</v>
      </c>
      <c r="P74" s="77">
        <v>1</v>
      </c>
      <c r="Q74" s="77">
        <v>1</v>
      </c>
      <c r="R74" s="77">
        <v>0</v>
      </c>
      <c r="S74" s="77">
        <v>28</v>
      </c>
      <c r="T74" s="77">
        <v>337</v>
      </c>
      <c r="U74" s="77">
        <v>135</v>
      </c>
    </row>
    <row r="75" spans="1:21" x14ac:dyDescent="0.35">
      <c r="A75" s="27" t="s">
        <v>91</v>
      </c>
      <c r="B75" s="36">
        <v>130</v>
      </c>
      <c r="C75" s="77">
        <v>0</v>
      </c>
      <c r="D75" s="77">
        <v>1</v>
      </c>
      <c r="E75" s="77">
        <v>58</v>
      </c>
      <c r="F75" s="77">
        <v>0</v>
      </c>
      <c r="G75" s="77">
        <v>0</v>
      </c>
      <c r="H75" s="77">
        <v>16</v>
      </c>
      <c r="I75" s="77">
        <v>18</v>
      </c>
      <c r="J75" s="77">
        <v>2</v>
      </c>
      <c r="K75" s="77">
        <v>19</v>
      </c>
      <c r="L75" s="77">
        <v>0</v>
      </c>
      <c r="M75" s="77">
        <v>0</v>
      </c>
      <c r="N75" s="77">
        <v>0</v>
      </c>
      <c r="O75" s="77">
        <v>0</v>
      </c>
      <c r="P75" s="77">
        <v>0</v>
      </c>
      <c r="Q75" s="77">
        <v>0</v>
      </c>
      <c r="R75" s="77">
        <v>0</v>
      </c>
      <c r="S75" s="77">
        <v>16</v>
      </c>
      <c r="T75" s="77">
        <v>0</v>
      </c>
      <c r="U75" s="77">
        <v>0</v>
      </c>
    </row>
    <row r="76" spans="1:21" x14ac:dyDescent="0.35">
      <c r="A76" s="27" t="s">
        <v>92</v>
      </c>
      <c r="B76" s="36">
        <v>48</v>
      </c>
      <c r="C76" s="77">
        <v>0</v>
      </c>
      <c r="D76" s="77">
        <v>1</v>
      </c>
      <c r="E76" s="77">
        <v>7</v>
      </c>
      <c r="F76" s="77">
        <v>0</v>
      </c>
      <c r="G76" s="77">
        <v>0</v>
      </c>
      <c r="H76" s="77">
        <v>0</v>
      </c>
      <c r="I76" s="77">
        <v>0</v>
      </c>
      <c r="J76" s="77">
        <v>0</v>
      </c>
      <c r="K76" s="77">
        <v>8</v>
      </c>
      <c r="L76" s="77">
        <v>0</v>
      </c>
      <c r="M76" s="77">
        <v>0</v>
      </c>
      <c r="N76" s="77">
        <v>0</v>
      </c>
      <c r="O76" s="77">
        <v>0</v>
      </c>
      <c r="P76" s="77">
        <v>0</v>
      </c>
      <c r="Q76" s="77">
        <v>0</v>
      </c>
      <c r="R76" s="77">
        <v>0</v>
      </c>
      <c r="S76" s="77">
        <v>2</v>
      </c>
      <c r="T76" s="77">
        <v>29</v>
      </c>
      <c r="U76" s="77">
        <v>1</v>
      </c>
    </row>
    <row r="77" spans="1:21" x14ac:dyDescent="0.35">
      <c r="A77" s="27" t="s">
        <v>93</v>
      </c>
      <c r="B77" s="36">
        <v>44</v>
      </c>
      <c r="C77" s="77">
        <v>0</v>
      </c>
      <c r="D77" s="77">
        <v>0</v>
      </c>
      <c r="E77" s="77">
        <v>36</v>
      </c>
      <c r="F77" s="77">
        <v>4</v>
      </c>
      <c r="G77" s="77">
        <v>0</v>
      </c>
      <c r="H77" s="77">
        <v>0</v>
      </c>
      <c r="I77" s="77">
        <v>0</v>
      </c>
      <c r="J77" s="77">
        <v>0</v>
      </c>
      <c r="K77" s="77">
        <v>2</v>
      </c>
      <c r="L77" s="77">
        <v>0</v>
      </c>
      <c r="M77" s="77">
        <v>0</v>
      </c>
      <c r="N77" s="77">
        <v>0</v>
      </c>
      <c r="O77" s="77">
        <v>0</v>
      </c>
      <c r="P77" s="77">
        <v>0</v>
      </c>
      <c r="Q77" s="77">
        <v>0</v>
      </c>
      <c r="R77" s="77">
        <v>0</v>
      </c>
      <c r="S77" s="77">
        <v>0</v>
      </c>
      <c r="T77" s="77">
        <v>0</v>
      </c>
      <c r="U77" s="77">
        <v>2</v>
      </c>
    </row>
    <row r="78" spans="1:21" x14ac:dyDescent="0.35">
      <c r="A78" s="27" t="s">
        <v>94</v>
      </c>
      <c r="B78" s="36">
        <v>114</v>
      </c>
      <c r="C78" s="77">
        <v>7</v>
      </c>
      <c r="D78" s="77">
        <v>1</v>
      </c>
      <c r="E78" s="77">
        <v>13</v>
      </c>
      <c r="F78" s="77">
        <v>0</v>
      </c>
      <c r="G78" s="77">
        <v>0</v>
      </c>
      <c r="H78" s="77">
        <v>4</v>
      </c>
      <c r="I78" s="77">
        <v>3</v>
      </c>
      <c r="J78" s="77">
        <v>49</v>
      </c>
      <c r="K78" s="77">
        <v>20</v>
      </c>
      <c r="L78" s="77">
        <v>0</v>
      </c>
      <c r="M78" s="77">
        <v>0</v>
      </c>
      <c r="N78" s="77">
        <v>0</v>
      </c>
      <c r="O78" s="77">
        <v>0</v>
      </c>
      <c r="P78" s="77">
        <v>0</v>
      </c>
      <c r="Q78" s="77">
        <v>0</v>
      </c>
      <c r="R78" s="77">
        <v>0</v>
      </c>
      <c r="S78" s="77">
        <v>13</v>
      </c>
      <c r="T78" s="77">
        <v>0</v>
      </c>
      <c r="U78" s="77">
        <v>4</v>
      </c>
    </row>
    <row r="79" spans="1:21" x14ac:dyDescent="0.35">
      <c r="A79" s="27" t="s">
        <v>95</v>
      </c>
      <c r="B79" s="36">
        <v>13</v>
      </c>
      <c r="C79" s="77">
        <v>1</v>
      </c>
      <c r="D79" s="77">
        <v>2</v>
      </c>
      <c r="E79" s="77">
        <v>4</v>
      </c>
      <c r="F79" s="77">
        <v>0</v>
      </c>
      <c r="G79" s="77">
        <v>0</v>
      </c>
      <c r="H79" s="77">
        <v>0</v>
      </c>
      <c r="I79" s="77">
        <v>0</v>
      </c>
      <c r="J79" s="77">
        <v>0</v>
      </c>
      <c r="K79" s="77">
        <v>3</v>
      </c>
      <c r="L79" s="77">
        <v>0</v>
      </c>
      <c r="M79" s="77">
        <v>0</v>
      </c>
      <c r="N79" s="77">
        <v>0</v>
      </c>
      <c r="O79" s="77">
        <v>0</v>
      </c>
      <c r="P79" s="77">
        <v>0</v>
      </c>
      <c r="Q79" s="77">
        <v>0</v>
      </c>
      <c r="R79" s="77">
        <v>0</v>
      </c>
      <c r="S79" s="77">
        <v>3</v>
      </c>
      <c r="T79" s="77">
        <v>0</v>
      </c>
      <c r="U79" s="77">
        <v>0</v>
      </c>
    </row>
    <row r="80" spans="1:21" x14ac:dyDescent="0.35">
      <c r="A80" s="27" t="s">
        <v>197</v>
      </c>
      <c r="B80" s="36">
        <v>102</v>
      </c>
      <c r="C80" s="77">
        <v>0</v>
      </c>
      <c r="D80" s="77">
        <v>0</v>
      </c>
      <c r="E80" s="77">
        <v>80</v>
      </c>
      <c r="F80" s="77">
        <v>3</v>
      </c>
      <c r="G80" s="77">
        <v>0</v>
      </c>
      <c r="H80" s="77">
        <v>2</v>
      </c>
      <c r="I80" s="77">
        <v>2</v>
      </c>
      <c r="J80" s="77">
        <v>0</v>
      </c>
      <c r="K80" s="77">
        <v>5</v>
      </c>
      <c r="L80" s="77">
        <v>0</v>
      </c>
      <c r="M80" s="77">
        <v>0</v>
      </c>
      <c r="N80" s="77">
        <v>0</v>
      </c>
      <c r="O80" s="77">
        <v>0</v>
      </c>
      <c r="P80" s="77">
        <v>0</v>
      </c>
      <c r="Q80" s="77">
        <v>0</v>
      </c>
      <c r="R80" s="77">
        <v>0</v>
      </c>
      <c r="S80" s="77">
        <v>0</v>
      </c>
      <c r="T80" s="77">
        <v>0</v>
      </c>
      <c r="U80" s="77">
        <v>10</v>
      </c>
    </row>
    <row r="81" spans="1:21" x14ac:dyDescent="0.35">
      <c r="A81" s="28"/>
      <c r="B81" s="36"/>
      <c r="C81" s="77"/>
      <c r="D81" s="76"/>
      <c r="E81" s="77"/>
      <c r="F81" s="77"/>
      <c r="G81" s="77"/>
      <c r="H81" s="77"/>
      <c r="I81" s="77"/>
      <c r="J81" s="77"/>
      <c r="K81" s="77"/>
      <c r="L81" s="77"/>
      <c r="M81" s="77"/>
      <c r="N81" s="77"/>
      <c r="O81" s="76"/>
      <c r="P81" s="75"/>
      <c r="Q81" s="82"/>
      <c r="R81" s="83"/>
      <c r="S81" s="82"/>
      <c r="T81" s="83"/>
      <c r="U81" s="84"/>
    </row>
    <row r="82" spans="1:21" x14ac:dyDescent="0.35">
      <c r="A82" s="26" t="s">
        <v>97</v>
      </c>
      <c r="B82" s="74">
        <v>1483</v>
      </c>
      <c r="C82" s="74">
        <v>59</v>
      </c>
      <c r="D82" s="74">
        <v>37</v>
      </c>
      <c r="E82" s="74">
        <v>190</v>
      </c>
      <c r="F82" s="74">
        <v>270</v>
      </c>
      <c r="G82" s="74">
        <v>27</v>
      </c>
      <c r="H82" s="74">
        <v>146</v>
      </c>
      <c r="I82" s="74">
        <v>75</v>
      </c>
      <c r="J82" s="74">
        <v>21</v>
      </c>
      <c r="K82" s="74">
        <v>302</v>
      </c>
      <c r="L82" s="74">
        <v>0</v>
      </c>
      <c r="M82" s="74">
        <v>61</v>
      </c>
      <c r="N82" s="74">
        <v>0</v>
      </c>
      <c r="O82" s="74">
        <v>16</v>
      </c>
      <c r="P82" s="74">
        <v>0</v>
      </c>
      <c r="Q82" s="74">
        <v>0</v>
      </c>
      <c r="R82" s="74">
        <v>31</v>
      </c>
      <c r="S82" s="74">
        <v>113</v>
      </c>
      <c r="T82" s="74">
        <v>0</v>
      </c>
      <c r="U82" s="74">
        <v>135</v>
      </c>
    </row>
    <row r="83" spans="1:21" x14ac:dyDescent="0.35">
      <c r="A83" s="28" t="s">
        <v>98</v>
      </c>
      <c r="B83" s="36">
        <v>659</v>
      </c>
      <c r="C83" s="77">
        <v>21</v>
      </c>
      <c r="D83" s="77">
        <v>32</v>
      </c>
      <c r="E83" s="77">
        <v>0</v>
      </c>
      <c r="F83" s="77">
        <v>121</v>
      </c>
      <c r="G83" s="77">
        <v>24</v>
      </c>
      <c r="H83" s="77">
        <v>47</v>
      </c>
      <c r="I83" s="77">
        <v>60</v>
      </c>
      <c r="J83" s="77">
        <v>5</v>
      </c>
      <c r="K83" s="77">
        <v>159</v>
      </c>
      <c r="L83" s="77">
        <v>0</v>
      </c>
      <c r="M83" s="77">
        <v>41</v>
      </c>
      <c r="N83" s="77">
        <v>0</v>
      </c>
      <c r="O83" s="77">
        <v>12</v>
      </c>
      <c r="P83" s="77">
        <v>0</v>
      </c>
      <c r="Q83" s="77">
        <v>0</v>
      </c>
      <c r="R83" s="77">
        <v>0</v>
      </c>
      <c r="S83" s="77">
        <v>25</v>
      </c>
      <c r="T83" s="77">
        <v>0</v>
      </c>
      <c r="U83" s="77">
        <v>112</v>
      </c>
    </row>
    <row r="84" spans="1:21" x14ac:dyDescent="0.35">
      <c r="A84" s="27" t="s">
        <v>198</v>
      </c>
      <c r="B84" s="36">
        <v>33</v>
      </c>
      <c r="C84" s="77">
        <v>0</v>
      </c>
      <c r="D84" s="77">
        <v>3</v>
      </c>
      <c r="E84" s="77">
        <v>0</v>
      </c>
      <c r="F84" s="77">
        <v>0</v>
      </c>
      <c r="G84" s="77">
        <v>0</v>
      </c>
      <c r="H84" s="77">
        <v>3</v>
      </c>
      <c r="I84" s="77">
        <v>0</v>
      </c>
      <c r="J84" s="77">
        <v>1</v>
      </c>
      <c r="K84" s="77">
        <v>18</v>
      </c>
      <c r="L84" s="77">
        <v>0</v>
      </c>
      <c r="M84" s="77">
        <v>0</v>
      </c>
      <c r="N84" s="77">
        <v>0</v>
      </c>
      <c r="O84" s="77">
        <v>0</v>
      </c>
      <c r="P84" s="77">
        <v>0</v>
      </c>
      <c r="Q84" s="77">
        <v>0</v>
      </c>
      <c r="R84" s="77">
        <v>0</v>
      </c>
      <c r="S84" s="77">
        <v>4</v>
      </c>
      <c r="T84" s="77">
        <v>0</v>
      </c>
      <c r="U84" s="77">
        <v>4</v>
      </c>
    </row>
    <row r="85" spans="1:21" x14ac:dyDescent="0.35">
      <c r="A85" s="28" t="s">
        <v>199</v>
      </c>
      <c r="B85" s="36">
        <v>428</v>
      </c>
      <c r="C85" s="77">
        <v>29</v>
      </c>
      <c r="D85" s="77">
        <v>1</v>
      </c>
      <c r="E85" s="77">
        <v>5</v>
      </c>
      <c r="F85" s="77">
        <v>142</v>
      </c>
      <c r="G85" s="77">
        <v>3</v>
      </c>
      <c r="H85" s="77">
        <v>82</v>
      </c>
      <c r="I85" s="77">
        <v>4</v>
      </c>
      <c r="J85" s="77">
        <v>4</v>
      </c>
      <c r="K85" s="77">
        <v>74</v>
      </c>
      <c r="L85" s="77">
        <v>0</v>
      </c>
      <c r="M85" s="77">
        <v>19</v>
      </c>
      <c r="N85" s="77">
        <v>0</v>
      </c>
      <c r="O85" s="77">
        <v>4</v>
      </c>
      <c r="P85" s="77">
        <v>0</v>
      </c>
      <c r="Q85" s="77">
        <v>0</v>
      </c>
      <c r="R85" s="77">
        <v>0</v>
      </c>
      <c r="S85" s="77">
        <v>49</v>
      </c>
      <c r="T85" s="77">
        <v>0</v>
      </c>
      <c r="U85" s="77">
        <v>12</v>
      </c>
    </row>
    <row r="86" spans="1:21" x14ac:dyDescent="0.35">
      <c r="A86" s="27" t="s">
        <v>101</v>
      </c>
      <c r="B86" s="36">
        <v>62</v>
      </c>
      <c r="C86" s="77">
        <v>0</v>
      </c>
      <c r="D86" s="77">
        <v>0</v>
      </c>
      <c r="E86" s="77">
        <v>32</v>
      </c>
      <c r="F86" s="77">
        <v>0</v>
      </c>
      <c r="G86" s="77">
        <v>0</v>
      </c>
      <c r="H86" s="77">
        <v>0</v>
      </c>
      <c r="I86" s="77">
        <v>4</v>
      </c>
      <c r="J86" s="77">
        <v>1</v>
      </c>
      <c r="K86" s="77">
        <v>8</v>
      </c>
      <c r="L86" s="77">
        <v>0</v>
      </c>
      <c r="M86" s="77">
        <v>0</v>
      </c>
      <c r="N86" s="77">
        <v>0</v>
      </c>
      <c r="O86" s="77">
        <v>0</v>
      </c>
      <c r="P86" s="77">
        <v>0</v>
      </c>
      <c r="Q86" s="77">
        <v>0</v>
      </c>
      <c r="R86" s="77">
        <v>0</v>
      </c>
      <c r="S86" s="77">
        <v>16</v>
      </c>
      <c r="T86" s="77">
        <v>0</v>
      </c>
      <c r="U86" s="77">
        <v>1</v>
      </c>
    </row>
    <row r="87" spans="1:21" x14ac:dyDescent="0.35">
      <c r="A87" s="27" t="s">
        <v>102</v>
      </c>
      <c r="B87" s="36">
        <v>50</v>
      </c>
      <c r="C87" s="77">
        <v>2</v>
      </c>
      <c r="D87" s="77">
        <v>0</v>
      </c>
      <c r="E87" s="77">
        <v>38</v>
      </c>
      <c r="F87" s="77">
        <v>0</v>
      </c>
      <c r="G87" s="77">
        <v>0</v>
      </c>
      <c r="H87" s="77">
        <v>0</v>
      </c>
      <c r="I87" s="77">
        <v>0</v>
      </c>
      <c r="J87" s="77">
        <v>0</v>
      </c>
      <c r="K87" s="77">
        <v>8</v>
      </c>
      <c r="L87" s="77">
        <v>0</v>
      </c>
      <c r="M87" s="77">
        <v>0</v>
      </c>
      <c r="N87" s="77">
        <v>0</v>
      </c>
      <c r="O87" s="77">
        <v>0</v>
      </c>
      <c r="P87" s="77">
        <v>0</v>
      </c>
      <c r="Q87" s="77">
        <v>0</v>
      </c>
      <c r="R87" s="77">
        <v>0</v>
      </c>
      <c r="S87" s="77">
        <v>2</v>
      </c>
      <c r="T87" s="77">
        <v>0</v>
      </c>
      <c r="U87" s="77">
        <v>0</v>
      </c>
    </row>
    <row r="88" spans="1:21" x14ac:dyDescent="0.35">
      <c r="A88" s="27" t="s">
        <v>103</v>
      </c>
      <c r="B88" s="36">
        <v>20</v>
      </c>
      <c r="C88" s="77">
        <v>2</v>
      </c>
      <c r="D88" s="77">
        <v>0</v>
      </c>
      <c r="E88" s="77">
        <v>6</v>
      </c>
      <c r="F88" s="77">
        <v>0</v>
      </c>
      <c r="G88" s="77">
        <v>0</v>
      </c>
      <c r="H88" s="77">
        <v>2</v>
      </c>
      <c r="I88" s="77">
        <v>0</v>
      </c>
      <c r="J88" s="77">
        <v>0</v>
      </c>
      <c r="K88" s="77">
        <v>4</v>
      </c>
      <c r="L88" s="77">
        <v>0</v>
      </c>
      <c r="M88" s="77">
        <v>0</v>
      </c>
      <c r="N88" s="77">
        <v>0</v>
      </c>
      <c r="O88" s="77">
        <v>0</v>
      </c>
      <c r="P88" s="77">
        <v>0</v>
      </c>
      <c r="Q88" s="77">
        <v>0</v>
      </c>
      <c r="R88" s="77">
        <v>3</v>
      </c>
      <c r="S88" s="77">
        <v>0</v>
      </c>
      <c r="T88" s="77">
        <v>0</v>
      </c>
      <c r="U88" s="77">
        <v>3</v>
      </c>
    </row>
    <row r="89" spans="1:21" x14ac:dyDescent="0.35">
      <c r="A89" s="27" t="s">
        <v>104</v>
      </c>
      <c r="B89" s="36">
        <v>182</v>
      </c>
      <c r="C89" s="77">
        <v>5</v>
      </c>
      <c r="D89" s="77">
        <v>1</v>
      </c>
      <c r="E89" s="77">
        <v>109</v>
      </c>
      <c r="F89" s="77">
        <v>0</v>
      </c>
      <c r="G89" s="77">
        <v>0</v>
      </c>
      <c r="H89" s="77">
        <v>0</v>
      </c>
      <c r="I89" s="77">
        <v>5</v>
      </c>
      <c r="J89" s="77">
        <v>0</v>
      </c>
      <c r="K89" s="77">
        <v>20</v>
      </c>
      <c r="L89" s="77">
        <v>0</v>
      </c>
      <c r="M89" s="77">
        <v>0</v>
      </c>
      <c r="N89" s="77">
        <v>0</v>
      </c>
      <c r="O89" s="77">
        <v>0</v>
      </c>
      <c r="P89" s="77">
        <v>0</v>
      </c>
      <c r="Q89" s="77">
        <v>0</v>
      </c>
      <c r="R89" s="77">
        <v>28</v>
      </c>
      <c r="S89" s="77">
        <v>14</v>
      </c>
      <c r="T89" s="77">
        <v>0</v>
      </c>
      <c r="U89" s="77">
        <v>0</v>
      </c>
    </row>
    <row r="90" spans="1:21" x14ac:dyDescent="0.35">
      <c r="A90" s="27" t="s">
        <v>200</v>
      </c>
      <c r="B90" s="36">
        <v>49</v>
      </c>
      <c r="C90" s="77">
        <v>0</v>
      </c>
      <c r="D90" s="77">
        <v>0</v>
      </c>
      <c r="E90" s="77">
        <v>0</v>
      </c>
      <c r="F90" s="77">
        <v>7</v>
      </c>
      <c r="G90" s="77">
        <v>0</v>
      </c>
      <c r="H90" s="77">
        <v>12</v>
      </c>
      <c r="I90" s="77">
        <v>2</v>
      </c>
      <c r="J90" s="77">
        <v>10</v>
      </c>
      <c r="K90" s="77">
        <v>11</v>
      </c>
      <c r="L90" s="77">
        <v>0</v>
      </c>
      <c r="M90" s="77">
        <v>1</v>
      </c>
      <c r="N90" s="77">
        <v>0</v>
      </c>
      <c r="O90" s="77">
        <v>0</v>
      </c>
      <c r="P90" s="77">
        <v>0</v>
      </c>
      <c r="Q90" s="77">
        <v>0</v>
      </c>
      <c r="R90" s="77">
        <v>0</v>
      </c>
      <c r="S90" s="77">
        <v>3</v>
      </c>
      <c r="T90" s="77">
        <v>0</v>
      </c>
      <c r="U90" s="77">
        <v>3</v>
      </c>
    </row>
    <row r="91" spans="1:21" x14ac:dyDescent="0.35">
      <c r="A91" s="28"/>
      <c r="B91" s="36"/>
      <c r="C91" s="77"/>
      <c r="D91" s="76"/>
      <c r="E91" s="77"/>
      <c r="F91" s="77"/>
      <c r="G91" s="77"/>
      <c r="H91" s="77"/>
      <c r="I91" s="77"/>
      <c r="J91" s="77"/>
      <c r="K91" s="77"/>
      <c r="L91" s="77"/>
      <c r="M91" s="77"/>
      <c r="N91" s="77"/>
      <c r="O91" s="76"/>
      <c r="P91" s="75"/>
      <c r="Q91" s="82"/>
      <c r="R91" s="83"/>
      <c r="S91" s="82"/>
      <c r="T91" s="83"/>
      <c r="U91" s="84"/>
    </row>
    <row r="92" spans="1:21" x14ac:dyDescent="0.35">
      <c r="A92" s="26" t="s">
        <v>15</v>
      </c>
      <c r="B92" s="74">
        <v>649</v>
      </c>
      <c r="C92" s="74">
        <v>23</v>
      </c>
      <c r="D92" s="74">
        <v>13</v>
      </c>
      <c r="E92" s="74">
        <v>217</v>
      </c>
      <c r="F92" s="74">
        <v>18</v>
      </c>
      <c r="G92" s="74">
        <v>15</v>
      </c>
      <c r="H92" s="74">
        <v>29</v>
      </c>
      <c r="I92" s="74">
        <v>32</v>
      </c>
      <c r="J92" s="74">
        <v>35</v>
      </c>
      <c r="K92" s="74">
        <v>99</v>
      </c>
      <c r="L92" s="74">
        <v>0</v>
      </c>
      <c r="M92" s="74">
        <v>2</v>
      </c>
      <c r="N92" s="74">
        <v>0</v>
      </c>
      <c r="O92" s="74">
        <v>0</v>
      </c>
      <c r="P92" s="74">
        <v>3</v>
      </c>
      <c r="Q92" s="74">
        <v>0</v>
      </c>
      <c r="R92" s="74">
        <v>0</v>
      </c>
      <c r="S92" s="74">
        <v>86</v>
      </c>
      <c r="T92" s="74">
        <v>0</v>
      </c>
      <c r="U92" s="74">
        <v>77</v>
      </c>
    </row>
    <row r="93" spans="1:21" x14ac:dyDescent="0.35">
      <c r="A93" s="27" t="s">
        <v>201</v>
      </c>
      <c r="B93" s="36">
        <v>148</v>
      </c>
      <c r="C93" s="77">
        <v>8</v>
      </c>
      <c r="D93" s="77">
        <v>8</v>
      </c>
      <c r="E93" s="77">
        <v>2</v>
      </c>
      <c r="F93" s="77">
        <v>14</v>
      </c>
      <c r="G93" s="77">
        <v>3</v>
      </c>
      <c r="H93" s="77">
        <v>12</v>
      </c>
      <c r="I93" s="77">
        <v>16</v>
      </c>
      <c r="J93" s="77">
        <v>1</v>
      </c>
      <c r="K93" s="77">
        <v>37</v>
      </c>
      <c r="L93" s="77">
        <v>0</v>
      </c>
      <c r="M93" s="77">
        <v>2</v>
      </c>
      <c r="N93" s="77">
        <v>0</v>
      </c>
      <c r="O93" s="77">
        <v>0</v>
      </c>
      <c r="P93" s="77">
        <v>0</v>
      </c>
      <c r="Q93" s="77">
        <v>0</v>
      </c>
      <c r="R93" s="77">
        <v>0</v>
      </c>
      <c r="S93" s="77">
        <v>41</v>
      </c>
      <c r="T93" s="77">
        <v>0</v>
      </c>
      <c r="U93" s="77">
        <v>4</v>
      </c>
    </row>
    <row r="94" spans="1:21" x14ac:dyDescent="0.35">
      <c r="A94" s="27" t="s">
        <v>107</v>
      </c>
      <c r="B94" s="36">
        <v>102</v>
      </c>
      <c r="C94" s="77">
        <v>3</v>
      </c>
      <c r="D94" s="77">
        <v>4</v>
      </c>
      <c r="E94" s="77">
        <v>0</v>
      </c>
      <c r="F94" s="77">
        <v>0</v>
      </c>
      <c r="G94" s="77">
        <v>0</v>
      </c>
      <c r="H94" s="77">
        <v>0</v>
      </c>
      <c r="I94" s="77">
        <v>2</v>
      </c>
      <c r="J94" s="77">
        <v>0</v>
      </c>
      <c r="K94" s="77">
        <v>8</v>
      </c>
      <c r="L94" s="77">
        <v>0</v>
      </c>
      <c r="M94" s="77">
        <v>0</v>
      </c>
      <c r="N94" s="77">
        <v>0</v>
      </c>
      <c r="O94" s="77">
        <v>0</v>
      </c>
      <c r="P94" s="77">
        <v>0</v>
      </c>
      <c r="Q94" s="77">
        <v>0</v>
      </c>
      <c r="R94" s="77">
        <v>0</v>
      </c>
      <c r="S94" s="77">
        <v>22</v>
      </c>
      <c r="T94" s="77">
        <v>0</v>
      </c>
      <c r="U94" s="77">
        <v>63</v>
      </c>
    </row>
    <row r="95" spans="1:21" x14ac:dyDescent="0.35">
      <c r="A95" s="27" t="s">
        <v>202</v>
      </c>
      <c r="B95" s="36">
        <v>139</v>
      </c>
      <c r="C95" s="77">
        <v>10</v>
      </c>
      <c r="D95" s="77">
        <v>0</v>
      </c>
      <c r="E95" s="77">
        <v>8</v>
      </c>
      <c r="F95" s="77">
        <v>2</v>
      </c>
      <c r="G95" s="77">
        <v>12</v>
      </c>
      <c r="H95" s="77">
        <v>16</v>
      </c>
      <c r="I95" s="77">
        <v>6</v>
      </c>
      <c r="J95" s="77">
        <v>32</v>
      </c>
      <c r="K95" s="77">
        <v>37</v>
      </c>
      <c r="L95" s="77">
        <v>0</v>
      </c>
      <c r="M95" s="77">
        <v>0</v>
      </c>
      <c r="N95" s="77">
        <v>0</v>
      </c>
      <c r="O95" s="77">
        <v>0</v>
      </c>
      <c r="P95" s="77">
        <v>0</v>
      </c>
      <c r="Q95" s="77">
        <v>0</v>
      </c>
      <c r="R95" s="77">
        <v>0</v>
      </c>
      <c r="S95" s="77">
        <v>16</v>
      </c>
      <c r="T95" s="77">
        <v>0</v>
      </c>
      <c r="U95" s="77">
        <v>0</v>
      </c>
    </row>
    <row r="96" spans="1:21" x14ac:dyDescent="0.35">
      <c r="A96" s="27" t="s">
        <v>109</v>
      </c>
      <c r="B96" s="36">
        <v>29</v>
      </c>
      <c r="C96" s="77">
        <v>0</v>
      </c>
      <c r="D96" s="77">
        <v>0</v>
      </c>
      <c r="E96" s="77">
        <v>27</v>
      </c>
      <c r="F96" s="77">
        <v>0</v>
      </c>
      <c r="G96" s="77">
        <v>0</v>
      </c>
      <c r="H96" s="77">
        <v>0</v>
      </c>
      <c r="I96" s="77">
        <v>0</v>
      </c>
      <c r="J96" s="77">
        <v>0</v>
      </c>
      <c r="K96" s="77">
        <v>1</v>
      </c>
      <c r="L96" s="77">
        <v>0</v>
      </c>
      <c r="M96" s="77">
        <v>0</v>
      </c>
      <c r="N96" s="77">
        <v>0</v>
      </c>
      <c r="O96" s="77">
        <v>0</v>
      </c>
      <c r="P96" s="77">
        <v>0</v>
      </c>
      <c r="Q96" s="77">
        <v>0</v>
      </c>
      <c r="R96" s="77">
        <v>0</v>
      </c>
      <c r="S96" s="77">
        <v>1</v>
      </c>
      <c r="T96" s="77">
        <v>0</v>
      </c>
      <c r="U96" s="77">
        <v>0</v>
      </c>
    </row>
    <row r="97" spans="1:21" x14ac:dyDescent="0.35">
      <c r="A97" s="27" t="s">
        <v>110</v>
      </c>
      <c r="B97" s="36">
        <v>20</v>
      </c>
      <c r="C97" s="77">
        <v>0</v>
      </c>
      <c r="D97" s="77">
        <v>0</v>
      </c>
      <c r="E97" s="77">
        <v>10</v>
      </c>
      <c r="F97" s="77">
        <v>0</v>
      </c>
      <c r="G97" s="77">
        <v>0</v>
      </c>
      <c r="H97" s="77">
        <v>1</v>
      </c>
      <c r="I97" s="77">
        <v>0</v>
      </c>
      <c r="J97" s="77">
        <v>1</v>
      </c>
      <c r="K97" s="77">
        <v>2</v>
      </c>
      <c r="L97" s="77">
        <v>0</v>
      </c>
      <c r="M97" s="77">
        <v>0</v>
      </c>
      <c r="N97" s="77">
        <v>0</v>
      </c>
      <c r="O97" s="77">
        <v>0</v>
      </c>
      <c r="P97" s="77">
        <v>3</v>
      </c>
      <c r="Q97" s="77">
        <v>0</v>
      </c>
      <c r="R97" s="77">
        <v>0</v>
      </c>
      <c r="S97" s="77">
        <v>0</v>
      </c>
      <c r="T97" s="77">
        <v>0</v>
      </c>
      <c r="U97" s="77">
        <v>3</v>
      </c>
    </row>
    <row r="98" spans="1:21" x14ac:dyDescent="0.35">
      <c r="A98" s="27" t="s">
        <v>203</v>
      </c>
      <c r="B98" s="36">
        <v>170</v>
      </c>
      <c r="C98" s="77">
        <v>0</v>
      </c>
      <c r="D98" s="77">
        <v>1</v>
      </c>
      <c r="E98" s="77">
        <v>152</v>
      </c>
      <c r="F98" s="77">
        <v>0</v>
      </c>
      <c r="G98" s="77">
        <v>0</v>
      </c>
      <c r="H98" s="77">
        <v>0</v>
      </c>
      <c r="I98" s="77">
        <v>6</v>
      </c>
      <c r="J98" s="77">
        <v>0</v>
      </c>
      <c r="K98" s="77">
        <v>7</v>
      </c>
      <c r="L98" s="77">
        <v>0</v>
      </c>
      <c r="M98" s="77">
        <v>0</v>
      </c>
      <c r="N98" s="77">
        <v>0</v>
      </c>
      <c r="O98" s="77">
        <v>0</v>
      </c>
      <c r="P98" s="77">
        <v>0</v>
      </c>
      <c r="Q98" s="77">
        <v>0</v>
      </c>
      <c r="R98" s="77">
        <v>0</v>
      </c>
      <c r="S98" s="77">
        <v>4</v>
      </c>
      <c r="T98" s="77">
        <v>0</v>
      </c>
      <c r="U98" s="77">
        <v>0</v>
      </c>
    </row>
    <row r="99" spans="1:21" x14ac:dyDescent="0.35">
      <c r="A99" s="27" t="s">
        <v>112</v>
      </c>
      <c r="B99" s="36">
        <v>32</v>
      </c>
      <c r="C99" s="77">
        <v>2</v>
      </c>
      <c r="D99" s="77">
        <v>0</v>
      </c>
      <c r="E99" s="77">
        <v>14</v>
      </c>
      <c r="F99" s="77">
        <v>0</v>
      </c>
      <c r="G99" s="77">
        <v>0</v>
      </c>
      <c r="H99" s="77">
        <v>0</v>
      </c>
      <c r="I99" s="77">
        <v>2</v>
      </c>
      <c r="J99" s="77">
        <v>1</v>
      </c>
      <c r="K99" s="77">
        <v>5</v>
      </c>
      <c r="L99" s="77">
        <v>0</v>
      </c>
      <c r="M99" s="77">
        <v>0</v>
      </c>
      <c r="N99" s="77">
        <v>0</v>
      </c>
      <c r="O99" s="77">
        <v>0</v>
      </c>
      <c r="P99" s="77">
        <v>0</v>
      </c>
      <c r="Q99" s="77">
        <v>0</v>
      </c>
      <c r="R99" s="77">
        <v>0</v>
      </c>
      <c r="S99" s="77">
        <v>1</v>
      </c>
      <c r="T99" s="77">
        <v>0</v>
      </c>
      <c r="U99" s="77">
        <v>7</v>
      </c>
    </row>
    <row r="100" spans="1:21" x14ac:dyDescent="0.35">
      <c r="A100" s="27" t="s">
        <v>204</v>
      </c>
      <c r="B100" s="36">
        <v>9</v>
      </c>
      <c r="C100" s="77">
        <v>0</v>
      </c>
      <c r="D100" s="77">
        <v>0</v>
      </c>
      <c r="E100" s="77">
        <v>4</v>
      </c>
      <c r="F100" s="77">
        <v>2</v>
      </c>
      <c r="G100" s="77">
        <v>0</v>
      </c>
      <c r="H100" s="77">
        <v>0</v>
      </c>
      <c r="I100" s="77">
        <v>0</v>
      </c>
      <c r="J100" s="77">
        <v>0</v>
      </c>
      <c r="K100" s="77">
        <v>2</v>
      </c>
      <c r="L100" s="77">
        <v>0</v>
      </c>
      <c r="M100" s="77">
        <v>0</v>
      </c>
      <c r="N100" s="77">
        <v>0</v>
      </c>
      <c r="O100" s="77">
        <v>0</v>
      </c>
      <c r="P100" s="77">
        <v>0</v>
      </c>
      <c r="Q100" s="77">
        <v>0</v>
      </c>
      <c r="R100" s="77">
        <v>0</v>
      </c>
      <c r="S100" s="77">
        <v>1</v>
      </c>
      <c r="T100" s="77">
        <v>0</v>
      </c>
      <c r="U100" s="77">
        <v>0</v>
      </c>
    </row>
    <row r="101" spans="1:21" x14ac:dyDescent="0.35">
      <c r="A101" s="28"/>
      <c r="B101" s="36"/>
      <c r="C101" s="77"/>
      <c r="D101" s="76"/>
      <c r="E101" s="77"/>
      <c r="F101" s="77"/>
      <c r="G101" s="77"/>
      <c r="H101" s="77"/>
      <c r="I101" s="77"/>
      <c r="J101" s="77"/>
      <c r="K101" s="77"/>
      <c r="L101" s="77"/>
      <c r="M101" s="77"/>
      <c r="N101" s="77"/>
      <c r="O101" s="76"/>
      <c r="P101" s="75"/>
      <c r="Q101" s="82"/>
      <c r="R101" s="83"/>
      <c r="S101" s="82"/>
      <c r="T101" s="83"/>
      <c r="U101" s="84"/>
    </row>
    <row r="102" spans="1:21" x14ac:dyDescent="0.35">
      <c r="A102" s="26" t="s">
        <v>16</v>
      </c>
      <c r="B102" s="74">
        <v>732</v>
      </c>
      <c r="C102" s="74">
        <v>22</v>
      </c>
      <c r="D102" s="74">
        <v>12</v>
      </c>
      <c r="E102" s="74">
        <v>58</v>
      </c>
      <c r="F102" s="74">
        <v>64</v>
      </c>
      <c r="G102" s="74">
        <v>46</v>
      </c>
      <c r="H102" s="74">
        <v>56</v>
      </c>
      <c r="I102" s="74">
        <v>41</v>
      </c>
      <c r="J102" s="74">
        <v>2</v>
      </c>
      <c r="K102" s="74">
        <v>128</v>
      </c>
      <c r="L102" s="74">
        <v>2</v>
      </c>
      <c r="M102" s="74">
        <v>9</v>
      </c>
      <c r="N102" s="74">
        <v>0</v>
      </c>
      <c r="O102" s="74">
        <v>4</v>
      </c>
      <c r="P102" s="74">
        <v>13</v>
      </c>
      <c r="Q102" s="74">
        <v>0</v>
      </c>
      <c r="R102" s="74">
        <v>0</v>
      </c>
      <c r="S102" s="74">
        <v>241</v>
      </c>
      <c r="T102" s="74">
        <v>1</v>
      </c>
      <c r="U102" s="74">
        <v>33</v>
      </c>
    </row>
    <row r="103" spans="1:21" x14ac:dyDescent="0.35">
      <c r="A103" s="27" t="s">
        <v>205</v>
      </c>
      <c r="B103" s="36">
        <v>207</v>
      </c>
      <c r="C103" s="77">
        <v>5</v>
      </c>
      <c r="D103" s="77">
        <v>5</v>
      </c>
      <c r="E103" s="77">
        <v>7</v>
      </c>
      <c r="F103" s="77">
        <v>41</v>
      </c>
      <c r="G103" s="77">
        <v>0</v>
      </c>
      <c r="H103" s="77">
        <v>12</v>
      </c>
      <c r="I103" s="77">
        <v>5</v>
      </c>
      <c r="J103" s="77">
        <v>0</v>
      </c>
      <c r="K103" s="77">
        <v>21</v>
      </c>
      <c r="L103" s="77">
        <v>2</v>
      </c>
      <c r="M103" s="77">
        <v>5</v>
      </c>
      <c r="N103" s="77">
        <v>0</v>
      </c>
      <c r="O103" s="77">
        <v>1</v>
      </c>
      <c r="P103" s="77">
        <v>0</v>
      </c>
      <c r="Q103" s="77">
        <v>0</v>
      </c>
      <c r="R103" s="77">
        <v>0</v>
      </c>
      <c r="S103" s="77">
        <v>82</v>
      </c>
      <c r="T103" s="77">
        <v>0</v>
      </c>
      <c r="U103" s="77">
        <v>21</v>
      </c>
    </row>
    <row r="104" spans="1:21" x14ac:dyDescent="0.35">
      <c r="A104" s="27" t="s">
        <v>115</v>
      </c>
      <c r="B104" s="36">
        <v>330</v>
      </c>
      <c r="C104" s="77">
        <v>9</v>
      </c>
      <c r="D104" s="77">
        <v>6</v>
      </c>
      <c r="E104" s="77">
        <v>1</v>
      </c>
      <c r="F104" s="77">
        <v>13</v>
      </c>
      <c r="G104" s="77">
        <v>46</v>
      </c>
      <c r="H104" s="77">
        <v>19</v>
      </c>
      <c r="I104" s="77">
        <v>18</v>
      </c>
      <c r="J104" s="77">
        <v>1</v>
      </c>
      <c r="K104" s="77">
        <v>54</v>
      </c>
      <c r="L104" s="77">
        <v>0</v>
      </c>
      <c r="M104" s="77">
        <v>2</v>
      </c>
      <c r="N104" s="77">
        <v>0</v>
      </c>
      <c r="O104" s="77">
        <v>2</v>
      </c>
      <c r="P104" s="77">
        <v>13</v>
      </c>
      <c r="Q104" s="77">
        <v>0</v>
      </c>
      <c r="R104" s="77">
        <v>0</v>
      </c>
      <c r="S104" s="77">
        <v>141</v>
      </c>
      <c r="T104" s="77">
        <v>0</v>
      </c>
      <c r="U104" s="77">
        <v>5</v>
      </c>
    </row>
    <row r="105" spans="1:21" x14ac:dyDescent="0.35">
      <c r="A105" s="27" t="s">
        <v>116</v>
      </c>
      <c r="B105" s="36">
        <v>107</v>
      </c>
      <c r="C105" s="77">
        <v>7</v>
      </c>
      <c r="D105" s="77">
        <v>1</v>
      </c>
      <c r="E105" s="77">
        <v>1</v>
      </c>
      <c r="F105" s="77">
        <v>10</v>
      </c>
      <c r="G105" s="77">
        <v>0</v>
      </c>
      <c r="H105" s="77">
        <v>24</v>
      </c>
      <c r="I105" s="77">
        <v>9</v>
      </c>
      <c r="J105" s="77">
        <v>1</v>
      </c>
      <c r="K105" s="77">
        <v>39</v>
      </c>
      <c r="L105" s="77">
        <v>0</v>
      </c>
      <c r="M105" s="77">
        <v>2</v>
      </c>
      <c r="N105" s="77">
        <v>0</v>
      </c>
      <c r="O105" s="77">
        <v>1</v>
      </c>
      <c r="P105" s="77">
        <v>0</v>
      </c>
      <c r="Q105" s="77">
        <v>0</v>
      </c>
      <c r="R105" s="77">
        <v>0</v>
      </c>
      <c r="S105" s="77">
        <v>11</v>
      </c>
      <c r="T105" s="77">
        <v>0</v>
      </c>
      <c r="U105" s="77">
        <v>1</v>
      </c>
    </row>
    <row r="106" spans="1:21" x14ac:dyDescent="0.35">
      <c r="A106" s="27" t="s">
        <v>117</v>
      </c>
      <c r="B106" s="36">
        <v>14</v>
      </c>
      <c r="C106" s="77">
        <v>0</v>
      </c>
      <c r="D106" s="77">
        <v>0</v>
      </c>
      <c r="E106" s="77">
        <v>9</v>
      </c>
      <c r="F106" s="77">
        <v>0</v>
      </c>
      <c r="G106" s="77">
        <v>0</v>
      </c>
      <c r="H106" s="77">
        <v>0</v>
      </c>
      <c r="I106" s="77">
        <v>1</v>
      </c>
      <c r="J106" s="77">
        <v>0</v>
      </c>
      <c r="K106" s="77">
        <v>2</v>
      </c>
      <c r="L106" s="77">
        <v>0</v>
      </c>
      <c r="M106" s="77">
        <v>0</v>
      </c>
      <c r="N106" s="77">
        <v>0</v>
      </c>
      <c r="O106" s="77">
        <v>0</v>
      </c>
      <c r="P106" s="77">
        <v>0</v>
      </c>
      <c r="Q106" s="77">
        <v>0</v>
      </c>
      <c r="R106" s="77">
        <v>0</v>
      </c>
      <c r="S106" s="77">
        <v>0</v>
      </c>
      <c r="T106" s="77">
        <v>1</v>
      </c>
      <c r="U106" s="77">
        <v>1</v>
      </c>
    </row>
    <row r="107" spans="1:21" x14ac:dyDescent="0.35">
      <c r="A107" s="27" t="s">
        <v>118</v>
      </c>
      <c r="B107" s="36">
        <v>52</v>
      </c>
      <c r="C107" s="77">
        <v>1</v>
      </c>
      <c r="D107" s="77">
        <v>0</v>
      </c>
      <c r="E107" s="77">
        <v>27</v>
      </c>
      <c r="F107" s="77">
        <v>0</v>
      </c>
      <c r="G107" s="77">
        <v>0</v>
      </c>
      <c r="H107" s="77">
        <v>0</v>
      </c>
      <c r="I107" s="77">
        <v>5</v>
      </c>
      <c r="J107" s="77">
        <v>0</v>
      </c>
      <c r="K107" s="77">
        <v>10</v>
      </c>
      <c r="L107" s="77">
        <v>0</v>
      </c>
      <c r="M107" s="77">
        <v>0</v>
      </c>
      <c r="N107" s="77">
        <v>0</v>
      </c>
      <c r="O107" s="77">
        <v>0</v>
      </c>
      <c r="P107" s="77">
        <v>0</v>
      </c>
      <c r="Q107" s="77">
        <v>0</v>
      </c>
      <c r="R107" s="77">
        <v>0</v>
      </c>
      <c r="S107" s="77">
        <v>4</v>
      </c>
      <c r="T107" s="77">
        <v>0</v>
      </c>
      <c r="U107" s="77">
        <v>5</v>
      </c>
    </row>
    <row r="108" spans="1:21" x14ac:dyDescent="0.35">
      <c r="A108" s="27" t="s">
        <v>119</v>
      </c>
      <c r="B108" s="36">
        <v>8</v>
      </c>
      <c r="C108" s="77">
        <v>0</v>
      </c>
      <c r="D108" s="77">
        <v>0</v>
      </c>
      <c r="E108" s="77">
        <v>5</v>
      </c>
      <c r="F108" s="77">
        <v>0</v>
      </c>
      <c r="G108" s="77">
        <v>0</v>
      </c>
      <c r="H108" s="77">
        <v>1</v>
      </c>
      <c r="I108" s="77">
        <v>1</v>
      </c>
      <c r="J108" s="77">
        <v>0</v>
      </c>
      <c r="K108" s="77">
        <v>1</v>
      </c>
      <c r="L108" s="77">
        <v>0</v>
      </c>
      <c r="M108" s="77">
        <v>0</v>
      </c>
      <c r="N108" s="77">
        <v>0</v>
      </c>
      <c r="O108" s="77">
        <v>0</v>
      </c>
      <c r="P108" s="77">
        <v>0</v>
      </c>
      <c r="Q108" s="77">
        <v>0</v>
      </c>
      <c r="R108" s="77">
        <v>0</v>
      </c>
      <c r="S108" s="77">
        <v>0</v>
      </c>
      <c r="T108" s="77">
        <v>0</v>
      </c>
      <c r="U108" s="77">
        <v>0</v>
      </c>
    </row>
    <row r="109" spans="1:21" x14ac:dyDescent="0.35">
      <c r="A109" s="27" t="s">
        <v>120</v>
      </c>
      <c r="B109" s="36">
        <v>14</v>
      </c>
      <c r="C109" s="77">
        <v>0</v>
      </c>
      <c r="D109" s="77">
        <v>0</v>
      </c>
      <c r="E109" s="77">
        <v>8</v>
      </c>
      <c r="F109" s="77">
        <v>0</v>
      </c>
      <c r="G109" s="77">
        <v>0</v>
      </c>
      <c r="H109" s="77">
        <v>0</v>
      </c>
      <c r="I109" s="77">
        <v>2</v>
      </c>
      <c r="J109" s="77">
        <v>0</v>
      </c>
      <c r="K109" s="77">
        <v>1</v>
      </c>
      <c r="L109" s="77">
        <v>0</v>
      </c>
      <c r="M109" s="77">
        <v>0</v>
      </c>
      <c r="N109" s="77">
        <v>0</v>
      </c>
      <c r="O109" s="77">
        <v>0</v>
      </c>
      <c r="P109" s="77">
        <v>0</v>
      </c>
      <c r="Q109" s="77">
        <v>0</v>
      </c>
      <c r="R109" s="77">
        <v>0</v>
      </c>
      <c r="S109" s="77">
        <v>3</v>
      </c>
      <c r="T109" s="77">
        <v>0</v>
      </c>
      <c r="U109" s="77">
        <v>0</v>
      </c>
    </row>
    <row r="110" spans="1:21" x14ac:dyDescent="0.35">
      <c r="A110" s="28"/>
      <c r="B110" s="36"/>
      <c r="C110" s="77"/>
      <c r="D110" s="76"/>
      <c r="E110" s="77"/>
      <c r="F110" s="77"/>
      <c r="G110" s="77"/>
      <c r="H110" s="77"/>
      <c r="I110" s="77"/>
      <c r="J110" s="77"/>
      <c r="K110" s="77"/>
      <c r="L110" s="77"/>
      <c r="M110" s="77"/>
      <c r="N110" s="77"/>
      <c r="O110" s="76"/>
      <c r="P110" s="75"/>
      <c r="Q110" s="82"/>
      <c r="R110" s="83"/>
      <c r="S110" s="82"/>
      <c r="T110" s="83"/>
      <c r="U110" s="84"/>
    </row>
    <row r="111" spans="1:21" x14ac:dyDescent="0.35">
      <c r="A111" s="26" t="s">
        <v>17</v>
      </c>
      <c r="B111" s="74">
        <v>1140</v>
      </c>
      <c r="C111" s="74">
        <v>4</v>
      </c>
      <c r="D111" s="74">
        <v>12</v>
      </c>
      <c r="E111" s="74">
        <v>303</v>
      </c>
      <c r="F111" s="74">
        <v>106</v>
      </c>
      <c r="G111" s="74">
        <v>13</v>
      </c>
      <c r="H111" s="74">
        <v>106</v>
      </c>
      <c r="I111" s="74">
        <v>52</v>
      </c>
      <c r="J111" s="74">
        <v>7</v>
      </c>
      <c r="K111" s="74">
        <v>191</v>
      </c>
      <c r="L111" s="74">
        <v>0</v>
      </c>
      <c r="M111" s="74">
        <v>1</v>
      </c>
      <c r="N111" s="74">
        <v>0</v>
      </c>
      <c r="O111" s="74">
        <v>2</v>
      </c>
      <c r="P111" s="74">
        <v>0</v>
      </c>
      <c r="Q111" s="74">
        <v>0</v>
      </c>
      <c r="R111" s="74">
        <v>12</v>
      </c>
      <c r="S111" s="74">
        <v>147</v>
      </c>
      <c r="T111" s="74">
        <v>0</v>
      </c>
      <c r="U111" s="74">
        <v>184</v>
      </c>
    </row>
    <row r="112" spans="1:21" x14ac:dyDescent="0.35">
      <c r="A112" s="27" t="s">
        <v>39</v>
      </c>
      <c r="B112" s="36">
        <v>577</v>
      </c>
      <c r="C112" s="77">
        <v>0</v>
      </c>
      <c r="D112" s="77">
        <v>10</v>
      </c>
      <c r="E112" s="77">
        <v>168</v>
      </c>
      <c r="F112" s="77">
        <v>0</v>
      </c>
      <c r="G112" s="77">
        <v>0</v>
      </c>
      <c r="H112" s="77">
        <v>40</v>
      </c>
      <c r="I112" s="77">
        <v>14</v>
      </c>
      <c r="J112" s="77">
        <v>3</v>
      </c>
      <c r="K112" s="77">
        <v>117</v>
      </c>
      <c r="L112" s="77">
        <v>0</v>
      </c>
      <c r="M112" s="77">
        <v>0</v>
      </c>
      <c r="N112" s="77">
        <v>0</v>
      </c>
      <c r="O112" s="77">
        <v>0</v>
      </c>
      <c r="P112" s="77">
        <v>0</v>
      </c>
      <c r="Q112" s="77">
        <v>0</v>
      </c>
      <c r="R112" s="77">
        <v>0</v>
      </c>
      <c r="S112" s="77">
        <v>101</v>
      </c>
      <c r="T112" s="77">
        <v>0</v>
      </c>
      <c r="U112" s="77">
        <v>124</v>
      </c>
    </row>
    <row r="113" spans="1:21" x14ac:dyDescent="0.35">
      <c r="A113" s="27" t="s">
        <v>122</v>
      </c>
      <c r="B113" s="36">
        <v>92</v>
      </c>
      <c r="C113" s="77">
        <v>0</v>
      </c>
      <c r="D113" s="77">
        <v>0</v>
      </c>
      <c r="E113" s="77">
        <v>32</v>
      </c>
      <c r="F113" s="77">
        <v>0</v>
      </c>
      <c r="G113" s="77">
        <v>0</v>
      </c>
      <c r="H113" s="77">
        <v>8</v>
      </c>
      <c r="I113" s="77">
        <v>6</v>
      </c>
      <c r="J113" s="77">
        <v>0</v>
      </c>
      <c r="K113" s="77">
        <v>11</v>
      </c>
      <c r="L113" s="77">
        <v>0</v>
      </c>
      <c r="M113" s="77">
        <v>0</v>
      </c>
      <c r="N113" s="77">
        <v>0</v>
      </c>
      <c r="O113" s="77">
        <v>0</v>
      </c>
      <c r="P113" s="77">
        <v>0</v>
      </c>
      <c r="Q113" s="77">
        <v>0</v>
      </c>
      <c r="R113" s="77">
        <v>0</v>
      </c>
      <c r="S113" s="77">
        <v>29</v>
      </c>
      <c r="T113" s="77">
        <v>0</v>
      </c>
      <c r="U113" s="77">
        <v>6</v>
      </c>
    </row>
    <row r="114" spans="1:21" x14ac:dyDescent="0.35">
      <c r="A114" s="27" t="s">
        <v>206</v>
      </c>
      <c r="B114" s="36">
        <v>261</v>
      </c>
      <c r="C114" s="77">
        <v>1</v>
      </c>
      <c r="D114" s="77">
        <v>2</v>
      </c>
      <c r="E114" s="77">
        <v>13</v>
      </c>
      <c r="F114" s="77">
        <v>106</v>
      </c>
      <c r="G114" s="77">
        <v>10</v>
      </c>
      <c r="H114" s="77">
        <v>33</v>
      </c>
      <c r="I114" s="77">
        <v>13</v>
      </c>
      <c r="J114" s="77">
        <v>1</v>
      </c>
      <c r="K114" s="77">
        <v>30</v>
      </c>
      <c r="L114" s="77">
        <v>0</v>
      </c>
      <c r="M114" s="77">
        <v>1</v>
      </c>
      <c r="N114" s="77">
        <v>0</v>
      </c>
      <c r="O114" s="77">
        <v>0</v>
      </c>
      <c r="P114" s="77">
        <v>0</v>
      </c>
      <c r="Q114" s="77">
        <v>0</v>
      </c>
      <c r="R114" s="77">
        <v>0</v>
      </c>
      <c r="S114" s="77">
        <v>2</v>
      </c>
      <c r="T114" s="77">
        <v>0</v>
      </c>
      <c r="U114" s="77">
        <v>49</v>
      </c>
    </row>
    <row r="115" spans="1:21" x14ac:dyDescent="0.35">
      <c r="A115" s="27" t="s">
        <v>124</v>
      </c>
      <c r="B115" s="36">
        <v>22</v>
      </c>
      <c r="C115" s="77">
        <v>0</v>
      </c>
      <c r="D115" s="77">
        <v>0</v>
      </c>
      <c r="E115" s="77">
        <v>13</v>
      </c>
      <c r="F115" s="77">
        <v>0</v>
      </c>
      <c r="G115" s="77">
        <v>0</v>
      </c>
      <c r="H115" s="77">
        <v>3</v>
      </c>
      <c r="I115" s="77">
        <v>1</v>
      </c>
      <c r="J115" s="77">
        <v>0</v>
      </c>
      <c r="K115" s="77">
        <v>3</v>
      </c>
      <c r="L115" s="77">
        <v>0</v>
      </c>
      <c r="M115" s="77">
        <v>0</v>
      </c>
      <c r="N115" s="77">
        <v>0</v>
      </c>
      <c r="O115" s="77">
        <v>0</v>
      </c>
      <c r="P115" s="77">
        <v>0</v>
      </c>
      <c r="Q115" s="77">
        <v>0</v>
      </c>
      <c r="R115" s="77">
        <v>0</v>
      </c>
      <c r="S115" s="77">
        <v>2</v>
      </c>
      <c r="T115" s="77">
        <v>0</v>
      </c>
      <c r="U115" s="77">
        <v>0</v>
      </c>
    </row>
    <row r="116" spans="1:21" x14ac:dyDescent="0.35">
      <c r="A116" s="27" t="s">
        <v>125</v>
      </c>
      <c r="B116" s="36">
        <v>28</v>
      </c>
      <c r="C116" s="77">
        <v>0</v>
      </c>
      <c r="D116" s="77">
        <v>0</v>
      </c>
      <c r="E116" s="77">
        <v>12</v>
      </c>
      <c r="F116" s="77">
        <v>0</v>
      </c>
      <c r="G116" s="77">
        <v>0</v>
      </c>
      <c r="H116" s="77">
        <v>0</v>
      </c>
      <c r="I116" s="77">
        <v>7</v>
      </c>
      <c r="J116" s="77">
        <v>1</v>
      </c>
      <c r="K116" s="77">
        <v>4</v>
      </c>
      <c r="L116" s="77">
        <v>0</v>
      </c>
      <c r="M116" s="77">
        <v>0</v>
      </c>
      <c r="N116" s="77">
        <v>0</v>
      </c>
      <c r="O116" s="77">
        <v>1</v>
      </c>
      <c r="P116" s="77">
        <v>0</v>
      </c>
      <c r="Q116" s="77">
        <v>0</v>
      </c>
      <c r="R116" s="77">
        <v>0</v>
      </c>
      <c r="S116" s="77">
        <v>3</v>
      </c>
      <c r="T116" s="77">
        <v>0</v>
      </c>
      <c r="U116" s="77">
        <v>0</v>
      </c>
    </row>
    <row r="117" spans="1:21" x14ac:dyDescent="0.35">
      <c r="A117" s="27" t="s">
        <v>207</v>
      </c>
      <c r="B117" s="36">
        <v>66</v>
      </c>
      <c r="C117" s="77">
        <v>1</v>
      </c>
      <c r="D117" s="77">
        <v>0</v>
      </c>
      <c r="E117" s="77">
        <v>10</v>
      </c>
      <c r="F117" s="77">
        <v>0</v>
      </c>
      <c r="G117" s="77">
        <v>3</v>
      </c>
      <c r="H117" s="77">
        <v>22</v>
      </c>
      <c r="I117" s="77">
        <v>7</v>
      </c>
      <c r="J117" s="77">
        <v>2</v>
      </c>
      <c r="K117" s="77">
        <v>1</v>
      </c>
      <c r="L117" s="77">
        <v>0</v>
      </c>
      <c r="M117" s="77">
        <v>0</v>
      </c>
      <c r="N117" s="77">
        <v>0</v>
      </c>
      <c r="O117" s="77">
        <v>0</v>
      </c>
      <c r="P117" s="77">
        <v>0</v>
      </c>
      <c r="Q117" s="77">
        <v>0</v>
      </c>
      <c r="R117" s="77">
        <v>12</v>
      </c>
      <c r="S117" s="77">
        <v>8</v>
      </c>
      <c r="T117" s="77">
        <v>0</v>
      </c>
      <c r="U117" s="77">
        <v>0</v>
      </c>
    </row>
    <row r="118" spans="1:21" x14ac:dyDescent="0.35">
      <c r="A118" s="27" t="s">
        <v>127</v>
      </c>
      <c r="B118" s="36">
        <v>75</v>
      </c>
      <c r="C118" s="77">
        <v>2</v>
      </c>
      <c r="D118" s="77">
        <v>0</v>
      </c>
      <c r="E118" s="77">
        <v>46</v>
      </c>
      <c r="F118" s="77">
        <v>0</v>
      </c>
      <c r="G118" s="77">
        <v>0</v>
      </c>
      <c r="H118" s="77">
        <v>0</v>
      </c>
      <c r="I118" s="77">
        <v>3</v>
      </c>
      <c r="J118" s="77">
        <v>0</v>
      </c>
      <c r="K118" s="77">
        <v>18</v>
      </c>
      <c r="L118" s="77">
        <v>0</v>
      </c>
      <c r="M118" s="77">
        <v>0</v>
      </c>
      <c r="N118" s="77">
        <v>0</v>
      </c>
      <c r="O118" s="77">
        <v>1</v>
      </c>
      <c r="P118" s="77">
        <v>0</v>
      </c>
      <c r="Q118" s="77">
        <v>0</v>
      </c>
      <c r="R118" s="77">
        <v>0</v>
      </c>
      <c r="S118" s="77">
        <v>1</v>
      </c>
      <c r="T118" s="77">
        <v>0</v>
      </c>
      <c r="U118" s="77">
        <v>4</v>
      </c>
    </row>
    <row r="119" spans="1:21" x14ac:dyDescent="0.35">
      <c r="A119" s="27" t="s">
        <v>128</v>
      </c>
      <c r="B119" s="36">
        <v>6</v>
      </c>
      <c r="C119" s="77">
        <v>0</v>
      </c>
      <c r="D119" s="77">
        <v>0</v>
      </c>
      <c r="E119" s="77">
        <v>4</v>
      </c>
      <c r="F119" s="77">
        <v>0</v>
      </c>
      <c r="G119" s="77">
        <v>0</v>
      </c>
      <c r="H119" s="77">
        <v>0</v>
      </c>
      <c r="I119" s="77">
        <v>0</v>
      </c>
      <c r="J119" s="77">
        <v>0</v>
      </c>
      <c r="K119" s="77">
        <v>2</v>
      </c>
      <c r="L119" s="77">
        <v>0</v>
      </c>
      <c r="M119" s="77">
        <v>0</v>
      </c>
      <c r="N119" s="77">
        <v>0</v>
      </c>
      <c r="O119" s="77">
        <v>0</v>
      </c>
      <c r="P119" s="77">
        <v>0</v>
      </c>
      <c r="Q119" s="77">
        <v>0</v>
      </c>
      <c r="R119" s="77">
        <v>0</v>
      </c>
      <c r="S119" s="77">
        <v>0</v>
      </c>
      <c r="T119" s="77">
        <v>0</v>
      </c>
      <c r="U119" s="77">
        <v>0</v>
      </c>
    </row>
    <row r="120" spans="1:21" x14ac:dyDescent="0.35">
      <c r="A120" s="27" t="s">
        <v>129</v>
      </c>
      <c r="B120" s="36">
        <v>10</v>
      </c>
      <c r="C120" s="77">
        <v>0</v>
      </c>
      <c r="D120" s="77">
        <v>0</v>
      </c>
      <c r="E120" s="77">
        <v>3</v>
      </c>
      <c r="F120" s="77">
        <v>0</v>
      </c>
      <c r="G120" s="77">
        <v>0</v>
      </c>
      <c r="H120" s="77">
        <v>0</v>
      </c>
      <c r="I120" s="77">
        <v>1</v>
      </c>
      <c r="J120" s="77">
        <v>0</v>
      </c>
      <c r="K120" s="77">
        <v>4</v>
      </c>
      <c r="L120" s="77">
        <v>0</v>
      </c>
      <c r="M120" s="77">
        <v>0</v>
      </c>
      <c r="N120" s="77">
        <v>0</v>
      </c>
      <c r="O120" s="77">
        <v>0</v>
      </c>
      <c r="P120" s="77">
        <v>0</v>
      </c>
      <c r="Q120" s="77">
        <v>0</v>
      </c>
      <c r="R120" s="77">
        <v>0</v>
      </c>
      <c r="S120" s="77">
        <v>1</v>
      </c>
      <c r="T120" s="77">
        <v>0</v>
      </c>
      <c r="U120" s="77">
        <v>1</v>
      </c>
    </row>
    <row r="121" spans="1:21" x14ac:dyDescent="0.35">
      <c r="A121" s="27" t="s">
        <v>130</v>
      </c>
      <c r="B121" s="36">
        <v>3</v>
      </c>
      <c r="C121" s="77">
        <v>0</v>
      </c>
      <c r="D121" s="77">
        <v>0</v>
      </c>
      <c r="E121" s="77">
        <v>2</v>
      </c>
      <c r="F121" s="77">
        <v>0</v>
      </c>
      <c r="G121" s="77">
        <v>0</v>
      </c>
      <c r="H121" s="77">
        <v>0</v>
      </c>
      <c r="I121" s="77">
        <v>0</v>
      </c>
      <c r="J121" s="77">
        <v>0</v>
      </c>
      <c r="K121" s="77">
        <v>1</v>
      </c>
      <c r="L121" s="77">
        <v>0</v>
      </c>
      <c r="M121" s="77">
        <v>0</v>
      </c>
      <c r="N121" s="77">
        <v>0</v>
      </c>
      <c r="O121" s="77">
        <v>0</v>
      </c>
      <c r="P121" s="77">
        <v>0</v>
      </c>
      <c r="Q121" s="77">
        <v>0</v>
      </c>
      <c r="R121" s="77">
        <v>0</v>
      </c>
      <c r="S121" s="77">
        <v>0</v>
      </c>
      <c r="T121" s="77">
        <v>0</v>
      </c>
      <c r="U121" s="77">
        <v>0</v>
      </c>
    </row>
    <row r="122" spans="1:21" x14ac:dyDescent="0.35">
      <c r="A122" s="28"/>
      <c r="B122" s="36"/>
      <c r="C122" s="77"/>
      <c r="D122" s="76"/>
      <c r="E122" s="77"/>
      <c r="F122" s="76"/>
      <c r="G122" s="77"/>
      <c r="H122" s="77"/>
      <c r="I122" s="77"/>
      <c r="J122" s="77"/>
      <c r="K122" s="77"/>
      <c r="L122" s="76"/>
      <c r="M122" s="77"/>
      <c r="N122" s="77"/>
      <c r="O122" s="76"/>
      <c r="P122" s="75"/>
      <c r="Q122" s="82"/>
      <c r="R122" s="83"/>
      <c r="S122" s="82"/>
      <c r="T122" s="83"/>
      <c r="U122" s="84"/>
    </row>
    <row r="123" spans="1:21" x14ac:dyDescent="0.35">
      <c r="A123" s="26" t="s">
        <v>18</v>
      </c>
      <c r="B123" s="74">
        <v>508</v>
      </c>
      <c r="C123" s="74">
        <v>17</v>
      </c>
      <c r="D123" s="74">
        <v>10</v>
      </c>
      <c r="E123" s="74">
        <v>39</v>
      </c>
      <c r="F123" s="74">
        <v>43</v>
      </c>
      <c r="G123" s="74">
        <v>11</v>
      </c>
      <c r="H123" s="74">
        <v>25</v>
      </c>
      <c r="I123" s="74">
        <v>17</v>
      </c>
      <c r="J123" s="74">
        <v>95</v>
      </c>
      <c r="K123" s="74">
        <v>105</v>
      </c>
      <c r="L123" s="74">
        <v>6</v>
      </c>
      <c r="M123" s="74">
        <v>9</v>
      </c>
      <c r="N123" s="74">
        <v>0</v>
      </c>
      <c r="O123" s="74">
        <v>2</v>
      </c>
      <c r="P123" s="74">
        <v>25</v>
      </c>
      <c r="Q123" s="74">
        <v>0</v>
      </c>
      <c r="R123" s="74">
        <v>0</v>
      </c>
      <c r="S123" s="74">
        <v>96</v>
      </c>
      <c r="T123" s="74">
        <v>0</v>
      </c>
      <c r="U123" s="74">
        <v>8</v>
      </c>
    </row>
    <row r="124" spans="1:21" x14ac:dyDescent="0.35">
      <c r="A124" s="27" t="s">
        <v>208</v>
      </c>
      <c r="B124" s="36">
        <v>265</v>
      </c>
      <c r="C124" s="77">
        <v>14</v>
      </c>
      <c r="D124" s="77">
        <v>8</v>
      </c>
      <c r="E124" s="77">
        <v>5</v>
      </c>
      <c r="F124" s="77">
        <v>41</v>
      </c>
      <c r="G124" s="77">
        <v>11</v>
      </c>
      <c r="H124" s="77">
        <v>14</v>
      </c>
      <c r="I124" s="77">
        <v>10</v>
      </c>
      <c r="J124" s="77">
        <v>1</v>
      </c>
      <c r="K124" s="77">
        <v>67</v>
      </c>
      <c r="L124" s="77">
        <v>6</v>
      </c>
      <c r="M124" s="77">
        <v>2</v>
      </c>
      <c r="N124" s="77">
        <v>0</v>
      </c>
      <c r="O124" s="77">
        <v>1</v>
      </c>
      <c r="P124" s="77">
        <v>24</v>
      </c>
      <c r="Q124" s="77">
        <v>0</v>
      </c>
      <c r="R124" s="77">
        <v>0</v>
      </c>
      <c r="S124" s="77">
        <v>53</v>
      </c>
      <c r="T124" s="77">
        <v>0</v>
      </c>
      <c r="U124" s="77">
        <v>8</v>
      </c>
    </row>
    <row r="125" spans="1:21" x14ac:dyDescent="0.35">
      <c r="A125" s="27" t="s">
        <v>132</v>
      </c>
      <c r="B125" s="36">
        <v>56</v>
      </c>
      <c r="C125" s="77">
        <v>1</v>
      </c>
      <c r="D125" s="77">
        <v>2</v>
      </c>
      <c r="E125" s="77">
        <v>11</v>
      </c>
      <c r="F125" s="77">
        <v>2</v>
      </c>
      <c r="G125" s="77">
        <v>0</v>
      </c>
      <c r="H125" s="77">
        <v>0</v>
      </c>
      <c r="I125" s="77">
        <v>0</v>
      </c>
      <c r="J125" s="77">
        <v>0</v>
      </c>
      <c r="K125" s="77">
        <v>9</v>
      </c>
      <c r="L125" s="77">
        <v>0</v>
      </c>
      <c r="M125" s="77">
        <v>0</v>
      </c>
      <c r="N125" s="77">
        <v>0</v>
      </c>
      <c r="O125" s="77">
        <v>1</v>
      </c>
      <c r="P125" s="77">
        <v>0</v>
      </c>
      <c r="Q125" s="77">
        <v>0</v>
      </c>
      <c r="R125" s="77">
        <v>0</v>
      </c>
      <c r="S125" s="77">
        <v>30</v>
      </c>
      <c r="T125" s="77">
        <v>0</v>
      </c>
      <c r="U125" s="77">
        <v>0</v>
      </c>
    </row>
    <row r="126" spans="1:21" x14ac:dyDescent="0.35">
      <c r="A126" s="27" t="s">
        <v>209</v>
      </c>
      <c r="B126" s="36">
        <v>154</v>
      </c>
      <c r="C126" s="77">
        <v>2</v>
      </c>
      <c r="D126" s="77">
        <v>0</v>
      </c>
      <c r="E126" s="77">
        <v>0</v>
      </c>
      <c r="F126" s="77">
        <v>0</v>
      </c>
      <c r="G126" s="77">
        <v>0</v>
      </c>
      <c r="H126" s="77">
        <v>10</v>
      </c>
      <c r="I126" s="77">
        <v>6</v>
      </c>
      <c r="J126" s="77">
        <v>93</v>
      </c>
      <c r="K126" s="77">
        <v>27</v>
      </c>
      <c r="L126" s="77">
        <v>0</v>
      </c>
      <c r="M126" s="77">
        <v>7</v>
      </c>
      <c r="N126" s="77">
        <v>0</v>
      </c>
      <c r="O126" s="77">
        <v>0</v>
      </c>
      <c r="P126" s="77">
        <v>1</v>
      </c>
      <c r="Q126" s="77">
        <v>0</v>
      </c>
      <c r="R126" s="77">
        <v>0</v>
      </c>
      <c r="S126" s="77">
        <v>8</v>
      </c>
      <c r="T126" s="77">
        <v>0</v>
      </c>
      <c r="U126" s="77">
        <v>0</v>
      </c>
    </row>
    <row r="127" spans="1:21" x14ac:dyDescent="0.35">
      <c r="A127" s="27" t="s">
        <v>210</v>
      </c>
      <c r="B127" s="36">
        <v>33</v>
      </c>
      <c r="C127" s="77">
        <v>0</v>
      </c>
      <c r="D127" s="77">
        <v>0</v>
      </c>
      <c r="E127" s="77">
        <v>23</v>
      </c>
      <c r="F127" s="77">
        <v>0</v>
      </c>
      <c r="G127" s="77">
        <v>0</v>
      </c>
      <c r="H127" s="77">
        <v>1</v>
      </c>
      <c r="I127" s="77">
        <v>1</v>
      </c>
      <c r="J127" s="77">
        <v>1</v>
      </c>
      <c r="K127" s="77">
        <v>2</v>
      </c>
      <c r="L127" s="77">
        <v>0</v>
      </c>
      <c r="M127" s="77">
        <v>0</v>
      </c>
      <c r="N127" s="77">
        <v>0</v>
      </c>
      <c r="O127" s="77">
        <v>0</v>
      </c>
      <c r="P127" s="77">
        <v>0</v>
      </c>
      <c r="Q127" s="77">
        <v>0</v>
      </c>
      <c r="R127" s="77">
        <v>0</v>
      </c>
      <c r="S127" s="77">
        <v>5</v>
      </c>
      <c r="T127" s="77">
        <v>0</v>
      </c>
      <c r="U127" s="77">
        <v>0</v>
      </c>
    </row>
    <row r="128" spans="1:21" x14ac:dyDescent="0.35">
      <c r="A128" s="28"/>
      <c r="B128" s="36"/>
      <c r="C128" s="77"/>
      <c r="D128" s="76"/>
      <c r="E128" s="75"/>
      <c r="F128" s="76"/>
      <c r="G128" s="76"/>
      <c r="H128" s="75"/>
      <c r="I128" s="76"/>
      <c r="J128" s="75"/>
      <c r="K128" s="75"/>
      <c r="L128" s="76"/>
      <c r="M128" s="76"/>
      <c r="N128" s="77"/>
      <c r="O128" s="76"/>
      <c r="P128" s="75"/>
      <c r="Q128" s="78"/>
      <c r="R128" s="79"/>
      <c r="S128" s="78"/>
      <c r="T128" s="79"/>
      <c r="U128" s="80"/>
    </row>
    <row r="129" spans="1:21" x14ac:dyDescent="0.35">
      <c r="A129" s="26" t="s">
        <v>19</v>
      </c>
      <c r="B129" s="74">
        <v>779</v>
      </c>
      <c r="C129" s="74">
        <v>9</v>
      </c>
      <c r="D129" s="74">
        <v>7</v>
      </c>
      <c r="E129" s="74">
        <v>271</v>
      </c>
      <c r="F129" s="74">
        <v>10</v>
      </c>
      <c r="G129" s="74">
        <v>4</v>
      </c>
      <c r="H129" s="74">
        <v>11</v>
      </c>
      <c r="I129" s="74">
        <v>12</v>
      </c>
      <c r="J129" s="74">
        <v>2</v>
      </c>
      <c r="K129" s="74">
        <v>82</v>
      </c>
      <c r="L129" s="74">
        <v>3</v>
      </c>
      <c r="M129" s="74">
        <v>0</v>
      </c>
      <c r="N129" s="74">
        <v>0</v>
      </c>
      <c r="O129" s="74">
        <v>1</v>
      </c>
      <c r="P129" s="74">
        <v>0</v>
      </c>
      <c r="Q129" s="74">
        <v>0</v>
      </c>
      <c r="R129" s="74">
        <v>2</v>
      </c>
      <c r="S129" s="74">
        <v>101</v>
      </c>
      <c r="T129" s="74">
        <v>244</v>
      </c>
      <c r="U129" s="74">
        <v>20</v>
      </c>
    </row>
    <row r="130" spans="1:21" x14ac:dyDescent="0.35">
      <c r="A130" s="27" t="s">
        <v>211</v>
      </c>
      <c r="B130" s="36">
        <v>199</v>
      </c>
      <c r="C130" s="77">
        <v>2</v>
      </c>
      <c r="D130" s="77">
        <v>3</v>
      </c>
      <c r="E130" s="77">
        <v>48</v>
      </c>
      <c r="F130" s="77">
        <v>2</v>
      </c>
      <c r="G130" s="77">
        <v>0</v>
      </c>
      <c r="H130" s="77">
        <v>3</v>
      </c>
      <c r="I130" s="77">
        <v>5</v>
      </c>
      <c r="J130" s="77">
        <v>0</v>
      </c>
      <c r="K130" s="77">
        <v>11</v>
      </c>
      <c r="L130" s="77">
        <v>0</v>
      </c>
      <c r="M130" s="77">
        <v>0</v>
      </c>
      <c r="N130" s="77">
        <v>0</v>
      </c>
      <c r="O130" s="77">
        <v>0</v>
      </c>
      <c r="P130" s="77">
        <v>0</v>
      </c>
      <c r="Q130" s="77">
        <v>0</v>
      </c>
      <c r="R130" s="77">
        <v>0</v>
      </c>
      <c r="S130" s="77">
        <v>34</v>
      </c>
      <c r="T130" s="77">
        <v>88</v>
      </c>
      <c r="U130" s="77">
        <v>3</v>
      </c>
    </row>
    <row r="131" spans="1:21" x14ac:dyDescent="0.35">
      <c r="A131" s="27" t="s">
        <v>212</v>
      </c>
      <c r="B131" s="36">
        <v>66</v>
      </c>
      <c r="C131" s="77">
        <v>0</v>
      </c>
      <c r="D131" s="77">
        <v>3</v>
      </c>
      <c r="E131" s="77">
        <v>0</v>
      </c>
      <c r="F131" s="77">
        <v>5</v>
      </c>
      <c r="G131" s="77">
        <v>3</v>
      </c>
      <c r="H131" s="77">
        <v>4</v>
      </c>
      <c r="I131" s="77">
        <v>1</v>
      </c>
      <c r="J131" s="77">
        <v>0</v>
      </c>
      <c r="K131" s="77">
        <v>20</v>
      </c>
      <c r="L131" s="77">
        <v>2</v>
      </c>
      <c r="M131" s="77">
        <v>0</v>
      </c>
      <c r="N131" s="77">
        <v>0</v>
      </c>
      <c r="O131" s="77">
        <v>0</v>
      </c>
      <c r="P131" s="77">
        <v>0</v>
      </c>
      <c r="Q131" s="77">
        <v>0</v>
      </c>
      <c r="R131" s="77">
        <v>0</v>
      </c>
      <c r="S131" s="77">
        <v>25</v>
      </c>
      <c r="T131" s="77">
        <v>0</v>
      </c>
      <c r="U131" s="77">
        <v>3</v>
      </c>
    </row>
    <row r="132" spans="1:21" x14ac:dyDescent="0.35">
      <c r="A132" s="27" t="s">
        <v>137</v>
      </c>
      <c r="B132" s="36">
        <v>74</v>
      </c>
      <c r="C132" s="77">
        <v>1</v>
      </c>
      <c r="D132" s="77">
        <v>1</v>
      </c>
      <c r="E132" s="77">
        <v>29</v>
      </c>
      <c r="F132" s="77">
        <v>0</v>
      </c>
      <c r="G132" s="77">
        <v>0</v>
      </c>
      <c r="H132" s="77">
        <v>1</v>
      </c>
      <c r="I132" s="77">
        <v>2</v>
      </c>
      <c r="J132" s="77">
        <v>0</v>
      </c>
      <c r="K132" s="77">
        <v>19</v>
      </c>
      <c r="L132" s="77">
        <v>0</v>
      </c>
      <c r="M132" s="77">
        <v>0</v>
      </c>
      <c r="N132" s="77">
        <v>0</v>
      </c>
      <c r="O132" s="77">
        <v>0</v>
      </c>
      <c r="P132" s="77">
        <v>0</v>
      </c>
      <c r="Q132" s="77">
        <v>0</v>
      </c>
      <c r="R132" s="77">
        <v>0</v>
      </c>
      <c r="S132" s="77">
        <v>19</v>
      </c>
      <c r="T132" s="77">
        <v>0</v>
      </c>
      <c r="U132" s="77">
        <v>2</v>
      </c>
    </row>
    <row r="133" spans="1:21" x14ac:dyDescent="0.35">
      <c r="A133" s="27" t="s">
        <v>213</v>
      </c>
      <c r="B133" s="36">
        <v>25</v>
      </c>
      <c r="C133" s="77">
        <v>2</v>
      </c>
      <c r="D133" s="77">
        <v>0</v>
      </c>
      <c r="E133" s="77">
        <v>2</v>
      </c>
      <c r="F133" s="77">
        <v>3</v>
      </c>
      <c r="G133" s="77">
        <v>1</v>
      </c>
      <c r="H133" s="77">
        <v>3</v>
      </c>
      <c r="I133" s="77">
        <v>0</v>
      </c>
      <c r="J133" s="77">
        <v>1</v>
      </c>
      <c r="K133" s="77">
        <v>9</v>
      </c>
      <c r="L133" s="77">
        <v>0</v>
      </c>
      <c r="M133" s="77">
        <v>0</v>
      </c>
      <c r="N133" s="77">
        <v>0</v>
      </c>
      <c r="O133" s="77">
        <v>0</v>
      </c>
      <c r="P133" s="77">
        <v>0</v>
      </c>
      <c r="Q133" s="77">
        <v>0</v>
      </c>
      <c r="R133" s="77">
        <v>0</v>
      </c>
      <c r="S133" s="77">
        <v>3</v>
      </c>
      <c r="T133" s="77">
        <v>0</v>
      </c>
      <c r="U133" s="77">
        <v>1</v>
      </c>
    </row>
    <row r="134" spans="1:21" x14ac:dyDescent="0.35">
      <c r="A134" s="27" t="s">
        <v>139</v>
      </c>
      <c r="B134" s="36">
        <v>148</v>
      </c>
      <c r="C134" s="77">
        <v>0</v>
      </c>
      <c r="D134" s="77">
        <v>0</v>
      </c>
      <c r="E134" s="77">
        <v>31</v>
      </c>
      <c r="F134" s="77">
        <v>0</v>
      </c>
      <c r="G134" s="77">
        <v>0</v>
      </c>
      <c r="H134" s="77">
        <v>0</v>
      </c>
      <c r="I134" s="77">
        <v>0</v>
      </c>
      <c r="J134" s="77">
        <v>1</v>
      </c>
      <c r="K134" s="77">
        <v>9</v>
      </c>
      <c r="L134" s="77">
        <v>0</v>
      </c>
      <c r="M134" s="77">
        <v>0</v>
      </c>
      <c r="N134" s="77">
        <v>0</v>
      </c>
      <c r="O134" s="77">
        <v>0</v>
      </c>
      <c r="P134" s="77">
        <v>0</v>
      </c>
      <c r="Q134" s="77">
        <v>0</v>
      </c>
      <c r="R134" s="77">
        <v>0</v>
      </c>
      <c r="S134" s="77">
        <v>8</v>
      </c>
      <c r="T134" s="77">
        <v>99</v>
      </c>
      <c r="U134" s="77">
        <v>0</v>
      </c>
    </row>
    <row r="135" spans="1:21" x14ac:dyDescent="0.35">
      <c r="A135" s="27" t="s">
        <v>214</v>
      </c>
      <c r="B135" s="36">
        <v>218</v>
      </c>
      <c r="C135" s="77">
        <v>2</v>
      </c>
      <c r="D135" s="77">
        <v>0</v>
      </c>
      <c r="E135" s="77">
        <v>135</v>
      </c>
      <c r="F135" s="77">
        <v>0</v>
      </c>
      <c r="G135" s="77">
        <v>0</v>
      </c>
      <c r="H135" s="77">
        <v>0</v>
      </c>
      <c r="I135" s="77">
        <v>3</v>
      </c>
      <c r="J135" s="77">
        <v>0</v>
      </c>
      <c r="K135" s="77">
        <v>6</v>
      </c>
      <c r="L135" s="77">
        <v>0</v>
      </c>
      <c r="M135" s="77">
        <v>0</v>
      </c>
      <c r="N135" s="77">
        <v>0</v>
      </c>
      <c r="O135" s="77">
        <v>1</v>
      </c>
      <c r="P135" s="77">
        <v>0</v>
      </c>
      <c r="Q135" s="77">
        <v>0</v>
      </c>
      <c r="R135" s="77">
        <v>2</v>
      </c>
      <c r="S135" s="77">
        <v>10</v>
      </c>
      <c r="T135" s="77">
        <v>57</v>
      </c>
      <c r="U135" s="77">
        <v>2</v>
      </c>
    </row>
    <row r="136" spans="1:21" x14ac:dyDescent="0.35">
      <c r="A136" s="27" t="s">
        <v>141</v>
      </c>
      <c r="B136" s="36">
        <v>47</v>
      </c>
      <c r="C136" s="77">
        <v>1</v>
      </c>
      <c r="D136" s="77">
        <v>0</v>
      </c>
      <c r="E136" s="77">
        <v>26</v>
      </c>
      <c r="F136" s="77">
        <v>0</v>
      </c>
      <c r="G136" s="77">
        <v>0</v>
      </c>
      <c r="H136" s="77">
        <v>0</v>
      </c>
      <c r="I136" s="77">
        <v>1</v>
      </c>
      <c r="J136" s="77">
        <v>0</v>
      </c>
      <c r="K136" s="77">
        <v>8</v>
      </c>
      <c r="L136" s="77">
        <v>0</v>
      </c>
      <c r="M136" s="77">
        <v>0</v>
      </c>
      <c r="N136" s="77">
        <v>0</v>
      </c>
      <c r="O136" s="77">
        <v>0</v>
      </c>
      <c r="P136" s="77">
        <v>0</v>
      </c>
      <c r="Q136" s="77">
        <v>0</v>
      </c>
      <c r="R136" s="77">
        <v>0</v>
      </c>
      <c r="S136" s="77">
        <v>2</v>
      </c>
      <c r="T136" s="77">
        <v>0</v>
      </c>
      <c r="U136" s="77">
        <v>9</v>
      </c>
    </row>
    <row r="137" spans="1:21" x14ac:dyDescent="0.35">
      <c r="A137" s="27" t="s">
        <v>323</v>
      </c>
      <c r="B137" s="36">
        <v>2</v>
      </c>
      <c r="C137" s="77">
        <v>1</v>
      </c>
      <c r="D137" s="77">
        <v>0</v>
      </c>
      <c r="E137" s="77">
        <v>0</v>
      </c>
      <c r="F137" s="77">
        <v>0</v>
      </c>
      <c r="G137" s="77">
        <v>0</v>
      </c>
      <c r="H137" s="77">
        <v>0</v>
      </c>
      <c r="I137" s="77">
        <v>0</v>
      </c>
      <c r="J137" s="77">
        <v>0</v>
      </c>
      <c r="K137" s="77">
        <v>0</v>
      </c>
      <c r="L137" s="77">
        <v>1</v>
      </c>
      <c r="M137" s="77">
        <v>0</v>
      </c>
      <c r="N137" s="77">
        <v>0</v>
      </c>
      <c r="O137" s="77">
        <v>0</v>
      </c>
      <c r="P137" s="77">
        <v>0</v>
      </c>
      <c r="Q137" s="77">
        <v>0</v>
      </c>
      <c r="R137" s="77">
        <v>0</v>
      </c>
      <c r="S137" s="77">
        <v>0</v>
      </c>
      <c r="T137" s="77">
        <v>0</v>
      </c>
      <c r="U137" s="77">
        <v>0</v>
      </c>
    </row>
    <row r="138" spans="1:21" x14ac:dyDescent="0.35">
      <c r="A138" s="28"/>
      <c r="B138" s="36"/>
      <c r="C138" s="79"/>
      <c r="D138" s="78"/>
      <c r="E138" s="81"/>
      <c r="F138" s="78"/>
      <c r="G138" s="78"/>
      <c r="H138" s="79"/>
      <c r="I138" s="78"/>
      <c r="J138" s="79"/>
      <c r="K138" s="79"/>
      <c r="L138" s="78"/>
      <c r="M138" s="78"/>
      <c r="N138" s="80"/>
      <c r="O138" s="78"/>
      <c r="P138" s="81"/>
      <c r="Q138" s="78"/>
      <c r="R138" s="79"/>
      <c r="S138" s="78"/>
      <c r="T138" s="79"/>
      <c r="U138" s="80"/>
    </row>
    <row r="139" spans="1:21" x14ac:dyDescent="0.35">
      <c r="A139" s="26" t="s">
        <v>20</v>
      </c>
      <c r="B139" s="74">
        <v>498</v>
      </c>
      <c r="C139" s="74">
        <v>15</v>
      </c>
      <c r="D139" s="74">
        <v>8</v>
      </c>
      <c r="E139" s="74">
        <v>33</v>
      </c>
      <c r="F139" s="74">
        <v>121</v>
      </c>
      <c r="G139" s="74">
        <v>24</v>
      </c>
      <c r="H139" s="74">
        <v>44</v>
      </c>
      <c r="I139" s="74">
        <v>18</v>
      </c>
      <c r="J139" s="74">
        <v>5</v>
      </c>
      <c r="K139" s="74">
        <v>100</v>
      </c>
      <c r="L139" s="74">
        <v>0</v>
      </c>
      <c r="M139" s="74">
        <v>39</v>
      </c>
      <c r="N139" s="74">
        <v>0</v>
      </c>
      <c r="O139" s="74">
        <v>1</v>
      </c>
      <c r="P139" s="74">
        <v>0</v>
      </c>
      <c r="Q139" s="74">
        <v>0</v>
      </c>
      <c r="R139" s="74">
        <v>0</v>
      </c>
      <c r="S139" s="74">
        <v>84</v>
      </c>
      <c r="T139" s="74">
        <v>0</v>
      </c>
      <c r="U139" s="74">
        <v>6</v>
      </c>
    </row>
    <row r="140" spans="1:21" x14ac:dyDescent="0.35">
      <c r="A140" s="27" t="s">
        <v>215</v>
      </c>
      <c r="B140" s="36">
        <v>245</v>
      </c>
      <c r="C140" s="77">
        <v>9</v>
      </c>
      <c r="D140" s="77">
        <v>7</v>
      </c>
      <c r="E140" s="77">
        <v>0</v>
      </c>
      <c r="F140" s="77">
        <v>33</v>
      </c>
      <c r="G140" s="77">
        <v>22</v>
      </c>
      <c r="H140" s="77">
        <v>15</v>
      </c>
      <c r="I140" s="77">
        <v>6</v>
      </c>
      <c r="J140" s="77">
        <v>2</v>
      </c>
      <c r="K140" s="77">
        <v>72</v>
      </c>
      <c r="L140" s="77">
        <v>0</v>
      </c>
      <c r="M140" s="77">
        <v>0</v>
      </c>
      <c r="N140" s="77">
        <v>0</v>
      </c>
      <c r="O140" s="77">
        <v>0</v>
      </c>
      <c r="P140" s="77">
        <v>0</v>
      </c>
      <c r="Q140" s="77">
        <v>0</v>
      </c>
      <c r="R140" s="77">
        <v>0</v>
      </c>
      <c r="S140" s="77">
        <v>79</v>
      </c>
      <c r="T140" s="77">
        <v>0</v>
      </c>
      <c r="U140" s="77">
        <v>0</v>
      </c>
    </row>
    <row r="141" spans="1:21" x14ac:dyDescent="0.35">
      <c r="A141" s="27" t="s">
        <v>216</v>
      </c>
      <c r="B141" s="36">
        <v>221</v>
      </c>
      <c r="C141" s="77">
        <v>5</v>
      </c>
      <c r="D141" s="77">
        <v>1</v>
      </c>
      <c r="E141" s="77">
        <v>19</v>
      </c>
      <c r="F141" s="77">
        <v>88</v>
      </c>
      <c r="G141" s="77">
        <v>2</v>
      </c>
      <c r="H141" s="77">
        <v>29</v>
      </c>
      <c r="I141" s="77">
        <v>10</v>
      </c>
      <c r="J141" s="77">
        <v>0</v>
      </c>
      <c r="K141" s="77">
        <v>21</v>
      </c>
      <c r="L141" s="77">
        <v>0</v>
      </c>
      <c r="M141" s="77">
        <v>39</v>
      </c>
      <c r="N141" s="77">
        <v>0</v>
      </c>
      <c r="O141" s="77">
        <v>1</v>
      </c>
      <c r="P141" s="77">
        <v>0</v>
      </c>
      <c r="Q141" s="77">
        <v>0</v>
      </c>
      <c r="R141" s="77">
        <v>0</v>
      </c>
      <c r="S141" s="77">
        <v>4</v>
      </c>
      <c r="T141" s="77">
        <v>0</v>
      </c>
      <c r="U141" s="77">
        <v>2</v>
      </c>
    </row>
    <row r="142" spans="1:21" x14ac:dyDescent="0.35">
      <c r="A142" s="27" t="s">
        <v>217</v>
      </c>
      <c r="B142" s="36">
        <v>16</v>
      </c>
      <c r="C142" s="77">
        <v>0</v>
      </c>
      <c r="D142" s="77">
        <v>0</v>
      </c>
      <c r="E142" s="77">
        <v>5</v>
      </c>
      <c r="F142" s="77">
        <v>0</v>
      </c>
      <c r="G142" s="77">
        <v>0</v>
      </c>
      <c r="H142" s="77">
        <v>0</v>
      </c>
      <c r="I142" s="77">
        <v>1</v>
      </c>
      <c r="J142" s="77">
        <v>3</v>
      </c>
      <c r="K142" s="77">
        <v>3</v>
      </c>
      <c r="L142" s="77">
        <v>0</v>
      </c>
      <c r="M142" s="77">
        <v>0</v>
      </c>
      <c r="N142" s="77">
        <v>0</v>
      </c>
      <c r="O142" s="77">
        <v>0</v>
      </c>
      <c r="P142" s="77">
        <v>0</v>
      </c>
      <c r="Q142" s="77">
        <v>0</v>
      </c>
      <c r="R142" s="77">
        <v>0</v>
      </c>
      <c r="S142" s="77">
        <v>1</v>
      </c>
      <c r="T142" s="77">
        <v>0</v>
      </c>
      <c r="U142" s="77">
        <v>3</v>
      </c>
    </row>
    <row r="143" spans="1:21" x14ac:dyDescent="0.35">
      <c r="A143" s="27" t="s">
        <v>145</v>
      </c>
      <c r="B143" s="36">
        <v>16</v>
      </c>
      <c r="C143" s="77">
        <v>1</v>
      </c>
      <c r="D143" s="77">
        <v>0</v>
      </c>
      <c r="E143" s="77">
        <v>9</v>
      </c>
      <c r="F143" s="77">
        <v>0</v>
      </c>
      <c r="G143" s="77">
        <v>0</v>
      </c>
      <c r="H143" s="77">
        <v>0</v>
      </c>
      <c r="I143" s="77">
        <v>1</v>
      </c>
      <c r="J143" s="77">
        <v>0</v>
      </c>
      <c r="K143" s="77">
        <v>4</v>
      </c>
      <c r="L143" s="77">
        <v>0</v>
      </c>
      <c r="M143" s="77">
        <v>0</v>
      </c>
      <c r="N143" s="77">
        <v>0</v>
      </c>
      <c r="O143" s="77">
        <v>0</v>
      </c>
      <c r="P143" s="77">
        <v>0</v>
      </c>
      <c r="Q143" s="77">
        <v>0</v>
      </c>
      <c r="R143" s="77">
        <v>0</v>
      </c>
      <c r="S143" s="77">
        <v>0</v>
      </c>
      <c r="T143" s="77">
        <v>0</v>
      </c>
      <c r="U143" s="77">
        <v>1</v>
      </c>
    </row>
    <row r="144" spans="1:21" x14ac:dyDescent="0.35">
      <c r="A144" s="28"/>
      <c r="B144" s="36"/>
      <c r="C144" s="79"/>
      <c r="D144" s="78"/>
      <c r="E144" s="81"/>
      <c r="F144" s="78"/>
      <c r="G144" s="78"/>
      <c r="H144" s="79"/>
      <c r="I144" s="78"/>
      <c r="J144" s="79"/>
      <c r="K144" s="79"/>
      <c r="L144" s="78"/>
      <c r="M144" s="78"/>
      <c r="N144" s="80"/>
      <c r="O144" s="78"/>
      <c r="P144" s="81"/>
      <c r="Q144" s="78"/>
      <c r="R144" s="79"/>
      <c r="S144" s="78"/>
      <c r="T144" s="79"/>
      <c r="U144" s="80"/>
    </row>
    <row r="145" spans="1:21" x14ac:dyDescent="0.35">
      <c r="A145" s="26" t="s">
        <v>21</v>
      </c>
      <c r="B145" s="74">
        <v>396</v>
      </c>
      <c r="C145" s="74">
        <v>13</v>
      </c>
      <c r="D145" s="74">
        <v>9</v>
      </c>
      <c r="E145" s="74">
        <v>72</v>
      </c>
      <c r="F145" s="74">
        <v>37</v>
      </c>
      <c r="G145" s="74">
        <v>0</v>
      </c>
      <c r="H145" s="74">
        <v>53</v>
      </c>
      <c r="I145" s="74">
        <v>19</v>
      </c>
      <c r="J145" s="74">
        <v>5</v>
      </c>
      <c r="K145" s="74">
        <v>82</v>
      </c>
      <c r="L145" s="74">
        <v>0</v>
      </c>
      <c r="M145" s="74">
        <v>8</v>
      </c>
      <c r="N145" s="74">
        <v>0</v>
      </c>
      <c r="O145" s="74">
        <v>0</v>
      </c>
      <c r="P145" s="74">
        <v>0</v>
      </c>
      <c r="Q145" s="74">
        <v>0</v>
      </c>
      <c r="R145" s="74">
        <v>0</v>
      </c>
      <c r="S145" s="74">
        <v>88</v>
      </c>
      <c r="T145" s="74">
        <v>2</v>
      </c>
      <c r="U145" s="74">
        <v>8</v>
      </c>
    </row>
    <row r="146" spans="1:21" x14ac:dyDescent="0.35">
      <c r="A146" s="27" t="s">
        <v>146</v>
      </c>
      <c r="B146" s="36">
        <v>198</v>
      </c>
      <c r="C146" s="77">
        <v>2</v>
      </c>
      <c r="D146" s="77">
        <v>9</v>
      </c>
      <c r="E146" s="77">
        <v>0</v>
      </c>
      <c r="F146" s="77">
        <v>25</v>
      </c>
      <c r="G146" s="77">
        <v>0</v>
      </c>
      <c r="H146" s="77">
        <v>27</v>
      </c>
      <c r="I146" s="77">
        <v>17</v>
      </c>
      <c r="J146" s="77">
        <v>1</v>
      </c>
      <c r="K146" s="77">
        <v>48</v>
      </c>
      <c r="L146" s="77">
        <v>0</v>
      </c>
      <c r="M146" s="77">
        <v>7</v>
      </c>
      <c r="N146" s="77">
        <v>0</v>
      </c>
      <c r="O146" s="77">
        <v>0</v>
      </c>
      <c r="P146" s="77">
        <v>0</v>
      </c>
      <c r="Q146" s="77">
        <v>0</v>
      </c>
      <c r="R146" s="77">
        <v>0</v>
      </c>
      <c r="S146" s="77">
        <v>61</v>
      </c>
      <c r="T146" s="77">
        <v>0</v>
      </c>
      <c r="U146" s="77">
        <v>1</v>
      </c>
    </row>
    <row r="147" spans="1:21" x14ac:dyDescent="0.35">
      <c r="A147" s="27" t="s">
        <v>147</v>
      </c>
      <c r="B147" s="36">
        <v>98</v>
      </c>
      <c r="C147" s="77">
        <v>9</v>
      </c>
      <c r="D147" s="77">
        <v>0</v>
      </c>
      <c r="E147" s="77">
        <v>0</v>
      </c>
      <c r="F147" s="77">
        <v>11</v>
      </c>
      <c r="G147" s="77">
        <v>0</v>
      </c>
      <c r="H147" s="77">
        <v>22</v>
      </c>
      <c r="I147" s="77">
        <v>2</v>
      </c>
      <c r="J147" s="77">
        <v>2</v>
      </c>
      <c r="K147" s="77">
        <v>31</v>
      </c>
      <c r="L147" s="77">
        <v>0</v>
      </c>
      <c r="M147" s="77">
        <v>1</v>
      </c>
      <c r="N147" s="77">
        <v>0</v>
      </c>
      <c r="O147" s="77">
        <v>0</v>
      </c>
      <c r="P147" s="77">
        <v>0</v>
      </c>
      <c r="Q147" s="77">
        <v>0</v>
      </c>
      <c r="R147" s="77">
        <v>0</v>
      </c>
      <c r="S147" s="77">
        <v>12</v>
      </c>
      <c r="T147" s="77">
        <v>2</v>
      </c>
      <c r="U147" s="77">
        <v>6</v>
      </c>
    </row>
    <row r="148" spans="1:21" x14ac:dyDescent="0.35">
      <c r="A148" s="27" t="s">
        <v>148</v>
      </c>
      <c r="B148" s="36">
        <v>45</v>
      </c>
      <c r="C148" s="77">
        <v>0</v>
      </c>
      <c r="D148" s="77">
        <v>0</v>
      </c>
      <c r="E148" s="77">
        <v>38</v>
      </c>
      <c r="F148" s="77">
        <v>1</v>
      </c>
      <c r="G148" s="77">
        <v>0</v>
      </c>
      <c r="H148" s="77">
        <v>4</v>
      </c>
      <c r="I148" s="77">
        <v>0</v>
      </c>
      <c r="J148" s="77">
        <v>1</v>
      </c>
      <c r="K148" s="77">
        <v>1</v>
      </c>
      <c r="L148" s="77">
        <v>0</v>
      </c>
      <c r="M148" s="77">
        <v>0</v>
      </c>
      <c r="N148" s="77">
        <v>0</v>
      </c>
      <c r="O148" s="77">
        <v>0</v>
      </c>
      <c r="P148" s="77">
        <v>0</v>
      </c>
      <c r="Q148" s="77">
        <v>0</v>
      </c>
      <c r="R148" s="77">
        <v>0</v>
      </c>
      <c r="S148" s="77">
        <v>0</v>
      </c>
      <c r="T148" s="77">
        <v>0</v>
      </c>
      <c r="U148" s="77">
        <v>0</v>
      </c>
    </row>
    <row r="149" spans="1:21" x14ac:dyDescent="0.35">
      <c r="A149" s="27" t="s">
        <v>218</v>
      </c>
      <c r="B149" s="36">
        <v>55</v>
      </c>
      <c r="C149" s="77">
        <v>2</v>
      </c>
      <c r="D149" s="77">
        <v>0</v>
      </c>
      <c r="E149" s="77">
        <v>34</v>
      </c>
      <c r="F149" s="77">
        <v>0</v>
      </c>
      <c r="G149" s="77">
        <v>0</v>
      </c>
      <c r="H149" s="77">
        <v>0</v>
      </c>
      <c r="I149" s="77">
        <v>0</v>
      </c>
      <c r="J149" s="77">
        <v>1</v>
      </c>
      <c r="K149" s="77">
        <v>2</v>
      </c>
      <c r="L149" s="77">
        <v>0</v>
      </c>
      <c r="M149" s="77">
        <v>0</v>
      </c>
      <c r="N149" s="77">
        <v>0</v>
      </c>
      <c r="O149" s="77">
        <v>0</v>
      </c>
      <c r="P149" s="77">
        <v>0</v>
      </c>
      <c r="Q149" s="77">
        <v>0</v>
      </c>
      <c r="R149" s="77">
        <v>0</v>
      </c>
      <c r="S149" s="77">
        <v>15</v>
      </c>
      <c r="T149" s="77">
        <v>0</v>
      </c>
      <c r="U149" s="77">
        <v>1</v>
      </c>
    </row>
    <row r="150" spans="1:21" x14ac:dyDescent="0.35">
      <c r="A150" s="69"/>
      <c r="B150" s="31"/>
      <c r="C150" s="86"/>
      <c r="D150" s="87"/>
      <c r="E150" s="86"/>
      <c r="F150" s="87"/>
      <c r="G150" s="87"/>
      <c r="H150" s="86"/>
      <c r="I150" s="87"/>
      <c r="J150" s="86"/>
      <c r="K150" s="86"/>
      <c r="L150" s="87"/>
      <c r="M150" s="87"/>
      <c r="N150" s="88"/>
      <c r="O150" s="87"/>
      <c r="P150" s="86"/>
      <c r="Q150" s="87"/>
      <c r="R150" s="86"/>
      <c r="S150" s="87"/>
      <c r="T150" s="86"/>
      <c r="U150" s="88"/>
    </row>
    <row r="151" spans="1:21" x14ac:dyDescent="0.35">
      <c r="A151" s="5" t="s">
        <v>295</v>
      </c>
      <c r="B151" s="89"/>
      <c r="C151" s="89"/>
      <c r="D151" s="89"/>
      <c r="E151" s="89"/>
      <c r="F151" s="89"/>
      <c r="G151" s="89"/>
      <c r="H151" s="89"/>
      <c r="I151" s="89"/>
      <c r="J151" s="89"/>
      <c r="K151" s="89"/>
      <c r="L151" s="89"/>
      <c r="M151" s="89"/>
      <c r="N151" s="89"/>
      <c r="O151" s="89"/>
      <c r="P151" s="89"/>
      <c r="Q151" s="89"/>
      <c r="R151" s="89"/>
      <c r="S151" s="89"/>
      <c r="T151" s="89"/>
      <c r="U151" s="89"/>
    </row>
    <row r="152" spans="1:21" x14ac:dyDescent="0.35">
      <c r="A152" s="4" t="s">
        <v>150</v>
      </c>
      <c r="B152" s="43"/>
      <c r="C152" s="43"/>
      <c r="D152" s="43"/>
      <c r="E152" s="43"/>
      <c r="F152" s="43"/>
      <c r="G152" s="43"/>
      <c r="H152" s="43"/>
      <c r="I152" s="43"/>
      <c r="J152" s="43"/>
      <c r="K152" s="43"/>
      <c r="L152" s="43"/>
      <c r="M152" s="43"/>
      <c r="N152" s="43"/>
      <c r="O152" s="43"/>
      <c r="P152" s="43"/>
      <c r="Q152" s="43"/>
      <c r="R152" s="43"/>
      <c r="S152" s="43"/>
      <c r="T152" s="43"/>
      <c r="U152" s="17"/>
    </row>
  </sheetData>
  <mergeCells count="24">
    <mergeCell ref="M8:M10"/>
    <mergeCell ref="T8:T10"/>
    <mergeCell ref="U8:U10"/>
    <mergeCell ref="N8:N10"/>
    <mergeCell ref="O8:O10"/>
    <mergeCell ref="P8:Q9"/>
    <mergeCell ref="R8:R10"/>
    <mergeCell ref="S8:S10"/>
    <mergeCell ref="A3:U3"/>
    <mergeCell ref="A5:U5"/>
    <mergeCell ref="A4:U4"/>
    <mergeCell ref="A6:U6"/>
    <mergeCell ref="A8:A10"/>
    <mergeCell ref="B8:B10"/>
    <mergeCell ref="C8:C10"/>
    <mergeCell ref="D8:D10"/>
    <mergeCell ref="E8:E10"/>
    <mergeCell ref="F8:F10"/>
    <mergeCell ref="G8:G10"/>
    <mergeCell ref="H8:H10"/>
    <mergeCell ref="I8:I10"/>
    <mergeCell ref="J8:J10"/>
    <mergeCell ref="K8:K10"/>
    <mergeCell ref="L8:L10"/>
  </mergeCells>
  <printOptions horizontalCentered="1" verticalCentered="1"/>
  <pageMargins left="0" right="0" top="0.74803149606299213" bottom="0.74803149606299213" header="0.31496062992125984" footer="0.31496062992125984"/>
  <pageSetup scale="2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52"/>
  <sheetViews>
    <sheetView zoomScale="75" zoomScaleNormal="75" zoomScaleSheetLayoutView="75" workbookViewId="0">
      <selection activeCell="A7" sqref="A7"/>
    </sheetView>
  </sheetViews>
  <sheetFormatPr defaultColWidth="0" defaultRowHeight="15.5" zeroHeight="1" x14ac:dyDescent="0.35"/>
  <cols>
    <col min="1" max="1" width="19" style="47" bestFit="1" customWidth="1"/>
    <col min="2" max="2" width="16" style="47" customWidth="1"/>
    <col min="3" max="3" width="16.7265625" style="47" customWidth="1"/>
    <col min="4" max="4" width="14.81640625" style="47" customWidth="1"/>
    <col min="5" max="5" width="14.7265625" style="47" customWidth="1"/>
    <col min="6" max="6" width="19.26953125" style="47" customWidth="1"/>
    <col min="7" max="16384" width="11.453125" style="47" hidden="1"/>
  </cols>
  <sheetData>
    <row r="1" spans="1:6" x14ac:dyDescent="0.35">
      <c r="A1" s="91" t="s">
        <v>262</v>
      </c>
      <c r="B1" s="91"/>
      <c r="C1" s="91"/>
      <c r="D1" s="91"/>
      <c r="E1" s="91"/>
      <c r="F1" s="91"/>
    </row>
    <row r="2" spans="1:6" x14ac:dyDescent="0.35">
      <c r="A2" s="91"/>
      <c r="B2" s="91"/>
      <c r="C2" s="91"/>
      <c r="D2" s="91"/>
      <c r="E2" s="91"/>
      <c r="F2" s="91"/>
    </row>
    <row r="3" spans="1:6" x14ac:dyDescent="0.35">
      <c r="A3" s="189" t="s">
        <v>229</v>
      </c>
      <c r="B3" s="189"/>
      <c r="C3" s="189"/>
      <c r="D3" s="189"/>
      <c r="E3" s="189"/>
      <c r="F3" s="189"/>
    </row>
    <row r="4" spans="1:6" x14ac:dyDescent="0.35">
      <c r="A4" s="189" t="s">
        <v>231</v>
      </c>
      <c r="B4" s="189"/>
      <c r="C4" s="189"/>
      <c r="D4" s="189"/>
      <c r="E4" s="189"/>
      <c r="F4" s="189"/>
    </row>
    <row r="5" spans="1:6" x14ac:dyDescent="0.35">
      <c r="A5" s="190" t="s">
        <v>230</v>
      </c>
      <c r="B5" s="190"/>
      <c r="C5" s="190"/>
      <c r="D5" s="190"/>
      <c r="E5" s="190"/>
      <c r="F5" s="190"/>
    </row>
    <row r="6" spans="1:6" x14ac:dyDescent="0.35">
      <c r="A6" s="189" t="s">
        <v>330</v>
      </c>
      <c r="B6" s="189"/>
      <c r="C6" s="189"/>
      <c r="D6" s="189"/>
      <c r="E6" s="189"/>
      <c r="F6" s="189"/>
    </row>
    <row r="7" spans="1:6" x14ac:dyDescent="0.35">
      <c r="A7" s="92"/>
      <c r="B7" s="93"/>
      <c r="C7" s="93"/>
      <c r="D7" s="93"/>
      <c r="E7" s="93"/>
      <c r="F7" s="93"/>
    </row>
    <row r="8" spans="1:6" x14ac:dyDescent="0.35">
      <c r="A8" s="191" t="s">
        <v>232</v>
      </c>
      <c r="B8" s="194" t="s">
        <v>25</v>
      </c>
      <c r="C8" s="6" t="s">
        <v>1</v>
      </c>
      <c r="D8" s="7"/>
      <c r="E8" s="8" t="s">
        <v>1</v>
      </c>
      <c r="F8" s="8"/>
    </row>
    <row r="9" spans="1:6" x14ac:dyDescent="0.35">
      <c r="A9" s="192"/>
      <c r="B9" s="195"/>
      <c r="C9" s="9" t="s">
        <v>233</v>
      </c>
      <c r="D9" s="10"/>
      <c r="E9" s="9" t="s">
        <v>234</v>
      </c>
      <c r="F9" s="11"/>
    </row>
    <row r="10" spans="1:6" x14ac:dyDescent="0.35">
      <c r="A10" s="193"/>
      <c r="B10" s="196"/>
      <c r="C10" s="12" t="s">
        <v>43</v>
      </c>
      <c r="D10" s="12" t="s">
        <v>235</v>
      </c>
      <c r="E10" s="12" t="s">
        <v>43</v>
      </c>
      <c r="F10" s="13" t="s">
        <v>235</v>
      </c>
    </row>
    <row r="11" spans="1:6" x14ac:dyDescent="0.35">
      <c r="A11" s="94"/>
      <c r="B11" s="95"/>
      <c r="C11" s="94"/>
      <c r="D11" s="95"/>
      <c r="E11" s="95"/>
      <c r="F11" s="96"/>
    </row>
    <row r="12" spans="1:6" x14ac:dyDescent="0.35">
      <c r="A12" s="94">
        <v>1996</v>
      </c>
      <c r="B12" s="101">
        <f>C12+E12</f>
        <v>72220</v>
      </c>
      <c r="C12" s="102">
        <v>29125</v>
      </c>
      <c r="D12" s="97">
        <f>(C12/B12)*100</f>
        <v>40.328163943505949</v>
      </c>
      <c r="E12" s="101">
        <v>43095</v>
      </c>
      <c r="F12" s="98">
        <f>(E12/B12)*100</f>
        <v>59.671836056494044</v>
      </c>
    </row>
    <row r="13" spans="1:6" x14ac:dyDescent="0.35">
      <c r="A13" s="94"/>
      <c r="B13" s="101"/>
      <c r="C13" s="102"/>
      <c r="D13" s="97"/>
      <c r="E13" s="101"/>
      <c r="F13" s="98"/>
    </row>
    <row r="14" spans="1:6" x14ac:dyDescent="0.35">
      <c r="A14" s="94">
        <v>1997</v>
      </c>
      <c r="B14" s="101">
        <f>C14+E14</f>
        <v>70512</v>
      </c>
      <c r="C14" s="103">
        <v>30931</v>
      </c>
      <c r="D14" s="97">
        <f>(C14/B14)*100</f>
        <v>43.866292262309962</v>
      </c>
      <c r="E14" s="105">
        <v>39581</v>
      </c>
      <c r="F14" s="98">
        <f>(E14/B14)*100</f>
        <v>56.133707737690045</v>
      </c>
    </row>
    <row r="15" spans="1:6" x14ac:dyDescent="0.35">
      <c r="A15" s="94"/>
      <c r="B15" s="101"/>
      <c r="C15" s="102"/>
      <c r="D15" s="97"/>
      <c r="E15" s="101"/>
      <c r="F15" s="98"/>
    </row>
    <row r="16" spans="1:6" x14ac:dyDescent="0.35">
      <c r="A16" s="94">
        <v>1998</v>
      </c>
      <c r="B16" s="101">
        <f>C16+E16</f>
        <v>67331</v>
      </c>
      <c r="C16" s="103">
        <v>30333</v>
      </c>
      <c r="D16" s="97">
        <f>(C16/B16)*100</f>
        <v>45.05057105939315</v>
      </c>
      <c r="E16" s="105">
        <v>36998</v>
      </c>
      <c r="F16" s="98">
        <f>(E16/B16)*100</f>
        <v>54.94942894060685</v>
      </c>
    </row>
    <row r="17" spans="1:6" x14ac:dyDescent="0.35">
      <c r="A17" s="94"/>
      <c r="B17" s="101"/>
      <c r="C17" s="102"/>
      <c r="D17" s="97"/>
      <c r="E17" s="101"/>
      <c r="F17" s="98"/>
    </row>
    <row r="18" spans="1:6" x14ac:dyDescent="0.35">
      <c r="A18" s="94">
        <v>1999</v>
      </c>
      <c r="B18" s="101">
        <f>C18+E18</f>
        <v>72420</v>
      </c>
      <c r="C18" s="103">
        <v>34264</v>
      </c>
      <c r="D18" s="97">
        <f>(C18/B18)*100</f>
        <v>47.312896989781827</v>
      </c>
      <c r="E18" s="105">
        <v>38156</v>
      </c>
      <c r="F18" s="98">
        <f>(E18/B18)*100</f>
        <v>52.687103010218173</v>
      </c>
    </row>
    <row r="19" spans="1:6" x14ac:dyDescent="0.35">
      <c r="A19" s="94"/>
      <c r="B19" s="101"/>
      <c r="C19" s="102"/>
      <c r="D19" s="97"/>
      <c r="E19" s="101"/>
      <c r="F19" s="98"/>
    </row>
    <row r="20" spans="1:6" x14ac:dyDescent="0.35">
      <c r="A20" s="94">
        <v>2000</v>
      </c>
      <c r="B20" s="101">
        <f>C20+E20</f>
        <v>76349</v>
      </c>
      <c r="C20" s="103">
        <v>38289</v>
      </c>
      <c r="D20" s="97">
        <f>(C20/B20)*100</f>
        <v>50.149969220291034</v>
      </c>
      <c r="E20" s="105">
        <v>38060</v>
      </c>
      <c r="F20" s="98">
        <f>(E20/B20)*100</f>
        <v>49.850030779708973</v>
      </c>
    </row>
    <row r="21" spans="1:6" x14ac:dyDescent="0.35">
      <c r="A21" s="94"/>
      <c r="B21" s="101"/>
      <c r="C21" s="103"/>
      <c r="D21" s="97"/>
      <c r="E21" s="105"/>
      <c r="F21" s="98"/>
    </row>
    <row r="22" spans="1:6" x14ac:dyDescent="0.35">
      <c r="A22" s="94">
        <v>2001</v>
      </c>
      <c r="B22" s="101">
        <f>C22+E22</f>
        <v>72797</v>
      </c>
      <c r="C22" s="103">
        <v>31752</v>
      </c>
      <c r="D22" s="97">
        <f>(C22/B22)*100</f>
        <v>43.617182026731868</v>
      </c>
      <c r="E22" s="105">
        <v>41045</v>
      </c>
      <c r="F22" s="98">
        <f>(E22/B22)*100</f>
        <v>56.382817973268132</v>
      </c>
    </row>
    <row r="23" spans="1:6" x14ac:dyDescent="0.35">
      <c r="A23" s="94"/>
      <c r="B23" s="101"/>
      <c r="C23" s="103"/>
      <c r="D23" s="97"/>
      <c r="E23" s="105"/>
      <c r="F23" s="98"/>
    </row>
    <row r="24" spans="1:6" x14ac:dyDescent="0.35">
      <c r="A24" s="94">
        <v>2002</v>
      </c>
      <c r="B24" s="101">
        <f>C24+E24</f>
        <v>73868</v>
      </c>
      <c r="C24" s="103">
        <v>29651</v>
      </c>
      <c r="D24" s="97">
        <f>(C24/B24)*100</f>
        <v>40.140520929225104</v>
      </c>
      <c r="E24" s="105">
        <v>44217</v>
      </c>
      <c r="F24" s="98">
        <f>(E24/B24)*100</f>
        <v>59.859479070774888</v>
      </c>
    </row>
    <row r="25" spans="1:6" x14ac:dyDescent="0.35">
      <c r="A25" s="94"/>
      <c r="B25" s="101"/>
      <c r="C25" s="103"/>
      <c r="D25" s="97"/>
      <c r="E25" s="105"/>
      <c r="F25" s="98"/>
    </row>
    <row r="26" spans="1:6" x14ac:dyDescent="0.35">
      <c r="A26" s="94">
        <v>2003</v>
      </c>
      <c r="B26" s="101">
        <f>C26+E26</f>
        <v>74786</v>
      </c>
      <c r="C26" s="102">
        <v>31645</v>
      </c>
      <c r="D26" s="97">
        <f>(C26/B26)*100</f>
        <v>42.314069478244591</v>
      </c>
      <c r="E26" s="101">
        <v>43141</v>
      </c>
      <c r="F26" s="98">
        <f>(E26/B26)*100</f>
        <v>57.685930521755409</v>
      </c>
    </row>
    <row r="27" spans="1:6" x14ac:dyDescent="0.35">
      <c r="A27" s="94"/>
      <c r="B27" s="101"/>
      <c r="C27" s="102"/>
      <c r="D27" s="97"/>
      <c r="E27" s="101"/>
      <c r="F27" s="98"/>
    </row>
    <row r="28" spans="1:6" x14ac:dyDescent="0.35">
      <c r="A28" s="94">
        <v>2004</v>
      </c>
      <c r="B28" s="101">
        <f>C28+E28</f>
        <v>78287</v>
      </c>
      <c r="C28" s="104">
        <v>32409</v>
      </c>
      <c r="D28" s="97">
        <f>(C28/B28)*100</f>
        <v>41.397677775365004</v>
      </c>
      <c r="E28" s="104">
        <v>45878</v>
      </c>
      <c r="F28" s="99">
        <f>(E28/B28)*100</f>
        <v>58.602322224634996</v>
      </c>
    </row>
    <row r="29" spans="1:6" x14ac:dyDescent="0.35">
      <c r="A29" s="94"/>
      <c r="B29" s="101"/>
      <c r="C29" s="104"/>
      <c r="D29" s="97"/>
      <c r="E29" s="104"/>
      <c r="F29" s="99"/>
    </row>
    <row r="30" spans="1:6" x14ac:dyDescent="0.35">
      <c r="A30" s="94">
        <v>2005</v>
      </c>
      <c r="B30" s="101">
        <f>C30+E30</f>
        <v>74659</v>
      </c>
      <c r="C30" s="104">
        <v>31376</v>
      </c>
      <c r="D30" s="97">
        <f>(C30/B30)*100</f>
        <v>42.025743714756423</v>
      </c>
      <c r="E30" s="104">
        <v>43283</v>
      </c>
      <c r="F30" s="99">
        <f>(E30/B30)*100</f>
        <v>57.974256285243577</v>
      </c>
    </row>
    <row r="31" spans="1:6" x14ac:dyDescent="0.35">
      <c r="A31" s="94"/>
      <c r="B31" s="101"/>
      <c r="C31" s="104"/>
      <c r="D31" s="97"/>
      <c r="E31" s="104"/>
      <c r="F31" s="99"/>
    </row>
    <row r="32" spans="1:6" x14ac:dyDescent="0.35">
      <c r="A32" s="94">
        <v>2006</v>
      </c>
      <c r="B32" s="101">
        <f>C32+E32</f>
        <v>83300</v>
      </c>
      <c r="C32" s="104">
        <v>32557</v>
      </c>
      <c r="D32" s="97">
        <f>(C32/B32)*100</f>
        <v>39.084033613445378</v>
      </c>
      <c r="E32" s="104">
        <v>50743</v>
      </c>
      <c r="F32" s="99">
        <f>(E32/B32)*100</f>
        <v>60.915966386554622</v>
      </c>
    </row>
    <row r="33" spans="1:6" x14ac:dyDescent="0.35">
      <c r="A33" s="94"/>
      <c r="B33" s="101"/>
      <c r="C33" s="104"/>
      <c r="D33" s="97"/>
      <c r="E33" s="104"/>
      <c r="F33" s="99"/>
    </row>
    <row r="34" spans="1:6" x14ac:dyDescent="0.35">
      <c r="A34" s="94">
        <v>2007</v>
      </c>
      <c r="B34" s="101">
        <f>C34+E34</f>
        <v>98789</v>
      </c>
      <c r="C34" s="104">
        <v>37566</v>
      </c>
      <c r="D34" s="97">
        <f>(C34/B34)*100</f>
        <v>38.026500926216485</v>
      </c>
      <c r="E34" s="104">
        <v>61223</v>
      </c>
      <c r="F34" s="99">
        <f>(E34/B34)*100</f>
        <v>61.973499073783522</v>
      </c>
    </row>
    <row r="35" spans="1:6" x14ac:dyDescent="0.35">
      <c r="A35" s="94"/>
      <c r="B35" s="101"/>
      <c r="C35" s="104"/>
      <c r="D35" s="97"/>
      <c r="E35" s="104"/>
      <c r="F35" s="99"/>
    </row>
    <row r="36" spans="1:6" x14ac:dyDescent="0.35">
      <c r="A36" s="94">
        <v>2008</v>
      </c>
      <c r="B36" s="101">
        <f>C36+E36</f>
        <v>78221</v>
      </c>
      <c r="C36" s="104">
        <v>21511</v>
      </c>
      <c r="D36" s="97">
        <f>(C36/B36)*100</f>
        <v>27.500287646539935</v>
      </c>
      <c r="E36" s="104">
        <v>56710</v>
      </c>
      <c r="F36" s="99">
        <f>(E36/B36)*100</f>
        <v>72.499712353460069</v>
      </c>
    </row>
    <row r="37" spans="1:6" x14ac:dyDescent="0.35">
      <c r="A37" s="94"/>
      <c r="B37" s="104"/>
      <c r="C37" s="104"/>
      <c r="D37" s="99"/>
      <c r="E37" s="104"/>
      <c r="F37" s="99"/>
    </row>
    <row r="38" spans="1:6" x14ac:dyDescent="0.35">
      <c r="A38" s="94">
        <v>2009</v>
      </c>
      <c r="B38" s="104">
        <f>C38+E38</f>
        <v>72908</v>
      </c>
      <c r="C38" s="104">
        <v>22941</v>
      </c>
      <c r="D38" s="99">
        <v>31.5</v>
      </c>
      <c r="E38" s="104">
        <v>49967</v>
      </c>
      <c r="F38" s="99">
        <v>68.5</v>
      </c>
    </row>
    <row r="39" spans="1:6" x14ac:dyDescent="0.35">
      <c r="A39" s="94"/>
      <c r="B39" s="104"/>
      <c r="C39" s="104"/>
      <c r="D39" s="99"/>
      <c r="E39" s="104"/>
      <c r="F39" s="99"/>
    </row>
    <row r="40" spans="1:6" x14ac:dyDescent="0.35">
      <c r="A40" s="94">
        <v>2010</v>
      </c>
      <c r="B40" s="104">
        <f>C40+E40</f>
        <v>78484</v>
      </c>
      <c r="C40" s="104">
        <v>24279</v>
      </c>
      <c r="D40" s="99">
        <f>C40/$B40*100</f>
        <v>30.934967636715765</v>
      </c>
      <c r="E40" s="104">
        <v>54205</v>
      </c>
      <c r="F40" s="99">
        <f>E40/$B40*100</f>
        <v>69.065032363284246</v>
      </c>
    </row>
    <row r="41" spans="1:6" x14ac:dyDescent="0.35">
      <c r="A41" s="94"/>
      <c r="B41" s="104"/>
      <c r="C41" s="104"/>
      <c r="D41" s="99"/>
      <c r="E41" s="104"/>
      <c r="F41" s="99"/>
    </row>
    <row r="42" spans="1:6" x14ac:dyDescent="0.35">
      <c r="A42" s="94">
        <v>2011</v>
      </c>
      <c r="B42" s="104">
        <f>C42+E42</f>
        <v>58286</v>
      </c>
      <c r="C42" s="104">
        <v>17210</v>
      </c>
      <c r="D42" s="99">
        <f>C42/$B42*100</f>
        <v>29.526816045019388</v>
      </c>
      <c r="E42" s="104">
        <v>41076</v>
      </c>
      <c r="F42" s="99">
        <f>E42/$B42*100</f>
        <v>70.473183954980612</v>
      </c>
    </row>
    <row r="43" spans="1:6" x14ac:dyDescent="0.35">
      <c r="A43" s="94"/>
      <c r="B43" s="104"/>
      <c r="C43" s="104"/>
      <c r="D43" s="99"/>
      <c r="E43" s="104"/>
      <c r="F43" s="99"/>
    </row>
    <row r="44" spans="1:6" x14ac:dyDescent="0.35">
      <c r="A44" s="94">
        <v>2012</v>
      </c>
      <c r="B44" s="104">
        <v>35903</v>
      </c>
      <c r="C44" s="104">
        <v>12496</v>
      </c>
      <c r="D44" s="99">
        <f>C44/$B44*100</f>
        <v>34.804890956187506</v>
      </c>
      <c r="E44" s="104">
        <v>23407</v>
      </c>
      <c r="F44" s="99">
        <f>E44/$B44*100</f>
        <v>65.195109043812494</v>
      </c>
    </row>
    <row r="45" spans="1:6" x14ac:dyDescent="0.35">
      <c r="A45" s="94"/>
      <c r="B45" s="104"/>
      <c r="C45" s="104"/>
      <c r="D45" s="99"/>
      <c r="E45" s="104"/>
      <c r="F45" s="99"/>
    </row>
    <row r="46" spans="1:6" x14ac:dyDescent="0.35">
      <c r="A46" s="94">
        <v>2013</v>
      </c>
      <c r="B46" s="104">
        <v>16691</v>
      </c>
      <c r="C46" s="104">
        <v>9058</v>
      </c>
      <c r="D46" s="99">
        <f>C46/$B46*100</f>
        <v>54.268767599305015</v>
      </c>
      <c r="E46" s="104">
        <v>7633</v>
      </c>
      <c r="F46" s="99">
        <f>E46/$B46*100</f>
        <v>45.731232400694985</v>
      </c>
    </row>
    <row r="47" spans="1:6" x14ac:dyDescent="0.35">
      <c r="A47" s="94"/>
      <c r="B47" s="104"/>
      <c r="C47" s="104"/>
      <c r="D47" s="99"/>
      <c r="E47" s="104"/>
      <c r="F47" s="99"/>
    </row>
    <row r="48" spans="1:6" x14ac:dyDescent="0.35">
      <c r="A48" s="94">
        <v>2014</v>
      </c>
      <c r="B48" s="104">
        <f>C48+E48</f>
        <v>16740</v>
      </c>
      <c r="C48" s="104">
        <v>8080</v>
      </c>
      <c r="D48" s="99">
        <f>C48/$B48*100</f>
        <v>48.267622461170852</v>
      </c>
      <c r="E48" s="104">
        <v>8660</v>
      </c>
      <c r="F48" s="99">
        <f>E48/$B48*100</f>
        <v>51.732377538829155</v>
      </c>
    </row>
    <row r="49" spans="1:6" x14ac:dyDescent="0.35">
      <c r="A49" s="94"/>
      <c r="B49" s="104"/>
      <c r="C49" s="104"/>
      <c r="D49" s="99"/>
      <c r="E49" s="104"/>
      <c r="F49" s="99"/>
    </row>
    <row r="50" spans="1:6" x14ac:dyDescent="0.35">
      <c r="A50" s="94">
        <v>2015</v>
      </c>
      <c r="B50" s="104">
        <v>16503</v>
      </c>
      <c r="C50" s="104">
        <v>8157</v>
      </c>
      <c r="D50" s="99">
        <f>C50/$B50*100</f>
        <v>49.427376840574439</v>
      </c>
      <c r="E50" s="104">
        <v>8346</v>
      </c>
      <c r="F50" s="99">
        <f>E50/$B50*100</f>
        <v>50.572623159425554</v>
      </c>
    </row>
    <row r="51" spans="1:6" x14ac:dyDescent="0.35">
      <c r="A51" s="92"/>
      <c r="B51" s="100"/>
      <c r="C51" s="100"/>
      <c r="D51" s="100"/>
      <c r="E51" s="100"/>
      <c r="F51" s="100"/>
    </row>
    <row r="52" spans="1:6" x14ac:dyDescent="0.35">
      <c r="A52" s="197" t="s">
        <v>150</v>
      </c>
      <c r="B52" s="197"/>
      <c r="C52" s="197"/>
      <c r="D52" s="197"/>
      <c r="E52" s="197"/>
      <c r="F52" s="197"/>
    </row>
  </sheetData>
  <mergeCells count="7">
    <mergeCell ref="A3:F3"/>
    <mergeCell ref="A5:F5"/>
    <mergeCell ref="A8:A10"/>
    <mergeCell ref="B8:B10"/>
    <mergeCell ref="A52:F52"/>
    <mergeCell ref="A6:F6"/>
    <mergeCell ref="A4:F4"/>
  </mergeCells>
  <printOptions horizontalCentered="1" verticalCentered="1"/>
  <pageMargins left="0.31496062992125984" right="0.31496062992125984" top="0.55118110236220474" bottom="0.55118110236220474" header="0.31496062992125984" footer="0.31496062992125984"/>
  <pageSetup scale="8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R57"/>
  <sheetViews>
    <sheetView zoomScale="75" zoomScaleNormal="75" zoomScaleSheetLayoutView="75" workbookViewId="0">
      <selection activeCell="A7" sqref="A7"/>
    </sheetView>
  </sheetViews>
  <sheetFormatPr defaultColWidth="0" defaultRowHeight="15.5" zeroHeight="1" x14ac:dyDescent="0.35"/>
  <cols>
    <col min="1" max="1" width="45.1796875" style="47" bestFit="1" customWidth="1"/>
    <col min="2" max="5" width="11.453125" style="47" customWidth="1"/>
    <col min="6" max="6" width="10.453125" style="47" customWidth="1"/>
    <col min="7" max="7" width="10.1796875" style="47" customWidth="1"/>
    <col min="8" max="8" width="10.26953125" style="47" customWidth="1"/>
    <col min="9" max="9" width="11" style="47" customWidth="1"/>
    <col min="10" max="18" width="11.453125" style="47" customWidth="1"/>
    <col min="19" max="16384" width="11.453125" style="47" hidden="1"/>
  </cols>
  <sheetData>
    <row r="1" spans="1:18" x14ac:dyDescent="0.35">
      <c r="A1" s="106" t="s">
        <v>261</v>
      </c>
      <c r="B1" s="106"/>
      <c r="C1" s="106"/>
      <c r="D1" s="106"/>
      <c r="E1" s="106"/>
      <c r="F1" s="40"/>
      <c r="G1" s="107"/>
      <c r="H1" s="40"/>
      <c r="I1" s="107"/>
      <c r="J1" s="107"/>
      <c r="K1" s="107"/>
      <c r="L1" s="107"/>
      <c r="M1" s="107"/>
      <c r="N1" s="107"/>
      <c r="O1" s="107"/>
      <c r="P1" s="107"/>
      <c r="Q1" s="107"/>
    </row>
    <row r="2" spans="1:18" ht="15.65" customHeight="1" x14ac:dyDescent="0.35">
      <c r="A2" s="108"/>
      <c r="B2" s="108"/>
      <c r="C2" s="108"/>
      <c r="D2" s="107"/>
      <c r="E2" s="107"/>
      <c r="F2" s="40"/>
      <c r="G2" s="107"/>
      <c r="H2" s="40"/>
      <c r="I2" s="107"/>
      <c r="J2" s="107"/>
      <c r="K2" s="107"/>
      <c r="L2" s="107"/>
      <c r="M2" s="107"/>
      <c r="N2" s="107"/>
      <c r="O2" s="107"/>
      <c r="P2" s="107"/>
      <c r="Q2" s="107"/>
    </row>
    <row r="3" spans="1:18" x14ac:dyDescent="0.35">
      <c r="A3" s="159" t="s">
        <v>236</v>
      </c>
      <c r="B3" s="159"/>
      <c r="C3" s="159"/>
      <c r="D3" s="159"/>
      <c r="E3" s="159"/>
      <c r="F3" s="159"/>
      <c r="G3" s="159"/>
      <c r="H3" s="159"/>
      <c r="I3" s="159"/>
      <c r="J3" s="159"/>
      <c r="K3" s="159"/>
      <c r="L3" s="159"/>
      <c r="M3" s="159"/>
      <c r="N3" s="159"/>
      <c r="O3" s="159"/>
      <c r="P3" s="159"/>
      <c r="Q3" s="159"/>
    </row>
    <row r="4" spans="1:18" x14ac:dyDescent="0.35">
      <c r="A4" s="200" t="s">
        <v>238</v>
      </c>
      <c r="B4" s="200"/>
      <c r="C4" s="200"/>
      <c r="D4" s="200"/>
      <c r="E4" s="200"/>
      <c r="F4" s="200"/>
      <c r="G4" s="200"/>
      <c r="H4" s="200"/>
      <c r="I4" s="200"/>
      <c r="J4" s="200"/>
      <c r="K4" s="200"/>
      <c r="L4" s="200"/>
      <c r="M4" s="200"/>
      <c r="N4" s="200"/>
      <c r="O4" s="200"/>
      <c r="P4" s="200"/>
      <c r="Q4" s="200"/>
    </row>
    <row r="5" spans="1:18" x14ac:dyDescent="0.35">
      <c r="A5" s="200" t="s">
        <v>237</v>
      </c>
      <c r="B5" s="200"/>
      <c r="C5" s="200"/>
      <c r="D5" s="200"/>
      <c r="E5" s="200"/>
      <c r="F5" s="200"/>
      <c r="G5" s="200"/>
      <c r="H5" s="200"/>
      <c r="I5" s="200"/>
      <c r="J5" s="200"/>
      <c r="K5" s="200"/>
      <c r="L5" s="200"/>
      <c r="M5" s="200"/>
      <c r="N5" s="200"/>
      <c r="O5" s="200"/>
      <c r="P5" s="200"/>
      <c r="Q5" s="200"/>
    </row>
    <row r="6" spans="1:18" x14ac:dyDescent="0.35">
      <c r="A6" s="200" t="s">
        <v>329</v>
      </c>
      <c r="B6" s="200"/>
      <c r="C6" s="200"/>
      <c r="D6" s="200"/>
      <c r="E6" s="200"/>
      <c r="F6" s="200"/>
      <c r="G6" s="200"/>
      <c r="H6" s="200"/>
      <c r="I6" s="200"/>
      <c r="J6" s="200"/>
      <c r="K6" s="200"/>
      <c r="L6" s="200"/>
      <c r="M6" s="200"/>
      <c r="N6" s="200"/>
      <c r="O6" s="200"/>
      <c r="P6" s="200"/>
      <c r="Q6" s="200"/>
    </row>
    <row r="7" spans="1:18" x14ac:dyDescent="0.35">
      <c r="A7" s="109" t="s">
        <v>239</v>
      </c>
      <c r="B7" s="110"/>
      <c r="C7" s="110"/>
      <c r="D7" s="107"/>
      <c r="E7" s="107"/>
      <c r="F7" s="40"/>
      <c r="G7" s="107"/>
      <c r="H7" s="40"/>
      <c r="I7" s="107"/>
      <c r="J7" s="107"/>
      <c r="K7" s="107"/>
      <c r="L7" s="107"/>
      <c r="M7" s="107"/>
      <c r="N7" s="107"/>
      <c r="O7" s="107"/>
      <c r="P7" s="107"/>
      <c r="Q7" s="107"/>
    </row>
    <row r="8" spans="1:18" x14ac:dyDescent="0.35">
      <c r="A8" s="201" t="s">
        <v>240</v>
      </c>
      <c r="B8" s="198" t="s">
        <v>232</v>
      </c>
      <c r="C8" s="199"/>
      <c r="D8" s="199"/>
      <c r="E8" s="199"/>
      <c r="F8" s="199"/>
      <c r="G8" s="199"/>
      <c r="H8" s="199"/>
      <c r="I8" s="199"/>
      <c r="J8" s="199"/>
      <c r="K8" s="199"/>
      <c r="L8" s="199"/>
      <c r="M8" s="199"/>
      <c r="N8" s="199"/>
      <c r="O8" s="199"/>
      <c r="P8" s="199"/>
      <c r="Q8" s="199"/>
      <c r="R8" s="199"/>
    </row>
    <row r="9" spans="1:18" x14ac:dyDescent="0.35">
      <c r="A9" s="202"/>
      <c r="B9" s="111">
        <v>1999</v>
      </c>
      <c r="C9" s="112">
        <v>2000</v>
      </c>
      <c r="D9" s="113">
        <v>2001</v>
      </c>
      <c r="E9" s="113">
        <v>2002</v>
      </c>
      <c r="F9" s="113">
        <v>2003</v>
      </c>
      <c r="G9" s="113">
        <v>2004</v>
      </c>
      <c r="H9" s="113">
        <v>2005</v>
      </c>
      <c r="I9" s="111">
        <v>2006</v>
      </c>
      <c r="J9" s="113">
        <v>2007</v>
      </c>
      <c r="K9" s="113">
        <v>2008</v>
      </c>
      <c r="L9" s="113">
        <v>2009</v>
      </c>
      <c r="M9" s="113">
        <v>2010</v>
      </c>
      <c r="N9" s="113">
        <v>2011</v>
      </c>
      <c r="O9" s="113">
        <v>2012</v>
      </c>
      <c r="P9" s="113">
        <v>2013</v>
      </c>
      <c r="Q9" s="113">
        <v>2014</v>
      </c>
      <c r="R9" s="113">
        <v>2015</v>
      </c>
    </row>
    <row r="10" spans="1:18" x14ac:dyDescent="0.35">
      <c r="A10" s="110"/>
      <c r="B10" s="114"/>
      <c r="C10" s="114"/>
      <c r="D10" s="115"/>
      <c r="E10" s="115"/>
      <c r="F10" s="115"/>
      <c r="G10" s="115"/>
      <c r="H10" s="115"/>
      <c r="I10" s="115"/>
      <c r="J10" s="115"/>
      <c r="K10" s="115"/>
      <c r="L10" s="115"/>
      <c r="M10" s="116"/>
      <c r="N10" s="116"/>
      <c r="O10" s="117"/>
      <c r="P10" s="117"/>
      <c r="Q10" s="117"/>
      <c r="R10" s="117"/>
    </row>
    <row r="11" spans="1:18" x14ac:dyDescent="0.35">
      <c r="A11" s="134" t="s">
        <v>43</v>
      </c>
      <c r="B11" s="118">
        <f t="shared" ref="B11:Q11" si="0">B13+B32+B43+B50</f>
        <v>72420</v>
      </c>
      <c r="C11" s="118">
        <f t="shared" si="0"/>
        <v>76349</v>
      </c>
      <c r="D11" s="118">
        <f t="shared" si="0"/>
        <v>72797</v>
      </c>
      <c r="E11" s="118">
        <f t="shared" si="0"/>
        <v>73868</v>
      </c>
      <c r="F11" s="118">
        <f t="shared" si="0"/>
        <v>74786</v>
      </c>
      <c r="G11" s="118">
        <f t="shared" si="0"/>
        <v>78287</v>
      </c>
      <c r="H11" s="118">
        <f t="shared" si="0"/>
        <v>74659</v>
      </c>
      <c r="I11" s="118">
        <f t="shared" si="0"/>
        <v>83300</v>
      </c>
      <c r="J11" s="118">
        <f t="shared" si="0"/>
        <v>98789</v>
      </c>
      <c r="K11" s="118">
        <f t="shared" si="0"/>
        <v>78221</v>
      </c>
      <c r="L11" s="118">
        <f t="shared" si="0"/>
        <v>72908</v>
      </c>
      <c r="M11" s="118">
        <f t="shared" si="0"/>
        <v>78484</v>
      </c>
      <c r="N11" s="118">
        <f t="shared" si="0"/>
        <v>58286</v>
      </c>
      <c r="O11" s="118">
        <f t="shared" si="0"/>
        <v>35903</v>
      </c>
      <c r="P11" s="119">
        <f t="shared" si="0"/>
        <v>16691</v>
      </c>
      <c r="Q11" s="119">
        <f t="shared" si="0"/>
        <v>16740</v>
      </c>
      <c r="R11" s="119">
        <f t="shared" ref="R11" si="1">R13+R32+R43+R50</f>
        <v>16503</v>
      </c>
    </row>
    <row r="12" spans="1:18" x14ac:dyDescent="0.35">
      <c r="A12" s="107"/>
      <c r="B12" s="120"/>
      <c r="C12" s="120"/>
      <c r="D12" s="35"/>
      <c r="E12" s="35"/>
      <c r="F12" s="121"/>
      <c r="G12" s="121"/>
      <c r="H12" s="121"/>
      <c r="I12" s="121"/>
      <c r="J12" s="121"/>
      <c r="K12" s="121"/>
      <c r="L12" s="121"/>
      <c r="M12" s="121"/>
      <c r="N12" s="121"/>
      <c r="O12" s="122"/>
      <c r="P12" s="122"/>
      <c r="Q12" s="122"/>
      <c r="R12" s="122"/>
    </row>
    <row r="13" spans="1:18" x14ac:dyDescent="0.35">
      <c r="A13" s="108" t="s">
        <v>241</v>
      </c>
      <c r="B13" s="118">
        <f t="shared" ref="B13:Q13" si="2">SUM(B14:B30)</f>
        <v>45760</v>
      </c>
      <c r="C13" s="118">
        <f t="shared" si="2"/>
        <v>48239</v>
      </c>
      <c r="D13" s="118">
        <f t="shared" si="2"/>
        <v>44043</v>
      </c>
      <c r="E13" s="118">
        <f t="shared" si="2"/>
        <v>45609</v>
      </c>
      <c r="F13" s="118">
        <f t="shared" si="2"/>
        <v>47269</v>
      </c>
      <c r="G13" s="118">
        <f t="shared" si="2"/>
        <v>51965</v>
      </c>
      <c r="H13" s="118">
        <f t="shared" si="2"/>
        <v>50372</v>
      </c>
      <c r="I13" s="118">
        <f t="shared" si="2"/>
        <v>60534</v>
      </c>
      <c r="J13" s="118">
        <f t="shared" si="2"/>
        <v>77471</v>
      </c>
      <c r="K13" s="118">
        <f t="shared" si="2"/>
        <v>3367</v>
      </c>
      <c r="L13" s="118">
        <f t="shared" si="2"/>
        <v>2330</v>
      </c>
      <c r="M13" s="118">
        <f t="shared" si="2"/>
        <v>2210</v>
      </c>
      <c r="N13" s="118">
        <f t="shared" si="2"/>
        <v>2069</v>
      </c>
      <c r="O13" s="118">
        <f t="shared" si="2"/>
        <v>2248</v>
      </c>
      <c r="P13" s="119">
        <f t="shared" si="2"/>
        <v>2365</v>
      </c>
      <c r="Q13" s="119">
        <f t="shared" si="2"/>
        <v>2231</v>
      </c>
      <c r="R13" s="119">
        <f t="shared" ref="R13" si="3">SUM(R14:R30)</f>
        <v>2378</v>
      </c>
    </row>
    <row r="14" spans="1:18" x14ac:dyDescent="0.35">
      <c r="A14" s="107" t="s">
        <v>179</v>
      </c>
      <c r="B14" s="34" t="s">
        <v>242</v>
      </c>
      <c r="C14" s="34" t="s">
        <v>242</v>
      </c>
      <c r="D14" s="34" t="s">
        <v>242</v>
      </c>
      <c r="E14" s="34" t="s">
        <v>242</v>
      </c>
      <c r="F14" s="34" t="s">
        <v>242</v>
      </c>
      <c r="G14" s="34" t="s">
        <v>242</v>
      </c>
      <c r="H14" s="34" t="s">
        <v>242</v>
      </c>
      <c r="I14" s="34" t="s">
        <v>242</v>
      </c>
      <c r="J14" s="34" t="s">
        <v>242</v>
      </c>
      <c r="K14" s="34" t="s">
        <v>242</v>
      </c>
      <c r="L14" s="34" t="s">
        <v>242</v>
      </c>
      <c r="M14" s="34" t="s">
        <v>242</v>
      </c>
      <c r="N14" s="34" t="s">
        <v>242</v>
      </c>
      <c r="O14" s="34" t="s">
        <v>242</v>
      </c>
      <c r="P14" s="34">
        <v>16</v>
      </c>
      <c r="Q14" s="34">
        <v>11</v>
      </c>
      <c r="R14" s="34">
        <v>19</v>
      </c>
    </row>
    <row r="15" spans="1:18" x14ac:dyDescent="0.35">
      <c r="A15" s="123" t="s">
        <v>36</v>
      </c>
      <c r="B15" s="120">
        <v>570</v>
      </c>
      <c r="C15" s="120">
        <v>535</v>
      </c>
      <c r="D15" s="35">
        <v>418</v>
      </c>
      <c r="E15" s="35">
        <v>454</v>
      </c>
      <c r="F15" s="35">
        <v>472</v>
      </c>
      <c r="G15" s="35">
        <v>441</v>
      </c>
      <c r="H15" s="35">
        <v>456</v>
      </c>
      <c r="I15" s="35">
        <v>498</v>
      </c>
      <c r="J15" s="35">
        <v>476</v>
      </c>
      <c r="K15" s="35">
        <v>1733</v>
      </c>
      <c r="L15" s="35">
        <v>737</v>
      </c>
      <c r="M15" s="35">
        <v>387</v>
      </c>
      <c r="N15" s="35">
        <v>307</v>
      </c>
      <c r="O15" s="34">
        <v>344</v>
      </c>
      <c r="P15" s="34">
        <v>155</v>
      </c>
      <c r="Q15" s="34">
        <v>245</v>
      </c>
      <c r="R15" s="34">
        <v>274</v>
      </c>
    </row>
    <row r="16" spans="1:18" x14ac:dyDescent="0.35">
      <c r="A16" s="123" t="s">
        <v>243</v>
      </c>
      <c r="B16" s="120">
        <v>1754</v>
      </c>
      <c r="C16" s="120">
        <v>1823</v>
      </c>
      <c r="D16" s="35">
        <v>1350</v>
      </c>
      <c r="E16" s="35">
        <v>1177</v>
      </c>
      <c r="F16" s="35">
        <v>803</v>
      </c>
      <c r="G16" s="35">
        <v>649</v>
      </c>
      <c r="H16" s="35">
        <v>1000</v>
      </c>
      <c r="I16" s="35">
        <v>684</v>
      </c>
      <c r="J16" s="35">
        <v>854</v>
      </c>
      <c r="K16" s="35">
        <v>971</v>
      </c>
      <c r="L16" s="35">
        <v>801</v>
      </c>
      <c r="M16" s="35">
        <v>741</v>
      </c>
      <c r="N16" s="35">
        <v>652</v>
      </c>
      <c r="O16" s="34">
        <v>511</v>
      </c>
      <c r="P16" s="34">
        <v>560</v>
      </c>
      <c r="Q16" s="34">
        <v>469</v>
      </c>
      <c r="R16" s="34">
        <v>457</v>
      </c>
    </row>
    <row r="17" spans="1:18" x14ac:dyDescent="0.35">
      <c r="A17" s="123" t="s">
        <v>244</v>
      </c>
      <c r="B17" s="120">
        <v>4</v>
      </c>
      <c r="C17" s="120">
        <v>13</v>
      </c>
      <c r="D17" s="35">
        <v>4</v>
      </c>
      <c r="E17" s="35">
        <v>8</v>
      </c>
      <c r="F17" s="35">
        <v>27</v>
      </c>
      <c r="G17" s="35">
        <v>15</v>
      </c>
      <c r="H17" s="35">
        <v>3</v>
      </c>
      <c r="I17" s="35">
        <v>11</v>
      </c>
      <c r="J17" s="35">
        <v>4</v>
      </c>
      <c r="K17" s="35">
        <v>13</v>
      </c>
      <c r="L17" s="35">
        <v>13</v>
      </c>
      <c r="M17" s="35">
        <v>17</v>
      </c>
      <c r="N17" s="35">
        <v>20</v>
      </c>
      <c r="O17" s="34">
        <v>8</v>
      </c>
      <c r="P17" s="34">
        <v>2</v>
      </c>
      <c r="Q17" s="34">
        <v>5</v>
      </c>
      <c r="R17" s="34">
        <v>4</v>
      </c>
    </row>
    <row r="18" spans="1:18" x14ac:dyDescent="0.35">
      <c r="A18" s="123" t="s">
        <v>245</v>
      </c>
      <c r="B18" s="120">
        <v>17</v>
      </c>
      <c r="C18" s="120">
        <v>20</v>
      </c>
      <c r="D18" s="35">
        <v>13</v>
      </c>
      <c r="E18" s="35">
        <v>15</v>
      </c>
      <c r="F18" s="35">
        <v>10</v>
      </c>
      <c r="G18" s="35">
        <v>11</v>
      </c>
      <c r="H18" s="35">
        <v>7</v>
      </c>
      <c r="I18" s="35">
        <v>18</v>
      </c>
      <c r="J18" s="35">
        <v>13</v>
      </c>
      <c r="K18" s="35">
        <v>24</v>
      </c>
      <c r="L18" s="35">
        <v>22</v>
      </c>
      <c r="M18" s="35">
        <v>14</v>
      </c>
      <c r="N18" s="35">
        <v>19</v>
      </c>
      <c r="O18" s="34">
        <v>20</v>
      </c>
      <c r="P18" s="34">
        <v>21</v>
      </c>
      <c r="Q18" s="34">
        <v>17</v>
      </c>
      <c r="R18" s="34">
        <v>15</v>
      </c>
    </row>
    <row r="19" spans="1:18" x14ac:dyDescent="0.35">
      <c r="A19" s="123" t="s">
        <v>176</v>
      </c>
      <c r="B19" s="120">
        <v>300</v>
      </c>
      <c r="C19" s="120">
        <v>248</v>
      </c>
      <c r="D19" s="35">
        <v>199</v>
      </c>
      <c r="E19" s="35">
        <v>154</v>
      </c>
      <c r="F19" s="35">
        <v>160</v>
      </c>
      <c r="G19" s="35">
        <v>154</v>
      </c>
      <c r="H19" s="35">
        <v>156</v>
      </c>
      <c r="I19" s="35">
        <v>160</v>
      </c>
      <c r="J19" s="35">
        <v>135</v>
      </c>
      <c r="K19" s="35">
        <v>69</v>
      </c>
      <c r="L19" s="35">
        <v>110</v>
      </c>
      <c r="M19" s="35">
        <v>118</v>
      </c>
      <c r="N19" s="35">
        <v>190</v>
      </c>
      <c r="O19" s="34">
        <v>186</v>
      </c>
      <c r="P19" s="34">
        <v>290</v>
      </c>
      <c r="Q19" s="34">
        <v>173</v>
      </c>
      <c r="R19" s="34">
        <v>198</v>
      </c>
    </row>
    <row r="20" spans="1:18" x14ac:dyDescent="0.35">
      <c r="A20" s="107" t="s">
        <v>180</v>
      </c>
      <c r="B20" s="34" t="s">
        <v>242</v>
      </c>
      <c r="C20" s="34" t="s">
        <v>242</v>
      </c>
      <c r="D20" s="34" t="s">
        <v>242</v>
      </c>
      <c r="E20" s="34" t="s">
        <v>242</v>
      </c>
      <c r="F20" s="34" t="s">
        <v>242</v>
      </c>
      <c r="G20" s="34" t="s">
        <v>242</v>
      </c>
      <c r="H20" s="34" t="s">
        <v>242</v>
      </c>
      <c r="I20" s="34" t="s">
        <v>242</v>
      </c>
      <c r="J20" s="34" t="s">
        <v>242</v>
      </c>
      <c r="K20" s="34" t="s">
        <v>242</v>
      </c>
      <c r="L20" s="34" t="s">
        <v>242</v>
      </c>
      <c r="M20" s="34" t="s">
        <v>242</v>
      </c>
      <c r="N20" s="34" t="s">
        <v>242</v>
      </c>
      <c r="O20" s="34">
        <v>21</v>
      </c>
      <c r="P20" s="34">
        <v>27</v>
      </c>
      <c r="Q20" s="34">
        <v>35</v>
      </c>
      <c r="R20" s="34">
        <v>40</v>
      </c>
    </row>
    <row r="21" spans="1:18" x14ac:dyDescent="0.35">
      <c r="A21" s="123" t="s">
        <v>29</v>
      </c>
      <c r="B21" s="120">
        <v>41947</v>
      </c>
      <c r="C21" s="120">
        <v>44580</v>
      </c>
      <c r="D21" s="35">
        <v>41085</v>
      </c>
      <c r="E21" s="35">
        <v>42976</v>
      </c>
      <c r="F21" s="35">
        <v>45092</v>
      </c>
      <c r="G21" s="35">
        <v>49933</v>
      </c>
      <c r="H21" s="35">
        <v>48084</v>
      </c>
      <c r="I21" s="35">
        <v>58625</v>
      </c>
      <c r="J21" s="35">
        <v>75416</v>
      </c>
      <c r="K21" s="124">
        <v>0</v>
      </c>
      <c r="L21" s="124">
        <v>0</v>
      </c>
      <c r="M21" s="35">
        <v>0</v>
      </c>
      <c r="N21" s="35">
        <v>0</v>
      </c>
      <c r="O21" s="34">
        <v>0</v>
      </c>
      <c r="P21" s="34">
        <f>217-217</f>
        <v>0</v>
      </c>
      <c r="Q21" s="34">
        <v>0</v>
      </c>
      <c r="R21" s="34">
        <v>165</v>
      </c>
    </row>
    <row r="22" spans="1:18" x14ac:dyDescent="0.35">
      <c r="A22" s="123" t="s">
        <v>30</v>
      </c>
      <c r="B22" s="34" t="s">
        <v>242</v>
      </c>
      <c r="C22" s="34" t="s">
        <v>242</v>
      </c>
      <c r="D22" s="34" t="s">
        <v>242</v>
      </c>
      <c r="E22" s="34" t="s">
        <v>242</v>
      </c>
      <c r="F22" s="34" t="s">
        <v>242</v>
      </c>
      <c r="G22" s="34" t="s">
        <v>242</v>
      </c>
      <c r="H22" s="34" t="s">
        <v>242</v>
      </c>
      <c r="I22" s="34" t="s">
        <v>242</v>
      </c>
      <c r="J22" s="34" t="s">
        <v>242</v>
      </c>
      <c r="K22" s="34" t="s">
        <v>242</v>
      </c>
      <c r="L22" s="35">
        <v>40</v>
      </c>
      <c r="M22" s="35">
        <v>450</v>
      </c>
      <c r="N22" s="35">
        <v>384</v>
      </c>
      <c r="O22" s="34">
        <v>258</v>
      </c>
      <c r="P22" s="34">
        <v>303</v>
      </c>
      <c r="Q22" s="34">
        <v>343</v>
      </c>
      <c r="R22" s="34">
        <v>428</v>
      </c>
    </row>
    <row r="23" spans="1:18" x14ac:dyDescent="0.35">
      <c r="A23" s="123" t="s">
        <v>174</v>
      </c>
      <c r="B23" s="120">
        <v>290</v>
      </c>
      <c r="C23" s="125">
        <v>239</v>
      </c>
      <c r="D23" s="35">
        <v>148</v>
      </c>
      <c r="E23" s="35">
        <v>127</v>
      </c>
      <c r="F23" s="34">
        <v>81</v>
      </c>
      <c r="G23" s="35">
        <v>67</v>
      </c>
      <c r="H23" s="126">
        <v>55</v>
      </c>
      <c r="I23" s="35">
        <v>22</v>
      </c>
      <c r="J23" s="127">
        <v>15</v>
      </c>
      <c r="K23" s="35">
        <v>25</v>
      </c>
      <c r="L23" s="34">
        <v>27</v>
      </c>
      <c r="M23" s="35">
        <v>20</v>
      </c>
      <c r="N23" s="126">
        <v>27</v>
      </c>
      <c r="O23" s="35">
        <v>3</v>
      </c>
      <c r="P23" s="34">
        <v>0</v>
      </c>
      <c r="Q23" s="34">
        <v>0</v>
      </c>
      <c r="R23" s="34">
        <v>3</v>
      </c>
    </row>
    <row r="24" spans="1:18" x14ac:dyDescent="0.35">
      <c r="A24" s="123" t="s">
        <v>254</v>
      </c>
      <c r="B24" s="120" t="s">
        <v>242</v>
      </c>
      <c r="C24" s="125" t="s">
        <v>242</v>
      </c>
      <c r="D24" s="35" t="s">
        <v>242</v>
      </c>
      <c r="E24" s="35" t="s">
        <v>242</v>
      </c>
      <c r="F24" s="34" t="s">
        <v>242</v>
      </c>
      <c r="G24" s="35" t="s">
        <v>242</v>
      </c>
      <c r="H24" s="126" t="s">
        <v>242</v>
      </c>
      <c r="I24" s="35" t="s">
        <v>242</v>
      </c>
      <c r="J24" s="127" t="s">
        <v>242</v>
      </c>
      <c r="K24" s="35" t="s">
        <v>242</v>
      </c>
      <c r="L24" s="34" t="s">
        <v>242</v>
      </c>
      <c r="M24" s="35" t="s">
        <v>242</v>
      </c>
      <c r="N24" s="126" t="s">
        <v>242</v>
      </c>
      <c r="O24" s="34" t="s">
        <v>242</v>
      </c>
      <c r="P24" s="34" t="s">
        <v>242</v>
      </c>
      <c r="Q24" s="34" t="s">
        <v>242</v>
      </c>
      <c r="R24" s="34">
        <v>3</v>
      </c>
    </row>
    <row r="25" spans="1:18" x14ac:dyDescent="0.35">
      <c r="A25" s="123" t="s">
        <v>246</v>
      </c>
      <c r="B25" s="120">
        <v>27</v>
      </c>
      <c r="C25" s="120">
        <v>38</v>
      </c>
      <c r="D25" s="35">
        <v>38</v>
      </c>
      <c r="E25" s="35">
        <v>43</v>
      </c>
      <c r="F25" s="35">
        <v>91</v>
      </c>
      <c r="G25" s="35">
        <v>145</v>
      </c>
      <c r="H25" s="35">
        <v>95</v>
      </c>
      <c r="I25" s="35">
        <v>54</v>
      </c>
      <c r="J25" s="35">
        <v>42</v>
      </c>
      <c r="K25" s="35">
        <v>27</v>
      </c>
      <c r="L25" s="35">
        <v>54</v>
      </c>
      <c r="M25" s="35">
        <v>41</v>
      </c>
      <c r="N25" s="35">
        <v>54</v>
      </c>
      <c r="O25" s="34">
        <v>111</v>
      </c>
      <c r="P25" s="34">
        <v>170</v>
      </c>
      <c r="Q25" s="34">
        <v>134</v>
      </c>
      <c r="R25" s="34">
        <v>33</v>
      </c>
    </row>
    <row r="26" spans="1:18" x14ac:dyDescent="0.35">
      <c r="A26" s="123" t="s">
        <v>247</v>
      </c>
      <c r="B26" s="120">
        <v>11</v>
      </c>
      <c r="C26" s="120">
        <v>11</v>
      </c>
      <c r="D26" s="35">
        <v>9</v>
      </c>
      <c r="E26" s="35">
        <v>17</v>
      </c>
      <c r="F26" s="35">
        <v>20</v>
      </c>
      <c r="G26" s="35">
        <v>9</v>
      </c>
      <c r="H26" s="35">
        <v>5</v>
      </c>
      <c r="I26" s="35">
        <v>7</v>
      </c>
      <c r="J26" s="35">
        <v>7</v>
      </c>
      <c r="K26" s="35">
        <v>7</v>
      </c>
      <c r="L26" s="35">
        <v>8</v>
      </c>
      <c r="M26" s="35">
        <v>11</v>
      </c>
      <c r="N26" s="35">
        <v>5</v>
      </c>
      <c r="O26" s="34">
        <v>1</v>
      </c>
      <c r="P26" s="34">
        <v>1</v>
      </c>
      <c r="Q26" s="34">
        <v>3</v>
      </c>
      <c r="R26" s="34">
        <v>23</v>
      </c>
    </row>
    <row r="27" spans="1:18" x14ac:dyDescent="0.35">
      <c r="A27" s="123" t="s">
        <v>34</v>
      </c>
      <c r="B27" s="120">
        <v>567</v>
      </c>
      <c r="C27" s="120">
        <v>519</v>
      </c>
      <c r="D27" s="35">
        <v>611</v>
      </c>
      <c r="E27" s="35">
        <v>472</v>
      </c>
      <c r="F27" s="35">
        <v>381</v>
      </c>
      <c r="G27" s="35">
        <v>456</v>
      </c>
      <c r="H27" s="35">
        <v>413</v>
      </c>
      <c r="I27" s="35">
        <v>367</v>
      </c>
      <c r="J27" s="35">
        <v>434</v>
      </c>
      <c r="K27" s="35">
        <v>387</v>
      </c>
      <c r="L27" s="35">
        <v>387</v>
      </c>
      <c r="M27" s="35">
        <v>295</v>
      </c>
      <c r="N27" s="34">
        <v>303</v>
      </c>
      <c r="O27" s="35">
        <v>298</v>
      </c>
      <c r="P27" s="34">
        <v>309</v>
      </c>
      <c r="Q27" s="34">
        <v>269</v>
      </c>
      <c r="R27" s="34">
        <v>302</v>
      </c>
    </row>
    <row r="28" spans="1:18" x14ac:dyDescent="0.35">
      <c r="A28" s="123" t="s">
        <v>169</v>
      </c>
      <c r="B28" s="120">
        <v>179</v>
      </c>
      <c r="C28" s="120">
        <v>125</v>
      </c>
      <c r="D28" s="35">
        <v>102</v>
      </c>
      <c r="E28" s="35">
        <v>79</v>
      </c>
      <c r="F28" s="35">
        <v>65</v>
      </c>
      <c r="G28" s="35">
        <v>39</v>
      </c>
      <c r="H28" s="35">
        <v>42</v>
      </c>
      <c r="I28" s="35">
        <v>38</v>
      </c>
      <c r="J28" s="35">
        <v>45</v>
      </c>
      <c r="K28" s="35">
        <v>52</v>
      </c>
      <c r="L28" s="35">
        <v>39</v>
      </c>
      <c r="M28" s="35">
        <v>39</v>
      </c>
      <c r="N28" s="34">
        <v>34</v>
      </c>
      <c r="O28" s="35">
        <v>28</v>
      </c>
      <c r="P28" s="34">
        <v>1</v>
      </c>
      <c r="Q28" s="34">
        <v>14</v>
      </c>
      <c r="R28" s="34">
        <v>9</v>
      </c>
    </row>
    <row r="29" spans="1:18" x14ac:dyDescent="0.35">
      <c r="A29" s="107" t="s">
        <v>35</v>
      </c>
      <c r="B29" s="34" t="s">
        <v>242</v>
      </c>
      <c r="C29" s="34" t="s">
        <v>242</v>
      </c>
      <c r="D29" s="34" t="s">
        <v>242</v>
      </c>
      <c r="E29" s="34" t="s">
        <v>242</v>
      </c>
      <c r="F29" s="34" t="s">
        <v>242</v>
      </c>
      <c r="G29" s="34" t="s">
        <v>242</v>
      </c>
      <c r="H29" s="34" t="s">
        <v>242</v>
      </c>
      <c r="I29" s="34" t="s">
        <v>242</v>
      </c>
      <c r="J29" s="34" t="s">
        <v>242</v>
      </c>
      <c r="K29" s="34" t="s">
        <v>242</v>
      </c>
      <c r="L29" s="34" t="s">
        <v>242</v>
      </c>
      <c r="M29" s="34" t="s">
        <v>242</v>
      </c>
      <c r="N29" s="34" t="s">
        <v>242</v>
      </c>
      <c r="O29" s="35">
        <v>413</v>
      </c>
      <c r="P29" s="34">
        <v>471</v>
      </c>
      <c r="Q29" s="34">
        <v>449</v>
      </c>
      <c r="R29" s="34">
        <v>358</v>
      </c>
    </row>
    <row r="30" spans="1:18" x14ac:dyDescent="0.35">
      <c r="A30" s="123" t="s">
        <v>248</v>
      </c>
      <c r="B30" s="120">
        <v>94</v>
      </c>
      <c r="C30" s="120">
        <v>88</v>
      </c>
      <c r="D30" s="35">
        <v>66</v>
      </c>
      <c r="E30" s="35">
        <v>87</v>
      </c>
      <c r="F30" s="35">
        <v>67</v>
      </c>
      <c r="G30" s="35">
        <v>46</v>
      </c>
      <c r="H30" s="35">
        <v>56</v>
      </c>
      <c r="I30" s="35">
        <v>50</v>
      </c>
      <c r="J30" s="34">
        <v>30</v>
      </c>
      <c r="K30" s="35">
        <v>59</v>
      </c>
      <c r="L30" s="126">
        <v>92</v>
      </c>
      <c r="M30" s="35">
        <v>77</v>
      </c>
      <c r="N30" s="126">
        <v>74</v>
      </c>
      <c r="O30" s="35">
        <v>46</v>
      </c>
      <c r="P30" s="34">
        <v>39</v>
      </c>
      <c r="Q30" s="34">
        <v>64</v>
      </c>
      <c r="R30" s="34">
        <v>47</v>
      </c>
    </row>
    <row r="31" spans="1:18" x14ac:dyDescent="0.35">
      <c r="A31" s="107"/>
      <c r="B31" s="120"/>
      <c r="C31" s="120"/>
      <c r="D31" s="35"/>
      <c r="E31" s="35"/>
      <c r="F31" s="35"/>
      <c r="G31" s="35"/>
      <c r="H31" s="35"/>
      <c r="I31" s="35"/>
      <c r="J31" s="34"/>
      <c r="K31" s="35"/>
      <c r="L31" s="126"/>
      <c r="M31" s="35"/>
      <c r="N31" s="126"/>
      <c r="O31" s="35"/>
      <c r="P31" s="34"/>
      <c r="Q31" s="34"/>
      <c r="R31" s="34"/>
    </row>
    <row r="32" spans="1:18" x14ac:dyDescent="0.35">
      <c r="A32" s="108" t="s">
        <v>249</v>
      </c>
      <c r="B32" s="118">
        <f t="shared" ref="B32:Q32" si="4">SUM(B33:B41)</f>
        <v>18943</v>
      </c>
      <c r="C32" s="118">
        <f t="shared" si="4"/>
        <v>20250</v>
      </c>
      <c r="D32" s="118">
        <f t="shared" si="4"/>
        <v>21272</v>
      </c>
      <c r="E32" s="118">
        <f t="shared" si="4"/>
        <v>21621</v>
      </c>
      <c r="F32" s="118">
        <f t="shared" si="4"/>
        <v>21046</v>
      </c>
      <c r="G32" s="118">
        <f t="shared" si="4"/>
        <v>19596</v>
      </c>
      <c r="H32" s="118">
        <f t="shared" si="4"/>
        <v>18109</v>
      </c>
      <c r="I32" s="118">
        <f t="shared" si="4"/>
        <v>16353</v>
      </c>
      <c r="J32" s="118">
        <f t="shared" si="4"/>
        <v>14957</v>
      </c>
      <c r="K32" s="118">
        <f t="shared" si="4"/>
        <v>67809</v>
      </c>
      <c r="L32" s="118">
        <f t="shared" si="4"/>
        <v>63596</v>
      </c>
      <c r="M32" s="118">
        <f t="shared" si="4"/>
        <v>69732</v>
      </c>
      <c r="N32" s="118">
        <f t="shared" si="4"/>
        <v>50065</v>
      </c>
      <c r="O32" s="118">
        <f t="shared" si="4"/>
        <v>27495</v>
      </c>
      <c r="P32" s="119">
        <f t="shared" si="4"/>
        <v>8955</v>
      </c>
      <c r="Q32" s="119">
        <f t="shared" si="4"/>
        <v>8953</v>
      </c>
      <c r="R32" s="119">
        <f t="shared" ref="R32" si="5">SUM(R33:R41)</f>
        <v>8368</v>
      </c>
    </row>
    <row r="33" spans="1:18" x14ac:dyDescent="0.35">
      <c r="A33" s="123" t="s">
        <v>250</v>
      </c>
      <c r="B33" s="120">
        <v>747</v>
      </c>
      <c r="C33" s="120">
        <v>741</v>
      </c>
      <c r="D33" s="35">
        <v>826</v>
      </c>
      <c r="E33" s="35">
        <v>789</v>
      </c>
      <c r="F33" s="35">
        <v>742</v>
      </c>
      <c r="G33" s="35">
        <v>727</v>
      </c>
      <c r="H33" s="34">
        <v>635</v>
      </c>
      <c r="I33" s="35">
        <v>549</v>
      </c>
      <c r="J33" s="126">
        <v>594</v>
      </c>
      <c r="K33" s="35">
        <v>714</v>
      </c>
      <c r="L33" s="126">
        <v>1101</v>
      </c>
      <c r="M33" s="35">
        <v>831</v>
      </c>
      <c r="N33" s="126">
        <v>769</v>
      </c>
      <c r="O33" s="35">
        <v>1113</v>
      </c>
      <c r="P33" s="34">
        <v>827</v>
      </c>
      <c r="Q33" s="34">
        <v>988</v>
      </c>
      <c r="R33" s="34">
        <v>897</v>
      </c>
    </row>
    <row r="34" spans="1:18" x14ac:dyDescent="0.35">
      <c r="A34" s="123" t="s">
        <v>31</v>
      </c>
      <c r="B34" s="120">
        <v>3872</v>
      </c>
      <c r="C34" s="120">
        <v>4301</v>
      </c>
      <c r="D34" s="35">
        <v>3829</v>
      </c>
      <c r="E34" s="35">
        <v>3643</v>
      </c>
      <c r="F34" s="34">
        <v>3456</v>
      </c>
      <c r="G34" s="35">
        <v>3084</v>
      </c>
      <c r="H34" s="126">
        <v>2930</v>
      </c>
      <c r="I34" s="35">
        <v>2955</v>
      </c>
      <c r="J34" s="126">
        <v>3022</v>
      </c>
      <c r="K34" s="35">
        <v>3298</v>
      </c>
      <c r="L34" s="126">
        <v>3731</v>
      </c>
      <c r="M34" s="35">
        <v>3479</v>
      </c>
      <c r="N34" s="126">
        <v>3377</v>
      </c>
      <c r="O34" s="35">
        <v>3433</v>
      </c>
      <c r="P34" s="34">
        <v>2765</v>
      </c>
      <c r="Q34" s="34">
        <v>823</v>
      </c>
      <c r="R34" s="34">
        <v>628</v>
      </c>
    </row>
    <row r="35" spans="1:18" x14ac:dyDescent="0.35">
      <c r="A35" s="123" t="s">
        <v>41</v>
      </c>
      <c r="B35" s="120">
        <v>1900</v>
      </c>
      <c r="C35" s="120">
        <v>2299</v>
      </c>
      <c r="D35" s="34">
        <v>2035</v>
      </c>
      <c r="E35" s="35">
        <v>1676</v>
      </c>
      <c r="F35" s="34">
        <v>1824</v>
      </c>
      <c r="G35" s="35">
        <v>2019</v>
      </c>
      <c r="H35" s="126">
        <v>1831</v>
      </c>
      <c r="I35" s="35">
        <v>1894</v>
      </c>
      <c r="J35" s="126">
        <v>2001</v>
      </c>
      <c r="K35" s="35">
        <v>2090</v>
      </c>
      <c r="L35" s="126">
        <v>2099</v>
      </c>
      <c r="M35" s="35">
        <v>2335</v>
      </c>
      <c r="N35" s="126">
        <v>1943</v>
      </c>
      <c r="O35" s="35">
        <v>1682</v>
      </c>
      <c r="P35" s="34">
        <v>1328</v>
      </c>
      <c r="Q35" s="34">
        <v>1360</v>
      </c>
      <c r="R35" s="34">
        <v>1100</v>
      </c>
    </row>
    <row r="36" spans="1:18" x14ac:dyDescent="0.35">
      <c r="A36" s="123" t="s">
        <v>28</v>
      </c>
      <c r="B36" s="120">
        <v>5997</v>
      </c>
      <c r="C36" s="120">
        <v>6425</v>
      </c>
      <c r="D36" s="34">
        <v>8072</v>
      </c>
      <c r="E36" s="35">
        <v>8897</v>
      </c>
      <c r="F36" s="34">
        <v>8358</v>
      </c>
      <c r="G36" s="35">
        <v>7289</v>
      </c>
      <c r="H36" s="126">
        <v>6850</v>
      </c>
      <c r="I36" s="35">
        <v>5581</v>
      </c>
      <c r="J36" s="126">
        <v>4473</v>
      </c>
      <c r="K36" s="35">
        <v>4997</v>
      </c>
      <c r="L36" s="126">
        <v>7616</v>
      </c>
      <c r="M36" s="35">
        <v>8292</v>
      </c>
      <c r="N36" s="126">
        <v>5874</v>
      </c>
      <c r="O36" s="35">
        <v>2374</v>
      </c>
      <c r="P36" s="34">
        <v>129</v>
      </c>
      <c r="Q36" s="34">
        <v>49</v>
      </c>
      <c r="R36" s="34">
        <v>42</v>
      </c>
    </row>
    <row r="37" spans="1:18" x14ac:dyDescent="0.35">
      <c r="A37" s="123" t="s">
        <v>27</v>
      </c>
      <c r="B37" s="120">
        <v>2849</v>
      </c>
      <c r="C37" s="120">
        <v>2816</v>
      </c>
      <c r="D37" s="34">
        <v>3158</v>
      </c>
      <c r="E37" s="35">
        <v>3153</v>
      </c>
      <c r="F37" s="34">
        <v>3542</v>
      </c>
      <c r="G37" s="35">
        <v>3290</v>
      </c>
      <c r="H37" s="126">
        <v>2648</v>
      </c>
      <c r="I37" s="35">
        <v>2443</v>
      </c>
      <c r="J37" s="126">
        <v>1897</v>
      </c>
      <c r="K37" s="35">
        <v>1340</v>
      </c>
      <c r="L37" s="126">
        <v>2512</v>
      </c>
      <c r="M37" s="35">
        <v>2578</v>
      </c>
      <c r="N37" s="126">
        <v>933</v>
      </c>
      <c r="O37" s="35">
        <v>301</v>
      </c>
      <c r="P37" s="34">
        <v>21</v>
      </c>
      <c r="Q37" s="34">
        <v>16</v>
      </c>
      <c r="R37" s="34">
        <v>11</v>
      </c>
    </row>
    <row r="38" spans="1:18" x14ac:dyDescent="0.35">
      <c r="A38" s="123" t="s">
        <v>32</v>
      </c>
      <c r="B38" s="120">
        <v>1191</v>
      </c>
      <c r="C38" s="125">
        <v>1189</v>
      </c>
      <c r="D38" s="34">
        <v>1000</v>
      </c>
      <c r="E38" s="35">
        <v>996</v>
      </c>
      <c r="F38" s="34">
        <v>954</v>
      </c>
      <c r="G38" s="35">
        <v>922</v>
      </c>
      <c r="H38" s="126">
        <v>934</v>
      </c>
      <c r="I38" s="35">
        <v>791</v>
      </c>
      <c r="J38" s="126">
        <v>798</v>
      </c>
      <c r="K38" s="35">
        <v>826</v>
      </c>
      <c r="L38" s="126">
        <v>699</v>
      </c>
      <c r="M38" s="35">
        <v>694</v>
      </c>
      <c r="N38" s="126">
        <v>637</v>
      </c>
      <c r="O38" s="35">
        <v>644</v>
      </c>
      <c r="P38" s="34">
        <v>593</v>
      </c>
      <c r="Q38" s="34">
        <v>677</v>
      </c>
      <c r="R38" s="34">
        <v>591</v>
      </c>
    </row>
    <row r="39" spans="1:18" x14ac:dyDescent="0.35">
      <c r="A39" s="123" t="s">
        <v>37</v>
      </c>
      <c r="B39" s="125">
        <v>426</v>
      </c>
      <c r="C39" s="125">
        <v>271</v>
      </c>
      <c r="D39" s="34">
        <v>429</v>
      </c>
      <c r="E39" s="35">
        <v>647</v>
      </c>
      <c r="F39" s="34">
        <v>314</v>
      </c>
      <c r="G39" s="35">
        <v>281</v>
      </c>
      <c r="H39" s="126">
        <v>239</v>
      </c>
      <c r="I39" s="35">
        <v>233</v>
      </c>
      <c r="J39" s="128">
        <v>144</v>
      </c>
      <c r="K39" s="35">
        <v>52526</v>
      </c>
      <c r="L39" s="128">
        <v>35315</v>
      </c>
      <c r="M39" s="35">
        <v>49423</v>
      </c>
      <c r="N39" s="128">
        <v>34796</v>
      </c>
      <c r="O39" s="35">
        <v>16262</v>
      </c>
      <c r="P39" s="34">
        <f>517+217</f>
        <v>734</v>
      </c>
      <c r="Q39" s="34">
        <v>402</v>
      </c>
      <c r="R39" s="34">
        <v>268</v>
      </c>
    </row>
    <row r="40" spans="1:18" x14ac:dyDescent="0.35">
      <c r="A40" s="123" t="s">
        <v>251</v>
      </c>
      <c r="B40" s="34" t="s">
        <v>242</v>
      </c>
      <c r="C40" s="34" t="s">
        <v>242</v>
      </c>
      <c r="D40" s="34" t="s">
        <v>242</v>
      </c>
      <c r="E40" s="34" t="s">
        <v>242</v>
      </c>
      <c r="F40" s="34" t="s">
        <v>242</v>
      </c>
      <c r="G40" s="34" t="s">
        <v>242</v>
      </c>
      <c r="H40" s="34" t="s">
        <v>242</v>
      </c>
      <c r="I40" s="34" t="s">
        <v>242</v>
      </c>
      <c r="J40" s="34" t="s">
        <v>242</v>
      </c>
      <c r="K40" s="34" t="s">
        <v>242</v>
      </c>
      <c r="L40" s="34" t="s">
        <v>242</v>
      </c>
      <c r="M40" s="34" t="s">
        <v>242</v>
      </c>
      <c r="N40" s="34" t="s">
        <v>242</v>
      </c>
      <c r="O40" s="34" t="s">
        <v>242</v>
      </c>
      <c r="P40" s="34">
        <v>741</v>
      </c>
      <c r="Q40" s="34">
        <v>2942</v>
      </c>
      <c r="R40" s="34">
        <v>3071</v>
      </c>
    </row>
    <row r="41" spans="1:18" x14ac:dyDescent="0.35">
      <c r="A41" s="123" t="s">
        <v>26</v>
      </c>
      <c r="B41" s="125">
        <v>1961</v>
      </c>
      <c r="C41" s="125">
        <v>2208</v>
      </c>
      <c r="D41" s="34">
        <v>1923</v>
      </c>
      <c r="E41" s="35">
        <v>1820</v>
      </c>
      <c r="F41" s="34">
        <v>1856</v>
      </c>
      <c r="G41" s="35">
        <v>1984</v>
      </c>
      <c r="H41" s="126">
        <v>2042</v>
      </c>
      <c r="I41" s="35">
        <v>1907</v>
      </c>
      <c r="J41" s="126">
        <v>2028</v>
      </c>
      <c r="K41" s="35">
        <v>2018</v>
      </c>
      <c r="L41" s="126">
        <v>10523</v>
      </c>
      <c r="M41" s="35">
        <v>2100</v>
      </c>
      <c r="N41" s="126">
        <v>1736</v>
      </c>
      <c r="O41" s="35">
        <v>1686</v>
      </c>
      <c r="P41" s="34">
        <v>1817</v>
      </c>
      <c r="Q41" s="34">
        <v>1696</v>
      </c>
      <c r="R41" s="34">
        <v>1760</v>
      </c>
    </row>
    <row r="42" spans="1:18" x14ac:dyDescent="0.35">
      <c r="A42" s="107"/>
      <c r="B42" s="122"/>
      <c r="C42" s="122"/>
      <c r="D42" s="122"/>
      <c r="E42" s="121"/>
      <c r="F42" s="122"/>
      <c r="G42" s="121"/>
      <c r="H42" s="129"/>
      <c r="I42" s="121"/>
      <c r="J42" s="130"/>
      <c r="K42" s="121"/>
      <c r="L42" s="130"/>
      <c r="M42" s="121"/>
      <c r="N42" s="130"/>
      <c r="O42" s="121"/>
      <c r="P42" s="122"/>
      <c r="Q42" s="122"/>
      <c r="R42" s="122"/>
    </row>
    <row r="43" spans="1:18" x14ac:dyDescent="0.35">
      <c r="A43" s="108" t="s">
        <v>252</v>
      </c>
      <c r="B43" s="37">
        <f t="shared" ref="B43:Q43" si="6">SUM(B44:B48)</f>
        <v>5588</v>
      </c>
      <c r="C43" s="37">
        <f t="shared" si="6"/>
        <v>5965</v>
      </c>
      <c r="D43" s="37">
        <f t="shared" si="6"/>
        <v>6091</v>
      </c>
      <c r="E43" s="37">
        <f t="shared" si="6"/>
        <v>5313</v>
      </c>
      <c r="F43" s="37">
        <f t="shared" si="6"/>
        <v>4945</v>
      </c>
      <c r="G43" s="37">
        <f t="shared" si="6"/>
        <v>5312</v>
      </c>
      <c r="H43" s="37">
        <f t="shared" si="6"/>
        <v>4968</v>
      </c>
      <c r="I43" s="37">
        <f t="shared" si="6"/>
        <v>5184</v>
      </c>
      <c r="J43" s="37">
        <f t="shared" si="6"/>
        <v>5178</v>
      </c>
      <c r="K43" s="37">
        <f t="shared" si="6"/>
        <v>5587</v>
      </c>
      <c r="L43" s="37">
        <f t="shared" si="6"/>
        <v>5480</v>
      </c>
      <c r="M43" s="37">
        <f t="shared" si="6"/>
        <v>5152</v>
      </c>
      <c r="N43" s="37">
        <f t="shared" si="6"/>
        <v>4976</v>
      </c>
      <c r="O43" s="37">
        <f t="shared" si="6"/>
        <v>5089</v>
      </c>
      <c r="P43" s="37">
        <f t="shared" si="6"/>
        <v>4875</v>
      </c>
      <c r="Q43" s="37">
        <f t="shared" si="6"/>
        <v>4960</v>
      </c>
      <c r="R43" s="37">
        <f t="shared" ref="R43" si="7">SUM(R44:R48)</f>
        <v>5223</v>
      </c>
    </row>
    <row r="44" spans="1:18" x14ac:dyDescent="0.35">
      <c r="A44" s="123" t="s">
        <v>167</v>
      </c>
      <c r="B44" s="125">
        <v>74</v>
      </c>
      <c r="C44" s="125">
        <v>61</v>
      </c>
      <c r="D44" s="34">
        <v>50</v>
      </c>
      <c r="E44" s="35">
        <v>45</v>
      </c>
      <c r="F44" s="34">
        <v>15</v>
      </c>
      <c r="G44" s="35">
        <v>21</v>
      </c>
      <c r="H44" s="126">
        <v>47</v>
      </c>
      <c r="I44" s="35">
        <v>33</v>
      </c>
      <c r="J44" s="126">
        <v>38</v>
      </c>
      <c r="K44" s="35">
        <v>57</v>
      </c>
      <c r="L44" s="126">
        <v>58</v>
      </c>
      <c r="M44" s="35">
        <v>26</v>
      </c>
      <c r="N44" s="126">
        <v>16</v>
      </c>
      <c r="O44" s="35">
        <v>32</v>
      </c>
      <c r="P44" s="34">
        <v>22</v>
      </c>
      <c r="Q44" s="34">
        <v>51</v>
      </c>
      <c r="R44" s="34">
        <v>62</v>
      </c>
    </row>
    <row r="45" spans="1:18" x14ac:dyDescent="0.35">
      <c r="A45" s="123" t="s">
        <v>168</v>
      </c>
      <c r="B45" s="125">
        <v>244</v>
      </c>
      <c r="C45" s="125">
        <v>232</v>
      </c>
      <c r="D45" s="34">
        <v>277</v>
      </c>
      <c r="E45" s="35">
        <v>282</v>
      </c>
      <c r="F45" s="34">
        <v>217</v>
      </c>
      <c r="G45" s="35">
        <v>219</v>
      </c>
      <c r="H45" s="126">
        <v>206</v>
      </c>
      <c r="I45" s="35">
        <v>199</v>
      </c>
      <c r="J45" s="126">
        <v>170</v>
      </c>
      <c r="K45" s="35">
        <v>134</v>
      </c>
      <c r="L45" s="126">
        <v>160</v>
      </c>
      <c r="M45" s="35">
        <v>143</v>
      </c>
      <c r="N45" s="126">
        <v>167</v>
      </c>
      <c r="O45" s="35">
        <v>153</v>
      </c>
      <c r="P45" s="34">
        <v>149</v>
      </c>
      <c r="Q45" s="34">
        <v>158</v>
      </c>
      <c r="R45" s="34">
        <v>150</v>
      </c>
    </row>
    <row r="46" spans="1:18" x14ac:dyDescent="0.35">
      <c r="A46" s="123" t="s">
        <v>33</v>
      </c>
      <c r="B46" s="120">
        <v>2260</v>
      </c>
      <c r="C46" s="125">
        <v>2599</v>
      </c>
      <c r="D46" s="34">
        <v>1979</v>
      </c>
      <c r="E46" s="35">
        <v>1682</v>
      </c>
      <c r="F46" s="34">
        <v>1460</v>
      </c>
      <c r="G46" s="35">
        <v>1559</v>
      </c>
      <c r="H46" s="126">
        <v>1375</v>
      </c>
      <c r="I46" s="35">
        <v>1550</v>
      </c>
      <c r="J46" s="126">
        <v>1484</v>
      </c>
      <c r="K46" s="35">
        <v>1574</v>
      </c>
      <c r="L46" s="126">
        <v>1591</v>
      </c>
      <c r="M46" s="35">
        <v>1422</v>
      </c>
      <c r="N46" s="126">
        <v>1363</v>
      </c>
      <c r="O46" s="35">
        <v>1186</v>
      </c>
      <c r="P46" s="34">
        <v>1142</v>
      </c>
      <c r="Q46" s="34">
        <v>1066</v>
      </c>
      <c r="R46" s="34">
        <v>1145</v>
      </c>
    </row>
    <row r="47" spans="1:18" x14ac:dyDescent="0.35">
      <c r="A47" s="123" t="s">
        <v>165</v>
      </c>
      <c r="B47" s="125">
        <v>23</v>
      </c>
      <c r="C47" s="125">
        <v>48</v>
      </c>
      <c r="D47" s="35">
        <v>17</v>
      </c>
      <c r="E47" s="35">
        <v>26</v>
      </c>
      <c r="F47" s="34">
        <v>19</v>
      </c>
      <c r="G47" s="35">
        <v>20</v>
      </c>
      <c r="H47" s="126">
        <v>19</v>
      </c>
      <c r="I47" s="35">
        <v>12</v>
      </c>
      <c r="J47" s="126">
        <v>12</v>
      </c>
      <c r="K47" s="35">
        <v>19</v>
      </c>
      <c r="L47" s="126">
        <v>20</v>
      </c>
      <c r="M47" s="35">
        <v>17</v>
      </c>
      <c r="N47" s="126">
        <v>4</v>
      </c>
      <c r="O47" s="35">
        <v>9</v>
      </c>
      <c r="P47" s="34">
        <v>3</v>
      </c>
      <c r="Q47" s="34">
        <v>4</v>
      </c>
      <c r="R47" s="34">
        <v>33</v>
      </c>
    </row>
    <row r="48" spans="1:18" x14ac:dyDescent="0.35">
      <c r="A48" s="123" t="s">
        <v>253</v>
      </c>
      <c r="B48" s="125">
        <v>2987</v>
      </c>
      <c r="C48" s="125">
        <v>3025</v>
      </c>
      <c r="D48" s="35">
        <v>3768</v>
      </c>
      <c r="E48" s="35">
        <v>3278</v>
      </c>
      <c r="F48" s="34">
        <v>3234</v>
      </c>
      <c r="G48" s="35">
        <v>3493</v>
      </c>
      <c r="H48" s="126">
        <v>3321</v>
      </c>
      <c r="I48" s="35">
        <v>3390</v>
      </c>
      <c r="J48" s="126">
        <v>3474</v>
      </c>
      <c r="K48" s="35">
        <v>3803</v>
      </c>
      <c r="L48" s="126">
        <v>3651</v>
      </c>
      <c r="M48" s="35">
        <v>3544</v>
      </c>
      <c r="N48" s="126">
        <v>3426</v>
      </c>
      <c r="O48" s="35">
        <v>3709</v>
      </c>
      <c r="P48" s="34">
        <v>3559</v>
      </c>
      <c r="Q48" s="34">
        <v>3681</v>
      </c>
      <c r="R48" s="34">
        <v>3833</v>
      </c>
    </row>
    <row r="49" spans="1:18" x14ac:dyDescent="0.35">
      <c r="A49" s="123"/>
      <c r="B49" s="125"/>
      <c r="C49" s="125"/>
      <c r="D49" s="35"/>
      <c r="E49" s="35"/>
      <c r="F49" s="34"/>
      <c r="G49" s="35"/>
      <c r="H49" s="126"/>
      <c r="I49" s="35"/>
      <c r="J49" s="126"/>
      <c r="K49" s="35"/>
      <c r="L49" s="126"/>
      <c r="M49" s="35"/>
      <c r="N49" s="126"/>
      <c r="O49" s="35"/>
      <c r="P49" s="34"/>
      <c r="Q49" s="34"/>
      <c r="R49" s="34"/>
    </row>
    <row r="50" spans="1:18" x14ac:dyDescent="0.35">
      <c r="A50" s="108" t="s">
        <v>38</v>
      </c>
      <c r="B50" s="37">
        <f t="shared" ref="B50:Q50" si="8">SUM(B51:B55)</f>
        <v>2129</v>
      </c>
      <c r="C50" s="37">
        <f t="shared" si="8"/>
        <v>1895</v>
      </c>
      <c r="D50" s="37">
        <f t="shared" si="8"/>
        <v>1391</v>
      </c>
      <c r="E50" s="37">
        <f t="shared" si="8"/>
        <v>1325</v>
      </c>
      <c r="F50" s="37">
        <f t="shared" si="8"/>
        <v>1526</v>
      </c>
      <c r="G50" s="37">
        <f t="shared" si="8"/>
        <v>1414</v>
      </c>
      <c r="H50" s="37">
        <f t="shared" si="8"/>
        <v>1210</v>
      </c>
      <c r="I50" s="37">
        <f t="shared" si="8"/>
        <v>1229</v>
      </c>
      <c r="J50" s="37">
        <f t="shared" si="8"/>
        <v>1183</v>
      </c>
      <c r="K50" s="37">
        <f t="shared" si="8"/>
        <v>1458</v>
      </c>
      <c r="L50" s="37">
        <f t="shared" si="8"/>
        <v>1502</v>
      </c>
      <c r="M50" s="37">
        <f t="shared" si="8"/>
        <v>1390</v>
      </c>
      <c r="N50" s="37">
        <f t="shared" si="8"/>
        <v>1176</v>
      </c>
      <c r="O50" s="37">
        <f t="shared" si="8"/>
        <v>1071</v>
      </c>
      <c r="P50" s="37">
        <f t="shared" si="8"/>
        <v>496</v>
      </c>
      <c r="Q50" s="37">
        <f t="shared" si="8"/>
        <v>596</v>
      </c>
      <c r="R50" s="37">
        <f t="shared" ref="R50" si="9">SUM(R51:R55)</f>
        <v>534</v>
      </c>
    </row>
    <row r="51" spans="1:18" x14ac:dyDescent="0.35">
      <c r="A51" s="107" t="s">
        <v>184</v>
      </c>
      <c r="B51" s="34" t="s">
        <v>242</v>
      </c>
      <c r="C51" s="34" t="s">
        <v>242</v>
      </c>
      <c r="D51" s="34" t="s">
        <v>242</v>
      </c>
      <c r="E51" s="34" t="s">
        <v>242</v>
      </c>
      <c r="F51" s="34" t="s">
        <v>242</v>
      </c>
      <c r="G51" s="34" t="s">
        <v>242</v>
      </c>
      <c r="H51" s="34" t="s">
        <v>242</v>
      </c>
      <c r="I51" s="34" t="s">
        <v>242</v>
      </c>
      <c r="J51" s="34" t="s">
        <v>242</v>
      </c>
      <c r="K51" s="34" t="s">
        <v>242</v>
      </c>
      <c r="L51" s="34" t="s">
        <v>242</v>
      </c>
      <c r="M51" s="34" t="s">
        <v>242</v>
      </c>
      <c r="N51" s="34" t="s">
        <v>242</v>
      </c>
      <c r="O51" s="34" t="s">
        <v>242</v>
      </c>
      <c r="P51" s="34">
        <v>9</v>
      </c>
      <c r="Q51" s="34">
        <v>12</v>
      </c>
      <c r="R51" s="34">
        <v>14</v>
      </c>
    </row>
    <row r="52" spans="1:18" x14ac:dyDescent="0.35">
      <c r="A52" s="107" t="s">
        <v>181</v>
      </c>
      <c r="B52" s="34" t="s">
        <v>242</v>
      </c>
      <c r="C52" s="34" t="s">
        <v>242</v>
      </c>
      <c r="D52" s="34" t="s">
        <v>242</v>
      </c>
      <c r="E52" s="34" t="s">
        <v>242</v>
      </c>
      <c r="F52" s="34" t="s">
        <v>242</v>
      </c>
      <c r="G52" s="34" t="s">
        <v>242</v>
      </c>
      <c r="H52" s="34" t="s">
        <v>242</v>
      </c>
      <c r="I52" s="34" t="s">
        <v>242</v>
      </c>
      <c r="J52" s="34" t="s">
        <v>242</v>
      </c>
      <c r="K52" s="34" t="s">
        <v>242</v>
      </c>
      <c r="L52" s="34" t="s">
        <v>242</v>
      </c>
      <c r="M52" s="34" t="s">
        <v>242</v>
      </c>
      <c r="N52" s="34" t="s">
        <v>242</v>
      </c>
      <c r="O52" s="34">
        <v>1</v>
      </c>
      <c r="P52" s="34">
        <v>3</v>
      </c>
      <c r="Q52" s="34">
        <v>6</v>
      </c>
      <c r="R52" s="34">
        <v>5</v>
      </c>
    </row>
    <row r="53" spans="1:18" x14ac:dyDescent="0.35">
      <c r="A53" s="107" t="s">
        <v>182</v>
      </c>
      <c r="B53" s="34" t="s">
        <v>242</v>
      </c>
      <c r="C53" s="34" t="s">
        <v>242</v>
      </c>
      <c r="D53" s="34" t="s">
        <v>242</v>
      </c>
      <c r="E53" s="34" t="s">
        <v>242</v>
      </c>
      <c r="F53" s="34" t="s">
        <v>242</v>
      </c>
      <c r="G53" s="34" t="s">
        <v>242</v>
      </c>
      <c r="H53" s="34" t="s">
        <v>242</v>
      </c>
      <c r="I53" s="34" t="s">
        <v>242</v>
      </c>
      <c r="J53" s="34" t="s">
        <v>242</v>
      </c>
      <c r="K53" s="34" t="s">
        <v>242</v>
      </c>
      <c r="L53" s="34" t="s">
        <v>242</v>
      </c>
      <c r="M53" s="34" t="s">
        <v>242</v>
      </c>
      <c r="N53" s="34" t="s">
        <v>242</v>
      </c>
      <c r="O53" s="34">
        <v>54</v>
      </c>
      <c r="P53" s="34">
        <v>55</v>
      </c>
      <c r="Q53" s="34">
        <v>70</v>
      </c>
      <c r="R53" s="34">
        <v>40</v>
      </c>
    </row>
    <row r="54" spans="1:18" x14ac:dyDescent="0.35">
      <c r="A54" s="107" t="s">
        <v>183</v>
      </c>
      <c r="B54" s="34" t="s">
        <v>242</v>
      </c>
      <c r="C54" s="34" t="s">
        <v>242</v>
      </c>
      <c r="D54" s="34" t="s">
        <v>242</v>
      </c>
      <c r="E54" s="34" t="s">
        <v>242</v>
      </c>
      <c r="F54" s="34" t="s">
        <v>242</v>
      </c>
      <c r="G54" s="34" t="s">
        <v>242</v>
      </c>
      <c r="H54" s="34" t="s">
        <v>242</v>
      </c>
      <c r="I54" s="34" t="s">
        <v>242</v>
      </c>
      <c r="J54" s="34" t="s">
        <v>242</v>
      </c>
      <c r="K54" s="34" t="s">
        <v>242</v>
      </c>
      <c r="L54" s="34" t="s">
        <v>242</v>
      </c>
      <c r="M54" s="34" t="s">
        <v>242</v>
      </c>
      <c r="N54" s="34" t="s">
        <v>242</v>
      </c>
      <c r="O54" s="34">
        <v>6</v>
      </c>
      <c r="P54" s="34">
        <v>0</v>
      </c>
      <c r="Q54" s="34">
        <v>0</v>
      </c>
      <c r="R54" s="34">
        <v>4</v>
      </c>
    </row>
    <row r="55" spans="1:18" x14ac:dyDescent="0.35">
      <c r="A55" s="123" t="s">
        <v>38</v>
      </c>
      <c r="B55" s="120">
        <v>2129</v>
      </c>
      <c r="C55" s="120">
        <v>1895</v>
      </c>
      <c r="D55" s="35">
        <v>1391</v>
      </c>
      <c r="E55" s="35">
        <v>1325</v>
      </c>
      <c r="F55" s="35">
        <v>1526</v>
      </c>
      <c r="G55" s="35">
        <v>1414</v>
      </c>
      <c r="H55" s="35">
        <v>1210</v>
      </c>
      <c r="I55" s="35">
        <v>1229</v>
      </c>
      <c r="J55" s="35">
        <v>1183</v>
      </c>
      <c r="K55" s="35">
        <v>1458</v>
      </c>
      <c r="L55" s="35">
        <v>1502</v>
      </c>
      <c r="M55" s="35">
        <v>1390</v>
      </c>
      <c r="N55" s="35">
        <v>1176</v>
      </c>
      <c r="O55" s="34">
        <v>1010</v>
      </c>
      <c r="P55" s="34">
        <v>429</v>
      </c>
      <c r="Q55" s="34">
        <v>508</v>
      </c>
      <c r="R55" s="34">
        <v>471</v>
      </c>
    </row>
    <row r="56" spans="1:18" x14ac:dyDescent="0.35">
      <c r="A56" s="131"/>
      <c r="B56" s="132"/>
      <c r="C56" s="132"/>
      <c r="D56" s="132"/>
      <c r="E56" s="132"/>
      <c r="F56" s="132"/>
      <c r="G56" s="132"/>
      <c r="H56" s="132"/>
      <c r="I56" s="132"/>
      <c r="J56" s="132"/>
      <c r="K56" s="132"/>
      <c r="L56" s="132"/>
      <c r="M56" s="132"/>
      <c r="N56" s="132"/>
      <c r="O56" s="132"/>
      <c r="P56" s="133"/>
      <c r="Q56" s="133"/>
      <c r="R56" s="133"/>
    </row>
    <row r="57" spans="1:18" x14ac:dyDescent="0.35">
      <c r="A57" s="197" t="s">
        <v>150</v>
      </c>
      <c r="B57" s="197"/>
      <c r="C57" s="197"/>
      <c r="D57" s="197"/>
      <c r="E57" s="197"/>
      <c r="F57" s="197"/>
      <c r="G57" s="197"/>
      <c r="H57" s="197"/>
      <c r="I57" s="197"/>
      <c r="J57" s="197"/>
      <c r="K57" s="197"/>
      <c r="L57" s="197"/>
      <c r="M57" s="197"/>
      <c r="N57" s="197"/>
      <c r="O57" s="197"/>
      <c r="P57" s="197"/>
      <c r="Q57" s="197"/>
    </row>
  </sheetData>
  <mergeCells count="7">
    <mergeCell ref="A57:Q57"/>
    <mergeCell ref="B8:R8"/>
    <mergeCell ref="A3:Q3"/>
    <mergeCell ref="A5:Q5"/>
    <mergeCell ref="A4:Q4"/>
    <mergeCell ref="A6:Q6"/>
    <mergeCell ref="A8:A9"/>
  </mergeCells>
  <printOptions horizontalCentered="1" verticalCentered="1"/>
  <pageMargins left="0.31496062992125984" right="0.31496062992125984" top="0.55118110236220474" bottom="0.55118110236220474" header="0.31496062992125984" footer="0.31496062992125984"/>
  <pageSetup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10</vt:i4>
      </vt:variant>
    </vt:vector>
  </HeadingPairs>
  <TitlesOfParts>
    <vt:vector size="19" baseType="lpstr">
      <vt:lpstr>ÍNDICE</vt:lpstr>
      <vt:lpstr>C-1</vt:lpstr>
      <vt:lpstr>C-2</vt:lpstr>
      <vt:lpstr>C-3</vt:lpstr>
      <vt:lpstr>C-4</vt:lpstr>
      <vt:lpstr>C-5</vt:lpstr>
      <vt:lpstr>C-6</vt:lpstr>
      <vt:lpstr>C-7</vt:lpstr>
      <vt:lpstr>C-8</vt:lpstr>
      <vt:lpstr>'C-2'!Print_Area</vt:lpstr>
      <vt:lpstr>'C-5'!Print_Area</vt:lpstr>
      <vt:lpstr>ÍNDICE!Print_Area</vt:lpstr>
      <vt:lpstr>'C-1'!Print_Titles</vt:lpstr>
      <vt:lpstr>'C-2'!Print_Titles</vt:lpstr>
      <vt:lpstr>'C-3'!Print_Titles</vt:lpstr>
      <vt:lpstr>'C-4'!Print_Titles</vt:lpstr>
      <vt:lpstr>'C-5'!Print_Titles</vt:lpstr>
      <vt:lpstr>'C-6'!Print_Titles</vt:lpstr>
      <vt:lpstr>'C-8'!Print_Titles</vt:lpstr>
    </vt:vector>
  </TitlesOfParts>
  <Company>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MX</dc:creator>
  <cp:lastModifiedBy>Jesus</cp:lastModifiedBy>
  <cp:lastPrinted>2016-06-20T17:32:57Z</cp:lastPrinted>
  <dcterms:created xsi:type="dcterms:W3CDTF">2016-04-18T14:49:22Z</dcterms:created>
  <dcterms:modified xsi:type="dcterms:W3CDTF">2020-05-10T18:13:49Z</dcterms:modified>
</cp:coreProperties>
</file>