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6" windowHeight="12528"/>
  </bookViews>
  <sheets>
    <sheet name="ÍNDICE" sheetId="10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B16" i="8"/>
  <c r="B12" i="9"/>
  <c r="B15" i="8"/>
  <c r="B14"/>
  <c r="B13"/>
  <c r="C11" i="7"/>
  <c r="D11"/>
  <c r="B11"/>
  <c r="B55" i="5"/>
  <c r="B54" s="1"/>
  <c r="F54"/>
  <c r="E54"/>
  <c r="D54"/>
  <c r="C54"/>
  <c r="B52"/>
  <c r="B51" s="1"/>
  <c r="F51"/>
  <c r="E51"/>
  <c r="D51"/>
  <c r="C51"/>
  <c r="B49"/>
  <c r="B48" s="1"/>
  <c r="F48"/>
  <c r="E48"/>
  <c r="D48"/>
  <c r="C48"/>
  <c r="B46"/>
  <c r="B45"/>
  <c r="B44"/>
  <c r="F43"/>
  <c r="E43"/>
  <c r="D43"/>
  <c r="C43"/>
  <c r="B41"/>
  <c r="B40" s="1"/>
  <c r="F40"/>
  <c r="E40"/>
  <c r="D40"/>
  <c r="C40"/>
  <c r="B38"/>
  <c r="B37" s="1"/>
  <c r="F37"/>
  <c r="E37"/>
  <c r="D37"/>
  <c r="C37"/>
  <c r="B35"/>
  <c r="B34" s="1"/>
  <c r="F34"/>
  <c r="E34"/>
  <c r="D34"/>
  <c r="C34"/>
  <c r="B32"/>
  <c r="B31"/>
  <c r="B30"/>
  <c r="F29"/>
  <c r="E29"/>
  <c r="D29"/>
  <c r="C29"/>
  <c r="B27"/>
  <c r="B26" s="1"/>
  <c r="F26"/>
  <c r="E26"/>
  <c r="D26"/>
  <c r="C26"/>
  <c r="B24"/>
  <c r="B22" s="1"/>
  <c r="B23"/>
  <c r="F22"/>
  <c r="E22"/>
  <c r="D22"/>
  <c r="C22"/>
  <c r="B20"/>
  <c r="B19"/>
  <c r="F18"/>
  <c r="F11" s="1"/>
  <c r="E18"/>
  <c r="D18"/>
  <c r="C18"/>
  <c r="B16"/>
  <c r="B15" s="1"/>
  <c r="F15"/>
  <c r="E15"/>
  <c r="D15"/>
  <c r="C15"/>
  <c r="C11" s="1"/>
  <c r="B13"/>
  <c r="B11" i="3"/>
  <c r="D11" i="5" l="1"/>
  <c r="E11"/>
  <c r="B11" i="8"/>
  <c r="B29" i="5"/>
  <c r="B43"/>
  <c r="B18"/>
  <c r="B11" l="1"/>
</calcChain>
</file>

<file path=xl/sharedStrings.xml><?xml version="1.0" encoding="utf-8"?>
<sst xmlns="http://schemas.openxmlformats.org/spreadsheetml/2006/main" count="242" uniqueCount="177">
  <si>
    <t>CUADRO Nº 1</t>
  </si>
  <si>
    <t>MOVIMIENTO DE TRABAJO OCURRIDO EN EL TRIBUNAL AGRARIO</t>
  </si>
  <si>
    <t>DURANTE: 2015</t>
  </si>
  <si>
    <t>VARIABLE</t>
  </si>
  <si>
    <t>NÚMERO DE CASOS</t>
  </si>
  <si>
    <t>Circulante al iniciar</t>
  </si>
  <si>
    <t>Casos entrados</t>
  </si>
  <si>
    <t>Casos reentrados</t>
  </si>
  <si>
    <t>Casos terminados</t>
  </si>
  <si>
    <t>Circulante al finalizar</t>
  </si>
  <si>
    <t>Elaborado por: Sección de Estadística, Dirección de Planificación.</t>
  </si>
  <si>
    <t>CUADRO N° 2</t>
  </si>
  <si>
    <t>TRIBUNAL AGRARIO: CASOS ENTRADOS</t>
  </si>
  <si>
    <t xml:space="preserve"> SEGÚN: TIPO DE ASUNTO</t>
  </si>
  <si>
    <t>TIPO DE CASO</t>
  </si>
  <si>
    <t>TOTAL</t>
  </si>
  <si>
    <t>Apelación por inadmisión</t>
  </si>
  <si>
    <t>Desahucios</t>
  </si>
  <si>
    <t>Ejecución de sentencia</t>
  </si>
  <si>
    <t>Ejecutivos hipotecarios</t>
  </si>
  <si>
    <t>Ejecutivos prendarios</t>
  </si>
  <si>
    <t>Ejecutivos simple</t>
  </si>
  <si>
    <t>Información posesoria</t>
  </si>
  <si>
    <t>Interdictos</t>
  </si>
  <si>
    <t>Medidas cautelares</t>
  </si>
  <si>
    <t>Monitorios</t>
  </si>
  <si>
    <t>Ordinarios</t>
  </si>
  <si>
    <t>Recurso jerárquico impropio</t>
  </si>
  <si>
    <t>Sucesiones</t>
  </si>
  <si>
    <t>Otros asuntos</t>
  </si>
  <si>
    <t>Inhibitoria Desahucio</t>
  </si>
  <si>
    <t>Inhibitoria Ejecutivo Hipotecario</t>
  </si>
  <si>
    <t xml:space="preserve">Inhibitoria Ejecutivo Prendario </t>
  </si>
  <si>
    <t>Inhibitoria Interdicto I</t>
  </si>
  <si>
    <t>Inhibitoria Localización de derechos</t>
  </si>
  <si>
    <t>Inhibitoria Monitorio</t>
  </si>
  <si>
    <t>Inhibitoria Ordinario</t>
  </si>
  <si>
    <t>Inhibitoria Sucesorio</t>
  </si>
  <si>
    <t>InhibitoriaI Información posesoría</t>
  </si>
  <si>
    <t>Otras Inhibitorias</t>
  </si>
  <si>
    <t>Inc. Cobro Honorarios abogado</t>
  </si>
  <si>
    <t>Inc. Nulidad</t>
  </si>
  <si>
    <t xml:space="preserve">Inc. Objeción Cuantía </t>
  </si>
  <si>
    <t>Otros incidentes</t>
  </si>
  <si>
    <t xml:space="preserve">Elaborado por: Sección de Estadística, Dirección de Planificación. </t>
  </si>
  <si>
    <t>CUADRO N° 3</t>
  </si>
  <si>
    <t>SEGÚN: TIPO DE RESOLUCIÓN APELADA O CONSULTADA</t>
  </si>
  <si>
    <t>TIPO DE RESOLUSIÓN
 APELADA O CONSULTADA</t>
  </si>
  <si>
    <t>Apelación de auto</t>
  </si>
  <si>
    <t>Apelación de auto sentencia</t>
  </si>
  <si>
    <t>Apelación de sentencia</t>
  </si>
  <si>
    <t>Conflicto de competencia</t>
  </si>
  <si>
    <t>CUADRO N° 4</t>
  </si>
  <si>
    <t>POR: TRIMESTRE</t>
  </si>
  <si>
    <t>SEGÚN: DESPACHO</t>
  </si>
  <si>
    <t>DESPACHO DE ORIGEN</t>
  </si>
  <si>
    <t>TRIMESTRE</t>
  </si>
  <si>
    <t>I</t>
  </si>
  <si>
    <t>II</t>
  </si>
  <si>
    <t>III</t>
  </si>
  <si>
    <t>IV</t>
  </si>
  <si>
    <t xml:space="preserve">TOTAL </t>
  </si>
  <si>
    <t xml:space="preserve">Tribunal Agrario II Circ. Jud. de San José </t>
  </si>
  <si>
    <t>Segundo Circuito Judicial de San José</t>
  </si>
  <si>
    <t>Juzgado Agrario II Circ. Jud. de San José</t>
  </si>
  <si>
    <t>Primer Circuito Judicial de Alajuela</t>
  </si>
  <si>
    <t>Juzgado Agrario I Circuito Judicial Alajuela</t>
  </si>
  <si>
    <t>Juzgado Civil I Circuito Judicial Alajuela</t>
  </si>
  <si>
    <t>Segundo Circuito Judicial de Alajuela</t>
  </si>
  <si>
    <t>Juzgado Agrario del II Circuito Jud. de Alajuela</t>
  </si>
  <si>
    <t>Juzgado Civil y Trabajo del II Circ. Jud. Alajuela, Sede Upala</t>
  </si>
  <si>
    <t>Tercer Circuito Judicial de Alajuela</t>
  </si>
  <si>
    <t>Juzgado Civil, Trab. Y Agrario III Circ. Jud. Alajuela (San Ramón)</t>
  </si>
  <si>
    <t>Circuito Judicial de Cartago</t>
  </si>
  <si>
    <t>Juzgado Agrario de Cartago</t>
  </si>
  <si>
    <t>Juzgado Civil de Cartago</t>
  </si>
  <si>
    <t>Juzgado Civil, Trabajo y Agrario de Turrialba</t>
  </si>
  <si>
    <t>Primer Circuito Judicial de Guanacaste</t>
  </si>
  <si>
    <t>Juzgado Agrario I Circ. Jud. Guanacaste</t>
  </si>
  <si>
    <t>Segundo Circuito Judicial de Guanacaste</t>
  </si>
  <si>
    <t>Juzgado Agrario II Circ. Jud. Guanacaste</t>
  </si>
  <si>
    <t>Circuito Judicial de Puntarenas</t>
  </si>
  <si>
    <t>Juzgado Civil y Agrario de Puntarenas</t>
  </si>
  <si>
    <t>Primer Circuito Judicial de la Zona Sur</t>
  </si>
  <si>
    <t>Juzgado Agrario del I Circuito Judicial de la Zona Sur</t>
  </si>
  <si>
    <t>Juzgado Civil y Trabajo del I Circuito Judicial de la Zona Sur (Pérez Zeledón)</t>
  </si>
  <si>
    <t>Juzg. Civil, Trabajo y Familia de Buenos Aires</t>
  </si>
  <si>
    <t>Segundo Circuito Judicial de la Zona Sur</t>
  </si>
  <si>
    <t>Juzgado Agrario II Cir. Jud. Zona Sur</t>
  </si>
  <si>
    <t>Primer Circuito Judicial de la Zona Atlántica</t>
  </si>
  <si>
    <t>Juzgado Agrario del I Circ. Jud. De la Zona Atlántica</t>
  </si>
  <si>
    <t>Segundo Circuito Judicial de la Zona Atlántica</t>
  </si>
  <si>
    <t>Juzgado Agrario del II Circ. Jud. de la Zona Atlántica</t>
  </si>
  <si>
    <t>CUADRO N° 5</t>
  </si>
  <si>
    <t>TRIBUNAL AGRARIO: RESOLUCIONES DICTADAS</t>
  </si>
  <si>
    <t>SEGÚN: TIPO DE RESOLUCIÓN</t>
  </si>
  <si>
    <t>TIPO DE RESOLUCION</t>
  </si>
  <si>
    <t>Confirmatorias</t>
  </si>
  <si>
    <t>Anulaciones</t>
  </si>
  <si>
    <t>Revocatorias</t>
  </si>
  <si>
    <t>Modificatorias</t>
  </si>
  <si>
    <t>Resolver competencia</t>
  </si>
  <si>
    <t>Con lugar (apelación por inadmisión)</t>
  </si>
  <si>
    <t>Sin lugar (apelación por inadmisión)</t>
  </si>
  <si>
    <t>Rechazo de plano</t>
  </si>
  <si>
    <t>Mal admitida</t>
  </si>
  <si>
    <t>Otro tipo resolución</t>
  </si>
  <si>
    <t>CUADRO N° 6</t>
  </si>
  <si>
    <t>TRIBUNAL AGRARIO: CLASIFICACIÓN  DE LOS VOTOS APELADOS</t>
  </si>
  <si>
    <t>POR: RESOLUCIÓN REVOCADA O ANULADA</t>
  </si>
  <si>
    <t xml:space="preserve">SEGÚN: DESPACHO </t>
  </si>
  <si>
    <t>RESOLUCIÓN</t>
  </si>
  <si>
    <t>DESPACHO</t>
  </si>
  <si>
    <t>Revocatoria</t>
  </si>
  <si>
    <t>CUADRO N° 7</t>
  </si>
  <si>
    <t>TRIBUNAL AGRARIO: NÚMERO DE VOTOS Y DURACIÓN PROMEDIO</t>
  </si>
  <si>
    <t>SEGÚN: TIPO DE RESOLUCIÓN DE FONDO</t>
  </si>
  <si>
    <t>TIPO DE RESOLUCIÓN
 DE FONDO</t>
  </si>
  <si>
    <t>CANTIDAD</t>
  </si>
  <si>
    <t xml:space="preserve">DURACIÓN PROMEDIO </t>
  </si>
  <si>
    <t>(Sin valores extremos)</t>
  </si>
  <si>
    <t>3 meses 2 semanas</t>
  </si>
  <si>
    <r>
      <t xml:space="preserve">Confirma </t>
    </r>
    <r>
      <rPr>
        <sz val="9"/>
        <rFont val="Times New Roman"/>
        <family val="1"/>
      </rPr>
      <t>1-/</t>
    </r>
  </si>
  <si>
    <t>3 meses 1 semana</t>
  </si>
  <si>
    <t>Anula</t>
  </si>
  <si>
    <r>
      <t xml:space="preserve">Revoca </t>
    </r>
    <r>
      <rPr>
        <sz val="9"/>
        <rFont val="Times New Roman"/>
        <family val="1"/>
      </rPr>
      <t>1-/</t>
    </r>
  </si>
  <si>
    <t>4 meses 2 semanas</t>
  </si>
  <si>
    <t>Elaborado por: Sección de Estadística, Dirección de Planificación</t>
  </si>
  <si>
    <t>CUADRO N° 8</t>
  </si>
  <si>
    <t>TRIBUNAL AGRARIO:</t>
  </si>
  <si>
    <t>DURACIÓN EN MESES DE LOS CASOS VOTADOS SOBRE EL FONDO</t>
  </si>
  <si>
    <t>SEGÚN: INTERVALO DE TIEMPO</t>
  </si>
  <si>
    <t>INTERVALO DE TIEMPO</t>
  </si>
  <si>
    <t>De 1 a 7 días</t>
  </si>
  <si>
    <t>De 8 a 14 días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</si>
  <si>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</si>
  <si>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</si>
  <si>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</si>
  <si>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</si>
  <si>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</si>
  <si>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</si>
  <si>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</si>
  <si>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</si>
  <si>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</si>
  <si>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</si>
  <si>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</si>
  <si>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</si>
  <si>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</si>
  <si>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</si>
  <si>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</si>
  <si>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</si>
  <si>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</si>
  <si>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</si>
  <si>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>19 meses</t>
  </si>
  <si>
    <t>22 meses</t>
  </si>
  <si>
    <t>más de 22 meses</t>
  </si>
  <si>
    <r>
      <t xml:space="preserve">Modifica </t>
    </r>
    <r>
      <rPr>
        <vertAlign val="superscript"/>
        <sz val="14"/>
        <rFont val="Times New Roman"/>
        <family val="1"/>
      </rPr>
      <t>1-/</t>
    </r>
  </si>
  <si>
    <t>3 meses 0 semanas</t>
  </si>
  <si>
    <t>1-/ Se excluye del cálculo de duración 4 expedientes de confirma, 5 en revoca y 1 en modifica, considerados estadísticamente como puntos extremos.</t>
  </si>
  <si>
    <t>ÍNDICE DE CUADROS ESTADÍSTICOS TRIBUNAL AGRARIO 2015</t>
  </si>
  <si>
    <t>NÚMERO</t>
  </si>
  <si>
    <t>NOMBRE DEL CUADRO</t>
  </si>
  <si>
    <t>MOVIMIENTO DE TRABAJO EN EL TRIBUNAL AGRARIO</t>
  </si>
  <si>
    <r>
      <rPr>
        <b/>
        <sz val="12"/>
        <color theme="1"/>
        <rFont val="Times New Roman"/>
        <family val="1"/>
      </rPr>
      <t>DURANTE:</t>
    </r>
    <r>
      <rPr>
        <sz val="12"/>
        <color theme="1"/>
        <rFont val="Times New Roman"/>
        <family val="1"/>
      </rPr>
      <t xml:space="preserve"> 2015</t>
    </r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</si>
  <si>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>: TIPO DE ASUNTO</t>
    </r>
  </si>
  <si>
    <r>
      <rPr>
        <b/>
        <sz val="12"/>
        <color theme="1"/>
        <rFont val="Times New Roman"/>
        <family val="1"/>
      </rPr>
      <t>DURANTE</t>
    </r>
    <r>
      <rPr>
        <sz val="12"/>
        <color theme="1"/>
        <rFont val="Times New Roman"/>
        <family val="1"/>
      </rPr>
      <t>: 2015</t>
    </r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</si>
  <si>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>: TIPO DE RESOLUCIÓN APELADA O CONSULTADA</t>
    </r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</si>
  <si>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>: DESPACHO DE ORIGEN</t>
    </r>
  </si>
  <si>
    <r>
      <rPr>
        <b/>
        <sz val="12"/>
        <color theme="1"/>
        <rFont val="Times New Roman"/>
        <family val="1"/>
      </rPr>
      <t>POR</t>
    </r>
    <r>
      <rPr>
        <sz val="12"/>
        <color theme="1"/>
        <rFont val="Times New Roman"/>
        <family val="1"/>
      </rPr>
      <t>: TRIMESTRE</t>
    </r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</si>
  <si>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>: TIPO DE RESOLUCIÓN</t>
    </r>
  </si>
  <si>
    <t>TRIBUNAL AGRARIO: CLASIFICACIÓN DE LOS VOTOS APELADOS</t>
  </si>
  <si>
    <r>
      <rPr>
        <b/>
        <sz val="12"/>
        <color theme="1"/>
        <rFont val="Times New Roman"/>
        <family val="1"/>
      </rPr>
      <t>SEGÚN:</t>
    </r>
    <r>
      <rPr>
        <sz val="12"/>
        <color theme="1"/>
        <rFont val="Times New Roman"/>
        <family val="1"/>
      </rPr>
      <t xml:space="preserve"> CIRCUITO JUDICIAL Y DESPACHO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</si>
  <si>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RESOLUCIÓN REVOCADA O ANULADA</t>
    </r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</si>
  <si>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 xml:space="preserve">: TIPO DE RESOLUCIÓN DE FONDO </t>
    </r>
  </si>
  <si>
    <t>TRIBUNAL AGRARIO: DURACIÓN EN MESES DE LOS CASOS VOTADOS SOBRE EL FONDO</t>
  </si>
  <si>
    <r>
      <rPr>
        <b/>
        <sz val="12"/>
        <color theme="1"/>
        <rFont val="Times New Roman"/>
        <family val="1"/>
      </rPr>
      <t>SEGÚN</t>
    </r>
    <r>
      <rPr>
        <sz val="12"/>
        <color theme="1"/>
        <rFont val="Times New Roman"/>
        <family val="1"/>
      </rPr>
      <t>: INTERVALO DE TIEMPO</t>
    </r>
  </si>
  <si>
    <t>5 meses 0 semanas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</si>
</sst>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b/>
      <sz val="13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6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0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5" fillId="0" borderId="23" xfId="0" applyFont="1" applyFill="1" applyBorder="1"/>
    <xf numFmtId="0" fontId="5" fillId="0" borderId="24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Border="1"/>
    <xf numFmtId="0" fontId="2" fillId="0" borderId="9" xfId="0" applyFont="1" applyBorder="1"/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 applyAlignment="1">
      <alignment horizontal="center"/>
    </xf>
    <xf numFmtId="0" fontId="12" fillId="0" borderId="16" xfId="0" applyFont="1" applyBorder="1"/>
    <xf numFmtId="0" fontId="12" fillId="0" borderId="11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10" fillId="0" borderId="0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1" applyFont="1"/>
    <xf numFmtId="0" fontId="6" fillId="0" borderId="0" xfId="1"/>
    <xf numFmtId="0" fontId="13" fillId="0" borderId="0" xfId="1" applyFont="1" applyBorder="1" applyAlignment="1">
      <alignment horizontal="center"/>
    </xf>
    <xf numFmtId="0" fontId="5" fillId="0" borderId="0" xfId="1" applyFont="1" applyBorder="1"/>
    <xf numFmtId="0" fontId="1" fillId="0" borderId="22" xfId="1" applyFont="1" applyFill="1" applyBorder="1" applyAlignment="1">
      <alignment horizontal="center"/>
    </xf>
    <xf numFmtId="0" fontId="6" fillId="0" borderId="0" xfId="1" applyBorder="1"/>
    <xf numFmtId="0" fontId="3" fillId="0" borderId="19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14" fillId="0" borderId="27" xfId="1" applyFont="1" applyBorder="1"/>
    <xf numFmtId="0" fontId="5" fillId="0" borderId="19" xfId="1" applyFont="1" applyBorder="1"/>
    <xf numFmtId="0" fontId="5" fillId="0" borderId="27" xfId="1" applyFont="1" applyBorder="1" applyAlignment="1">
      <alignment horizontal="center"/>
    </xf>
    <xf numFmtId="0" fontId="2" fillId="0" borderId="19" xfId="0" applyFont="1" applyBorder="1"/>
    <xf numFmtId="0" fontId="2" fillId="0" borderId="23" xfId="0" applyFont="1" applyBorder="1"/>
    <xf numFmtId="0" fontId="5" fillId="0" borderId="24" xfId="1" applyFont="1" applyBorder="1" applyAlignment="1">
      <alignment horizontal="center"/>
    </xf>
    <xf numFmtId="0" fontId="16" fillId="0" borderId="0" xfId="0" applyFont="1" applyBorder="1"/>
    <xf numFmtId="0" fontId="5" fillId="0" borderId="0" xfId="1" applyFont="1" applyBorder="1" applyAlignment="1">
      <alignment horizontal="center"/>
    </xf>
    <xf numFmtId="0" fontId="17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" fillId="0" borderId="0" xfId="1" applyFont="1" applyBorder="1" applyAlignment="1"/>
    <xf numFmtId="0" fontId="5" fillId="0" borderId="6" xfId="1" applyFont="1" applyBorder="1"/>
    <xf numFmtId="0" fontId="5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5" fillId="0" borderId="21" xfId="1" applyFont="1" applyBorder="1"/>
    <xf numFmtId="0" fontId="5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9" fillId="0" borderId="0" xfId="1" applyFont="1"/>
    <xf numFmtId="0" fontId="21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21" xfId="1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D\SECCION%20DE%20ESTADISTICA%20KAREN\PROFESIONAL\A&#209;O%202016\Anuario%202015\II%20Instancia\Tribunal%20Agrario%20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-69"/>
      <sheetName val="c-70"/>
      <sheetName val="c-71"/>
      <sheetName val="c-72"/>
      <sheetName val="c-73"/>
      <sheetName val="c-74"/>
      <sheetName val="c6"/>
      <sheetName val="c7"/>
      <sheetName val="TABLAS y DURACIONES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N13">
            <v>479</v>
          </cell>
        </row>
        <row r="14">
          <cell r="N14">
            <v>83</v>
          </cell>
        </row>
        <row r="15">
          <cell r="N15">
            <v>211</v>
          </cell>
        </row>
        <row r="16">
          <cell r="N16">
            <v>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sqref="A1:H1"/>
    </sheetView>
  </sheetViews>
  <sheetFormatPr baseColWidth="10" defaultRowHeight="14.4"/>
  <sheetData>
    <row r="1" spans="1:8" ht="15.6">
      <c r="A1" s="154" t="s">
        <v>159</v>
      </c>
      <c r="B1" s="154"/>
      <c r="C1" s="154"/>
      <c r="D1" s="154"/>
      <c r="E1" s="154"/>
      <c r="F1" s="154"/>
      <c r="G1" s="154"/>
      <c r="H1" s="154"/>
    </row>
    <row r="2" spans="1:8" ht="15.6">
      <c r="A2" s="147"/>
      <c r="B2" s="148"/>
    </row>
    <row r="3" spans="1:8" ht="15.6">
      <c r="A3" s="149" t="s">
        <v>160</v>
      </c>
      <c r="B3" s="153" t="s">
        <v>161</v>
      </c>
      <c r="C3" s="153"/>
      <c r="D3" s="153"/>
      <c r="E3" s="153"/>
      <c r="F3" s="153"/>
      <c r="G3" s="153"/>
      <c r="H3" s="153"/>
    </row>
    <row r="4" spans="1:8" ht="15.6">
      <c r="A4" s="150"/>
      <c r="B4" s="150"/>
    </row>
    <row r="5" spans="1:8" ht="15.6">
      <c r="A5" s="153">
        <v>1</v>
      </c>
      <c r="B5" s="150" t="s">
        <v>162</v>
      </c>
    </row>
    <row r="6" spans="1:8" ht="15.6">
      <c r="A6" s="153"/>
      <c r="B6" s="150" t="s">
        <v>163</v>
      </c>
    </row>
    <row r="7" spans="1:8" ht="15.6">
      <c r="A7" s="151"/>
      <c r="B7" s="150"/>
    </row>
    <row r="8" spans="1:8" ht="15.6">
      <c r="A8" s="153">
        <v>2</v>
      </c>
      <c r="B8" s="150" t="s">
        <v>12</v>
      </c>
    </row>
    <row r="9" spans="1:8" ht="15.6">
      <c r="A9" s="153"/>
      <c r="B9" s="150" t="s">
        <v>164</v>
      </c>
    </row>
    <row r="10" spans="1:8" ht="15.6">
      <c r="A10" s="153"/>
      <c r="B10" s="150" t="s">
        <v>165</v>
      </c>
    </row>
    <row r="11" spans="1:8" ht="15.6">
      <c r="A11" s="151"/>
      <c r="B11" s="150"/>
    </row>
    <row r="12" spans="1:8" ht="15.6">
      <c r="A12" s="153">
        <v>3</v>
      </c>
      <c r="B12" s="150" t="s">
        <v>12</v>
      </c>
    </row>
    <row r="13" spans="1:8" ht="15.6">
      <c r="A13" s="153"/>
      <c r="B13" s="150" t="s">
        <v>166</v>
      </c>
    </row>
    <row r="14" spans="1:8" ht="15.6">
      <c r="A14" s="153"/>
      <c r="B14" s="150" t="s">
        <v>165</v>
      </c>
    </row>
    <row r="15" spans="1:8" ht="15.6">
      <c r="A15" s="151"/>
      <c r="B15" s="150"/>
    </row>
    <row r="16" spans="1:8" ht="15.6">
      <c r="A16" s="153">
        <v>4</v>
      </c>
      <c r="B16" s="150" t="s">
        <v>12</v>
      </c>
    </row>
    <row r="17" spans="1:2" ht="15.6">
      <c r="A17" s="153"/>
      <c r="B17" s="150" t="s">
        <v>167</v>
      </c>
    </row>
    <row r="18" spans="1:2" ht="15.6">
      <c r="A18" s="153"/>
      <c r="B18" s="150" t="s">
        <v>168</v>
      </c>
    </row>
    <row r="19" spans="1:2" ht="15.6">
      <c r="A19" s="153"/>
      <c r="B19" s="150" t="s">
        <v>165</v>
      </c>
    </row>
    <row r="20" spans="1:2" ht="15.6">
      <c r="A20" s="151"/>
      <c r="B20" s="150"/>
    </row>
    <row r="21" spans="1:2" ht="15.6">
      <c r="A21" s="153">
        <v>5</v>
      </c>
      <c r="B21" s="150" t="s">
        <v>94</v>
      </c>
    </row>
    <row r="22" spans="1:2" ht="15.6">
      <c r="A22" s="153"/>
      <c r="B22" s="150" t="s">
        <v>169</v>
      </c>
    </row>
    <row r="23" spans="1:2" ht="15.6">
      <c r="A23" s="153"/>
      <c r="B23" s="150" t="s">
        <v>165</v>
      </c>
    </row>
    <row r="24" spans="1:2" ht="15.6">
      <c r="A24" s="151"/>
      <c r="B24" s="150"/>
    </row>
    <row r="25" spans="1:2" ht="15.6">
      <c r="A25" s="153">
        <v>6</v>
      </c>
      <c r="B25" s="150" t="s">
        <v>170</v>
      </c>
    </row>
    <row r="26" spans="1:2" ht="15.6">
      <c r="A26" s="153"/>
      <c r="B26" s="150" t="s">
        <v>171</v>
      </c>
    </row>
    <row r="27" spans="1:2" ht="15.6">
      <c r="A27" s="153"/>
      <c r="B27" s="150" t="s">
        <v>172</v>
      </c>
    </row>
    <row r="28" spans="1:2" ht="15.6">
      <c r="A28" s="153"/>
      <c r="B28" s="150" t="s">
        <v>165</v>
      </c>
    </row>
    <row r="29" spans="1:2" ht="15.6">
      <c r="A29" s="151"/>
      <c r="B29" s="150"/>
    </row>
    <row r="30" spans="1:2" ht="15.6">
      <c r="A30" s="153">
        <v>7</v>
      </c>
      <c r="B30" s="150" t="s">
        <v>115</v>
      </c>
    </row>
    <row r="31" spans="1:2" ht="15.6">
      <c r="A31" s="153"/>
      <c r="B31" s="150" t="s">
        <v>173</v>
      </c>
    </row>
    <row r="32" spans="1:2" ht="15.6">
      <c r="A32" s="153"/>
      <c r="B32" s="150" t="s">
        <v>165</v>
      </c>
    </row>
    <row r="33" spans="1:2" ht="15.6">
      <c r="A33" s="151"/>
      <c r="B33" s="150"/>
    </row>
    <row r="34" spans="1:2" ht="15.6">
      <c r="A34" s="153">
        <v>8</v>
      </c>
      <c r="B34" s="152" t="s">
        <v>174</v>
      </c>
    </row>
    <row r="35" spans="1:2" ht="15.6">
      <c r="A35" s="153"/>
      <c r="B35" s="150" t="s">
        <v>175</v>
      </c>
    </row>
    <row r="36" spans="1:2" ht="15.6">
      <c r="A36" s="153"/>
      <c r="B36" s="150" t="s">
        <v>163</v>
      </c>
    </row>
  </sheetData>
  <mergeCells count="10">
    <mergeCell ref="A30:A32"/>
    <mergeCell ref="A34:A36"/>
    <mergeCell ref="A1:H1"/>
    <mergeCell ref="B3:H3"/>
    <mergeCell ref="A5:A6"/>
    <mergeCell ref="A8:A10"/>
    <mergeCell ref="A12:A14"/>
    <mergeCell ref="A16:A19"/>
    <mergeCell ref="A21:A23"/>
    <mergeCell ref="A25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zoomScale="78" zoomScaleNormal="78" workbookViewId="0">
      <selection activeCell="A17" sqref="A17:XFD1048576"/>
    </sheetView>
  </sheetViews>
  <sheetFormatPr baseColWidth="10" defaultColWidth="0" defaultRowHeight="14.4" zeroHeight="1"/>
  <cols>
    <col min="1" max="1" width="64.5546875" bestFit="1" customWidth="1"/>
    <col min="2" max="2" width="17.6640625" customWidth="1"/>
    <col min="3" max="16384" width="11.44140625" hidden="1"/>
  </cols>
  <sheetData>
    <row r="1" spans="1:2" ht="18">
      <c r="A1" s="3" t="s">
        <v>0</v>
      </c>
      <c r="B1" s="4"/>
    </row>
    <row r="2" spans="1:2" ht="18">
      <c r="A2" s="4"/>
      <c r="B2" s="4"/>
    </row>
    <row r="3" spans="1:2" ht="39.75" customHeight="1">
      <c r="A3" s="155" t="s">
        <v>1</v>
      </c>
      <c r="B3" s="155"/>
    </row>
    <row r="4" spans="1:2" ht="17.399999999999999">
      <c r="A4" s="155" t="s">
        <v>2</v>
      </c>
      <c r="B4" s="155"/>
    </row>
    <row r="5" spans="1:2" ht="17.399999999999999">
      <c r="A5" s="5"/>
      <c r="B5" s="5"/>
    </row>
    <row r="6" spans="1:2" ht="18">
      <c r="A6" s="6"/>
      <c r="B6" s="7"/>
    </row>
    <row r="7" spans="1:2" ht="34.799999999999997">
      <c r="A7" s="8" t="s">
        <v>3</v>
      </c>
      <c r="B7" s="9" t="s">
        <v>4</v>
      </c>
    </row>
    <row r="8" spans="1:2" ht="17.399999999999999">
      <c r="A8" s="10"/>
      <c r="B8" s="11"/>
    </row>
    <row r="9" spans="1:2" ht="18">
      <c r="A9" s="12"/>
      <c r="B9" s="13"/>
    </row>
    <row r="10" spans="1:2" ht="18">
      <c r="A10" s="14" t="s">
        <v>5</v>
      </c>
      <c r="B10" s="15">
        <v>381</v>
      </c>
    </row>
    <row r="11" spans="1:2" ht="18">
      <c r="A11" s="14" t="s">
        <v>6</v>
      </c>
      <c r="B11" s="15">
        <v>1211</v>
      </c>
    </row>
    <row r="12" spans="1:2" ht="18">
      <c r="A12" s="14" t="s">
        <v>7</v>
      </c>
      <c r="B12" s="15">
        <v>29</v>
      </c>
    </row>
    <row r="13" spans="1:2" ht="18">
      <c r="A13" s="14" t="s">
        <v>8</v>
      </c>
      <c r="B13" s="15">
        <v>1252</v>
      </c>
    </row>
    <row r="14" spans="1:2" ht="18">
      <c r="A14" s="16" t="s">
        <v>9</v>
      </c>
      <c r="B14" s="15">
        <v>369</v>
      </c>
    </row>
    <row r="15" spans="1:2" ht="18">
      <c r="A15" s="17"/>
      <c r="B15" s="18"/>
    </row>
    <row r="16" spans="1:2" ht="18">
      <c r="A16" s="19" t="s">
        <v>10</v>
      </c>
      <c r="B16" s="4"/>
    </row>
  </sheetData>
  <mergeCells count="2"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2"/>
  <sheetViews>
    <sheetView topLeftCell="A25" workbookViewId="0">
      <selection activeCell="A43" sqref="A43:XFD1048576"/>
    </sheetView>
  </sheetViews>
  <sheetFormatPr baseColWidth="10" defaultColWidth="0" defaultRowHeight="14.4" zeroHeight="1"/>
  <cols>
    <col min="1" max="1" width="65.109375" bestFit="1" customWidth="1"/>
    <col min="2" max="2" width="10.6640625" bestFit="1" customWidth="1"/>
    <col min="3" max="16384" width="11.44140625" hidden="1"/>
  </cols>
  <sheetData>
    <row r="1" spans="1:2" ht="17.399999999999999">
      <c r="A1" s="20" t="s">
        <v>11</v>
      </c>
      <c r="B1" s="20"/>
    </row>
    <row r="2" spans="1:2" ht="17.399999999999999">
      <c r="A2" s="20"/>
      <c r="B2" s="20"/>
    </row>
    <row r="3" spans="1:2" ht="17.399999999999999">
      <c r="A3" s="156" t="s">
        <v>12</v>
      </c>
      <c r="B3" s="156"/>
    </row>
    <row r="4" spans="1:2" ht="17.399999999999999">
      <c r="A4" s="156" t="s">
        <v>13</v>
      </c>
      <c r="B4" s="156"/>
    </row>
    <row r="5" spans="1:2" ht="17.399999999999999">
      <c r="A5" s="156" t="s">
        <v>2</v>
      </c>
      <c r="B5" s="156"/>
    </row>
    <row r="6" spans="1:2" ht="17.399999999999999">
      <c r="A6" s="20"/>
      <c r="B6" s="20"/>
    </row>
    <row r="7" spans="1:2" ht="17.399999999999999">
      <c r="A7" s="21"/>
      <c r="B7" s="22"/>
    </row>
    <row r="8" spans="1:2" ht="17.399999999999999">
      <c r="A8" s="23" t="s">
        <v>14</v>
      </c>
      <c r="B8" s="24" t="s">
        <v>15</v>
      </c>
    </row>
    <row r="9" spans="1:2" ht="17.399999999999999">
      <c r="A9" s="25"/>
      <c r="B9" s="26"/>
    </row>
    <row r="10" spans="1:2" ht="17.399999999999999">
      <c r="A10" s="27"/>
      <c r="B10" s="28"/>
    </row>
    <row r="11" spans="1:2" ht="17.399999999999999">
      <c r="A11" s="29" t="s">
        <v>15</v>
      </c>
      <c r="B11" s="24">
        <f>SUM(B13:B40)</f>
        <v>1211</v>
      </c>
    </row>
    <row r="12" spans="1:2" ht="17.399999999999999">
      <c r="A12" s="29"/>
      <c r="B12" s="24"/>
    </row>
    <row r="13" spans="1:2" ht="15.6">
      <c r="A13" s="30" t="s">
        <v>16</v>
      </c>
      <c r="B13" s="31">
        <v>60</v>
      </c>
    </row>
    <row r="14" spans="1:2" ht="15.6">
      <c r="A14" s="30" t="s">
        <v>17</v>
      </c>
      <c r="B14" s="31">
        <v>7</v>
      </c>
    </row>
    <row r="15" spans="1:2" ht="15.6">
      <c r="A15" s="30" t="s">
        <v>18</v>
      </c>
      <c r="B15" s="31">
        <v>32</v>
      </c>
    </row>
    <row r="16" spans="1:2" ht="15.6">
      <c r="A16" s="30" t="s">
        <v>19</v>
      </c>
      <c r="B16" s="31">
        <v>26</v>
      </c>
    </row>
    <row r="17" spans="1:2" ht="15.6">
      <c r="A17" s="30" t="s">
        <v>20</v>
      </c>
      <c r="B17" s="31">
        <v>2</v>
      </c>
    </row>
    <row r="18" spans="1:2" ht="15.6">
      <c r="A18" s="30" t="s">
        <v>21</v>
      </c>
      <c r="B18" s="31">
        <v>3</v>
      </c>
    </row>
    <row r="19" spans="1:2" ht="15.6">
      <c r="A19" s="30" t="s">
        <v>22</v>
      </c>
      <c r="B19" s="31">
        <v>180</v>
      </c>
    </row>
    <row r="20" spans="1:2" ht="15.6">
      <c r="A20" s="32" t="s">
        <v>23</v>
      </c>
      <c r="B20" s="31">
        <v>119</v>
      </c>
    </row>
    <row r="21" spans="1:2" ht="15.6">
      <c r="A21" s="32" t="s">
        <v>24</v>
      </c>
      <c r="B21" s="31">
        <v>86</v>
      </c>
    </row>
    <row r="22" spans="1:2" ht="15.6">
      <c r="A22" s="32" t="s">
        <v>25</v>
      </c>
      <c r="B22" s="31">
        <v>15</v>
      </c>
    </row>
    <row r="23" spans="1:2" ht="15.6">
      <c r="A23" s="32" t="s">
        <v>26</v>
      </c>
      <c r="B23" s="31">
        <v>287</v>
      </c>
    </row>
    <row r="24" spans="1:2" ht="15.6">
      <c r="A24" s="30" t="s">
        <v>27</v>
      </c>
      <c r="B24" s="31">
        <v>48</v>
      </c>
    </row>
    <row r="25" spans="1:2" ht="15.6">
      <c r="A25" s="30" t="s">
        <v>28</v>
      </c>
      <c r="B25" s="31">
        <v>12</v>
      </c>
    </row>
    <row r="26" spans="1:2" ht="15.6">
      <c r="A26" s="30" t="s">
        <v>29</v>
      </c>
      <c r="B26" s="33">
        <v>8</v>
      </c>
    </row>
    <row r="27" spans="1:2" ht="15.6">
      <c r="A27" s="34" t="s">
        <v>30</v>
      </c>
      <c r="B27" s="31">
        <v>6</v>
      </c>
    </row>
    <row r="28" spans="1:2" ht="15.6">
      <c r="A28" s="35" t="s">
        <v>31</v>
      </c>
      <c r="B28" s="31">
        <v>28</v>
      </c>
    </row>
    <row r="29" spans="1:2" ht="15.6">
      <c r="A29" s="35" t="s">
        <v>32</v>
      </c>
      <c r="B29" s="31">
        <v>1</v>
      </c>
    </row>
    <row r="30" spans="1:2" ht="15.6">
      <c r="A30" s="35" t="s">
        <v>33</v>
      </c>
      <c r="B30" s="31">
        <v>29</v>
      </c>
    </row>
    <row r="31" spans="1:2" ht="15.6">
      <c r="A31" s="36" t="s">
        <v>34</v>
      </c>
      <c r="B31" s="31">
        <v>6</v>
      </c>
    </row>
    <row r="32" spans="1:2" ht="15.6">
      <c r="A32" s="30" t="s">
        <v>35</v>
      </c>
      <c r="B32" s="31">
        <v>15</v>
      </c>
    </row>
    <row r="33" spans="1:2" ht="15.6">
      <c r="A33" s="35" t="s">
        <v>36</v>
      </c>
      <c r="B33" s="31">
        <v>105</v>
      </c>
    </row>
    <row r="34" spans="1:2" ht="15.6">
      <c r="A34" s="35" t="s">
        <v>37</v>
      </c>
      <c r="B34" s="31">
        <v>34</v>
      </c>
    </row>
    <row r="35" spans="1:2" ht="15.6">
      <c r="A35" s="35" t="s">
        <v>38</v>
      </c>
      <c r="B35" s="31">
        <v>68</v>
      </c>
    </row>
    <row r="36" spans="1:2" ht="15.6">
      <c r="A36" s="36" t="s">
        <v>39</v>
      </c>
      <c r="B36" s="33">
        <v>2</v>
      </c>
    </row>
    <row r="37" spans="1:2" ht="15.6">
      <c r="A37" s="37" t="s">
        <v>40</v>
      </c>
      <c r="B37" s="31">
        <v>10</v>
      </c>
    </row>
    <row r="38" spans="1:2" ht="15.6">
      <c r="A38" s="35" t="s">
        <v>41</v>
      </c>
      <c r="B38" s="31">
        <v>15</v>
      </c>
    </row>
    <row r="39" spans="1:2" ht="15.6">
      <c r="A39" s="35" t="s">
        <v>42</v>
      </c>
      <c r="B39" s="31">
        <v>5</v>
      </c>
    </row>
    <row r="40" spans="1:2" ht="15.6">
      <c r="A40" s="30" t="s">
        <v>43</v>
      </c>
      <c r="B40" s="31">
        <v>2</v>
      </c>
    </row>
    <row r="41" spans="1:2" ht="15.6">
      <c r="A41" s="38"/>
      <c r="B41" s="39"/>
    </row>
    <row r="42" spans="1:2" ht="15.6">
      <c r="A42" s="40" t="s">
        <v>44</v>
      </c>
      <c r="B42" s="41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8"/>
  <sheetViews>
    <sheetView topLeftCell="A5" workbookViewId="0">
      <selection activeCell="A19" sqref="A19:XFD1048576"/>
    </sheetView>
  </sheetViews>
  <sheetFormatPr baseColWidth="10" defaultColWidth="0" defaultRowHeight="14.4" zeroHeight="1"/>
  <cols>
    <col min="1" max="1" width="65.109375" bestFit="1" customWidth="1"/>
    <col min="2" max="2" width="25.44140625" customWidth="1"/>
    <col min="3" max="16384" width="11.44140625" hidden="1"/>
  </cols>
  <sheetData>
    <row r="1" spans="1:2" ht="17.399999999999999">
      <c r="A1" s="20" t="s">
        <v>45</v>
      </c>
      <c r="B1" s="20"/>
    </row>
    <row r="2" spans="1:2" ht="17.399999999999999">
      <c r="A2" s="20"/>
      <c r="B2" s="20"/>
    </row>
    <row r="3" spans="1:2" ht="17.399999999999999">
      <c r="A3" s="156" t="s">
        <v>12</v>
      </c>
      <c r="B3" s="156"/>
    </row>
    <row r="4" spans="1:2" ht="17.399999999999999">
      <c r="A4" s="157" t="s">
        <v>46</v>
      </c>
      <c r="B4" s="157"/>
    </row>
    <row r="5" spans="1:2" ht="17.399999999999999">
      <c r="A5" s="157" t="s">
        <v>2</v>
      </c>
      <c r="B5" s="157"/>
    </row>
    <row r="6" spans="1:2" ht="17.399999999999999">
      <c r="A6" s="20"/>
      <c r="B6" s="20"/>
    </row>
    <row r="7" spans="1:2" ht="17.399999999999999">
      <c r="A7" s="42"/>
      <c r="B7" s="43"/>
    </row>
    <row r="8" spans="1:2" ht="34.799999999999997">
      <c r="A8" s="44" t="s">
        <v>47</v>
      </c>
      <c r="B8" s="45" t="s">
        <v>15</v>
      </c>
    </row>
    <row r="9" spans="1:2" ht="17.399999999999999">
      <c r="A9" s="46"/>
      <c r="B9" s="47"/>
    </row>
    <row r="10" spans="1:2" ht="18">
      <c r="A10" s="1"/>
      <c r="B10" s="48"/>
    </row>
    <row r="11" spans="1:2" ht="17.399999999999999">
      <c r="A11" s="2" t="s">
        <v>15</v>
      </c>
      <c r="B11" s="45">
        <v>1211</v>
      </c>
    </row>
    <row r="12" spans="1:2" ht="18">
      <c r="A12" s="1"/>
      <c r="B12" s="49"/>
    </row>
    <row r="13" spans="1:2" ht="18">
      <c r="A13" s="1" t="s">
        <v>48</v>
      </c>
      <c r="B13" s="49">
        <v>70</v>
      </c>
    </row>
    <row r="14" spans="1:2" ht="18">
      <c r="A14" s="1" t="s">
        <v>49</v>
      </c>
      <c r="B14" s="49">
        <v>383</v>
      </c>
    </row>
    <row r="15" spans="1:2" ht="18">
      <c r="A15" s="1" t="s">
        <v>50</v>
      </c>
      <c r="B15" s="49">
        <v>429</v>
      </c>
    </row>
    <row r="16" spans="1:2" ht="18">
      <c r="A16" s="1" t="s">
        <v>51</v>
      </c>
      <c r="B16" s="49">
        <v>329</v>
      </c>
    </row>
    <row r="17" spans="1:2">
      <c r="A17" s="50"/>
      <c r="B17" s="51"/>
    </row>
    <row r="18" spans="1:2" ht="15.6">
      <c r="A18" s="40" t="s">
        <v>44</v>
      </c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7"/>
  <sheetViews>
    <sheetView topLeftCell="A34" zoomScale="78" zoomScaleNormal="78" workbookViewId="0">
      <selection activeCell="A58" sqref="A58:XFD1048576"/>
    </sheetView>
  </sheetViews>
  <sheetFormatPr baseColWidth="10" defaultColWidth="0" defaultRowHeight="14.4" zeroHeight="1"/>
  <cols>
    <col min="1" max="1" width="69.44140625" bestFit="1" customWidth="1"/>
    <col min="2" max="2" width="11.44140625" customWidth="1"/>
    <col min="3" max="3" width="7" customWidth="1"/>
    <col min="4" max="4" width="7.109375" customWidth="1"/>
    <col min="5" max="5" width="6.109375" customWidth="1"/>
    <col min="6" max="6" width="8.33203125" customWidth="1"/>
    <col min="7" max="7" width="0" style="79" hidden="1" customWidth="1"/>
    <col min="8" max="16384" width="11.44140625" hidden="1"/>
  </cols>
  <sheetData>
    <row r="1" spans="1:6" ht="15.6">
      <c r="A1" s="52" t="s">
        <v>52</v>
      </c>
      <c r="B1" s="53"/>
      <c r="C1" s="54"/>
      <c r="D1" s="54"/>
      <c r="E1" s="55"/>
      <c r="F1" s="55"/>
    </row>
    <row r="2" spans="1:6" ht="15.6">
      <c r="A2" s="52"/>
      <c r="B2" s="53"/>
      <c r="C2" s="54"/>
      <c r="D2" s="54"/>
      <c r="E2" s="55"/>
      <c r="F2" s="55"/>
    </row>
    <row r="3" spans="1:6" ht="17.399999999999999">
      <c r="A3" s="158" t="s">
        <v>12</v>
      </c>
      <c r="B3" s="158"/>
      <c r="C3" s="158"/>
      <c r="D3" s="158"/>
      <c r="E3" s="158"/>
      <c r="F3" s="158"/>
    </row>
    <row r="4" spans="1:6" ht="17.399999999999999">
      <c r="A4" s="158" t="s">
        <v>53</v>
      </c>
      <c r="B4" s="158"/>
      <c r="C4" s="158"/>
      <c r="D4" s="158"/>
      <c r="E4" s="158"/>
      <c r="F4" s="158"/>
    </row>
    <row r="5" spans="1:6" ht="17.399999999999999">
      <c r="A5" s="158" t="s">
        <v>54</v>
      </c>
      <c r="B5" s="158"/>
      <c r="C5" s="158"/>
      <c r="D5" s="158"/>
      <c r="E5" s="158"/>
      <c r="F5" s="158"/>
    </row>
    <row r="6" spans="1:6" ht="17.399999999999999">
      <c r="A6" s="158" t="s">
        <v>2</v>
      </c>
      <c r="B6" s="158"/>
      <c r="C6" s="158"/>
      <c r="D6" s="158"/>
      <c r="E6" s="158"/>
      <c r="F6" s="158"/>
    </row>
    <row r="7" spans="1:6" ht="15.6">
      <c r="A7" s="54"/>
      <c r="B7" s="54"/>
      <c r="C7" s="54"/>
      <c r="D7" s="54"/>
      <c r="E7" s="55"/>
      <c r="F7" s="55"/>
    </row>
    <row r="8" spans="1:6" ht="15.6">
      <c r="A8" s="159" t="s">
        <v>55</v>
      </c>
      <c r="B8" s="161" t="s">
        <v>15</v>
      </c>
      <c r="C8" s="163" t="s">
        <v>56</v>
      </c>
      <c r="D8" s="164"/>
      <c r="E8" s="164"/>
      <c r="F8" s="164"/>
    </row>
    <row r="9" spans="1:6" ht="15.6">
      <c r="A9" s="160"/>
      <c r="B9" s="162"/>
      <c r="C9" s="56" t="s">
        <v>57</v>
      </c>
      <c r="D9" s="56" t="s">
        <v>58</v>
      </c>
      <c r="E9" s="56" t="s">
        <v>59</v>
      </c>
      <c r="F9" s="57" t="s">
        <v>60</v>
      </c>
    </row>
    <row r="10" spans="1:6" ht="15.6">
      <c r="A10" s="58"/>
      <c r="B10" s="59"/>
      <c r="C10" s="60"/>
      <c r="D10" s="60"/>
      <c r="E10" s="60"/>
      <c r="F10" s="61"/>
    </row>
    <row r="11" spans="1:6" ht="15.6">
      <c r="A11" s="62" t="s">
        <v>61</v>
      </c>
      <c r="B11" s="63">
        <f>B13+B15+B18+B22+B26+B29+B34+B37+B40+B43+B48+B51+B54</f>
        <v>1211</v>
      </c>
      <c r="C11" s="63">
        <f>C13+C15+C18+C22+C26+C29+C34+C37+C40+C43+C48+C51+C54</f>
        <v>292</v>
      </c>
      <c r="D11" s="63">
        <f t="shared" ref="D11:F11" si="0">D13+D15+D18+D22+D26+D29+D34+D37+D40+D43+D48+D51+D54</f>
        <v>292</v>
      </c>
      <c r="E11" s="63">
        <f t="shared" si="0"/>
        <v>322</v>
      </c>
      <c r="F11" s="64">
        <f t="shared" si="0"/>
        <v>305</v>
      </c>
    </row>
    <row r="12" spans="1:6" ht="15.6">
      <c r="A12" s="62"/>
      <c r="B12" s="63"/>
      <c r="C12" s="63"/>
      <c r="D12" s="63"/>
      <c r="E12" s="63"/>
      <c r="F12" s="65"/>
    </row>
    <row r="13" spans="1:6" ht="15.6">
      <c r="A13" s="66" t="s">
        <v>62</v>
      </c>
      <c r="B13" s="63">
        <f>SUM(C13:F13)</f>
        <v>49</v>
      </c>
      <c r="C13" s="63">
        <v>4</v>
      </c>
      <c r="D13" s="63">
        <v>4</v>
      </c>
      <c r="E13" s="63">
        <v>1</v>
      </c>
      <c r="F13" s="65">
        <v>40</v>
      </c>
    </row>
    <row r="14" spans="1:6" ht="15.6">
      <c r="A14" s="62"/>
      <c r="B14" s="63"/>
      <c r="C14" s="63"/>
      <c r="D14" s="63"/>
      <c r="E14" s="63"/>
      <c r="F14" s="69"/>
    </row>
    <row r="15" spans="1:6" ht="15.6">
      <c r="A15" s="68" t="s">
        <v>63</v>
      </c>
      <c r="B15" s="63">
        <f>SUM(B16)</f>
        <v>60</v>
      </c>
      <c r="C15" s="63">
        <f>SUM(C16)</f>
        <v>4</v>
      </c>
      <c r="D15" s="63">
        <f>SUM(D16)</f>
        <v>23</v>
      </c>
      <c r="E15" s="63">
        <f>SUM(E16)</f>
        <v>17</v>
      </c>
      <c r="F15" s="64">
        <f>SUM(F16)</f>
        <v>16</v>
      </c>
    </row>
    <row r="16" spans="1:6" ht="15.6">
      <c r="A16" s="70" t="s">
        <v>64</v>
      </c>
      <c r="B16" s="63">
        <f>SUM(C16:F16)</f>
        <v>60</v>
      </c>
      <c r="C16" s="71">
        <v>4</v>
      </c>
      <c r="D16" s="71">
        <v>23</v>
      </c>
      <c r="E16" s="71">
        <v>17</v>
      </c>
      <c r="F16" s="69">
        <v>16</v>
      </c>
    </row>
    <row r="17" spans="1:6" ht="15.6">
      <c r="A17" s="70"/>
      <c r="B17" s="72"/>
      <c r="C17" s="71"/>
      <c r="D17" s="71"/>
      <c r="E17" s="71"/>
      <c r="F17" s="69"/>
    </row>
    <row r="18" spans="1:6" ht="15.6">
      <c r="A18" s="68" t="s">
        <v>65</v>
      </c>
      <c r="B18" s="63">
        <f>SUM(B19:B20)</f>
        <v>58</v>
      </c>
      <c r="C18" s="63">
        <f>SUM(C19:C20)</f>
        <v>16</v>
      </c>
      <c r="D18" s="62">
        <f>SUM(D19:D20)</f>
        <v>13</v>
      </c>
      <c r="E18" s="63">
        <f>SUM(E19:E20)</f>
        <v>15</v>
      </c>
      <c r="F18" s="64">
        <f>SUM(F19:F20)</f>
        <v>14</v>
      </c>
    </row>
    <row r="19" spans="1:6" ht="15.6">
      <c r="A19" s="70" t="s">
        <v>66</v>
      </c>
      <c r="B19" s="63">
        <f>SUM(C19:F19)</f>
        <v>57</v>
      </c>
      <c r="C19" s="71">
        <v>16</v>
      </c>
      <c r="D19" s="71">
        <v>13</v>
      </c>
      <c r="E19" s="67">
        <v>15</v>
      </c>
      <c r="F19" s="69">
        <v>13</v>
      </c>
    </row>
    <row r="20" spans="1:6" ht="15.6">
      <c r="A20" s="70" t="s">
        <v>67</v>
      </c>
      <c r="B20" s="63">
        <f>SUM(C20:F20)</f>
        <v>1</v>
      </c>
      <c r="C20" s="71">
        <v>0</v>
      </c>
      <c r="D20" s="71">
        <v>0</v>
      </c>
      <c r="E20" s="67">
        <v>0</v>
      </c>
      <c r="F20" s="69">
        <v>1</v>
      </c>
    </row>
    <row r="21" spans="1:6" ht="15.6">
      <c r="A21" s="70"/>
      <c r="B21" s="72"/>
      <c r="C21" s="71"/>
      <c r="D21" s="71"/>
      <c r="E21" s="55"/>
      <c r="F21" s="69"/>
    </row>
    <row r="22" spans="1:6" ht="15.6">
      <c r="A22" s="68" t="s">
        <v>68</v>
      </c>
      <c r="B22" s="63">
        <f>SUM(B23:B24)</f>
        <v>173</v>
      </c>
      <c r="C22" s="63">
        <f>SUM(C23:C24)</f>
        <v>42</v>
      </c>
      <c r="D22" s="63">
        <f>SUM(D23:D24)</f>
        <v>47</v>
      </c>
      <c r="E22" s="62">
        <f>SUM(E23:E24)</f>
        <v>51</v>
      </c>
      <c r="F22" s="64">
        <f>SUM(F23:F24)</f>
        <v>33</v>
      </c>
    </row>
    <row r="23" spans="1:6" ht="15.6">
      <c r="A23" s="70" t="s">
        <v>69</v>
      </c>
      <c r="B23" s="63">
        <f>SUM(C23:F23)</f>
        <v>128</v>
      </c>
      <c r="C23" s="67">
        <v>36</v>
      </c>
      <c r="D23" s="71">
        <v>36</v>
      </c>
      <c r="E23" s="55">
        <v>37</v>
      </c>
      <c r="F23" s="69">
        <v>19</v>
      </c>
    </row>
    <row r="24" spans="1:6" ht="15.6">
      <c r="A24" s="70" t="s">
        <v>70</v>
      </c>
      <c r="B24" s="63">
        <f>SUM(C24:F24)</f>
        <v>45</v>
      </c>
      <c r="C24" s="67">
        <v>6</v>
      </c>
      <c r="D24" s="71">
        <v>11</v>
      </c>
      <c r="E24" s="55">
        <v>14</v>
      </c>
      <c r="F24" s="69">
        <v>14</v>
      </c>
    </row>
    <row r="25" spans="1:6" ht="15.6">
      <c r="A25" s="70"/>
      <c r="B25" s="72"/>
      <c r="C25" s="67"/>
      <c r="D25" s="71"/>
      <c r="E25" s="55"/>
      <c r="F25" s="69"/>
    </row>
    <row r="26" spans="1:6" ht="15.6">
      <c r="A26" s="68" t="s">
        <v>71</v>
      </c>
      <c r="B26" s="63">
        <f>SUM(B27:B27)</f>
        <v>52</v>
      </c>
      <c r="C26" s="63">
        <f>SUM(C27:C27)</f>
        <v>11</v>
      </c>
      <c r="D26" s="63">
        <f>SUM(D27:D27)</f>
        <v>16</v>
      </c>
      <c r="E26" s="63">
        <f>SUM(E27:E27)</f>
        <v>13</v>
      </c>
      <c r="F26" s="64">
        <f>SUM(F27)</f>
        <v>12</v>
      </c>
    </row>
    <row r="27" spans="1:6" ht="15.6">
      <c r="A27" s="70" t="s">
        <v>72</v>
      </c>
      <c r="B27" s="63">
        <f>SUM(C27:F27)</f>
        <v>52</v>
      </c>
      <c r="C27" s="67">
        <v>11</v>
      </c>
      <c r="D27" s="71">
        <v>16</v>
      </c>
      <c r="E27" s="55">
        <v>13</v>
      </c>
      <c r="F27" s="69">
        <v>12</v>
      </c>
    </row>
    <row r="28" spans="1:6" ht="15.6">
      <c r="A28" s="70"/>
      <c r="B28" s="72"/>
      <c r="C28" s="67"/>
      <c r="D28" s="71"/>
      <c r="E28" s="55"/>
      <c r="F28" s="69"/>
    </row>
    <row r="29" spans="1:6" ht="15.6">
      <c r="A29" s="73" t="s">
        <v>73</v>
      </c>
      <c r="B29" s="63">
        <f>SUM(B30:B32)</f>
        <v>105</v>
      </c>
      <c r="C29" s="65">
        <f>SUM(C30:C32)</f>
        <v>27</v>
      </c>
      <c r="D29" s="63">
        <f>SUM(D30:D32)</f>
        <v>29</v>
      </c>
      <c r="E29" s="65">
        <f>SUM(E30:E32)</f>
        <v>28</v>
      </c>
      <c r="F29" s="64">
        <f>SUM(F30:F32)</f>
        <v>21</v>
      </c>
    </row>
    <row r="30" spans="1:6" ht="15.6">
      <c r="A30" s="70" t="s">
        <v>74</v>
      </c>
      <c r="B30" s="63">
        <f>SUM(C30:F30)</f>
        <v>72</v>
      </c>
      <c r="C30" s="67">
        <v>11</v>
      </c>
      <c r="D30" s="71">
        <v>24</v>
      </c>
      <c r="E30" s="55">
        <v>20</v>
      </c>
      <c r="F30" s="69">
        <v>17</v>
      </c>
    </row>
    <row r="31" spans="1:6" ht="15.6">
      <c r="A31" s="70" t="s">
        <v>75</v>
      </c>
      <c r="B31" s="63">
        <f>SUM(C31:F31)</f>
        <v>1</v>
      </c>
      <c r="C31" s="67">
        <v>1</v>
      </c>
      <c r="D31" s="71"/>
      <c r="E31" s="55">
        <v>0</v>
      </c>
      <c r="F31" s="69"/>
    </row>
    <row r="32" spans="1:6" ht="15.6">
      <c r="A32" s="70" t="s">
        <v>76</v>
      </c>
      <c r="B32" s="63">
        <f>SUM(C32:F32)</f>
        <v>32</v>
      </c>
      <c r="C32" s="67">
        <v>15</v>
      </c>
      <c r="D32" s="71">
        <v>5</v>
      </c>
      <c r="E32" s="55">
        <v>8</v>
      </c>
      <c r="F32" s="69">
        <v>4</v>
      </c>
    </row>
    <row r="33" spans="1:6" ht="15.6">
      <c r="A33" s="70"/>
      <c r="B33" s="72"/>
      <c r="C33" s="67"/>
      <c r="D33" s="71"/>
      <c r="E33" s="55"/>
      <c r="F33" s="69"/>
    </row>
    <row r="34" spans="1:6" ht="15.6">
      <c r="A34" s="68" t="s">
        <v>77</v>
      </c>
      <c r="B34" s="63">
        <f>SUM(B35)</f>
        <v>160</v>
      </c>
      <c r="C34" s="65">
        <f>SUM(C35)</f>
        <v>29</v>
      </c>
      <c r="D34" s="63">
        <f>SUM(D35)</f>
        <v>45</v>
      </c>
      <c r="E34" s="65">
        <f>SUM(E35)</f>
        <v>55</v>
      </c>
      <c r="F34" s="64">
        <f>SUM(F35)</f>
        <v>31</v>
      </c>
    </row>
    <row r="35" spans="1:6" ht="15.6">
      <c r="A35" s="70" t="s">
        <v>78</v>
      </c>
      <c r="B35" s="63">
        <f>SUM(C35:F35)</f>
        <v>160</v>
      </c>
      <c r="C35" s="67">
        <v>29</v>
      </c>
      <c r="D35" s="71">
        <v>45</v>
      </c>
      <c r="E35" s="55">
        <v>55</v>
      </c>
      <c r="F35" s="69">
        <v>31</v>
      </c>
    </row>
    <row r="36" spans="1:6" ht="15.6">
      <c r="A36" s="70"/>
      <c r="B36" s="72"/>
      <c r="C36" s="67"/>
      <c r="D36" s="71"/>
      <c r="E36" s="55"/>
      <c r="F36" s="69"/>
    </row>
    <row r="37" spans="1:6" ht="15.6">
      <c r="A37" s="68" t="s">
        <v>79</v>
      </c>
      <c r="B37" s="63">
        <f>SUM(B38)</f>
        <v>89</v>
      </c>
      <c r="C37" s="65">
        <f>SUM(C38)</f>
        <v>18</v>
      </c>
      <c r="D37" s="63">
        <f>SUM(D38)</f>
        <v>18</v>
      </c>
      <c r="E37" s="65">
        <f>SUM(E38)</f>
        <v>23</v>
      </c>
      <c r="F37" s="64">
        <f>SUM(F38)</f>
        <v>30</v>
      </c>
    </row>
    <row r="38" spans="1:6" ht="15.6">
      <c r="A38" s="70" t="s">
        <v>80</v>
      </c>
      <c r="B38" s="63">
        <f>SUM(C38:F38)</f>
        <v>89</v>
      </c>
      <c r="C38" s="67">
        <v>18</v>
      </c>
      <c r="D38" s="71">
        <v>18</v>
      </c>
      <c r="E38" s="55">
        <v>23</v>
      </c>
      <c r="F38" s="69">
        <v>30</v>
      </c>
    </row>
    <row r="39" spans="1:6" ht="15.6">
      <c r="A39" s="70"/>
      <c r="B39" s="72"/>
      <c r="C39" s="67"/>
      <c r="D39" s="71"/>
      <c r="E39" s="55"/>
      <c r="F39" s="69"/>
    </row>
    <row r="40" spans="1:6" ht="15.6">
      <c r="A40" s="68" t="s">
        <v>81</v>
      </c>
      <c r="B40" s="63">
        <f>SUM(B41)</f>
        <v>43</v>
      </c>
      <c r="C40" s="65">
        <f>SUM(C41)</f>
        <v>13</v>
      </c>
      <c r="D40" s="63">
        <f>SUM(D41)</f>
        <v>8</v>
      </c>
      <c r="E40" s="65">
        <f>SUM(E41)</f>
        <v>13</v>
      </c>
      <c r="F40" s="64">
        <f>SUM(F41)</f>
        <v>9</v>
      </c>
    </row>
    <row r="41" spans="1:6" ht="15.6">
      <c r="A41" s="70" t="s">
        <v>82</v>
      </c>
      <c r="B41" s="63">
        <f>SUM(C41:F41)</f>
        <v>43</v>
      </c>
      <c r="C41" s="67">
        <v>13</v>
      </c>
      <c r="D41" s="71">
        <v>8</v>
      </c>
      <c r="E41" s="55">
        <v>13</v>
      </c>
      <c r="F41" s="69">
        <v>9</v>
      </c>
    </row>
    <row r="42" spans="1:6" ht="15.6">
      <c r="A42" s="70"/>
      <c r="B42" s="72"/>
      <c r="C42" s="67"/>
      <c r="D42" s="71"/>
      <c r="E42" s="55"/>
      <c r="F42" s="69"/>
    </row>
    <row r="43" spans="1:6" ht="15.6">
      <c r="A43" s="68" t="s">
        <v>83</v>
      </c>
      <c r="B43" s="63">
        <f>SUM(B44:B46)</f>
        <v>85</v>
      </c>
      <c r="C43" s="63">
        <f>SUM(C44:C46)</f>
        <v>18</v>
      </c>
      <c r="D43" s="63">
        <f>SUM(D44:D46)</f>
        <v>17</v>
      </c>
      <c r="E43" s="63">
        <f>SUM(E44:E46)</f>
        <v>26</v>
      </c>
      <c r="F43" s="64">
        <f>SUM(F44:F46)</f>
        <v>24</v>
      </c>
    </row>
    <row r="44" spans="1:6" ht="15.6">
      <c r="A44" s="70" t="s">
        <v>84</v>
      </c>
      <c r="B44" s="63">
        <f>SUM(C44:F44)</f>
        <v>72</v>
      </c>
      <c r="C44" s="67">
        <v>18</v>
      </c>
      <c r="D44" s="71">
        <v>14</v>
      </c>
      <c r="E44" s="55">
        <v>24</v>
      </c>
      <c r="F44" s="69">
        <v>16</v>
      </c>
    </row>
    <row r="45" spans="1:6" ht="15.6">
      <c r="A45" s="70" t="s">
        <v>85</v>
      </c>
      <c r="B45" s="63">
        <f>SUM(C45:F45)</f>
        <v>3</v>
      </c>
      <c r="C45" s="67">
        <v>0</v>
      </c>
      <c r="D45" s="71">
        <v>1</v>
      </c>
      <c r="E45" s="55">
        <v>0</v>
      </c>
      <c r="F45" s="69">
        <v>2</v>
      </c>
    </row>
    <row r="46" spans="1:6" ht="15.6">
      <c r="A46" s="70" t="s">
        <v>86</v>
      </c>
      <c r="B46" s="63">
        <f>SUM(C46:F46)</f>
        <v>10</v>
      </c>
      <c r="C46" s="67">
        <v>0</v>
      </c>
      <c r="D46" s="71">
        <v>2</v>
      </c>
      <c r="E46" s="55">
        <v>2</v>
      </c>
      <c r="F46" s="69">
        <v>6</v>
      </c>
    </row>
    <row r="47" spans="1:6" ht="15.6">
      <c r="A47" s="70"/>
      <c r="B47" s="72"/>
      <c r="C47" s="67"/>
      <c r="D47" s="71"/>
      <c r="E47" s="55"/>
      <c r="F47" s="69"/>
    </row>
    <row r="48" spans="1:6" ht="15.6">
      <c r="A48" s="68" t="s">
        <v>87</v>
      </c>
      <c r="B48" s="63">
        <f>SUM(B49)</f>
        <v>147</v>
      </c>
      <c r="C48" s="65">
        <f>SUM(C49)</f>
        <v>50</v>
      </c>
      <c r="D48" s="63">
        <f>SUM(D49)</f>
        <v>24</v>
      </c>
      <c r="E48" s="65">
        <f>SUM(E49)</f>
        <v>38</v>
      </c>
      <c r="F48" s="64">
        <f>SUM(F49)</f>
        <v>35</v>
      </c>
    </row>
    <row r="49" spans="1:6" ht="15.6">
      <c r="A49" s="70" t="s">
        <v>88</v>
      </c>
      <c r="B49" s="63">
        <f>SUM(C49:F49)</f>
        <v>147</v>
      </c>
      <c r="C49" s="67">
        <v>50</v>
      </c>
      <c r="D49" s="71">
        <v>24</v>
      </c>
      <c r="E49" s="55">
        <v>38</v>
      </c>
      <c r="F49" s="69">
        <v>35</v>
      </c>
    </row>
    <row r="50" spans="1:6" ht="15.6">
      <c r="A50" s="70"/>
      <c r="B50" s="72"/>
      <c r="C50" s="67"/>
      <c r="D50" s="71"/>
      <c r="E50" s="55"/>
      <c r="F50" s="69"/>
    </row>
    <row r="51" spans="1:6" ht="15.6">
      <c r="A51" s="68" t="s">
        <v>89</v>
      </c>
      <c r="B51" s="63">
        <f>SUM(B52)</f>
        <v>78</v>
      </c>
      <c r="C51" s="65">
        <f>SUM(C52)</f>
        <v>17</v>
      </c>
      <c r="D51" s="63">
        <f>SUM(D52)</f>
        <v>24</v>
      </c>
      <c r="E51" s="65">
        <f>SUM(E52)</f>
        <v>19</v>
      </c>
      <c r="F51" s="64">
        <f>SUM(F52)</f>
        <v>18</v>
      </c>
    </row>
    <row r="52" spans="1:6" ht="15.6">
      <c r="A52" s="70" t="s">
        <v>90</v>
      </c>
      <c r="B52" s="63">
        <f>SUM(C52:F52)</f>
        <v>78</v>
      </c>
      <c r="C52" s="67">
        <v>17</v>
      </c>
      <c r="D52" s="71">
        <v>24</v>
      </c>
      <c r="E52" s="55">
        <v>19</v>
      </c>
      <c r="F52" s="69">
        <v>18</v>
      </c>
    </row>
    <row r="53" spans="1:6" ht="15.6">
      <c r="A53" s="70"/>
      <c r="B53" s="72"/>
      <c r="C53" s="67"/>
      <c r="D53" s="71"/>
      <c r="E53" s="55"/>
      <c r="F53" s="69"/>
    </row>
    <row r="54" spans="1:6" ht="15.6">
      <c r="A54" s="68" t="s">
        <v>91</v>
      </c>
      <c r="B54" s="63">
        <f>SUM(B55)</f>
        <v>112</v>
      </c>
      <c r="C54" s="65">
        <f>SUM(C55)</f>
        <v>43</v>
      </c>
      <c r="D54" s="63">
        <f>SUM(D55)</f>
        <v>24</v>
      </c>
      <c r="E54" s="65">
        <f>SUM(E55)</f>
        <v>23</v>
      </c>
      <c r="F54" s="64">
        <f>SUM(F55)</f>
        <v>22</v>
      </c>
    </row>
    <row r="55" spans="1:6" ht="15.6">
      <c r="A55" s="70" t="s">
        <v>92</v>
      </c>
      <c r="B55" s="63">
        <f>SUM(C55:F55)</f>
        <v>112</v>
      </c>
      <c r="C55" s="67">
        <v>43</v>
      </c>
      <c r="D55" s="71">
        <v>24</v>
      </c>
      <c r="E55" s="55">
        <v>23</v>
      </c>
      <c r="F55" s="69">
        <v>22</v>
      </c>
    </row>
    <row r="56" spans="1:6" ht="15.6">
      <c r="A56" s="74"/>
      <c r="B56" s="75"/>
      <c r="C56" s="76"/>
      <c r="D56" s="75"/>
      <c r="E56" s="77"/>
      <c r="F56" s="78"/>
    </row>
    <row r="57" spans="1:6" ht="15.6">
      <c r="A57" s="40" t="s">
        <v>44</v>
      </c>
      <c r="B57" s="54"/>
      <c r="C57" s="54"/>
      <c r="D57" s="54"/>
      <c r="E57" s="55"/>
      <c r="F57" s="55"/>
    </row>
  </sheetData>
  <mergeCells count="7">
    <mergeCell ref="A3:F3"/>
    <mergeCell ref="A4:F4"/>
    <mergeCell ref="A5:F5"/>
    <mergeCell ref="A6:F6"/>
    <mergeCell ref="A8:A9"/>
    <mergeCell ref="B8:B9"/>
    <mergeCell ref="C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topLeftCell="A10" workbookViewId="0">
      <selection activeCell="A25" sqref="A25:XFD1048576"/>
    </sheetView>
  </sheetViews>
  <sheetFormatPr baseColWidth="10" defaultColWidth="0" defaultRowHeight="14.4" zeroHeight="1"/>
  <cols>
    <col min="1" max="1" width="65.109375" bestFit="1" customWidth="1"/>
    <col min="2" max="2" width="11.44140625" customWidth="1"/>
    <col min="3" max="16384" width="11.44140625" hidden="1"/>
  </cols>
  <sheetData>
    <row r="1" spans="1:2" ht="17.399999999999999">
      <c r="A1" s="20" t="s">
        <v>93</v>
      </c>
      <c r="B1" s="20"/>
    </row>
    <row r="2" spans="1:2" ht="17.399999999999999">
      <c r="A2" s="20"/>
      <c r="B2" s="20"/>
    </row>
    <row r="3" spans="1:2" ht="17.399999999999999">
      <c r="A3" s="156" t="s">
        <v>94</v>
      </c>
      <c r="B3" s="156"/>
    </row>
    <row r="4" spans="1:2" ht="17.399999999999999">
      <c r="A4" s="156" t="s">
        <v>95</v>
      </c>
      <c r="B4" s="156"/>
    </row>
    <row r="5" spans="1:2" ht="17.399999999999999">
      <c r="A5" s="156" t="s">
        <v>2</v>
      </c>
      <c r="B5" s="156"/>
    </row>
    <row r="6" spans="1:2" ht="18">
      <c r="A6" s="1"/>
      <c r="B6" s="1"/>
    </row>
    <row r="7" spans="1:2" ht="18">
      <c r="A7" s="80"/>
      <c r="B7" s="81"/>
    </row>
    <row r="8" spans="1:2" ht="17.399999999999999">
      <c r="A8" s="23" t="s">
        <v>96</v>
      </c>
      <c r="B8" s="24" t="s">
        <v>15</v>
      </c>
    </row>
    <row r="9" spans="1:2" ht="17.399999999999999">
      <c r="A9" s="82"/>
      <c r="B9" s="83"/>
    </row>
    <row r="10" spans="1:2" ht="17.399999999999999">
      <c r="A10" s="84"/>
      <c r="B10" s="28"/>
    </row>
    <row r="11" spans="1:2" ht="17.399999999999999">
      <c r="A11" s="29" t="s">
        <v>15</v>
      </c>
      <c r="B11" s="24">
        <v>1252</v>
      </c>
    </row>
    <row r="12" spans="1:2" ht="17.399999999999999">
      <c r="A12" s="29"/>
      <c r="B12" s="24"/>
    </row>
    <row r="13" spans="1:2" ht="18">
      <c r="A13" s="85" t="s">
        <v>97</v>
      </c>
      <c r="B13" s="86">
        <v>479</v>
      </c>
    </row>
    <row r="14" spans="1:2" ht="18">
      <c r="A14" s="85" t="s">
        <v>98</v>
      </c>
      <c r="B14" s="86">
        <v>83</v>
      </c>
    </row>
    <row r="15" spans="1:2" ht="18">
      <c r="A15" s="85" t="s">
        <v>99</v>
      </c>
      <c r="B15" s="86">
        <v>211</v>
      </c>
    </row>
    <row r="16" spans="1:2" ht="18">
      <c r="A16" s="85" t="s">
        <v>100</v>
      </c>
      <c r="B16" s="86">
        <v>11</v>
      </c>
    </row>
    <row r="17" spans="1:2" ht="18">
      <c r="A17" s="85" t="s">
        <v>101</v>
      </c>
      <c r="B17" s="86">
        <v>335</v>
      </c>
    </row>
    <row r="18" spans="1:2" ht="18">
      <c r="A18" s="85" t="s">
        <v>102</v>
      </c>
      <c r="B18" s="86">
        <v>16</v>
      </c>
    </row>
    <row r="19" spans="1:2" ht="18">
      <c r="A19" s="85" t="s">
        <v>103</v>
      </c>
      <c r="B19" s="86">
        <v>35</v>
      </c>
    </row>
    <row r="20" spans="1:2" ht="18">
      <c r="A20" s="85" t="s">
        <v>104</v>
      </c>
      <c r="B20" s="86">
        <v>10</v>
      </c>
    </row>
    <row r="21" spans="1:2" ht="18">
      <c r="A21" s="85" t="s">
        <v>105</v>
      </c>
      <c r="B21" s="86">
        <v>58</v>
      </c>
    </row>
    <row r="22" spans="1:2" ht="18">
      <c r="A22" s="85" t="s">
        <v>106</v>
      </c>
      <c r="B22" s="86">
        <v>14</v>
      </c>
    </row>
    <row r="23" spans="1:2" ht="17.399999999999999">
      <c r="A23" s="87"/>
      <c r="B23" s="88"/>
    </row>
    <row r="24" spans="1:2" ht="15.6">
      <c r="A24" s="40" t="s">
        <v>44</v>
      </c>
      <c r="B24" s="41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"/>
  <sheetViews>
    <sheetView zoomScale="76" zoomScaleNormal="76" workbookViewId="0">
      <selection activeCell="C13" sqref="C13"/>
    </sheetView>
  </sheetViews>
  <sheetFormatPr baseColWidth="10" defaultColWidth="0" defaultRowHeight="14.4"/>
  <cols>
    <col min="1" max="1" width="65.109375" bestFit="1" customWidth="1"/>
    <col min="2" max="2" width="8.5546875" bestFit="1" customWidth="1"/>
    <col min="3" max="3" width="12.6640625" bestFit="1" customWidth="1"/>
    <col min="4" max="4" width="12.5546875" bestFit="1" customWidth="1"/>
    <col min="5" max="5" width="0" style="79" hidden="1" customWidth="1"/>
    <col min="6" max="16384" width="11.5546875" hidden="1"/>
  </cols>
  <sheetData>
    <row r="1" spans="1:4" ht="15.6">
      <c r="A1" s="40" t="s">
        <v>107</v>
      </c>
      <c r="B1" s="89"/>
      <c r="C1" s="89"/>
      <c r="D1" s="89"/>
    </row>
    <row r="2" spans="1:4" ht="15.6">
      <c r="A2" s="40"/>
      <c r="B2" s="89"/>
      <c r="C2" s="89"/>
      <c r="D2" s="89"/>
    </row>
    <row r="3" spans="1:4" ht="17.399999999999999">
      <c r="A3" s="156" t="s">
        <v>108</v>
      </c>
      <c r="B3" s="156"/>
      <c r="C3" s="156"/>
      <c r="D3" s="156"/>
    </row>
    <row r="4" spans="1:4" ht="17.399999999999999">
      <c r="A4" s="156" t="s">
        <v>109</v>
      </c>
      <c r="B4" s="156"/>
      <c r="C4" s="156"/>
      <c r="D4" s="156"/>
    </row>
    <row r="5" spans="1:4" ht="17.399999999999999">
      <c r="A5" s="156" t="s">
        <v>110</v>
      </c>
      <c r="B5" s="156"/>
      <c r="C5" s="156"/>
      <c r="D5" s="156"/>
    </row>
    <row r="6" spans="1:4" ht="17.399999999999999">
      <c r="A6" s="156" t="s">
        <v>2</v>
      </c>
      <c r="B6" s="156"/>
      <c r="C6" s="156"/>
      <c r="D6" s="156"/>
    </row>
    <row r="7" spans="1:4" ht="15.6">
      <c r="A7" s="90"/>
      <c r="B7" s="91"/>
      <c r="C7" s="92"/>
      <c r="D7" s="92"/>
    </row>
    <row r="8" spans="1:4" ht="15.6">
      <c r="A8" s="93"/>
      <c r="B8" s="94"/>
      <c r="C8" s="165" t="s">
        <v>111</v>
      </c>
      <c r="D8" s="165"/>
    </row>
    <row r="9" spans="1:4" ht="15.6">
      <c r="A9" s="95" t="s">
        <v>112</v>
      </c>
      <c r="B9" s="96" t="s">
        <v>15</v>
      </c>
      <c r="C9" s="97" t="s">
        <v>113</v>
      </c>
      <c r="D9" s="98" t="s">
        <v>98</v>
      </c>
    </row>
    <row r="10" spans="1:4" ht="15.6">
      <c r="A10" s="99"/>
      <c r="B10" s="100"/>
      <c r="C10" s="100"/>
      <c r="D10" s="101"/>
    </row>
    <row r="11" spans="1:4" ht="15.6">
      <c r="A11" s="62" t="s">
        <v>61</v>
      </c>
      <c r="B11" s="96">
        <f>B13+B17+B20+B23+B27+B31+B34+B37+B40+B44+B47+B50</f>
        <v>294</v>
      </c>
      <c r="C11" s="96">
        <f t="shared" ref="C11:D11" si="0">C13+C17+C20+C23+C27+C31+C34+C37+C40+C44+C47+C50</f>
        <v>211</v>
      </c>
      <c r="D11" s="102">
        <f t="shared" si="0"/>
        <v>83</v>
      </c>
    </row>
    <row r="12" spans="1:4" ht="15.6">
      <c r="A12" s="62"/>
      <c r="B12" s="103"/>
      <c r="C12" s="103"/>
      <c r="D12" s="104"/>
    </row>
    <row r="13" spans="1:4" ht="15.6">
      <c r="A13" s="68" t="s">
        <v>63</v>
      </c>
      <c r="B13" s="96">
        <v>26</v>
      </c>
      <c r="C13" s="96">
        <v>20</v>
      </c>
      <c r="D13" s="102">
        <v>6</v>
      </c>
    </row>
    <row r="14" spans="1:4" ht="15.6">
      <c r="A14" s="105" t="s">
        <v>62</v>
      </c>
      <c r="B14" s="103">
        <v>7</v>
      </c>
      <c r="C14" s="71">
        <v>5</v>
      </c>
      <c r="D14" s="69">
        <v>2</v>
      </c>
    </row>
    <row r="15" spans="1:4" ht="15.6">
      <c r="A15" s="70" t="s">
        <v>64</v>
      </c>
      <c r="B15" s="103">
        <v>19</v>
      </c>
      <c r="C15" s="71">
        <v>15</v>
      </c>
      <c r="D15" s="69">
        <v>4</v>
      </c>
    </row>
    <row r="16" spans="1:4" ht="15.6">
      <c r="A16" s="106"/>
      <c r="B16" s="103"/>
      <c r="C16" s="71"/>
      <c r="D16" s="69"/>
    </row>
    <row r="17" spans="1:4" ht="15.6">
      <c r="A17" s="68" t="s">
        <v>65</v>
      </c>
      <c r="B17" s="96">
        <v>13</v>
      </c>
      <c r="C17" s="96">
        <v>9</v>
      </c>
      <c r="D17" s="102">
        <v>4</v>
      </c>
    </row>
    <row r="18" spans="1:4" ht="15.6">
      <c r="A18" s="70" t="s">
        <v>66</v>
      </c>
      <c r="B18" s="103">
        <v>13</v>
      </c>
      <c r="C18" s="71">
        <v>9</v>
      </c>
      <c r="D18" s="69">
        <v>4</v>
      </c>
    </row>
    <row r="19" spans="1:4" ht="15.6">
      <c r="A19" s="70"/>
      <c r="B19" s="103"/>
      <c r="C19" s="71"/>
      <c r="D19" s="69"/>
    </row>
    <row r="20" spans="1:4" ht="15.6">
      <c r="A20" s="68" t="s">
        <v>68</v>
      </c>
      <c r="B20" s="96">
        <v>27</v>
      </c>
      <c r="C20" s="96">
        <v>19</v>
      </c>
      <c r="D20" s="102">
        <v>8</v>
      </c>
    </row>
    <row r="21" spans="1:4" ht="15.6">
      <c r="A21" s="70" t="s">
        <v>69</v>
      </c>
      <c r="B21" s="103">
        <v>27</v>
      </c>
      <c r="C21" s="71">
        <v>19</v>
      </c>
      <c r="D21" s="69">
        <v>8</v>
      </c>
    </row>
    <row r="22" spans="1:4" ht="15.6">
      <c r="A22" s="70"/>
      <c r="B22" s="103"/>
      <c r="C22" s="71"/>
      <c r="D22" s="69"/>
    </row>
    <row r="23" spans="1:4" ht="15.6">
      <c r="A23" s="68" t="s">
        <v>71</v>
      </c>
      <c r="B23" s="96">
        <v>18</v>
      </c>
      <c r="C23" s="96">
        <v>13</v>
      </c>
      <c r="D23" s="102">
        <v>5</v>
      </c>
    </row>
    <row r="24" spans="1:4" ht="15.6">
      <c r="A24" s="70" t="s">
        <v>72</v>
      </c>
      <c r="B24" s="103">
        <v>12</v>
      </c>
      <c r="C24" s="71">
        <v>9</v>
      </c>
      <c r="D24" s="69">
        <v>3</v>
      </c>
    </row>
    <row r="25" spans="1:4" ht="15.6">
      <c r="A25" s="36" t="s">
        <v>70</v>
      </c>
      <c r="B25" s="103">
        <v>6</v>
      </c>
      <c r="C25" s="71">
        <v>4</v>
      </c>
      <c r="D25" s="69">
        <v>2</v>
      </c>
    </row>
    <row r="26" spans="1:4" ht="15.6">
      <c r="A26" s="70"/>
      <c r="B26" s="103"/>
      <c r="C26" s="103"/>
      <c r="D26" s="104"/>
    </row>
    <row r="27" spans="1:4" ht="15.6">
      <c r="A27" s="73" t="s">
        <v>73</v>
      </c>
      <c r="B27" s="96">
        <v>30</v>
      </c>
      <c r="C27" s="96">
        <v>27</v>
      </c>
      <c r="D27" s="102">
        <v>3</v>
      </c>
    </row>
    <row r="28" spans="1:4" ht="15.6">
      <c r="A28" s="70" t="s">
        <v>74</v>
      </c>
      <c r="B28" s="103">
        <v>15</v>
      </c>
      <c r="C28" s="71">
        <v>12</v>
      </c>
      <c r="D28" s="69">
        <v>3</v>
      </c>
    </row>
    <row r="29" spans="1:4" ht="15.6">
      <c r="A29" s="70" t="s">
        <v>76</v>
      </c>
      <c r="B29" s="103">
        <v>15</v>
      </c>
      <c r="C29" s="71">
        <v>15</v>
      </c>
      <c r="D29" s="69">
        <v>0</v>
      </c>
    </row>
    <row r="30" spans="1:4" ht="15.6">
      <c r="A30" s="70"/>
      <c r="B30" s="103"/>
      <c r="C30" s="103"/>
      <c r="D30" s="104"/>
    </row>
    <row r="31" spans="1:4" ht="15.6">
      <c r="A31" s="68" t="s">
        <v>77</v>
      </c>
      <c r="B31" s="96">
        <v>26</v>
      </c>
      <c r="C31" s="96">
        <v>14</v>
      </c>
      <c r="D31" s="102">
        <v>12</v>
      </c>
    </row>
    <row r="32" spans="1:4" ht="15.6">
      <c r="A32" s="70" t="s">
        <v>78</v>
      </c>
      <c r="B32" s="103">
        <v>26</v>
      </c>
      <c r="C32" s="71">
        <v>14</v>
      </c>
      <c r="D32" s="69">
        <v>12</v>
      </c>
    </row>
    <row r="33" spans="1:4" ht="15.6">
      <c r="A33" s="70"/>
      <c r="B33" s="103"/>
      <c r="C33" s="103"/>
      <c r="D33" s="104"/>
    </row>
    <row r="34" spans="1:4" ht="15.6">
      <c r="A34" s="68" t="s">
        <v>79</v>
      </c>
      <c r="B34" s="96">
        <v>30</v>
      </c>
      <c r="C34" s="96">
        <v>21</v>
      </c>
      <c r="D34" s="102">
        <v>9</v>
      </c>
    </row>
    <row r="35" spans="1:4" ht="15.6">
      <c r="A35" s="70" t="s">
        <v>80</v>
      </c>
      <c r="B35" s="103">
        <v>30</v>
      </c>
      <c r="C35" s="71">
        <v>21</v>
      </c>
      <c r="D35" s="69">
        <v>9</v>
      </c>
    </row>
    <row r="36" spans="1:4" ht="15.6">
      <c r="A36" s="70"/>
      <c r="B36" s="103"/>
      <c r="C36" s="103"/>
      <c r="D36" s="104"/>
    </row>
    <row r="37" spans="1:4" ht="15.6">
      <c r="A37" s="68" t="s">
        <v>81</v>
      </c>
      <c r="B37" s="96">
        <v>12</v>
      </c>
      <c r="C37" s="96">
        <v>9</v>
      </c>
      <c r="D37" s="102">
        <v>3</v>
      </c>
    </row>
    <row r="38" spans="1:4" ht="15.6">
      <c r="A38" s="70" t="s">
        <v>82</v>
      </c>
      <c r="B38" s="103">
        <v>12</v>
      </c>
      <c r="C38" s="71">
        <v>9</v>
      </c>
      <c r="D38" s="69">
        <v>3</v>
      </c>
    </row>
    <row r="39" spans="1:4" ht="15.6">
      <c r="A39" s="107"/>
      <c r="B39" s="103"/>
      <c r="C39" s="103"/>
      <c r="D39" s="104"/>
    </row>
    <row r="40" spans="1:4" ht="15.6">
      <c r="A40" s="68" t="s">
        <v>83</v>
      </c>
      <c r="B40" s="96">
        <v>9</v>
      </c>
      <c r="C40" s="96">
        <v>4</v>
      </c>
      <c r="D40" s="102">
        <v>5</v>
      </c>
    </row>
    <row r="41" spans="1:4" ht="15.6">
      <c r="A41" s="70" t="s">
        <v>84</v>
      </c>
      <c r="B41" s="103">
        <v>8</v>
      </c>
      <c r="C41" s="71">
        <v>3</v>
      </c>
      <c r="D41" s="69">
        <v>5</v>
      </c>
    </row>
    <row r="42" spans="1:4" ht="15.6">
      <c r="A42" s="70" t="s">
        <v>86</v>
      </c>
      <c r="B42" s="103">
        <v>1</v>
      </c>
      <c r="C42" s="71">
        <v>1</v>
      </c>
      <c r="D42" s="69">
        <v>0</v>
      </c>
    </row>
    <row r="43" spans="1:4" ht="15.6">
      <c r="A43" s="70"/>
      <c r="B43" s="103"/>
      <c r="C43" s="103"/>
      <c r="D43" s="104"/>
    </row>
    <row r="44" spans="1:4" ht="15.6">
      <c r="A44" s="68" t="s">
        <v>87</v>
      </c>
      <c r="B44" s="96">
        <v>50</v>
      </c>
      <c r="C44" s="96">
        <v>33</v>
      </c>
      <c r="D44" s="102">
        <v>17</v>
      </c>
    </row>
    <row r="45" spans="1:4" ht="15.6">
      <c r="A45" s="70" t="s">
        <v>88</v>
      </c>
      <c r="B45" s="103">
        <v>50</v>
      </c>
      <c r="C45" s="71">
        <v>33</v>
      </c>
      <c r="D45" s="69">
        <v>17</v>
      </c>
    </row>
    <row r="46" spans="1:4" ht="15.6">
      <c r="A46" s="70"/>
      <c r="B46" s="103"/>
      <c r="C46" s="103"/>
      <c r="D46" s="104"/>
    </row>
    <row r="47" spans="1:4" ht="15.6">
      <c r="A47" s="68" t="s">
        <v>89</v>
      </c>
      <c r="B47" s="96">
        <v>20</v>
      </c>
      <c r="C47" s="96">
        <v>17</v>
      </c>
      <c r="D47" s="102">
        <v>3</v>
      </c>
    </row>
    <row r="48" spans="1:4" ht="15.6">
      <c r="A48" s="70" t="s">
        <v>90</v>
      </c>
      <c r="B48" s="103">
        <v>20</v>
      </c>
      <c r="C48" s="71">
        <v>17</v>
      </c>
      <c r="D48" s="69">
        <v>3</v>
      </c>
    </row>
    <row r="49" spans="1:4" ht="15.6">
      <c r="A49" s="70"/>
      <c r="B49" s="103"/>
      <c r="C49" s="103"/>
      <c r="D49" s="104"/>
    </row>
    <row r="50" spans="1:4" ht="15.6">
      <c r="A50" s="68" t="s">
        <v>91</v>
      </c>
      <c r="B50" s="96">
        <v>33</v>
      </c>
      <c r="C50" s="96">
        <v>25</v>
      </c>
      <c r="D50" s="102">
        <v>8</v>
      </c>
    </row>
    <row r="51" spans="1:4" ht="15.6">
      <c r="A51" s="70" t="s">
        <v>92</v>
      </c>
      <c r="B51" s="103">
        <v>33</v>
      </c>
      <c r="C51" s="71">
        <v>25</v>
      </c>
      <c r="D51" s="69">
        <v>8</v>
      </c>
    </row>
    <row r="52" spans="1:4" ht="15.6">
      <c r="A52" s="74"/>
      <c r="B52" s="108"/>
      <c r="C52" s="108"/>
      <c r="D52" s="109"/>
    </row>
    <row r="53" spans="1:4" ht="15.6">
      <c r="A53" s="52" t="s">
        <v>44</v>
      </c>
      <c r="B53" s="110"/>
      <c r="C53" s="110"/>
      <c r="D53" s="110"/>
    </row>
    <row r="54" spans="1:4" ht="15.6">
      <c r="A54" s="106"/>
      <c r="B54" s="110"/>
      <c r="C54" s="110"/>
      <c r="D54" s="110"/>
    </row>
  </sheetData>
  <mergeCells count="5">
    <mergeCell ref="A3:D3"/>
    <mergeCell ref="A4:D4"/>
    <mergeCell ref="A5:D5"/>
    <mergeCell ref="A6:D6"/>
    <mergeCell ref="C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C19"/>
  <sheetViews>
    <sheetView workbookViewId="0">
      <selection activeCell="C15" sqref="C15"/>
    </sheetView>
  </sheetViews>
  <sheetFormatPr baseColWidth="10" defaultColWidth="0" defaultRowHeight="14.4" zeroHeight="1"/>
  <cols>
    <col min="1" max="1" width="51.44140625" customWidth="1"/>
    <col min="2" max="2" width="17.6640625" customWidth="1"/>
    <col min="3" max="3" width="45.33203125" customWidth="1"/>
    <col min="4" max="4" width="0" hidden="1" customWidth="1"/>
    <col min="5" max="16383" width="11.44140625" hidden="1"/>
    <col min="16384" max="16384" width="13.109375" hidden="1" customWidth="1"/>
  </cols>
  <sheetData>
    <row r="1" spans="1:4" ht="16.8">
      <c r="A1" s="111" t="s">
        <v>114</v>
      </c>
      <c r="B1" s="111"/>
      <c r="C1" s="112"/>
      <c r="D1" s="112"/>
    </row>
    <row r="2" spans="1:4" ht="16.8">
      <c r="A2" s="111"/>
      <c r="B2" s="111"/>
      <c r="C2" s="112"/>
      <c r="D2" s="112"/>
    </row>
    <row r="3" spans="1:4" ht="17.399999999999999">
      <c r="A3" s="166" t="s">
        <v>115</v>
      </c>
      <c r="B3" s="166"/>
      <c r="C3" s="166"/>
      <c r="D3" s="112"/>
    </row>
    <row r="4" spans="1:4" ht="17.399999999999999">
      <c r="A4" s="166" t="s">
        <v>116</v>
      </c>
      <c r="B4" s="166"/>
      <c r="C4" s="166"/>
      <c r="D4" s="112"/>
    </row>
    <row r="5" spans="1:4" ht="17.399999999999999">
      <c r="A5" s="166" t="s">
        <v>2</v>
      </c>
      <c r="B5" s="166"/>
      <c r="C5" s="166"/>
      <c r="D5" s="112"/>
    </row>
    <row r="6" spans="1:4" ht="16.8">
      <c r="A6" s="113"/>
      <c r="B6" s="113"/>
      <c r="C6" s="113"/>
      <c r="D6" s="112"/>
    </row>
    <row r="7" spans="1:4" ht="15.6">
      <c r="A7" s="114"/>
      <c r="B7" s="114"/>
      <c r="C7" s="112"/>
      <c r="D7" s="112"/>
    </row>
    <row r="8" spans="1:4" ht="17.399999999999999">
      <c r="A8" s="167" t="s">
        <v>117</v>
      </c>
      <c r="B8" s="169" t="s">
        <v>118</v>
      </c>
      <c r="C8" s="115" t="s">
        <v>119</v>
      </c>
      <c r="D8" s="116"/>
    </row>
    <row r="9" spans="1:4" ht="15.6">
      <c r="A9" s="168"/>
      <c r="B9" s="162"/>
      <c r="C9" s="108" t="s">
        <v>120</v>
      </c>
      <c r="D9" s="116"/>
    </row>
    <row r="10" spans="1:4" ht="15.6">
      <c r="A10" s="117"/>
      <c r="B10" s="118"/>
      <c r="C10" s="119"/>
      <c r="D10" s="116"/>
    </row>
    <row r="11" spans="1:4" ht="15.6">
      <c r="A11" s="117" t="s">
        <v>15</v>
      </c>
      <c r="B11" s="118">
        <f>SUM(B13:B16)</f>
        <v>784</v>
      </c>
      <c r="C11" s="118" t="s">
        <v>121</v>
      </c>
      <c r="D11" s="116"/>
    </row>
    <row r="12" spans="1:4" ht="15.6">
      <c r="A12" s="120"/>
      <c r="B12" s="121"/>
      <c r="C12" s="121"/>
      <c r="D12" s="116"/>
    </row>
    <row r="13" spans="1:4" ht="18">
      <c r="A13" s="122" t="s">
        <v>122</v>
      </c>
      <c r="B13" s="121">
        <f>'[1]c-73'!N13</f>
        <v>479</v>
      </c>
      <c r="C13" s="121" t="s">
        <v>123</v>
      </c>
      <c r="D13" s="116"/>
    </row>
    <row r="14" spans="1:4" ht="18">
      <c r="A14" s="122" t="s">
        <v>124</v>
      </c>
      <c r="B14" s="121">
        <f>'[1]c-73'!N14</f>
        <v>83</v>
      </c>
      <c r="C14" s="121" t="s">
        <v>176</v>
      </c>
      <c r="D14" s="116"/>
    </row>
    <row r="15" spans="1:4" ht="18">
      <c r="A15" s="122" t="s">
        <v>125</v>
      </c>
      <c r="B15" s="121">
        <f>'[1]c-73'!N15</f>
        <v>211</v>
      </c>
      <c r="C15" s="121" t="s">
        <v>126</v>
      </c>
      <c r="D15" s="116"/>
    </row>
    <row r="16" spans="1:4" ht="20.399999999999999">
      <c r="A16" s="123" t="s">
        <v>156</v>
      </c>
      <c r="B16" s="124">
        <f>'[1]c-73'!N16</f>
        <v>11</v>
      </c>
      <c r="C16" s="124" t="s">
        <v>157</v>
      </c>
      <c r="D16" s="116"/>
    </row>
    <row r="17" spans="1:4" ht="15.6">
      <c r="A17" s="125" t="s">
        <v>158</v>
      </c>
      <c r="B17" s="126"/>
      <c r="C17" s="126"/>
      <c r="D17" s="116"/>
    </row>
    <row r="18" spans="1:4">
      <c r="A18" s="127" t="s">
        <v>127</v>
      </c>
      <c r="B18" s="112"/>
      <c r="C18" s="112"/>
      <c r="D18" s="112"/>
    </row>
    <row r="19" spans="1:4" hidden="1">
      <c r="A19" s="112"/>
      <c r="B19" s="112"/>
      <c r="C19" s="112"/>
      <c r="D19" s="112"/>
    </row>
  </sheetData>
  <mergeCells count="5">
    <mergeCell ref="A3:C3"/>
    <mergeCell ref="A4:C4"/>
    <mergeCell ref="A5:C5"/>
    <mergeCell ref="A8:A9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7"/>
  <sheetViews>
    <sheetView topLeftCell="A20" workbookViewId="0">
      <selection activeCell="A38" sqref="A38:XFD1048576"/>
    </sheetView>
  </sheetViews>
  <sheetFormatPr baseColWidth="10" defaultColWidth="0" defaultRowHeight="14.4" zeroHeight="1"/>
  <cols>
    <col min="1" max="1" width="73.44140625" customWidth="1"/>
    <col min="2" max="2" width="16.44140625" customWidth="1"/>
    <col min="3" max="3" width="0" hidden="1" customWidth="1"/>
    <col min="4" max="16384" width="11.44140625" hidden="1"/>
  </cols>
  <sheetData>
    <row r="1" spans="1:3" ht="17.399999999999999">
      <c r="A1" s="128" t="s">
        <v>128</v>
      </c>
      <c r="B1" s="129"/>
      <c r="C1" s="116"/>
    </row>
    <row r="2" spans="1:3" ht="17.399999999999999">
      <c r="A2" s="128"/>
      <c r="B2" s="129"/>
      <c r="C2" s="116"/>
    </row>
    <row r="3" spans="1:3" ht="17.399999999999999">
      <c r="A3" s="170" t="s">
        <v>129</v>
      </c>
      <c r="B3" s="170"/>
      <c r="C3" s="116"/>
    </row>
    <row r="4" spans="1:3" ht="17.399999999999999">
      <c r="A4" s="166" t="s">
        <v>130</v>
      </c>
      <c r="B4" s="166"/>
      <c r="C4" s="116"/>
    </row>
    <row r="5" spans="1:3" ht="17.399999999999999">
      <c r="A5" s="166" t="s">
        <v>131</v>
      </c>
      <c r="B5" s="166"/>
      <c r="C5" s="130"/>
    </row>
    <row r="6" spans="1:3" ht="17.399999999999999">
      <c r="A6" s="166" t="s">
        <v>2</v>
      </c>
      <c r="B6" s="166"/>
      <c r="C6" s="145"/>
    </row>
    <row r="7" spans="1:3" ht="15.6">
      <c r="A7" s="131"/>
      <c r="B7" s="132"/>
      <c r="C7" s="116"/>
    </row>
    <row r="8" spans="1:3" ht="15.6">
      <c r="A8" s="133"/>
      <c r="B8" s="134"/>
      <c r="C8" s="116"/>
    </row>
    <row r="9" spans="1:3" ht="17.399999999999999">
      <c r="A9" s="135" t="s">
        <v>132</v>
      </c>
      <c r="B9" s="136" t="s">
        <v>15</v>
      </c>
      <c r="C9" s="116"/>
    </row>
    <row r="10" spans="1:3" ht="15.6">
      <c r="A10" s="133"/>
      <c r="B10" s="136"/>
      <c r="C10" s="116"/>
    </row>
    <row r="11" spans="1:3" ht="15.6">
      <c r="A11" s="137"/>
      <c r="B11" s="138"/>
      <c r="C11" s="116"/>
    </row>
    <row r="12" spans="1:3" ht="15.6">
      <c r="A12" s="117" t="s">
        <v>15</v>
      </c>
      <c r="B12" s="139">
        <f>SUM(B14:B36)</f>
        <v>784</v>
      </c>
      <c r="C12" s="116"/>
    </row>
    <row r="13" spans="1:3" ht="15.6">
      <c r="A13" s="120"/>
      <c r="B13" s="140"/>
      <c r="C13" s="116"/>
    </row>
    <row r="14" spans="1:3" ht="15.6">
      <c r="A14" s="141" t="s">
        <v>133</v>
      </c>
      <c r="B14" s="140">
        <v>31</v>
      </c>
      <c r="C14" s="116"/>
    </row>
    <row r="15" spans="1:3" ht="15.6">
      <c r="A15" s="141" t="s">
        <v>134</v>
      </c>
      <c r="B15" s="140">
        <v>168</v>
      </c>
      <c r="C15" s="116"/>
    </row>
    <row r="16" spans="1:3" ht="15.6">
      <c r="A16" s="141" t="s">
        <v>135</v>
      </c>
      <c r="B16" s="140">
        <v>238</v>
      </c>
      <c r="C16" s="116"/>
    </row>
    <row r="17" spans="1:3" ht="15.6">
      <c r="A17" s="141" t="s">
        <v>136</v>
      </c>
      <c r="B17" s="140">
        <v>66</v>
      </c>
      <c r="C17" s="116"/>
    </row>
    <row r="18" spans="1:3" ht="15.6">
      <c r="A18" s="141" t="s">
        <v>137</v>
      </c>
      <c r="B18" s="140">
        <v>32</v>
      </c>
      <c r="C18" s="116"/>
    </row>
    <row r="19" spans="1:3" ht="15.6">
      <c r="A19" s="141" t="s">
        <v>138</v>
      </c>
      <c r="B19" s="140">
        <v>23</v>
      </c>
      <c r="C19" s="116"/>
    </row>
    <row r="20" spans="1:3" ht="15.6">
      <c r="A20" s="141" t="s">
        <v>139</v>
      </c>
      <c r="B20" s="140">
        <v>26</v>
      </c>
      <c r="C20" s="116"/>
    </row>
    <row r="21" spans="1:3" ht="15.6">
      <c r="A21" s="141" t="s">
        <v>140</v>
      </c>
      <c r="B21" s="140">
        <v>21</v>
      </c>
      <c r="C21" s="116"/>
    </row>
    <row r="22" spans="1:3" ht="15.6">
      <c r="A22" s="141" t="s">
        <v>141</v>
      </c>
      <c r="B22" s="140">
        <v>21</v>
      </c>
      <c r="C22" s="116"/>
    </row>
    <row r="23" spans="1:3" ht="15.6">
      <c r="A23" s="141" t="s">
        <v>142</v>
      </c>
      <c r="B23" s="140">
        <v>22</v>
      </c>
      <c r="C23" s="116"/>
    </row>
    <row r="24" spans="1:3" ht="15.6">
      <c r="A24" s="141" t="s">
        <v>143</v>
      </c>
      <c r="B24" s="140">
        <v>30</v>
      </c>
      <c r="C24" s="116"/>
    </row>
    <row r="25" spans="1:3" ht="15.6">
      <c r="A25" s="141" t="s">
        <v>144</v>
      </c>
      <c r="B25" s="140">
        <v>16</v>
      </c>
      <c r="C25" s="116"/>
    </row>
    <row r="26" spans="1:3" ht="15.6">
      <c r="A26" s="141" t="s">
        <v>145</v>
      </c>
      <c r="B26" s="140">
        <v>17</v>
      </c>
      <c r="C26" s="116"/>
    </row>
    <row r="27" spans="1:3" ht="15.6">
      <c r="A27" s="141" t="s">
        <v>146</v>
      </c>
      <c r="B27" s="140">
        <v>11</v>
      </c>
      <c r="C27" s="116"/>
    </row>
    <row r="28" spans="1:3" ht="15.6">
      <c r="A28" s="141" t="s">
        <v>147</v>
      </c>
      <c r="B28" s="140">
        <v>9</v>
      </c>
      <c r="C28" s="116"/>
    </row>
    <row r="29" spans="1:3" ht="15.6">
      <c r="A29" s="141" t="s">
        <v>148</v>
      </c>
      <c r="B29" s="140">
        <v>5</v>
      </c>
      <c r="C29" s="116"/>
    </row>
    <row r="30" spans="1:3" ht="15.6">
      <c r="A30" s="141" t="s">
        <v>149</v>
      </c>
      <c r="B30" s="140">
        <v>9</v>
      </c>
      <c r="C30" s="116"/>
    </row>
    <row r="31" spans="1:3" ht="15.6">
      <c r="A31" s="141" t="s">
        <v>150</v>
      </c>
      <c r="B31" s="140">
        <v>6</v>
      </c>
      <c r="C31" s="116"/>
    </row>
    <row r="32" spans="1:3" ht="15.6">
      <c r="A32" s="141" t="s">
        <v>151</v>
      </c>
      <c r="B32" s="140">
        <v>5</v>
      </c>
      <c r="C32" s="116"/>
    </row>
    <row r="33" spans="1:3" ht="15.6">
      <c r="A33" s="141" t="s">
        <v>152</v>
      </c>
      <c r="B33" s="140">
        <v>6</v>
      </c>
      <c r="C33" s="116"/>
    </row>
    <row r="34" spans="1:3" ht="15.6">
      <c r="A34" s="141" t="s">
        <v>153</v>
      </c>
      <c r="B34" s="140">
        <v>4</v>
      </c>
      <c r="C34" s="116"/>
    </row>
    <row r="35" spans="1:3" ht="15.6">
      <c r="A35" s="141" t="s">
        <v>154</v>
      </c>
      <c r="B35" s="126">
        <v>8</v>
      </c>
      <c r="C35" s="116"/>
    </row>
    <row r="36" spans="1:3" ht="15.6">
      <c r="A36" s="142" t="s">
        <v>155</v>
      </c>
      <c r="B36" s="143">
        <v>10</v>
      </c>
      <c r="C36" s="116"/>
    </row>
    <row r="37" spans="1:3">
      <c r="A37" s="146" t="s">
        <v>127</v>
      </c>
      <c r="B37" s="144"/>
      <c r="C37" s="116"/>
    </row>
  </sheetData>
  <mergeCells count="4">
    <mergeCell ref="A3:B3"/>
    <mergeCell ref="A4:B4"/>
    <mergeCell ref="A5:B5"/>
    <mergeCell ref="A6:B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fchavarria</cp:lastModifiedBy>
  <dcterms:created xsi:type="dcterms:W3CDTF">2016-06-08T17:17:08Z</dcterms:created>
  <dcterms:modified xsi:type="dcterms:W3CDTF">2017-01-19T15:31:26Z</dcterms:modified>
</cp:coreProperties>
</file>