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8145" activeTab="1"/>
  </bookViews>
  <sheets>
    <sheet name="INDICE" sheetId="1" r:id="rId1"/>
    <sheet name="C-1" sheetId="2" r:id="rId2"/>
    <sheet name="C-2" sheetId="3" r:id="rId3"/>
    <sheet name="C-3" sheetId="4" r:id="rId4"/>
    <sheet name="C-4" sheetId="5" r:id="rId5"/>
    <sheet name="C-5" sheetId="6" r:id="rId6"/>
    <sheet name="C-6" sheetId="7" r:id="rId7"/>
    <sheet name="C-7" sheetId="8" r:id="rId8"/>
  </sheets>
  <definedNames>
    <definedName name="_xlnm.Print_Area" localSheetId="5">'C-5'!$A$1:$D$27</definedName>
  </definedNames>
  <calcPr calcId="124519"/>
</workbook>
</file>

<file path=xl/calcChain.xml><?xml version="1.0" encoding="utf-8"?>
<calcChain xmlns="http://schemas.openxmlformats.org/spreadsheetml/2006/main">
  <c r="C11" i="5"/>
  <c r="D11"/>
  <c r="B11"/>
  <c r="C13"/>
  <c r="D13"/>
  <c r="B13"/>
  <c r="C77" i="4"/>
  <c r="D77"/>
  <c r="B77"/>
  <c r="C67"/>
  <c r="D67"/>
  <c r="B67"/>
  <c r="C46"/>
  <c r="D46"/>
  <c r="B46"/>
  <c r="C14"/>
  <c r="D14"/>
  <c r="B14"/>
  <c r="C10"/>
  <c r="D10"/>
  <c r="B10"/>
  <c r="F16" i="8"/>
  <c r="C16"/>
  <c r="B16"/>
  <c r="F15"/>
  <c r="C15"/>
  <c r="B15"/>
  <c r="F14"/>
  <c r="C14"/>
  <c r="B14"/>
  <c r="H12"/>
  <c r="G12"/>
  <c r="F12"/>
  <c r="E12"/>
  <c r="D12"/>
  <c r="C12"/>
  <c r="B12"/>
  <c r="B27" i="7"/>
  <c r="B26"/>
  <c r="B25"/>
  <c r="B24"/>
  <c r="B23"/>
  <c r="B22"/>
  <c r="B21"/>
  <c r="B20"/>
  <c r="B19"/>
  <c r="B18"/>
  <c r="B17"/>
  <c r="B16"/>
  <c r="B15"/>
  <c r="B14"/>
  <c r="B13"/>
  <c r="D11"/>
  <c r="C11"/>
  <c r="B11"/>
  <c r="B11" i="3"/>
  <c r="D13" i="2"/>
  <c r="C13"/>
  <c r="B13"/>
</calcChain>
</file>

<file path=xl/sharedStrings.xml><?xml version="1.0" encoding="utf-8"?>
<sst xmlns="http://schemas.openxmlformats.org/spreadsheetml/2006/main" count="330" uniqueCount="235">
  <si>
    <t>Índice de Cuadros Estadísticos</t>
  </si>
  <si>
    <t>Tribunal de Familia</t>
  </si>
  <si>
    <t>Cuadro N°</t>
  </si>
  <si>
    <t xml:space="preserve">Descripción </t>
  </si>
  <si>
    <t>Movimiento de trabajo ocurrido en el Tribunal de Familia, por materia, durante el 2015.</t>
  </si>
  <si>
    <t xml:space="preserve">Casos entrados en el Tribunal de Familia, según tipo Proceso, durante el 2015. </t>
  </si>
  <si>
    <t>Casos entrados en el Tribunal de Familia, por materia, según despacho de origen, durante el 2015.</t>
  </si>
  <si>
    <t>Resoluciones emitidas en el Tribunal de Familia, por materia, según tipo de resolución, durante el 2015.</t>
  </si>
  <si>
    <t>Duración promedio en el Tribunal de Familia, por materia, según tipo de resolución, durante el 2015.</t>
  </si>
  <si>
    <t>Casos terminados en el Tribunal de Familia, por materia, según intérvalo de tiempo, durante el 2015.</t>
  </si>
  <si>
    <t>CUADRO Nº 1</t>
  </si>
  <si>
    <t>MOVIMIENTO OCURRIDO EN EL TRIBUNAL DE FAMILIA</t>
  </si>
  <si>
    <t>POR: MATERIA</t>
  </si>
  <si>
    <t>DURANTE: 2015</t>
  </si>
  <si>
    <t>VARIABLE</t>
  </si>
  <si>
    <t>TOTAL</t>
  </si>
  <si>
    <t>MATERIA</t>
  </si>
  <si>
    <t>FAMILIA</t>
  </si>
  <si>
    <t>VIOLENCIA DOMÉSTICA</t>
  </si>
  <si>
    <t>Circulante al iniciar</t>
  </si>
  <si>
    <t>Casos entrados</t>
  </si>
  <si>
    <t>Casos terminados</t>
  </si>
  <si>
    <t>Circulante al finalizar:</t>
  </si>
  <si>
    <t>Trámite</t>
  </si>
  <si>
    <t>Suspendido</t>
  </si>
  <si>
    <t>Elaborado por: Sección de Estadística, Dirección de Planificación.</t>
  </si>
  <si>
    <t>CUADRO Nº 2</t>
  </si>
  <si>
    <t>CASOS ENTRADOS EN EL TRIBUNAL DE FAMILIA</t>
  </si>
  <si>
    <t>SEGÚN: TIPO DE PROCESO</t>
  </si>
  <si>
    <t>TIPO DE PROCESO</t>
  </si>
  <si>
    <t>ENTRADOS</t>
  </si>
  <si>
    <t>Total</t>
  </si>
  <si>
    <t>Violencia doméstica</t>
  </si>
  <si>
    <t>Abreviado de Guarda Crianza</t>
  </si>
  <si>
    <t>Adopciones</t>
  </si>
  <si>
    <t>Autorización salida país</t>
  </si>
  <si>
    <t>Declaratoria extramatrimonial</t>
  </si>
  <si>
    <t>Declaratoria judicial de abandono</t>
  </si>
  <si>
    <t>Depósito Judicial</t>
  </si>
  <si>
    <t>Divorcio</t>
  </si>
  <si>
    <t>Divorcio por mutuo consentimiento</t>
  </si>
  <si>
    <t>Ejecución de sentencia</t>
  </si>
  <si>
    <t>Guarda Crianza y educación</t>
  </si>
  <si>
    <t>Impugnación de paternidad</t>
  </si>
  <si>
    <t>Impugnación reconocimiento</t>
  </si>
  <si>
    <t>Incidentes Modificación Guarda Crianza y Educ</t>
  </si>
  <si>
    <t>Incidentes Visitas</t>
  </si>
  <si>
    <t>Incidentes varios</t>
  </si>
  <si>
    <t>Incidentes cobro honorarios abogado</t>
  </si>
  <si>
    <t>Insanias</t>
  </si>
  <si>
    <t>Investigación de paternidad</t>
  </si>
  <si>
    <t>Interdicción</t>
  </si>
  <si>
    <t>Ordinarios</t>
  </si>
  <si>
    <t>Protección Niñez y Adolescencia</t>
  </si>
  <si>
    <t>Reconocimiento de unión de hecho</t>
  </si>
  <si>
    <t>Reconocimiento de hijo mujer casada oposición</t>
  </si>
  <si>
    <t>Régimen de Visitas</t>
  </si>
  <si>
    <t>Separación judicial</t>
  </si>
  <si>
    <t>Suspensión patria potestad</t>
  </si>
  <si>
    <t>Utilidad y necesidad</t>
  </si>
  <si>
    <t>Otro tipo</t>
  </si>
  <si>
    <t>CUADRO N° 3</t>
  </si>
  <si>
    <t xml:space="preserve"> CASOS ENTRADOS EN EL TRIBUNAL DE FAMILIA</t>
  </si>
  <si>
    <t>SEGÚN: DESPACHO DE ORIGEN</t>
  </si>
  <si>
    <t>DESPACHO DE ORIGEN</t>
  </si>
  <si>
    <t>Juzgados de Familia</t>
  </si>
  <si>
    <t>Juzgado Niñez y Adolescencia</t>
  </si>
  <si>
    <t>Juzgado Primero de Familia de San José</t>
  </si>
  <si>
    <t>Juzgado Segundo de Familia de San José</t>
  </si>
  <si>
    <t>Juzgado de Familia del II Circ. Jud. de San José</t>
  </si>
  <si>
    <t>Juzgado de Familia de III Circ. Jud. de San José (Desamparados)</t>
  </si>
  <si>
    <t>Juzgado de Familia del I Circ. Jud. de Alajuela</t>
  </si>
  <si>
    <t>Juzgado de Familia del II Circ. Jud. de Alajuela (San Carlos)</t>
  </si>
  <si>
    <t>Juzgado de Familia de Cartago</t>
  </si>
  <si>
    <t>Juzgado de Familia de Heredia</t>
  </si>
  <si>
    <t>Juzgado de Familia de Puntarenas</t>
  </si>
  <si>
    <t>Juzgado de Familia de I Circ. Jud. de la Zona Sur</t>
  </si>
  <si>
    <t>Juzgado de Familia del I Circ. Jud. de la Zona Atlántica</t>
  </si>
  <si>
    <t>Juzgado de Familia del II Circ. Jud. de la Zona Atlántica</t>
  </si>
  <si>
    <t>Juzgado de Familia y Viol. Dom. III Circ. Jud. de Alajuela (San Ramón)</t>
  </si>
  <si>
    <t>Juzgado de Familia y Viol. Dom. de Grecia</t>
  </si>
  <si>
    <t>Juzgado de Familia y Viol. Dom. del I Circ. Jud. Guanacaste (Liberia)</t>
  </si>
  <si>
    <t>Juzgado de Familia y Viol. Dom. del II Circ. Jud. Guanacaste (Santa Cruz)</t>
  </si>
  <si>
    <t>Juzgado de Familia y Viol. Dom. del II Circ. Jud. Guanacaste (Nicoya)</t>
  </si>
  <si>
    <t>Juzgado de Familia, Penal Juvenil y Viol. Dom. de Turrialba</t>
  </si>
  <si>
    <t>Juzgado de Familia, Penal Juvenil y Viol. Dom. II Circ. Jud. Zona Sur (Corredores)</t>
  </si>
  <si>
    <t>Juzgado de Familia, Penal Juvenil y Viol. Dom. de Cañas</t>
  </si>
  <si>
    <t>Juzgado Civil, Trabajo, Familia y Penal Juvenil de Sarapiquí</t>
  </si>
  <si>
    <t>Juzgado Civil, Trabajo y Familia de Puriscal</t>
  </si>
  <si>
    <t>Juzgado Civil, Trabajo y Familia Upala</t>
  </si>
  <si>
    <t>Juzgado Civil, Trabajo y Familia de Aguirre y Parrita</t>
  </si>
  <si>
    <t>Juzgado Civil, Trabajo y Familia de Buenos Aires</t>
  </si>
  <si>
    <t>Juzgado Civil, Trabajo y Familia de Golfito</t>
  </si>
  <si>
    <t>Juzgado Civil, Trabajo y Familia de Osa</t>
  </si>
  <si>
    <t>Juzgado Civil, Trabajo Desamparados</t>
  </si>
  <si>
    <t xml:space="preserve">Juzgados de Violencia Doméstica </t>
  </si>
  <si>
    <t>Juzgado de Violencia Doméstica de turno extraordinario San José</t>
  </si>
  <si>
    <t>Juzgado de Violencia Doméstica del I Circ. Jud. San José</t>
  </si>
  <si>
    <t>Juzgado de Violencia Doméstica del II Circ. Jud. San José</t>
  </si>
  <si>
    <t>Juzgado de Violencia Doméstica del III Circ. Jud. de San José (Desamparados)</t>
  </si>
  <si>
    <t>Juzgado de Violencia Doméstica Hatillo, San Sebas. y Alajuelita</t>
  </si>
  <si>
    <t>Juzgado de Violencia Doméstica I Circ. Jud. de Alajuela</t>
  </si>
  <si>
    <t>Juzgado de Violencia Doméstica II Circ. Jud. de Alajuela</t>
  </si>
  <si>
    <t>Juzgado de Violencia Doméstica III Circ. Jud. de Alajuela (San Ramón)</t>
  </si>
  <si>
    <t>Juzgado de Violencia Doméstica de Grecia</t>
  </si>
  <si>
    <t>Juzgado de Violencia Doméstica de Cartago</t>
  </si>
  <si>
    <t>Juzgado de Violencia Doméstica de Turrialba</t>
  </si>
  <si>
    <t>Juzgado de Violencia Doméstica de Heredia</t>
  </si>
  <si>
    <t>Juzgado de Violencia Doméstica de Liberia</t>
  </si>
  <si>
    <t>Juzgado de Violencia Doméstica de Santa Cruz</t>
  </si>
  <si>
    <t>Juzgado de Violencia Doméstica de Puntarenas</t>
  </si>
  <si>
    <t>Juzgado de Violencia Doméstica de I Circ. Jud. Zona Sur</t>
  </si>
  <si>
    <t>Juzgado de Violencia Doméstica de Golfito</t>
  </si>
  <si>
    <t>Juzgado de Violencia Doméstica I Circ. Jud. de la Zona Atlántica</t>
  </si>
  <si>
    <t>Juzgado de Violencia Doméstica II Circ. Jud. de la Zona Atlántica</t>
  </si>
  <si>
    <t>Juzgados de Pensiones Alimentarias</t>
  </si>
  <si>
    <t>Juzgado de Pensiones Alimentarias del II Circ. Jud de San José</t>
  </si>
  <si>
    <t>Juzgado de Pensiones Alimentarias del III Circ. Jud de San José</t>
  </si>
  <si>
    <t>Juzgado Contravencional y Pensiones Alimentarias del II Circ. Jud de Alajuela</t>
  </si>
  <si>
    <t>Juzgado de Pensiones y Violencia Doméstica de Escazú</t>
  </si>
  <si>
    <t>Juzgado de Pensiones y Violencia Doméstica de Pavas-Pisav</t>
  </si>
  <si>
    <t>Juzgado de Pensiones y Violencia Doméstica de La Unión-Pisav</t>
  </si>
  <si>
    <t>Juzgado de Pensiones y Violencia Doméstica de Siquirres</t>
  </si>
  <si>
    <t>Juzgado de Pensiones y Violencia Doméstica de San Joaquín de Flores</t>
  </si>
  <si>
    <t>Juzgados Contravencionales y de Menor Cuantía</t>
  </si>
  <si>
    <t>Juzgado Contrav. y Menor Cuantía de Mora</t>
  </si>
  <si>
    <t>Juzgado Contrav. y Menor Cuantía de Aserrí</t>
  </si>
  <si>
    <t>Juzgado Contrav. y Menor Cuantía de Santa Ana</t>
  </si>
  <si>
    <t>Juzgado Contrav. y Menor Cuantía de Acosta</t>
  </si>
  <si>
    <t>Juzgado Contrav. y Menor Cuantía de Atenas</t>
  </si>
  <si>
    <t>Juzgado Contrav. y Menor Cuantía de Orotina</t>
  </si>
  <si>
    <t>Juzgado Contrav. y Menor Cuantía de Poas</t>
  </si>
  <si>
    <t>Juzgado Contrav. y Menor Cuantía de Guatuso</t>
  </si>
  <si>
    <t>Juzgado Contrav. y Menor Cuantía de Los Chiles</t>
  </si>
  <si>
    <t>Juzgado Contrav. y Menor Cuantía de La Fortuna</t>
  </si>
  <si>
    <t>Juzgado Contrav. y Menor Cuantía de Naranjo</t>
  </si>
  <si>
    <t>Juzgado Contrav. y Menor Cuantía de Zarcero</t>
  </si>
  <si>
    <t>Juzgado Contrav. y Menor Cuantía de Palmares</t>
  </si>
  <si>
    <t>Juzgado Contrav. y Menor Cuantía de Valverde Vega</t>
  </si>
  <si>
    <t>Juzgado Contrav. y Menor Cuantía de Alvarado</t>
  </si>
  <si>
    <t>Juzgado Contrav. y Menor Cuantía de Jiménez</t>
  </si>
  <si>
    <t>Juzgado Contrav. y Menor Cuantía de Paraíso</t>
  </si>
  <si>
    <t>Juzgado Contrav. y Menor Cuantía de Tarrazú</t>
  </si>
  <si>
    <t>Juzgado Contrav. y Menor Cuantía de San Isidro</t>
  </si>
  <si>
    <t>Juzgado Contrav. y Menor Cuantía de San Rafael</t>
  </si>
  <si>
    <t>Juzgado Contrav. y Menor Cuantía de Santo Domingo</t>
  </si>
  <si>
    <t>Juzgado Contrav. y Menor Cuantía de Tilarán</t>
  </si>
  <si>
    <t>Juzgado Contrav. y Menor Cuantía de Nandayure</t>
  </si>
  <si>
    <t>Juzgado Contrav. y Menor Cuantía de Bagaces</t>
  </si>
  <si>
    <t>Juzgado Contrav. y Menor Cuantía de Abangares</t>
  </si>
  <si>
    <t>Juzgado Contrav. y Menor Cuantía de La Cruz</t>
  </si>
  <si>
    <t>Juzgado Contrav. y Menor Cuantía de Bribrí</t>
  </si>
  <si>
    <t>Juzgado Contrav. y Menor Cuantía de Carrillo</t>
  </si>
  <si>
    <t>Juzgado Contrav. y Menor Cuantía de Cóbano</t>
  </si>
  <si>
    <t>Juzgado Contrav. y Menor Cuantía de Esparza</t>
  </si>
  <si>
    <t>Juzgado Contrav. y Menor Cuantía de Montes de Oro</t>
  </si>
  <si>
    <t>Juzgado Contrav. y Menor Cuantía de Garabito</t>
  </si>
  <si>
    <t>Juzgado Contrav. y Menor Cuantía de Coto Brus</t>
  </si>
  <si>
    <t>Juzgado Contrav. y Menor Cuantía de Parrita</t>
  </si>
  <si>
    <t>CUADRO Nº 4</t>
  </si>
  <si>
    <t>RESOLUCIONES EMITIDAS EN EL TRIBUNAL DE FAMILIA</t>
  </si>
  <si>
    <t>SEGÚN: TIPO DE RESOLUCIÓN</t>
  </si>
  <si>
    <t>TIPO DE RESOLUCIÓN</t>
  </si>
  <si>
    <t>Familia</t>
  </si>
  <si>
    <t>Violencia Doméstica</t>
  </si>
  <si>
    <t>Ponen fin al juicio (Terminados)</t>
  </si>
  <si>
    <t>Confirmatorias</t>
  </si>
  <si>
    <t>Revocatorias</t>
  </si>
  <si>
    <t>Modificatorias</t>
  </si>
  <si>
    <t>Anulaciones de auto</t>
  </si>
  <si>
    <t>Anulaciones de auto-sentencia</t>
  </si>
  <si>
    <t>Anulaciones de sentencia</t>
  </si>
  <si>
    <t>Anula todo lo actuado</t>
  </si>
  <si>
    <t>Mal admitidas</t>
  </si>
  <si>
    <t>Desistidas</t>
  </si>
  <si>
    <t>Define competencia</t>
  </si>
  <si>
    <t>Sin lugar  (apelación por inadmisión)</t>
  </si>
  <si>
    <t>Con lugar  (apelación por inadmisión)</t>
  </si>
  <si>
    <t>Sin lugar por falta de interés</t>
  </si>
  <si>
    <t>Devuelto Trámite Incompleto</t>
  </si>
  <si>
    <t>Otro tipo de resolución</t>
  </si>
  <si>
    <t>CUADRO Nº 5</t>
  </si>
  <si>
    <t>DURACIÓN PROMEDIO EN EL TRIBUNAL DE FAMILIA</t>
  </si>
  <si>
    <t>DURACIÓN PROMEDIO</t>
  </si>
  <si>
    <t>1 mes 1 semana</t>
  </si>
  <si>
    <t>1 mes 2 semana</t>
  </si>
  <si>
    <t>0 meses 3 semana</t>
  </si>
  <si>
    <t>Total de Fondo</t>
  </si>
  <si>
    <t>1 mes 2 semanas</t>
  </si>
  <si>
    <t>1 mes 0 semanas</t>
  </si>
  <si>
    <t>0 meses 3 semanas</t>
  </si>
  <si>
    <t>1 mes 3 semanas</t>
  </si>
  <si>
    <t>0 meses 2 semanas</t>
  </si>
  <si>
    <t>2 mes 0 semanas</t>
  </si>
  <si>
    <t>0 meses 2 semana</t>
  </si>
  <si>
    <t>0 meses 1 semana</t>
  </si>
  <si>
    <t>CUADRO N° 6</t>
  </si>
  <si>
    <t>CASOS TERMINADOS EN EL TRIBUNAL DE FAMILIA</t>
  </si>
  <si>
    <t xml:space="preserve">SEGÚN: INTERVALO DE TIEMPO </t>
  </si>
  <si>
    <t xml:space="preserve">INTERVALO DE TIEMPO </t>
  </si>
  <si>
    <t>menos del mes</t>
  </si>
  <si>
    <t>de 1 a menos de 2 meses</t>
  </si>
  <si>
    <t>de 2 a menos de 3 meses</t>
  </si>
  <si>
    <t>de 3 a menos de 4 meses</t>
  </si>
  <si>
    <t>de 4 a menos de 5 meses</t>
  </si>
  <si>
    <t>de 5 a menos de 6 meses</t>
  </si>
  <si>
    <t>de 6 a menos de 7 meses</t>
  </si>
  <si>
    <t>de 7 a menos de 8 meses</t>
  </si>
  <si>
    <t>de 8 a menos de 9 meses</t>
  </si>
  <si>
    <t>de 9 a menos de 10 meses</t>
  </si>
  <si>
    <t>de 10 a menos de 11 meses</t>
  </si>
  <si>
    <t>de 11 a menos de 12 meses</t>
  </si>
  <si>
    <t>de 12 a menos de 13 meses</t>
  </si>
  <si>
    <t>de 14 a menos de 15 meses</t>
  </si>
  <si>
    <t>de 25 a menos de 27 meses</t>
  </si>
  <si>
    <t>CUADRO N° 7</t>
  </si>
  <si>
    <t>CIRCULANTE AL FINALIZAR EL AÑO EN EL TRIBUNAL DE FAMILIA</t>
  </si>
  <si>
    <t>POR: MATERIA Y ESTADO DEL EXPEDIENTE</t>
  </si>
  <si>
    <t xml:space="preserve">SEGÚN: INTERVALOS DE TIEMPO </t>
  </si>
  <si>
    <t xml:space="preserve">INTERVALOS DE TIEMPO </t>
  </si>
  <si>
    <t xml:space="preserve">Total </t>
  </si>
  <si>
    <t>Menos de 3 meses</t>
  </si>
  <si>
    <t>De 3 a menos de 6 meses</t>
  </si>
  <si>
    <t>De 6 a menos de 9 meses</t>
  </si>
  <si>
    <t>Circulante al finalizar el año en el Tribunal de Familia, por materia y estado del expediente, según intervalo de tiempo, durante el 2015.</t>
  </si>
  <si>
    <t>Casos reentrados</t>
  </si>
  <si>
    <t>Juzgado Civil, Trabajo y Familia de Hatillo, San Sebastián y Alajuelita</t>
  </si>
  <si>
    <t>Juzgado Contrav. y Menor Cuantía de Guácimo</t>
  </si>
  <si>
    <t>No ponen fin al juicio</t>
  </si>
  <si>
    <t>Acoge adición y aclaración</t>
  </si>
  <si>
    <t>Adición y aclaración con lugar</t>
  </si>
  <si>
    <t>Adición y aclaración sin lugar</t>
  </si>
  <si>
    <t>Apelación Adhesiva  con lugar</t>
  </si>
  <si>
    <t>Apelación Adhesiva  sin lugar</t>
  </si>
  <si>
    <r>
      <t>(a) Tres expedientes se encontraban terminados en el 2015 pero corresponde a finiquitos de otros periodos anteriores. Estos son: el10-400592-216-FA, Carpeta 894-12(3)</t>
    </r>
    <r>
      <rPr>
        <sz val="11"/>
        <color rgb="FF1F497D"/>
        <rFont val="Calibri"/>
        <family val="2"/>
      </rPr>
      <t xml:space="preserve"> : Fecha de resolución: 15 de Noviembre de 2012,02-000755-165-FA, Carpeta 934-12(1): Fecha de resolución: 26 de Noviembre de 2012 y el 11-000923-165-FA, Carpeta 83-14(2) Tercería de Dominio : Fecha de resolución: 22 de Abril de 2014. No se elimina de estos resultados por el alto costo de ajuste de la información estadística y tiene poco peso en la tendencia general además de no poder ser verificados si fueron reportados en formularios estadísticos anteriones.</t>
    </r>
  </si>
</sst>
</file>

<file path=xl/styles.xml><?xml version="1.0" encoding="utf-8"?>
<styleSheet xmlns="http://schemas.openxmlformats.org/spreadsheetml/2006/main">
  <fonts count="14">
    <font>
      <sz val="10"/>
      <name val="Arial"/>
    </font>
    <font>
      <b/>
      <sz val="14"/>
      <name val="Times New Roman"/>
      <family val="1"/>
    </font>
    <font>
      <sz val="14"/>
      <name val="Times New Roman"/>
      <family val="1"/>
    </font>
    <font>
      <sz val="8"/>
      <name val="Arial"/>
      <family val="2"/>
    </font>
    <font>
      <sz val="12"/>
      <name val="Times New Roman"/>
      <family val="1"/>
    </font>
    <font>
      <b/>
      <sz val="14"/>
      <color indexed="10"/>
      <name val="Times New Roman"/>
      <family val="1"/>
    </font>
    <font>
      <sz val="14"/>
      <color indexed="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4"/>
      <color indexed="10"/>
      <name val="Times New Roman"/>
      <family val="1"/>
    </font>
    <font>
      <sz val="14"/>
      <name val="Arial"/>
      <family val="2"/>
    </font>
    <font>
      <b/>
      <u/>
      <sz val="14"/>
      <name val="Times New Roman"/>
      <family val="1"/>
    </font>
    <font>
      <b/>
      <sz val="11"/>
      <color rgb="FF1F497D"/>
      <name val="Calibri"/>
      <family val="2"/>
    </font>
    <font>
      <sz val="11"/>
      <color rgb="FF1F497D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2">
    <xf numFmtId="0" fontId="0" fillId="0" borderId="0"/>
    <xf numFmtId="0" fontId="8" fillId="0" borderId="0"/>
  </cellStyleXfs>
  <cellXfs count="179">
    <xf numFmtId="0" fontId="0" fillId="0" borderId="0" xfId="0"/>
    <xf numFmtId="0" fontId="1" fillId="0" borderId="0" xfId="0" applyFont="1" applyAlignment="1"/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0" borderId="3" xfId="0" applyFont="1" applyFill="1" applyBorder="1" applyAlignment="1"/>
    <xf numFmtId="0" fontId="1" fillId="0" borderId="4" xfId="0" applyFont="1" applyFill="1" applyBorder="1" applyAlignment="1"/>
    <xf numFmtId="0" fontId="0" fillId="0" borderId="0" xfId="0" applyFill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Protection="1">
      <protection hidden="1"/>
    </xf>
    <xf numFmtId="0" fontId="1" fillId="0" borderId="5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2" fillId="0" borderId="7" xfId="0" applyFont="1" applyFill="1" applyBorder="1" applyAlignment="1" applyProtection="1">
      <alignment horizontal="left"/>
      <protection hidden="1"/>
    </xf>
    <xf numFmtId="0" fontId="1" fillId="0" borderId="8" xfId="0" applyFont="1" applyBorder="1" applyAlignment="1" applyProtection="1">
      <alignment horizontal="center"/>
      <protection hidden="1"/>
    </xf>
    <xf numFmtId="0" fontId="2" fillId="0" borderId="9" xfId="0" applyFont="1" applyBorder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left"/>
      <protection hidden="1"/>
    </xf>
    <xf numFmtId="0" fontId="1" fillId="0" borderId="10" xfId="0" applyFont="1" applyBorder="1" applyAlignment="1" applyProtection="1">
      <alignment horizontal="center"/>
      <protection hidden="1"/>
    </xf>
    <xf numFmtId="0" fontId="2" fillId="0" borderId="0" xfId="0" applyFont="1" applyFill="1" applyBorder="1" applyProtection="1">
      <protection hidden="1"/>
    </xf>
    <xf numFmtId="0" fontId="1" fillId="0" borderId="11" xfId="0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left" indent="3"/>
      <protection hidden="1"/>
    </xf>
    <xf numFmtId="0" fontId="2" fillId="0" borderId="12" xfId="0" applyFont="1" applyFill="1" applyBorder="1" applyAlignment="1" applyProtection="1">
      <alignment horizontal="left" indent="3"/>
      <protection hidden="1"/>
    </xf>
    <xf numFmtId="0" fontId="1" fillId="0" borderId="13" xfId="0" applyFont="1" applyBorder="1" applyAlignment="1" applyProtection="1">
      <alignment horizontal="center"/>
      <protection hidden="1"/>
    </xf>
    <xf numFmtId="0" fontId="0" fillId="0" borderId="0" xfId="0" applyBorder="1"/>
    <xf numFmtId="0" fontId="1" fillId="0" borderId="0" xfId="0" applyFont="1" applyBorder="1" applyAlignment="1">
      <alignment horizontal="left"/>
    </xf>
    <xf numFmtId="1" fontId="1" fillId="0" borderId="14" xfId="0" applyNumberFormat="1" applyFont="1" applyBorder="1" applyAlignment="1">
      <alignment horizontal="center" vertical="center" wrapText="1"/>
    </xf>
    <xf numFmtId="1" fontId="1" fillId="0" borderId="15" xfId="0" applyNumberFormat="1" applyFont="1" applyBorder="1" applyAlignment="1">
      <alignment horizontal="center" vertical="center" wrapText="1"/>
    </xf>
    <xf numFmtId="0" fontId="4" fillId="0" borderId="0" xfId="0" applyFont="1" applyFill="1" applyBorder="1"/>
    <xf numFmtId="0" fontId="1" fillId="0" borderId="0" xfId="0" applyFont="1" applyFill="1" applyBorder="1"/>
    <xf numFmtId="0" fontId="2" fillId="0" borderId="0" xfId="0" applyFont="1" applyFill="1" applyBorder="1"/>
    <xf numFmtId="0" fontId="1" fillId="0" borderId="9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/>
    </xf>
    <xf numFmtId="0" fontId="2" fillId="0" borderId="14" xfId="0" applyFont="1" applyFill="1" applyBorder="1"/>
    <xf numFmtId="0" fontId="2" fillId="3" borderId="15" xfId="0" applyFont="1" applyFill="1" applyBorder="1" applyAlignment="1">
      <alignment horizontal="center"/>
    </xf>
    <xf numFmtId="0" fontId="2" fillId="0" borderId="14" xfId="0" applyFont="1" applyFill="1" applyBorder="1" applyAlignment="1"/>
    <xf numFmtId="0" fontId="1" fillId="0" borderId="14" xfId="0" applyFont="1" applyFill="1" applyBorder="1" applyAlignment="1"/>
    <xf numFmtId="0" fontId="1" fillId="0" borderId="15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2" fillId="0" borderId="14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4" fillId="0" borderId="11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2" fillId="0" borderId="12" xfId="0" applyFont="1" applyFill="1" applyBorder="1" applyAlignment="1"/>
    <xf numFmtId="0" fontId="2" fillId="0" borderId="19" xfId="0" applyFont="1" applyFill="1" applyBorder="1" applyAlignment="1">
      <alignment horizontal="center"/>
    </xf>
    <xf numFmtId="0" fontId="4" fillId="0" borderId="0" xfId="0" applyFont="1" applyFill="1" applyBorder="1" applyProtection="1">
      <protection hidden="1"/>
    </xf>
    <xf numFmtId="0" fontId="4" fillId="0" borderId="2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1" applyFont="1" applyBorder="1" applyAlignment="1">
      <alignment vertical="center" wrapText="1"/>
    </xf>
    <xf numFmtId="0" fontId="1" fillId="0" borderId="18" xfId="1" applyFont="1" applyBorder="1" applyAlignment="1">
      <alignment horizontal="center" vertical="center" wrapText="1"/>
    </xf>
    <xf numFmtId="0" fontId="8" fillId="0" borderId="0" xfId="1" applyBorder="1"/>
    <xf numFmtId="0" fontId="1" fillId="0" borderId="18" xfId="1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center" vertical="center"/>
    </xf>
    <xf numFmtId="0" fontId="1" fillId="0" borderId="14" xfId="1" applyFont="1" applyBorder="1" applyAlignment="1">
      <alignment horizontal="center" vertical="center" wrapText="1"/>
    </xf>
    <xf numFmtId="0" fontId="1" fillId="0" borderId="15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2" fillId="0" borderId="14" xfId="1" applyFont="1" applyFill="1" applyBorder="1"/>
    <xf numFmtId="0" fontId="2" fillId="0" borderId="15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14" xfId="1" applyFont="1" applyBorder="1"/>
    <xf numFmtId="0" fontId="2" fillId="0" borderId="21" xfId="1" applyFont="1" applyBorder="1"/>
    <xf numFmtId="0" fontId="2" fillId="0" borderId="20" xfId="1" applyFont="1" applyFill="1" applyBorder="1" applyAlignment="1">
      <alignment horizontal="center"/>
    </xf>
    <xf numFmtId="0" fontId="2" fillId="0" borderId="12" xfId="1" applyFont="1" applyFill="1" applyBorder="1" applyAlignment="1">
      <alignment horizontal="center"/>
    </xf>
    <xf numFmtId="0" fontId="7" fillId="0" borderId="9" xfId="1" applyFont="1" applyFill="1" applyBorder="1" applyAlignment="1"/>
    <xf numFmtId="0" fontId="7" fillId="0" borderId="0" xfId="1" applyFont="1" applyFill="1" applyBorder="1" applyAlignment="1"/>
    <xf numFmtId="0" fontId="8" fillId="0" borderId="0" xfId="1"/>
    <xf numFmtId="0" fontId="5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0" fontId="2" fillId="0" borderId="15" xfId="0" applyFont="1" applyBorder="1"/>
    <xf numFmtId="0" fontId="2" fillId="0" borderId="14" xfId="0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0" fillId="0" borderId="0" xfId="0" applyFont="1"/>
    <xf numFmtId="0" fontId="2" fillId="0" borderId="0" xfId="0" applyFont="1" applyBorder="1"/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" fillId="0" borderId="11" xfId="0" applyNumberFormat="1" applyFont="1" applyBorder="1"/>
    <xf numFmtId="0" fontId="10" fillId="0" borderId="15" xfId="0" applyFont="1" applyBorder="1"/>
    <xf numFmtId="0" fontId="10" fillId="0" borderId="15" xfId="0" applyFont="1" applyBorder="1" applyAlignment="1">
      <alignment horizontal="center"/>
    </xf>
    <xf numFmtId="0" fontId="2" fillId="0" borderId="21" xfId="0" applyFont="1" applyBorder="1"/>
    <xf numFmtId="0" fontId="2" fillId="0" borderId="19" xfId="0" applyNumberFormat="1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2" fillId="0" borderId="0" xfId="0" applyNumberFormat="1" applyFont="1" applyBorder="1"/>
    <xf numFmtId="0" fontId="10" fillId="0" borderId="0" xfId="0" applyFont="1" applyBorder="1"/>
    <xf numFmtId="0" fontId="1" fillId="0" borderId="0" xfId="0" applyFont="1" applyBorder="1"/>
    <xf numFmtId="1" fontId="1" fillId="0" borderId="17" xfId="0" applyNumberFormat="1" applyFont="1" applyBorder="1" applyAlignment="1">
      <alignment horizontal="center" vertical="center" wrapText="1"/>
    </xf>
    <xf numFmtId="1" fontId="1" fillId="0" borderId="18" xfId="0" applyNumberFormat="1" applyFont="1" applyBorder="1" applyAlignment="1">
      <alignment horizontal="center" vertical="center" wrapText="1"/>
    </xf>
    <xf numFmtId="1" fontId="1" fillId="0" borderId="21" xfId="0" applyNumberFormat="1" applyFont="1" applyBorder="1" applyAlignment="1">
      <alignment horizontal="center" vertical="center" wrapText="1"/>
    </xf>
    <xf numFmtId="1" fontId="1" fillId="0" borderId="20" xfId="0" applyNumberFormat="1" applyFont="1" applyBorder="1" applyAlignment="1">
      <alignment horizontal="center" vertical="center" wrapText="1"/>
    </xf>
    <xf numFmtId="1" fontId="11" fillId="0" borderId="0" xfId="0" applyNumberFormat="1" applyFont="1" applyBorder="1" applyAlignment="1">
      <alignment horizontal="center" vertical="center" wrapText="1"/>
    </xf>
    <xf numFmtId="1" fontId="5" fillId="0" borderId="15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1" fontId="1" fillId="0" borderId="0" xfId="0" applyNumberFormat="1" applyFont="1" applyBorder="1"/>
    <xf numFmtId="0" fontId="2" fillId="0" borderId="12" xfId="0" applyFont="1" applyBorder="1"/>
    <xf numFmtId="0" fontId="2" fillId="0" borderId="20" xfId="0" applyFont="1" applyFill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 wrapText="1"/>
    </xf>
    <xf numFmtId="0" fontId="1" fillId="0" borderId="17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0" xfId="1" applyFont="1" applyAlignment="1">
      <alignment horizontal="left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2" fillId="0" borderId="0" xfId="0" applyFont="1" applyAlignment="1">
      <alignment horizontal="left" wrapText="1"/>
    </xf>
    <xf numFmtId="0" fontId="4" fillId="0" borderId="9" xfId="0" applyFont="1" applyFill="1" applyBorder="1" applyAlignment="1" applyProtection="1">
      <alignment horizontal="left"/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1" fillId="0" borderId="22" xfId="0" applyFont="1" applyBorder="1" applyAlignment="1" applyProtection="1">
      <alignment horizontal="center" vertical="center" wrapText="1"/>
      <protection hidden="1"/>
    </xf>
    <xf numFmtId="0" fontId="1" fillId="0" borderId="23" xfId="0" applyFont="1" applyBorder="1" applyAlignment="1" applyProtection="1">
      <alignment horizontal="center" vertical="center" wrapText="1"/>
      <protection hidden="1"/>
    </xf>
    <xf numFmtId="0" fontId="1" fillId="0" borderId="24" xfId="0" applyFont="1" applyBorder="1" applyAlignment="1" applyProtection="1">
      <alignment horizontal="center"/>
      <protection hidden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 wrapText="1"/>
    </xf>
    <xf numFmtId="0" fontId="1" fillId="0" borderId="17" xfId="1" applyFont="1" applyBorder="1" applyAlignment="1">
      <alignment horizontal="center" vertical="center" wrapText="1"/>
    </xf>
    <xf numFmtId="0" fontId="1" fillId="0" borderId="21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0" xfId="1" applyFont="1" applyAlignment="1">
      <alignment horizontal="left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workbookViewId="0">
      <selection activeCell="B18" sqref="B18"/>
    </sheetView>
  </sheetViews>
  <sheetFormatPr baseColWidth="10" defaultColWidth="9.140625" defaultRowHeight="12.75"/>
  <cols>
    <col min="1" max="1" width="20.28515625" customWidth="1"/>
    <col min="2" max="2" width="148.140625" bestFit="1" customWidth="1"/>
    <col min="3" max="256" width="11.42578125" customWidth="1"/>
  </cols>
  <sheetData>
    <row r="1" spans="1:14" ht="18.75" customHeight="1">
      <c r="A1" s="144" t="s">
        <v>0</v>
      </c>
      <c r="B1" s="144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18.75" customHeight="1">
      <c r="A2" s="144" t="s">
        <v>1</v>
      </c>
      <c r="B2" s="144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ht="18.75" customHeight="1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</row>
    <row r="4" spans="1:14" ht="18.75">
      <c r="A4" s="2" t="s">
        <v>2</v>
      </c>
      <c r="B4" s="3" t="s">
        <v>3</v>
      </c>
      <c r="C4" s="4"/>
      <c r="D4" s="4"/>
      <c r="E4" s="4"/>
      <c r="F4" s="4"/>
      <c r="G4" s="4"/>
      <c r="H4" s="4"/>
      <c r="I4" s="4"/>
      <c r="J4" s="4"/>
      <c r="K4" s="4"/>
      <c r="L4" s="4"/>
      <c r="M4" s="5"/>
      <c r="N4" s="6"/>
    </row>
    <row r="5" spans="1:14" ht="18.75">
      <c r="A5" s="7"/>
      <c r="B5" s="7"/>
      <c r="C5" s="7"/>
      <c r="D5" s="7"/>
      <c r="E5" s="8"/>
      <c r="F5" s="8"/>
      <c r="G5" s="8"/>
      <c r="H5" s="8"/>
      <c r="I5" s="8"/>
      <c r="J5" s="8"/>
      <c r="K5" s="8"/>
      <c r="L5" s="8"/>
      <c r="M5" s="8"/>
    </row>
    <row r="6" spans="1:14" ht="18.75" customHeight="1">
      <c r="A6" s="9">
        <v>1</v>
      </c>
      <c r="B6" s="8" t="s">
        <v>4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4" ht="18.75">
      <c r="A7" s="9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4" ht="18.75">
      <c r="A8" s="9">
        <v>2</v>
      </c>
      <c r="B8" s="8" t="s">
        <v>5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4" ht="18.75">
      <c r="A9" s="9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4" ht="18.75">
      <c r="A10" s="9">
        <v>3</v>
      </c>
      <c r="B10" s="8" t="s">
        <v>6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4" ht="18.75">
      <c r="A11" s="9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4" ht="18.75">
      <c r="A12" s="9">
        <v>4</v>
      </c>
      <c r="B12" s="8" t="s">
        <v>7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4" ht="18.75">
      <c r="A13" s="9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4" ht="18.75">
      <c r="A14" s="9">
        <v>5</v>
      </c>
      <c r="B14" s="8" t="s">
        <v>8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4" ht="18.75">
      <c r="A15" s="9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4" ht="18.75">
      <c r="A16" s="9">
        <v>6</v>
      </c>
      <c r="B16" s="8" t="s">
        <v>9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ht="18.75">
      <c r="A17" s="9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ht="18.75">
      <c r="A18" s="9">
        <v>7</v>
      </c>
      <c r="B18" s="8" t="s">
        <v>224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ht="18.7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2" spans="1:13" ht="18.75">
      <c r="C22" s="143"/>
      <c r="D22" s="143"/>
      <c r="E22" s="143"/>
      <c r="F22" s="143"/>
      <c r="G22" s="143"/>
      <c r="H22" s="143"/>
      <c r="I22" s="143"/>
      <c r="J22" s="143"/>
    </row>
    <row r="23" spans="1:13" ht="18.75">
      <c r="C23" s="143"/>
      <c r="D23" s="143"/>
      <c r="E23" s="143"/>
      <c r="F23" s="143"/>
      <c r="G23" s="143"/>
      <c r="H23" s="143"/>
      <c r="I23" s="143"/>
      <c r="J23" s="143"/>
    </row>
    <row r="24" spans="1:13" ht="18.75">
      <c r="C24" s="143"/>
      <c r="D24" s="143"/>
      <c r="E24" s="143"/>
      <c r="F24" s="143"/>
      <c r="G24" s="143"/>
      <c r="H24" s="143"/>
      <c r="I24" s="143"/>
      <c r="J24" s="143"/>
    </row>
    <row r="25" spans="1:13" ht="18.75">
      <c r="C25" s="143"/>
      <c r="D25" s="143"/>
      <c r="E25" s="143"/>
      <c r="F25" s="143"/>
      <c r="G25" s="143"/>
      <c r="H25" s="143"/>
      <c r="I25" s="143"/>
      <c r="J25" s="143"/>
    </row>
  </sheetData>
  <mergeCells count="7">
    <mergeCell ref="C23:J23"/>
    <mergeCell ref="C24:J24"/>
    <mergeCell ref="C25:J25"/>
    <mergeCell ref="A1:B1"/>
    <mergeCell ref="A2:B2"/>
    <mergeCell ref="A3:M3"/>
    <mergeCell ref="C22:J22"/>
  </mergeCells>
  <phoneticPr fontId="3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48"/>
  </sheetPr>
  <dimension ref="A1:E17"/>
  <sheetViews>
    <sheetView tabSelected="1" zoomScale="75" zoomScaleNormal="75" workbookViewId="0">
      <selection activeCell="F12" sqref="F12"/>
    </sheetView>
  </sheetViews>
  <sheetFormatPr baseColWidth="10" defaultColWidth="22.140625" defaultRowHeight="12.75"/>
  <cols>
    <col min="1" max="1" width="28.85546875" customWidth="1"/>
    <col min="2" max="4" width="22.140625" customWidth="1"/>
    <col min="5" max="5" width="22.140625" style="24" customWidth="1"/>
  </cols>
  <sheetData>
    <row r="1" spans="1:4" ht="18.75">
      <c r="A1" s="10" t="s">
        <v>10</v>
      </c>
      <c r="B1" s="8"/>
      <c r="C1" s="8"/>
      <c r="D1" s="8"/>
    </row>
    <row r="2" spans="1:4" ht="18.75">
      <c r="A2" s="8"/>
      <c r="B2" s="8"/>
      <c r="C2" s="8"/>
      <c r="D2" s="8"/>
    </row>
    <row r="3" spans="1:4" ht="18.75">
      <c r="A3" s="147" t="s">
        <v>11</v>
      </c>
      <c r="B3" s="147"/>
      <c r="C3" s="147"/>
      <c r="D3" s="147"/>
    </row>
    <row r="4" spans="1:4" ht="18.75">
      <c r="A4" s="147" t="s">
        <v>12</v>
      </c>
      <c r="B4" s="147"/>
      <c r="C4" s="147"/>
      <c r="D4" s="147"/>
    </row>
    <row r="5" spans="1:4" ht="18.75">
      <c r="A5" s="147" t="s">
        <v>13</v>
      </c>
      <c r="B5" s="147"/>
      <c r="C5" s="147"/>
      <c r="D5" s="147"/>
    </row>
    <row r="6" spans="1:4" ht="18.75">
      <c r="A6" s="130"/>
      <c r="B6" s="130"/>
      <c r="C6" s="130"/>
      <c r="D6" s="130"/>
    </row>
    <row r="7" spans="1:4" ht="18.75">
      <c r="A7" s="148" t="s">
        <v>14</v>
      </c>
      <c r="B7" s="149" t="s">
        <v>15</v>
      </c>
      <c r="C7" s="150" t="s">
        <v>16</v>
      </c>
      <c r="D7" s="150"/>
    </row>
    <row r="8" spans="1:4" ht="37.5">
      <c r="A8" s="148"/>
      <c r="B8" s="149"/>
      <c r="C8" s="11" t="s">
        <v>17</v>
      </c>
      <c r="D8" s="12" t="s">
        <v>18</v>
      </c>
    </row>
    <row r="9" spans="1:4" ht="18.75">
      <c r="A9" s="13" t="s">
        <v>19</v>
      </c>
      <c r="B9" s="14">
        <v>193</v>
      </c>
      <c r="C9" s="15">
        <v>134</v>
      </c>
      <c r="D9" s="15">
        <v>59</v>
      </c>
    </row>
    <row r="10" spans="1:4" ht="18.75">
      <c r="A10" s="16" t="s">
        <v>20</v>
      </c>
      <c r="B10" s="17">
        <v>1939</v>
      </c>
      <c r="C10" s="53">
        <v>1254</v>
      </c>
      <c r="D10" s="53">
        <v>685</v>
      </c>
    </row>
    <row r="11" spans="1:4" ht="18.75">
      <c r="A11" s="16" t="s">
        <v>225</v>
      </c>
      <c r="B11" s="17">
        <v>17</v>
      </c>
      <c r="C11" s="53">
        <v>14</v>
      </c>
      <c r="D11" s="53">
        <v>3</v>
      </c>
    </row>
    <row r="12" spans="1:4" ht="18.75">
      <c r="A12" s="16" t="s">
        <v>21</v>
      </c>
      <c r="B12" s="17">
        <v>1982</v>
      </c>
      <c r="C12" s="53">
        <v>1268</v>
      </c>
      <c r="D12" s="53">
        <v>714</v>
      </c>
    </row>
    <row r="13" spans="1:4" ht="18.75">
      <c r="A13" s="18" t="s">
        <v>22</v>
      </c>
      <c r="B13" s="19">
        <f>B9+B10+B11-B12</f>
        <v>167</v>
      </c>
      <c r="C13" s="20">
        <f>C9+C10+C11-C12</f>
        <v>134</v>
      </c>
      <c r="D13" s="20">
        <f>D9+D10+D11-D12</f>
        <v>33</v>
      </c>
    </row>
    <row r="14" spans="1:4" ht="18.75">
      <c r="A14" s="21" t="s">
        <v>23</v>
      </c>
      <c r="B14" s="17">
        <v>121</v>
      </c>
      <c r="C14" s="20">
        <v>101</v>
      </c>
      <c r="D14" s="20">
        <v>20</v>
      </c>
    </row>
    <row r="15" spans="1:4" ht="18.75">
      <c r="A15" s="22" t="s">
        <v>24</v>
      </c>
      <c r="B15" s="23">
        <v>46</v>
      </c>
      <c r="C15" s="20">
        <v>33</v>
      </c>
      <c r="D15" s="20">
        <v>13</v>
      </c>
    </row>
    <row r="16" spans="1:4" ht="15.75">
      <c r="A16" s="146" t="s">
        <v>25</v>
      </c>
      <c r="B16" s="146"/>
      <c r="C16" s="146"/>
      <c r="D16" s="146"/>
    </row>
    <row r="17" spans="1:4" ht="106.5" customHeight="1">
      <c r="A17" s="145" t="s">
        <v>234</v>
      </c>
      <c r="B17" s="145"/>
      <c r="C17" s="145"/>
      <c r="D17" s="145"/>
    </row>
  </sheetData>
  <mergeCells count="8">
    <mergeCell ref="A17:D17"/>
    <mergeCell ref="A16:D16"/>
    <mergeCell ref="A3:D3"/>
    <mergeCell ref="A4:D4"/>
    <mergeCell ref="A5:D5"/>
    <mergeCell ref="A7:A8"/>
    <mergeCell ref="B7:B8"/>
    <mergeCell ref="C7:D7"/>
  </mergeCells>
  <phoneticPr fontId="3" type="noConversion"/>
  <pageMargins left="0.75" right="0.75" top="1" bottom="1" header="0" footer="0"/>
  <pageSetup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48"/>
  </sheetPr>
  <dimension ref="A1:B43"/>
  <sheetViews>
    <sheetView topLeftCell="A4" zoomScale="75" zoomScaleNormal="75" workbookViewId="0">
      <selection activeCell="A26" sqref="A26"/>
    </sheetView>
  </sheetViews>
  <sheetFormatPr baseColWidth="10" defaultColWidth="11.42578125" defaultRowHeight="18"/>
  <cols>
    <col min="1" max="1" width="59.5703125" style="100" bestFit="1" customWidth="1"/>
    <col min="2" max="2" width="16.140625" style="100" customWidth="1"/>
    <col min="3" max="16384" width="11.42578125" style="100"/>
  </cols>
  <sheetData>
    <row r="1" spans="1:2" ht="18.75">
      <c r="A1" s="25" t="s">
        <v>26</v>
      </c>
      <c r="B1" s="25"/>
    </row>
    <row r="2" spans="1:2" ht="18.75">
      <c r="A2" s="25"/>
      <c r="B2" s="25"/>
    </row>
    <row r="3" spans="1:2" ht="18.75">
      <c r="A3" s="151" t="s">
        <v>27</v>
      </c>
      <c r="B3" s="151"/>
    </row>
    <row r="4" spans="1:2" ht="18.75">
      <c r="A4" s="151" t="s">
        <v>28</v>
      </c>
      <c r="B4" s="151"/>
    </row>
    <row r="5" spans="1:2" ht="18.75">
      <c r="A5" s="151" t="s">
        <v>13</v>
      </c>
      <c r="B5" s="151"/>
    </row>
    <row r="6" spans="1:2" ht="18.75">
      <c r="A6" s="117"/>
      <c r="B6" s="117"/>
    </row>
    <row r="7" spans="1:2" ht="18.75">
      <c r="A7" s="118"/>
      <c r="B7" s="119"/>
    </row>
    <row r="8" spans="1:2" ht="37.5">
      <c r="A8" s="26" t="s">
        <v>29</v>
      </c>
      <c r="B8" s="27" t="s">
        <v>30</v>
      </c>
    </row>
    <row r="9" spans="1:2" ht="18.75">
      <c r="A9" s="120"/>
      <c r="B9" s="121"/>
    </row>
    <row r="10" spans="1:2" ht="18.75">
      <c r="A10" s="122"/>
      <c r="B10" s="123"/>
    </row>
    <row r="11" spans="1:2" ht="18.75">
      <c r="A11" s="124" t="s">
        <v>31</v>
      </c>
      <c r="B11" s="125">
        <f>SUM(B13:B41)</f>
        <v>1939</v>
      </c>
    </row>
    <row r="12" spans="1:2" ht="18.75">
      <c r="A12" s="126"/>
      <c r="B12" s="125"/>
    </row>
    <row r="13" spans="1:2" ht="18.75">
      <c r="A13" s="101" t="s">
        <v>32</v>
      </c>
      <c r="B13" s="54">
        <v>685</v>
      </c>
    </row>
    <row r="14" spans="1:2" ht="18.75">
      <c r="A14" s="101" t="s">
        <v>33</v>
      </c>
      <c r="B14" s="54">
        <v>12</v>
      </c>
    </row>
    <row r="15" spans="1:2" ht="18.75">
      <c r="A15" s="101" t="s">
        <v>34</v>
      </c>
      <c r="B15" s="54">
        <v>7</v>
      </c>
    </row>
    <row r="16" spans="1:2" ht="18.75">
      <c r="A16" s="101" t="s">
        <v>35</v>
      </c>
      <c r="B16" s="54">
        <v>12</v>
      </c>
    </row>
    <row r="17" spans="1:2" ht="18.75">
      <c r="A17" s="101" t="s">
        <v>36</v>
      </c>
      <c r="B17" s="54">
        <v>8</v>
      </c>
    </row>
    <row r="18" spans="1:2" ht="18.75">
      <c r="A18" s="101" t="s">
        <v>37</v>
      </c>
      <c r="B18" s="54">
        <v>47</v>
      </c>
    </row>
    <row r="19" spans="1:2" ht="18.75">
      <c r="A19" s="101" t="s">
        <v>38</v>
      </c>
      <c r="B19" s="54">
        <v>12</v>
      </c>
    </row>
    <row r="20" spans="1:2" ht="18.75">
      <c r="A20" s="101" t="s">
        <v>39</v>
      </c>
      <c r="B20" s="54">
        <v>206</v>
      </c>
    </row>
    <row r="21" spans="1:2" ht="18.75">
      <c r="A21" s="101" t="s">
        <v>40</v>
      </c>
      <c r="B21" s="54">
        <v>40</v>
      </c>
    </row>
    <row r="22" spans="1:2" ht="18.75">
      <c r="A22" s="101" t="s">
        <v>41</v>
      </c>
      <c r="B22" s="54">
        <v>57</v>
      </c>
    </row>
    <row r="23" spans="1:2" ht="18.75">
      <c r="A23" s="101" t="s">
        <v>42</v>
      </c>
      <c r="B23" s="54">
        <v>85</v>
      </c>
    </row>
    <row r="24" spans="1:2" ht="18.75">
      <c r="A24" s="101" t="s">
        <v>43</v>
      </c>
      <c r="B24" s="54">
        <v>47</v>
      </c>
    </row>
    <row r="25" spans="1:2" ht="18.75">
      <c r="A25" s="101" t="s">
        <v>44</v>
      </c>
      <c r="B25" s="54">
        <v>55</v>
      </c>
    </row>
    <row r="26" spans="1:2" ht="18.75">
      <c r="A26" s="101" t="s">
        <v>45</v>
      </c>
      <c r="B26" s="54">
        <v>9</v>
      </c>
    </row>
    <row r="27" spans="1:2" ht="18.75">
      <c r="A27" s="101" t="s">
        <v>46</v>
      </c>
      <c r="B27" s="54">
        <v>20</v>
      </c>
    </row>
    <row r="28" spans="1:2" ht="18.75">
      <c r="A28" s="101" t="s">
        <v>47</v>
      </c>
      <c r="B28" s="54">
        <v>29</v>
      </c>
    </row>
    <row r="29" spans="1:2" ht="18.75">
      <c r="A29" s="101" t="s">
        <v>48</v>
      </c>
      <c r="B29" s="54">
        <v>10</v>
      </c>
    </row>
    <row r="30" spans="1:2" ht="18.75">
      <c r="A30" s="101" t="s">
        <v>49</v>
      </c>
      <c r="B30" s="54">
        <v>18</v>
      </c>
    </row>
    <row r="31" spans="1:2" ht="18.75">
      <c r="A31" s="101" t="s">
        <v>50</v>
      </c>
      <c r="B31" s="54">
        <v>28</v>
      </c>
    </row>
    <row r="32" spans="1:2" ht="18.75">
      <c r="A32" s="101" t="s">
        <v>51</v>
      </c>
      <c r="B32" s="54">
        <v>1</v>
      </c>
    </row>
    <row r="33" spans="1:2" ht="18.75">
      <c r="A33" s="101" t="s">
        <v>52</v>
      </c>
      <c r="B33" s="54">
        <v>153</v>
      </c>
    </row>
    <row r="34" spans="1:2" ht="18.75">
      <c r="A34" s="101" t="s">
        <v>53</v>
      </c>
      <c r="B34" s="54">
        <v>2</v>
      </c>
    </row>
    <row r="35" spans="1:2" ht="18.75">
      <c r="A35" s="101" t="s">
        <v>54</v>
      </c>
      <c r="B35" s="54">
        <v>97</v>
      </c>
    </row>
    <row r="36" spans="1:2" ht="18.75">
      <c r="A36" s="101" t="s">
        <v>55</v>
      </c>
      <c r="B36" s="54">
        <v>12</v>
      </c>
    </row>
    <row r="37" spans="1:2" ht="18.75">
      <c r="A37" s="101" t="s">
        <v>56</v>
      </c>
      <c r="B37" s="54">
        <v>121</v>
      </c>
    </row>
    <row r="38" spans="1:2" ht="18.75">
      <c r="A38" s="101" t="s">
        <v>57</v>
      </c>
      <c r="B38" s="54">
        <v>31</v>
      </c>
    </row>
    <row r="39" spans="1:2" ht="18.75">
      <c r="A39" s="101" t="s">
        <v>58</v>
      </c>
      <c r="B39" s="54">
        <v>46</v>
      </c>
    </row>
    <row r="40" spans="1:2" ht="18.75">
      <c r="A40" s="101" t="s">
        <v>59</v>
      </c>
      <c r="B40" s="54">
        <v>14</v>
      </c>
    </row>
    <row r="41" spans="1:2" ht="18.75">
      <c r="A41" s="101" t="s">
        <v>60</v>
      </c>
      <c r="B41" s="54">
        <v>75</v>
      </c>
    </row>
    <row r="42" spans="1:2" ht="18.75">
      <c r="A42" s="127"/>
      <c r="B42" s="128"/>
    </row>
    <row r="43" spans="1:2" ht="18.75">
      <c r="A43" s="28" t="s">
        <v>25</v>
      </c>
      <c r="B43" s="101"/>
    </row>
  </sheetData>
  <mergeCells count="3">
    <mergeCell ref="A3:B3"/>
    <mergeCell ref="A4:B4"/>
    <mergeCell ref="A5:B5"/>
  </mergeCells>
  <phoneticPr fontId="3" type="noConversion"/>
  <pageMargins left="0.75" right="0.75" top="1" bottom="1" header="0" footer="0"/>
  <pageSetup scale="7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48"/>
  </sheetPr>
  <dimension ref="A1:E113"/>
  <sheetViews>
    <sheetView topLeftCell="A74" zoomScale="75" zoomScaleNormal="75" workbookViewId="0">
      <selection activeCell="A111" sqref="A111"/>
    </sheetView>
  </sheetViews>
  <sheetFormatPr baseColWidth="10" defaultColWidth="9.140625" defaultRowHeight="12.75"/>
  <cols>
    <col min="1" max="1" width="92" bestFit="1" customWidth="1"/>
    <col min="2" max="2" width="10.7109375" bestFit="1" customWidth="1"/>
    <col min="3" max="3" width="15.7109375" style="6" customWidth="1"/>
    <col min="4" max="4" width="18.28515625" bestFit="1" customWidth="1"/>
    <col min="5" max="5" width="11.42578125" style="24" customWidth="1"/>
    <col min="6" max="256" width="11.42578125" customWidth="1"/>
  </cols>
  <sheetData>
    <row r="1" spans="1:4" ht="18.75">
      <c r="A1" s="29" t="s">
        <v>61</v>
      </c>
      <c r="B1" s="53"/>
      <c r="C1" s="53"/>
      <c r="D1" s="53"/>
    </row>
    <row r="2" spans="1:4" ht="18.75">
      <c r="A2" s="29"/>
      <c r="B2" s="53"/>
      <c r="C2" s="53"/>
      <c r="D2" s="53"/>
    </row>
    <row r="3" spans="1:4" ht="18.75">
      <c r="A3" s="152" t="s">
        <v>62</v>
      </c>
      <c r="B3" s="152"/>
      <c r="C3" s="152"/>
      <c r="D3" s="152"/>
    </row>
    <row r="4" spans="1:4" ht="18.75">
      <c r="A4" s="152" t="s">
        <v>12</v>
      </c>
      <c r="B4" s="152"/>
      <c r="C4" s="152"/>
      <c r="D4" s="152"/>
    </row>
    <row r="5" spans="1:4" ht="18.75">
      <c r="A5" s="152" t="s">
        <v>63</v>
      </c>
      <c r="B5" s="152"/>
      <c r="C5" s="152"/>
      <c r="D5" s="152"/>
    </row>
    <row r="6" spans="1:4" ht="18.75">
      <c r="A6" s="152" t="s">
        <v>13</v>
      </c>
      <c r="B6" s="152"/>
      <c r="C6" s="152"/>
      <c r="D6" s="152"/>
    </row>
    <row r="7" spans="1:4" ht="18.75">
      <c r="A7" s="30"/>
      <c r="B7" s="53"/>
      <c r="C7" s="53"/>
      <c r="D7" s="53"/>
    </row>
    <row r="8" spans="1:4" ht="37.5">
      <c r="A8" s="31" t="s">
        <v>64</v>
      </c>
      <c r="B8" s="32" t="s">
        <v>15</v>
      </c>
      <c r="C8" s="31" t="s">
        <v>17</v>
      </c>
      <c r="D8" s="134" t="s">
        <v>18</v>
      </c>
    </row>
    <row r="9" spans="1:4" ht="18.75">
      <c r="A9" s="132"/>
      <c r="B9" s="58"/>
      <c r="C9" s="58"/>
      <c r="D9" s="59"/>
    </row>
    <row r="10" spans="1:4" ht="18.75">
      <c r="A10" s="33" t="s">
        <v>31</v>
      </c>
      <c r="B10" s="34">
        <f>B12+B14+B46+B67+B77</f>
        <v>1939</v>
      </c>
      <c r="C10" s="34">
        <f>C12+C14+C46+C67+C77</f>
        <v>1254</v>
      </c>
      <c r="D10" s="35">
        <f>D12+D14+D46+D67+D77</f>
        <v>685</v>
      </c>
    </row>
    <row r="11" spans="1:4" ht="18.75">
      <c r="A11" s="33"/>
      <c r="B11" s="34"/>
      <c r="C11" s="34"/>
      <c r="D11" s="35"/>
    </row>
    <row r="12" spans="1:4" ht="18.75">
      <c r="A12" s="36" t="s">
        <v>1</v>
      </c>
      <c r="B12" s="37">
        <v>2</v>
      </c>
      <c r="C12" s="34">
        <v>2</v>
      </c>
      <c r="D12" s="35">
        <v>0</v>
      </c>
    </row>
    <row r="13" spans="1:4" ht="18.75">
      <c r="A13" s="33"/>
      <c r="B13" s="34"/>
      <c r="C13" s="34"/>
      <c r="D13" s="35"/>
    </row>
    <row r="14" spans="1:4" ht="18.75">
      <c r="A14" s="36" t="s">
        <v>65</v>
      </c>
      <c r="B14" s="34">
        <f>SUM(B15:B44)</f>
        <v>1318</v>
      </c>
      <c r="C14" s="34">
        <f>SUM(C15:C44)</f>
        <v>1248</v>
      </c>
      <c r="D14" s="35">
        <f>SUM(D15:D44)</f>
        <v>70</v>
      </c>
    </row>
    <row r="15" spans="1:4" ht="18.75">
      <c r="A15" s="38" t="s">
        <v>66</v>
      </c>
      <c r="B15" s="52">
        <v>33</v>
      </c>
      <c r="C15" s="52">
        <v>33</v>
      </c>
      <c r="D15" s="39"/>
    </row>
    <row r="16" spans="1:4" ht="18.75">
      <c r="A16" s="40" t="s">
        <v>67</v>
      </c>
      <c r="B16" s="52">
        <v>121</v>
      </c>
      <c r="C16" s="52">
        <v>121</v>
      </c>
      <c r="D16" s="39"/>
    </row>
    <row r="17" spans="1:4" ht="18.75">
      <c r="A17" s="40" t="s">
        <v>68</v>
      </c>
      <c r="B17" s="52">
        <v>70</v>
      </c>
      <c r="C17" s="52">
        <v>70</v>
      </c>
      <c r="D17" s="39"/>
    </row>
    <row r="18" spans="1:4" ht="18.75">
      <c r="A18" s="40" t="s">
        <v>69</v>
      </c>
      <c r="B18" s="52">
        <v>157</v>
      </c>
      <c r="C18" s="52">
        <v>157</v>
      </c>
      <c r="D18" s="39"/>
    </row>
    <row r="19" spans="1:4" ht="18.75">
      <c r="A19" s="40" t="s">
        <v>70</v>
      </c>
      <c r="B19" s="52">
        <v>46</v>
      </c>
      <c r="C19" s="52">
        <v>46</v>
      </c>
      <c r="D19" s="39"/>
    </row>
    <row r="20" spans="1:4" ht="18.75">
      <c r="A20" s="40" t="s">
        <v>71</v>
      </c>
      <c r="B20" s="52">
        <v>79</v>
      </c>
      <c r="C20" s="52">
        <v>79</v>
      </c>
      <c r="D20" s="39"/>
    </row>
    <row r="21" spans="1:4" ht="18.75">
      <c r="A21" s="40" t="s">
        <v>72</v>
      </c>
      <c r="B21" s="52">
        <v>55</v>
      </c>
      <c r="C21" s="52">
        <v>55</v>
      </c>
      <c r="D21" s="39"/>
    </row>
    <row r="22" spans="1:4" ht="18.75">
      <c r="A22" s="40" t="s">
        <v>73</v>
      </c>
      <c r="B22" s="52">
        <v>149</v>
      </c>
      <c r="C22" s="52">
        <v>149</v>
      </c>
      <c r="D22" s="39"/>
    </row>
    <row r="23" spans="1:4" ht="18.75">
      <c r="A23" s="40" t="s">
        <v>74</v>
      </c>
      <c r="B23" s="52">
        <v>118</v>
      </c>
      <c r="C23" s="52">
        <v>118</v>
      </c>
      <c r="D23" s="39"/>
    </row>
    <row r="24" spans="1:4" ht="18.75">
      <c r="A24" s="40" t="s">
        <v>75</v>
      </c>
      <c r="B24" s="52">
        <v>63</v>
      </c>
      <c r="C24" s="52">
        <v>63</v>
      </c>
      <c r="D24" s="39"/>
    </row>
    <row r="25" spans="1:4" ht="18.75">
      <c r="A25" s="40" t="s">
        <v>76</v>
      </c>
      <c r="B25" s="52">
        <v>55</v>
      </c>
      <c r="C25" s="52">
        <v>55</v>
      </c>
      <c r="D25" s="39"/>
    </row>
    <row r="26" spans="1:4" ht="18.75">
      <c r="A26" s="40" t="s">
        <v>77</v>
      </c>
      <c r="B26" s="52">
        <v>20</v>
      </c>
      <c r="C26" s="52">
        <v>20</v>
      </c>
      <c r="D26" s="39"/>
    </row>
    <row r="27" spans="1:4" ht="18.75">
      <c r="A27" s="40" t="s">
        <v>78</v>
      </c>
      <c r="B27" s="52">
        <v>21</v>
      </c>
      <c r="C27" s="52">
        <v>21</v>
      </c>
      <c r="D27" s="39"/>
    </row>
    <row r="28" spans="1:4" ht="18.75">
      <c r="A28" s="40" t="s">
        <v>79</v>
      </c>
      <c r="B28" s="52">
        <v>29</v>
      </c>
      <c r="C28" s="52">
        <v>24</v>
      </c>
      <c r="D28" s="54">
        <v>5</v>
      </c>
    </row>
    <row r="29" spans="1:4" ht="18.75">
      <c r="A29" s="40" t="s">
        <v>80</v>
      </c>
      <c r="B29" s="52">
        <v>29</v>
      </c>
      <c r="C29" s="52">
        <v>28</v>
      </c>
      <c r="D29" s="54">
        <v>1</v>
      </c>
    </row>
    <row r="30" spans="1:4" ht="18.75">
      <c r="A30" s="40" t="s">
        <v>81</v>
      </c>
      <c r="B30" s="52">
        <v>27</v>
      </c>
      <c r="C30" s="52">
        <v>24</v>
      </c>
      <c r="D30" s="54">
        <v>3</v>
      </c>
    </row>
    <row r="31" spans="1:4" ht="18.75">
      <c r="A31" s="40" t="s">
        <v>82</v>
      </c>
      <c r="B31" s="52">
        <v>24</v>
      </c>
      <c r="C31" s="52">
        <v>19</v>
      </c>
      <c r="D31" s="54">
        <v>5</v>
      </c>
    </row>
    <row r="32" spans="1:4" ht="18.75">
      <c r="A32" s="40" t="s">
        <v>83</v>
      </c>
      <c r="B32" s="52">
        <v>27</v>
      </c>
      <c r="C32" s="52">
        <v>21</v>
      </c>
      <c r="D32" s="54">
        <v>6</v>
      </c>
    </row>
    <row r="33" spans="1:4" ht="18.75">
      <c r="A33" s="40" t="s">
        <v>84</v>
      </c>
      <c r="B33" s="52">
        <v>22</v>
      </c>
      <c r="C33" s="52">
        <v>15</v>
      </c>
      <c r="D33" s="54">
        <v>7</v>
      </c>
    </row>
    <row r="34" spans="1:4" ht="18.75">
      <c r="A34" s="40" t="s">
        <v>85</v>
      </c>
      <c r="B34" s="52">
        <v>29</v>
      </c>
      <c r="C34" s="52">
        <v>18</v>
      </c>
      <c r="D34" s="54">
        <v>11</v>
      </c>
    </row>
    <row r="35" spans="1:4" ht="18.75">
      <c r="A35" s="40" t="s">
        <v>86</v>
      </c>
      <c r="B35" s="52">
        <v>18</v>
      </c>
      <c r="C35" s="52">
        <v>13</v>
      </c>
      <c r="D35" s="54">
        <v>5</v>
      </c>
    </row>
    <row r="36" spans="1:4" ht="18.75">
      <c r="A36" s="38" t="s">
        <v>87</v>
      </c>
      <c r="B36" s="52">
        <v>8</v>
      </c>
      <c r="C36" s="52">
        <v>3</v>
      </c>
      <c r="D36" s="54">
        <v>5</v>
      </c>
    </row>
    <row r="37" spans="1:4" ht="18.75">
      <c r="A37" s="40" t="s">
        <v>88</v>
      </c>
      <c r="B37" s="52">
        <v>25</v>
      </c>
      <c r="C37" s="52">
        <v>15</v>
      </c>
      <c r="D37" s="54">
        <v>10</v>
      </c>
    </row>
    <row r="38" spans="1:4" ht="18.75">
      <c r="A38" s="38" t="s">
        <v>226</v>
      </c>
      <c r="B38" s="52">
        <v>40</v>
      </c>
      <c r="C38" s="52">
        <v>40</v>
      </c>
      <c r="D38" s="54">
        <v>0</v>
      </c>
    </row>
    <row r="39" spans="1:4" ht="18.75">
      <c r="A39" s="40" t="s">
        <v>89</v>
      </c>
      <c r="B39" s="52">
        <v>20</v>
      </c>
      <c r="C39" s="52">
        <v>13</v>
      </c>
      <c r="D39" s="54">
        <v>7</v>
      </c>
    </row>
    <row r="40" spans="1:4" ht="18.75">
      <c r="A40" s="40" t="s">
        <v>90</v>
      </c>
      <c r="B40" s="52">
        <v>8</v>
      </c>
      <c r="C40" s="52">
        <v>6</v>
      </c>
      <c r="D40" s="54">
        <v>2</v>
      </c>
    </row>
    <row r="41" spans="1:4" ht="18.75">
      <c r="A41" s="40" t="s">
        <v>91</v>
      </c>
      <c r="B41" s="52">
        <v>4</v>
      </c>
      <c r="C41" s="52">
        <v>1</v>
      </c>
      <c r="D41" s="54">
        <v>3</v>
      </c>
    </row>
    <row r="42" spans="1:4" ht="18.75">
      <c r="A42" s="40" t="s">
        <v>92</v>
      </c>
      <c r="B42" s="52">
        <v>15</v>
      </c>
      <c r="C42" s="52">
        <v>15</v>
      </c>
      <c r="D42" s="54">
        <v>0</v>
      </c>
    </row>
    <row r="43" spans="1:4" ht="18.75">
      <c r="A43" s="40" t="s">
        <v>93</v>
      </c>
      <c r="B43" s="52">
        <v>5</v>
      </c>
      <c r="C43" s="52">
        <v>5</v>
      </c>
      <c r="D43" s="54">
        <v>0</v>
      </c>
    </row>
    <row r="44" spans="1:4" ht="18.75">
      <c r="A44" s="40" t="s">
        <v>94</v>
      </c>
      <c r="B44" s="52">
        <v>1</v>
      </c>
      <c r="C44" s="52">
        <v>1</v>
      </c>
      <c r="D44" s="54">
        <v>0</v>
      </c>
    </row>
    <row r="45" spans="1:4" ht="18.75">
      <c r="A45" s="40"/>
      <c r="B45" s="52"/>
      <c r="C45" s="52"/>
      <c r="D45" s="54"/>
    </row>
    <row r="46" spans="1:4" ht="18.75">
      <c r="A46" s="41" t="s">
        <v>95</v>
      </c>
      <c r="B46" s="42">
        <f>SUM(B47:B65)</f>
        <v>445</v>
      </c>
      <c r="C46" s="42">
        <f>SUM(C47:C65)</f>
        <v>0</v>
      </c>
      <c r="D46" s="42">
        <f>SUM(D47:D65)</f>
        <v>445</v>
      </c>
    </row>
    <row r="47" spans="1:4" ht="18.75">
      <c r="A47" s="40" t="s">
        <v>96</v>
      </c>
      <c r="B47" s="52">
        <v>1</v>
      </c>
      <c r="C47" s="52">
        <v>0</v>
      </c>
      <c r="D47" s="54">
        <v>1</v>
      </c>
    </row>
    <row r="48" spans="1:4" ht="18.75">
      <c r="A48" s="40" t="s">
        <v>97</v>
      </c>
      <c r="B48" s="52">
        <v>34</v>
      </c>
      <c r="C48" s="52">
        <v>0</v>
      </c>
      <c r="D48" s="54">
        <v>34</v>
      </c>
    </row>
    <row r="49" spans="1:4" ht="18.75">
      <c r="A49" s="40" t="s">
        <v>98</v>
      </c>
      <c r="B49" s="52">
        <v>63</v>
      </c>
      <c r="C49" s="52">
        <v>0</v>
      </c>
      <c r="D49" s="54">
        <v>63</v>
      </c>
    </row>
    <row r="50" spans="1:4" ht="18.75">
      <c r="A50" s="43" t="s">
        <v>99</v>
      </c>
      <c r="B50" s="52">
        <v>52</v>
      </c>
      <c r="C50" s="52">
        <v>0</v>
      </c>
      <c r="D50" s="54">
        <v>52</v>
      </c>
    </row>
    <row r="51" spans="1:4" ht="18.75">
      <c r="A51" s="40" t="s">
        <v>100</v>
      </c>
      <c r="B51" s="52">
        <v>41</v>
      </c>
      <c r="C51" s="52">
        <v>0</v>
      </c>
      <c r="D51" s="54">
        <v>41</v>
      </c>
    </row>
    <row r="52" spans="1:4" ht="18.75">
      <c r="A52" s="44" t="s">
        <v>101</v>
      </c>
      <c r="B52" s="52">
        <v>35</v>
      </c>
      <c r="C52" s="52">
        <v>0</v>
      </c>
      <c r="D52" s="54">
        <v>35</v>
      </c>
    </row>
    <row r="53" spans="1:4" ht="18.75">
      <c r="A53" s="40" t="s">
        <v>102</v>
      </c>
      <c r="B53" s="52">
        <v>5</v>
      </c>
      <c r="C53" s="52">
        <v>0</v>
      </c>
      <c r="D53" s="54">
        <v>5</v>
      </c>
    </row>
    <row r="54" spans="1:4" ht="18.75">
      <c r="A54" s="40" t="s">
        <v>103</v>
      </c>
      <c r="B54" s="52">
        <v>9</v>
      </c>
      <c r="C54" s="52">
        <v>0</v>
      </c>
      <c r="D54" s="54">
        <v>9</v>
      </c>
    </row>
    <row r="55" spans="1:4" ht="18.75">
      <c r="A55" s="40" t="s">
        <v>104</v>
      </c>
      <c r="B55" s="52">
        <v>14</v>
      </c>
      <c r="C55" s="52">
        <v>0</v>
      </c>
      <c r="D55" s="54">
        <v>14</v>
      </c>
    </row>
    <row r="56" spans="1:4" ht="18.75">
      <c r="A56" s="40" t="s">
        <v>105</v>
      </c>
      <c r="B56" s="52">
        <v>30</v>
      </c>
      <c r="C56" s="52">
        <v>0</v>
      </c>
      <c r="D56" s="54">
        <v>30</v>
      </c>
    </row>
    <row r="57" spans="1:4" ht="18.75">
      <c r="A57" s="40" t="s">
        <v>106</v>
      </c>
      <c r="B57" s="52">
        <v>14</v>
      </c>
      <c r="C57" s="52">
        <v>0</v>
      </c>
      <c r="D57" s="54">
        <v>14</v>
      </c>
    </row>
    <row r="58" spans="1:4" ht="18.75">
      <c r="A58" s="40" t="s">
        <v>107</v>
      </c>
      <c r="B58" s="52">
        <v>41</v>
      </c>
      <c r="C58" s="52">
        <v>0</v>
      </c>
      <c r="D58" s="54">
        <v>41</v>
      </c>
    </row>
    <row r="59" spans="1:4" ht="18.75">
      <c r="A59" s="40" t="s">
        <v>108</v>
      </c>
      <c r="B59" s="52">
        <v>13</v>
      </c>
      <c r="C59" s="52">
        <v>0</v>
      </c>
      <c r="D59" s="54">
        <v>13</v>
      </c>
    </row>
    <row r="60" spans="1:4" ht="18.75">
      <c r="A60" s="40" t="s">
        <v>109</v>
      </c>
      <c r="B60" s="52">
        <v>9</v>
      </c>
      <c r="C60" s="52">
        <v>0</v>
      </c>
      <c r="D60" s="54">
        <v>9</v>
      </c>
    </row>
    <row r="61" spans="1:4" ht="18.75">
      <c r="A61" s="45" t="s">
        <v>110</v>
      </c>
      <c r="B61" s="52">
        <v>16</v>
      </c>
      <c r="C61" s="52">
        <v>0</v>
      </c>
      <c r="D61" s="54">
        <v>16</v>
      </c>
    </row>
    <row r="62" spans="1:4" ht="18.75">
      <c r="A62" s="45" t="s">
        <v>111</v>
      </c>
      <c r="B62" s="52">
        <v>42</v>
      </c>
      <c r="C62" s="52">
        <v>0</v>
      </c>
      <c r="D62" s="54">
        <v>42</v>
      </c>
    </row>
    <row r="63" spans="1:4" ht="18.75">
      <c r="A63" s="45" t="s">
        <v>112</v>
      </c>
      <c r="B63" s="52">
        <v>12</v>
      </c>
      <c r="C63" s="52">
        <v>0</v>
      </c>
      <c r="D63" s="54">
        <v>12</v>
      </c>
    </row>
    <row r="64" spans="1:4" ht="18.75">
      <c r="A64" s="40" t="s">
        <v>113</v>
      </c>
      <c r="B64" s="52">
        <v>3</v>
      </c>
      <c r="C64" s="52">
        <v>0</v>
      </c>
      <c r="D64" s="54">
        <v>3</v>
      </c>
    </row>
    <row r="65" spans="1:4" ht="18.75">
      <c r="A65" s="40" t="s">
        <v>114</v>
      </c>
      <c r="B65" s="52">
        <v>11</v>
      </c>
      <c r="C65" s="52">
        <v>0</v>
      </c>
      <c r="D65" s="54">
        <v>11</v>
      </c>
    </row>
    <row r="66" spans="1:4" ht="15.75">
      <c r="A66" s="28"/>
      <c r="B66" s="46"/>
      <c r="C66" s="47"/>
      <c r="D66" s="47"/>
    </row>
    <row r="67" spans="1:4" ht="18.75">
      <c r="A67" s="41" t="s">
        <v>115</v>
      </c>
      <c r="B67" s="37">
        <f>SUM(B68:B75)</f>
        <v>44</v>
      </c>
      <c r="C67" s="37">
        <f>SUM(C68:C75)</f>
        <v>4</v>
      </c>
      <c r="D67" s="42">
        <f>SUM(D68:D75)</f>
        <v>40</v>
      </c>
    </row>
    <row r="68" spans="1:4" ht="18.75">
      <c r="A68" s="40" t="s">
        <v>116</v>
      </c>
      <c r="B68" s="52">
        <v>2</v>
      </c>
      <c r="C68" s="52">
        <v>2</v>
      </c>
      <c r="D68" s="54">
        <v>0</v>
      </c>
    </row>
    <row r="69" spans="1:4" ht="18.75">
      <c r="A69" s="40" t="s">
        <v>117</v>
      </c>
      <c r="B69" s="52">
        <v>1</v>
      </c>
      <c r="C69" s="52">
        <v>1</v>
      </c>
      <c r="D69" s="54">
        <v>0</v>
      </c>
    </row>
    <row r="70" spans="1:4" ht="18.75">
      <c r="A70" s="40" t="s">
        <v>118</v>
      </c>
      <c r="B70" s="52">
        <v>1</v>
      </c>
      <c r="C70" s="52">
        <v>1</v>
      </c>
      <c r="D70" s="54">
        <v>0</v>
      </c>
    </row>
    <row r="71" spans="1:4" ht="18.75">
      <c r="A71" s="40" t="s">
        <v>119</v>
      </c>
      <c r="B71" s="52">
        <v>12</v>
      </c>
      <c r="C71" s="52">
        <v>0</v>
      </c>
      <c r="D71" s="54">
        <v>12</v>
      </c>
    </row>
    <row r="72" spans="1:4" ht="18.75">
      <c r="A72" s="40" t="s">
        <v>120</v>
      </c>
      <c r="B72" s="52">
        <v>11</v>
      </c>
      <c r="C72" s="52">
        <v>0</v>
      </c>
      <c r="D72" s="54">
        <v>11</v>
      </c>
    </row>
    <row r="73" spans="1:4" ht="18.75">
      <c r="A73" s="40" t="s">
        <v>121</v>
      </c>
      <c r="B73" s="52">
        <v>7</v>
      </c>
      <c r="C73" s="52">
        <v>0</v>
      </c>
      <c r="D73" s="54">
        <v>7</v>
      </c>
    </row>
    <row r="74" spans="1:4" ht="18.75">
      <c r="A74" s="40" t="s">
        <v>122</v>
      </c>
      <c r="B74" s="52">
        <v>4</v>
      </c>
      <c r="C74" s="52">
        <v>0</v>
      </c>
      <c r="D74" s="54">
        <v>4</v>
      </c>
    </row>
    <row r="75" spans="1:4" ht="18.75">
      <c r="A75" s="40" t="s">
        <v>123</v>
      </c>
      <c r="B75" s="52">
        <v>6</v>
      </c>
      <c r="C75" s="52">
        <v>0</v>
      </c>
      <c r="D75" s="54">
        <v>6</v>
      </c>
    </row>
    <row r="76" spans="1:4" ht="15.75">
      <c r="A76" s="28"/>
      <c r="B76" s="47"/>
      <c r="C76" s="47"/>
      <c r="D76" s="47"/>
    </row>
    <row r="77" spans="1:4" ht="18.75">
      <c r="A77" s="41" t="s">
        <v>124</v>
      </c>
      <c r="B77" s="37">
        <f>SUM(B78:B112)</f>
        <v>130</v>
      </c>
      <c r="C77" s="37">
        <f>SUM(C78:C112)</f>
        <v>0</v>
      </c>
      <c r="D77" s="42">
        <f>SUM(D78:D112)</f>
        <v>130</v>
      </c>
    </row>
    <row r="78" spans="1:4" ht="18.75">
      <c r="A78" s="45" t="s">
        <v>125</v>
      </c>
      <c r="B78" s="52">
        <v>2</v>
      </c>
      <c r="C78" s="53">
        <v>0</v>
      </c>
      <c r="D78" s="54">
        <v>2</v>
      </c>
    </row>
    <row r="79" spans="1:4" ht="18.75">
      <c r="A79" s="45" t="s">
        <v>126</v>
      </c>
      <c r="B79" s="52">
        <v>7</v>
      </c>
      <c r="C79" s="53">
        <v>0</v>
      </c>
      <c r="D79" s="54">
        <v>7</v>
      </c>
    </row>
    <row r="80" spans="1:4" ht="18.75">
      <c r="A80" s="45" t="s">
        <v>127</v>
      </c>
      <c r="B80" s="52">
        <v>16</v>
      </c>
      <c r="C80" s="53">
        <v>0</v>
      </c>
      <c r="D80" s="54">
        <v>16</v>
      </c>
    </row>
    <row r="81" spans="1:4" ht="18.75">
      <c r="A81" s="45" t="s">
        <v>128</v>
      </c>
      <c r="B81" s="52">
        <v>3</v>
      </c>
      <c r="C81" s="53">
        <v>0</v>
      </c>
      <c r="D81" s="47">
        <v>3</v>
      </c>
    </row>
    <row r="82" spans="1:4" ht="18.75">
      <c r="A82" s="45" t="s">
        <v>129</v>
      </c>
      <c r="B82" s="52">
        <v>4</v>
      </c>
      <c r="C82" s="54">
        <v>0</v>
      </c>
      <c r="D82" s="54">
        <v>4</v>
      </c>
    </row>
    <row r="83" spans="1:4" ht="18.75">
      <c r="A83" s="45" t="s">
        <v>130</v>
      </c>
      <c r="B83" s="52">
        <v>2</v>
      </c>
      <c r="C83" s="53">
        <v>0</v>
      </c>
      <c r="D83" s="47">
        <v>2</v>
      </c>
    </row>
    <row r="84" spans="1:4" ht="18.75">
      <c r="A84" s="45" t="s">
        <v>131</v>
      </c>
      <c r="B84" s="52">
        <v>6</v>
      </c>
      <c r="C84" s="53">
        <v>0</v>
      </c>
      <c r="D84" s="47">
        <v>6</v>
      </c>
    </row>
    <row r="85" spans="1:4" ht="18.75">
      <c r="A85" s="45" t="s">
        <v>132</v>
      </c>
      <c r="B85" s="52">
        <v>2</v>
      </c>
      <c r="C85" s="53">
        <v>0</v>
      </c>
      <c r="D85" s="54">
        <v>2</v>
      </c>
    </row>
    <row r="86" spans="1:4" ht="18.75">
      <c r="A86" s="45" t="s">
        <v>133</v>
      </c>
      <c r="B86" s="52">
        <v>1</v>
      </c>
      <c r="C86" s="53">
        <v>0</v>
      </c>
      <c r="D86" s="54">
        <v>1</v>
      </c>
    </row>
    <row r="87" spans="1:4" ht="18.75">
      <c r="A87" s="45" t="s">
        <v>134</v>
      </c>
      <c r="B87" s="52">
        <v>2</v>
      </c>
      <c r="C87" s="53">
        <v>0</v>
      </c>
      <c r="D87" s="54">
        <v>2</v>
      </c>
    </row>
    <row r="88" spans="1:4" ht="18.75">
      <c r="A88" s="45" t="s">
        <v>135</v>
      </c>
      <c r="B88" s="52">
        <v>3</v>
      </c>
      <c r="C88" s="53">
        <v>0</v>
      </c>
      <c r="D88" s="54">
        <v>3</v>
      </c>
    </row>
    <row r="89" spans="1:4" ht="18.75">
      <c r="A89" s="45" t="s">
        <v>136</v>
      </c>
      <c r="B89" s="52">
        <v>1</v>
      </c>
      <c r="C89" s="53">
        <v>0</v>
      </c>
      <c r="D89" s="54">
        <v>1</v>
      </c>
    </row>
    <row r="90" spans="1:4" ht="18.75">
      <c r="A90" s="45" t="s">
        <v>137</v>
      </c>
      <c r="B90" s="52">
        <v>7</v>
      </c>
      <c r="C90" s="53">
        <v>0</v>
      </c>
      <c r="D90" s="54">
        <v>7</v>
      </c>
    </row>
    <row r="91" spans="1:4" ht="18.75">
      <c r="A91" s="40" t="s">
        <v>138</v>
      </c>
      <c r="B91" s="52">
        <v>1</v>
      </c>
      <c r="C91" s="52">
        <v>0</v>
      </c>
      <c r="D91" s="54">
        <v>1</v>
      </c>
    </row>
    <row r="92" spans="1:4" ht="18.75">
      <c r="A92" s="45" t="s">
        <v>139</v>
      </c>
      <c r="B92" s="52">
        <v>4</v>
      </c>
      <c r="C92" s="53">
        <v>0</v>
      </c>
      <c r="D92" s="54">
        <v>4</v>
      </c>
    </row>
    <row r="93" spans="1:4" ht="18.75">
      <c r="A93" s="45" t="s">
        <v>140</v>
      </c>
      <c r="B93" s="52">
        <v>4</v>
      </c>
      <c r="C93" s="52">
        <v>0</v>
      </c>
      <c r="D93" s="54">
        <v>4</v>
      </c>
    </row>
    <row r="94" spans="1:4" ht="18.75">
      <c r="A94" s="45" t="s">
        <v>141</v>
      </c>
      <c r="B94" s="52">
        <v>2</v>
      </c>
      <c r="C94" s="53">
        <v>0</v>
      </c>
      <c r="D94" s="47">
        <v>2</v>
      </c>
    </row>
    <row r="95" spans="1:4" ht="18.75">
      <c r="A95" s="45" t="s">
        <v>142</v>
      </c>
      <c r="B95" s="52">
        <v>4</v>
      </c>
      <c r="C95" s="53">
        <v>0</v>
      </c>
      <c r="D95" s="47">
        <v>4</v>
      </c>
    </row>
    <row r="96" spans="1:4" ht="18.75">
      <c r="A96" s="45" t="s">
        <v>143</v>
      </c>
      <c r="B96" s="52">
        <v>7</v>
      </c>
      <c r="C96" s="53">
        <v>0</v>
      </c>
      <c r="D96" s="54">
        <v>7</v>
      </c>
    </row>
    <row r="97" spans="1:4" ht="18.75">
      <c r="A97" s="45" t="s">
        <v>144</v>
      </c>
      <c r="B97" s="52">
        <v>6</v>
      </c>
      <c r="C97" s="53">
        <v>0</v>
      </c>
      <c r="D97" s="47">
        <v>6</v>
      </c>
    </row>
    <row r="98" spans="1:4" ht="18.75">
      <c r="A98" s="45" t="s">
        <v>145</v>
      </c>
      <c r="B98" s="52">
        <v>10</v>
      </c>
      <c r="C98" s="53">
        <v>0</v>
      </c>
      <c r="D98" s="47">
        <v>10</v>
      </c>
    </row>
    <row r="99" spans="1:4" ht="18.75">
      <c r="A99" s="40" t="s">
        <v>146</v>
      </c>
      <c r="B99" s="52">
        <v>5</v>
      </c>
      <c r="C99" s="52">
        <v>0</v>
      </c>
      <c r="D99" s="54">
        <v>5</v>
      </c>
    </row>
    <row r="100" spans="1:4" ht="18.75">
      <c r="A100" s="40" t="s">
        <v>147</v>
      </c>
      <c r="B100" s="52">
        <v>1</v>
      </c>
      <c r="C100" s="53">
        <v>0</v>
      </c>
      <c r="D100" s="54">
        <v>1</v>
      </c>
    </row>
    <row r="101" spans="1:4" ht="18.75">
      <c r="A101" s="40" t="s">
        <v>148</v>
      </c>
      <c r="B101" s="52">
        <v>3</v>
      </c>
      <c r="C101" s="53">
        <v>0</v>
      </c>
      <c r="D101" s="54">
        <v>3</v>
      </c>
    </row>
    <row r="102" spans="1:4" ht="18.75">
      <c r="A102" s="40" t="s">
        <v>149</v>
      </c>
      <c r="B102" s="52">
        <v>1</v>
      </c>
      <c r="C102" s="53">
        <v>0</v>
      </c>
      <c r="D102" s="54">
        <v>1</v>
      </c>
    </row>
    <row r="103" spans="1:4" ht="18.75">
      <c r="A103" s="40" t="s">
        <v>150</v>
      </c>
      <c r="B103" s="52">
        <v>1</v>
      </c>
      <c r="C103" s="53">
        <v>0</v>
      </c>
      <c r="D103" s="54">
        <v>1</v>
      </c>
    </row>
    <row r="104" spans="1:4" ht="18.75">
      <c r="A104" s="40" t="s">
        <v>227</v>
      </c>
      <c r="B104" s="52">
        <v>1</v>
      </c>
      <c r="C104" s="53">
        <v>0</v>
      </c>
      <c r="D104" s="54">
        <v>1</v>
      </c>
    </row>
    <row r="105" spans="1:4" ht="18.75">
      <c r="A105" s="40" t="s">
        <v>151</v>
      </c>
      <c r="B105" s="52">
        <v>1</v>
      </c>
      <c r="C105" s="53">
        <v>0</v>
      </c>
      <c r="D105" s="54">
        <v>1</v>
      </c>
    </row>
    <row r="106" spans="1:4" ht="18.75">
      <c r="A106" s="45" t="s">
        <v>152</v>
      </c>
      <c r="B106" s="52">
        <v>1</v>
      </c>
      <c r="C106" s="53">
        <v>0</v>
      </c>
      <c r="D106" s="54">
        <v>1</v>
      </c>
    </row>
    <row r="107" spans="1:4" ht="18.75">
      <c r="A107" s="40" t="s">
        <v>153</v>
      </c>
      <c r="B107" s="52">
        <v>3</v>
      </c>
      <c r="C107" s="52">
        <v>0</v>
      </c>
      <c r="D107" s="54">
        <v>3</v>
      </c>
    </row>
    <row r="108" spans="1:4" ht="18.75">
      <c r="A108" s="40" t="s">
        <v>154</v>
      </c>
      <c r="B108" s="52">
        <v>2</v>
      </c>
      <c r="C108" s="52">
        <v>0</v>
      </c>
      <c r="D108" s="54">
        <v>2</v>
      </c>
    </row>
    <row r="109" spans="1:4" ht="18.75">
      <c r="A109" s="40" t="s">
        <v>155</v>
      </c>
      <c r="B109" s="52">
        <v>1</v>
      </c>
      <c r="C109" s="52">
        <v>0</v>
      </c>
      <c r="D109" s="54">
        <v>1</v>
      </c>
    </row>
    <row r="110" spans="1:4" ht="18.75">
      <c r="A110" s="45" t="s">
        <v>156</v>
      </c>
      <c r="B110" s="52">
        <v>9</v>
      </c>
      <c r="C110" s="53">
        <v>0</v>
      </c>
      <c r="D110" s="54">
        <v>9</v>
      </c>
    </row>
    <row r="111" spans="1:4" ht="18.75">
      <c r="A111" s="45" t="s">
        <v>157</v>
      </c>
      <c r="B111" s="52">
        <v>5</v>
      </c>
      <c r="C111" s="53">
        <v>0</v>
      </c>
      <c r="D111" s="47">
        <v>5</v>
      </c>
    </row>
    <row r="112" spans="1:4" ht="18.75">
      <c r="A112" s="48" t="s">
        <v>158</v>
      </c>
      <c r="B112" s="49">
        <v>2</v>
      </c>
      <c r="C112" s="55">
        <v>0</v>
      </c>
      <c r="D112" s="51">
        <v>2</v>
      </c>
    </row>
    <row r="113" spans="1:4" ht="18.75">
      <c r="A113" s="50" t="s">
        <v>25</v>
      </c>
      <c r="B113" s="53"/>
      <c r="C113" s="53"/>
      <c r="D113" s="53"/>
    </row>
  </sheetData>
  <mergeCells count="4">
    <mergeCell ref="A3:D3"/>
    <mergeCell ref="A4:D4"/>
    <mergeCell ref="A5:D5"/>
    <mergeCell ref="A6:D6"/>
  </mergeCells>
  <phoneticPr fontId="3" type="noConversion"/>
  <pageMargins left="0.75" right="0.75" top="1" bottom="1" header="0" footer="0"/>
  <pageSetup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48"/>
  </sheetPr>
  <dimension ref="A1:E37"/>
  <sheetViews>
    <sheetView zoomScale="75" workbookViewId="0">
      <selection activeCell="F9" sqref="F9"/>
    </sheetView>
  </sheetViews>
  <sheetFormatPr baseColWidth="10" defaultColWidth="29.28515625" defaultRowHeight="12.75"/>
  <cols>
    <col min="1" max="1" width="49.28515625" customWidth="1"/>
    <col min="2" max="2" width="12.5703125" customWidth="1"/>
    <col min="3" max="3" width="12.42578125" customWidth="1"/>
    <col min="4" max="4" width="16.5703125" customWidth="1"/>
    <col min="5" max="5" width="29.28515625" style="24" customWidth="1"/>
  </cols>
  <sheetData>
    <row r="1" spans="1:4" ht="18.75">
      <c r="A1" s="25" t="s">
        <v>159</v>
      </c>
      <c r="B1" s="56"/>
      <c r="C1" s="56"/>
      <c r="D1" s="56"/>
    </row>
    <row r="2" spans="1:4" ht="18.75">
      <c r="A2" s="56"/>
      <c r="B2" s="56"/>
      <c r="C2" s="56"/>
      <c r="D2" s="56"/>
    </row>
    <row r="3" spans="1:4" ht="18.75">
      <c r="A3" s="152" t="s">
        <v>160</v>
      </c>
      <c r="B3" s="152"/>
      <c r="C3" s="152"/>
      <c r="D3" s="152"/>
    </row>
    <row r="4" spans="1:4" ht="18.75">
      <c r="A4" s="152" t="s">
        <v>12</v>
      </c>
      <c r="B4" s="152"/>
      <c r="C4" s="152"/>
      <c r="D4" s="152"/>
    </row>
    <row r="5" spans="1:4" ht="18.75">
      <c r="A5" s="152" t="s">
        <v>161</v>
      </c>
      <c r="B5" s="152"/>
      <c r="C5" s="152"/>
      <c r="D5" s="152"/>
    </row>
    <row r="6" spans="1:4" ht="18.75">
      <c r="A6" s="152" t="s">
        <v>13</v>
      </c>
      <c r="B6" s="152"/>
      <c r="C6" s="152"/>
      <c r="D6" s="152"/>
    </row>
    <row r="7" spans="1:4" ht="18.75">
      <c r="A7" s="131"/>
      <c r="B7" s="131"/>
      <c r="C7" s="57"/>
      <c r="D7" s="57"/>
    </row>
    <row r="8" spans="1:4" ht="18.75">
      <c r="A8" s="154" t="s">
        <v>162</v>
      </c>
      <c r="B8" s="156" t="s">
        <v>15</v>
      </c>
      <c r="C8" s="158" t="s">
        <v>16</v>
      </c>
      <c r="D8" s="159"/>
    </row>
    <row r="9" spans="1:4" ht="34.5" customHeight="1">
      <c r="A9" s="155"/>
      <c r="B9" s="157"/>
      <c r="C9" s="133" t="s">
        <v>163</v>
      </c>
      <c r="D9" s="134" t="s">
        <v>164</v>
      </c>
    </row>
    <row r="10" spans="1:4" ht="18.75">
      <c r="A10" s="33"/>
      <c r="B10" s="58"/>
      <c r="C10" s="59"/>
      <c r="D10" s="60"/>
    </row>
    <row r="11" spans="1:4" ht="18.75">
      <c r="A11" s="33" t="s">
        <v>31</v>
      </c>
      <c r="B11" s="34">
        <f>B13+B30</f>
        <v>2033</v>
      </c>
      <c r="C11" s="35">
        <f t="shared" ref="C11:D11" si="0">C13+C30</f>
        <v>1310</v>
      </c>
      <c r="D11" s="140">
        <f t="shared" si="0"/>
        <v>723</v>
      </c>
    </row>
    <row r="12" spans="1:4" ht="18.75">
      <c r="A12" s="33"/>
      <c r="B12" s="34"/>
      <c r="C12" s="61"/>
      <c r="D12" s="61"/>
    </row>
    <row r="13" spans="1:4" ht="18.75">
      <c r="A13" s="36" t="s">
        <v>165</v>
      </c>
      <c r="B13" s="34">
        <f>SUM(B14:B28)</f>
        <v>1982</v>
      </c>
      <c r="C13" s="35">
        <f>SUM(C14:C28)</f>
        <v>1268</v>
      </c>
      <c r="D13" s="140">
        <f>SUM(D14:D28)</f>
        <v>714</v>
      </c>
    </row>
    <row r="14" spans="1:4" ht="18.75">
      <c r="A14" s="62" t="s">
        <v>166</v>
      </c>
      <c r="B14" s="63">
        <v>804</v>
      </c>
      <c r="C14" s="64">
        <v>464</v>
      </c>
      <c r="D14" s="64">
        <v>340</v>
      </c>
    </row>
    <row r="15" spans="1:4" ht="18.75">
      <c r="A15" s="62" t="s">
        <v>167</v>
      </c>
      <c r="B15" s="63">
        <v>412</v>
      </c>
      <c r="C15" s="64">
        <v>258</v>
      </c>
      <c r="D15" s="64">
        <v>154</v>
      </c>
    </row>
    <row r="16" spans="1:4" ht="18.75">
      <c r="A16" s="62" t="s">
        <v>168</v>
      </c>
      <c r="B16" s="63">
        <v>21</v>
      </c>
      <c r="C16" s="64">
        <v>20</v>
      </c>
      <c r="D16" s="64">
        <v>1</v>
      </c>
    </row>
    <row r="17" spans="1:4" ht="18.75">
      <c r="A17" s="62" t="s">
        <v>169</v>
      </c>
      <c r="B17" s="63">
        <v>45</v>
      </c>
      <c r="C17" s="64">
        <v>43</v>
      </c>
      <c r="D17" s="64">
        <v>2</v>
      </c>
    </row>
    <row r="18" spans="1:4" ht="18.75">
      <c r="A18" s="62" t="s">
        <v>170</v>
      </c>
      <c r="B18" s="63">
        <v>22</v>
      </c>
      <c r="C18" s="64">
        <v>20</v>
      </c>
      <c r="D18" s="64">
        <v>2</v>
      </c>
    </row>
    <row r="19" spans="1:4" ht="18.75">
      <c r="A19" s="62" t="s">
        <v>171</v>
      </c>
      <c r="B19" s="63">
        <v>157</v>
      </c>
      <c r="C19" s="64">
        <v>105</v>
      </c>
      <c r="D19" s="64">
        <v>52</v>
      </c>
    </row>
    <row r="20" spans="1:4" ht="18.75">
      <c r="A20" s="62" t="s">
        <v>172</v>
      </c>
      <c r="B20" s="63">
        <v>7</v>
      </c>
      <c r="C20" s="64">
        <v>4</v>
      </c>
      <c r="D20" s="64">
        <v>3</v>
      </c>
    </row>
    <row r="21" spans="1:4" ht="18.75">
      <c r="A21" s="62" t="s">
        <v>173</v>
      </c>
      <c r="B21" s="63">
        <v>89</v>
      </c>
      <c r="C21" s="64">
        <v>56</v>
      </c>
      <c r="D21" s="64">
        <v>33</v>
      </c>
    </row>
    <row r="22" spans="1:4" ht="18.75">
      <c r="A22" s="62" t="s">
        <v>174</v>
      </c>
      <c r="B22" s="63">
        <v>9</v>
      </c>
      <c r="C22" s="64">
        <v>7</v>
      </c>
      <c r="D22" s="64">
        <v>2</v>
      </c>
    </row>
    <row r="23" spans="1:4" ht="18.75">
      <c r="A23" s="62" t="s">
        <v>175</v>
      </c>
      <c r="B23" s="63">
        <v>57</v>
      </c>
      <c r="C23" s="64">
        <v>38</v>
      </c>
      <c r="D23" s="64">
        <v>19</v>
      </c>
    </row>
    <row r="24" spans="1:4" ht="18.75">
      <c r="A24" s="62" t="s">
        <v>176</v>
      </c>
      <c r="B24" s="63">
        <v>43</v>
      </c>
      <c r="C24" s="64">
        <v>29</v>
      </c>
      <c r="D24" s="64">
        <v>14</v>
      </c>
    </row>
    <row r="25" spans="1:4" ht="18.75">
      <c r="A25" s="62" t="s">
        <v>177</v>
      </c>
      <c r="B25" s="63">
        <v>32</v>
      </c>
      <c r="C25" s="64">
        <v>29</v>
      </c>
      <c r="D25" s="64">
        <v>3</v>
      </c>
    </row>
    <row r="26" spans="1:4" ht="18.75">
      <c r="A26" s="62" t="s">
        <v>178</v>
      </c>
      <c r="B26" s="63">
        <v>36</v>
      </c>
      <c r="C26" s="64">
        <v>11</v>
      </c>
      <c r="D26" s="64">
        <v>25</v>
      </c>
    </row>
    <row r="27" spans="1:4" ht="18.75">
      <c r="A27" s="62" t="s">
        <v>179</v>
      </c>
      <c r="B27" s="63">
        <v>179</v>
      </c>
      <c r="C27" s="64">
        <v>121</v>
      </c>
      <c r="D27" s="64">
        <v>58</v>
      </c>
    </row>
    <row r="28" spans="1:4" ht="18.75">
      <c r="A28" s="62" t="s">
        <v>180</v>
      </c>
      <c r="B28" s="63">
        <v>69</v>
      </c>
      <c r="C28" s="64">
        <v>63</v>
      </c>
      <c r="D28" s="64">
        <v>6</v>
      </c>
    </row>
    <row r="29" spans="1:4" ht="18.75">
      <c r="A29" s="62"/>
      <c r="B29" s="63"/>
      <c r="C29" s="64"/>
      <c r="D29" s="64"/>
    </row>
    <row r="30" spans="1:4" ht="18.75">
      <c r="A30" s="36" t="s">
        <v>228</v>
      </c>
      <c r="B30" s="34">
        <v>51</v>
      </c>
      <c r="C30" s="140">
        <v>42</v>
      </c>
      <c r="D30" s="140">
        <v>9</v>
      </c>
    </row>
    <row r="31" spans="1:4" ht="18.75">
      <c r="A31" s="62" t="s">
        <v>229</v>
      </c>
      <c r="B31" s="63">
        <v>3</v>
      </c>
      <c r="C31" s="64">
        <v>0</v>
      </c>
      <c r="D31" s="64">
        <v>3</v>
      </c>
    </row>
    <row r="32" spans="1:4" ht="18.75">
      <c r="A32" s="62" t="s">
        <v>230</v>
      </c>
      <c r="B32" s="63">
        <v>8</v>
      </c>
      <c r="C32" s="64">
        <v>8</v>
      </c>
      <c r="D32" s="64">
        <v>0</v>
      </c>
    </row>
    <row r="33" spans="1:4" ht="18.75">
      <c r="A33" s="62" t="s">
        <v>231</v>
      </c>
      <c r="B33" s="63">
        <v>30</v>
      </c>
      <c r="C33" s="64">
        <v>25</v>
      </c>
      <c r="D33" s="64">
        <v>5</v>
      </c>
    </row>
    <row r="34" spans="1:4" ht="18.75">
      <c r="A34" s="62" t="s">
        <v>232</v>
      </c>
      <c r="B34" s="63">
        <v>6</v>
      </c>
      <c r="C34" s="64">
        <v>6</v>
      </c>
      <c r="D34" s="64">
        <v>0</v>
      </c>
    </row>
    <row r="35" spans="1:4" ht="18.75">
      <c r="A35" s="62" t="s">
        <v>233</v>
      </c>
      <c r="B35" s="63">
        <v>4</v>
      </c>
      <c r="C35" s="64">
        <v>3</v>
      </c>
      <c r="D35" s="64">
        <v>1</v>
      </c>
    </row>
    <row r="36" spans="1:4" ht="18.75">
      <c r="A36" s="141"/>
      <c r="B36" s="142"/>
      <c r="C36" s="64"/>
      <c r="D36" s="64"/>
    </row>
    <row r="37" spans="1:4" ht="15.75">
      <c r="A37" s="153" t="s">
        <v>25</v>
      </c>
      <c r="B37" s="153"/>
      <c r="C37" s="153"/>
      <c r="D37" s="153"/>
    </row>
  </sheetData>
  <mergeCells count="8">
    <mergeCell ref="A37:D37"/>
    <mergeCell ref="A3:D3"/>
    <mergeCell ref="A4:D4"/>
    <mergeCell ref="A5:D5"/>
    <mergeCell ref="A6:D6"/>
    <mergeCell ref="A8:A9"/>
    <mergeCell ref="B8:B9"/>
    <mergeCell ref="C8:D8"/>
  </mergeCells>
  <phoneticPr fontId="3" type="noConversion"/>
  <pageMargins left="0.75" right="0.75" top="1" bottom="1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8"/>
  <sheetViews>
    <sheetView zoomScale="75" zoomScaleNormal="75" workbookViewId="0">
      <selection activeCell="A31" sqref="A31"/>
    </sheetView>
  </sheetViews>
  <sheetFormatPr baseColWidth="10" defaultColWidth="42" defaultRowHeight="12.75"/>
  <cols>
    <col min="1" max="1" width="42" customWidth="1"/>
    <col min="2" max="3" width="21.28515625" bestFit="1" customWidth="1"/>
    <col min="4" max="4" width="25.5703125" bestFit="1" customWidth="1"/>
  </cols>
  <sheetData>
    <row r="1" spans="1:7" ht="18.75">
      <c r="A1" s="165" t="s">
        <v>181</v>
      </c>
      <c r="B1" s="165"/>
      <c r="C1" s="165"/>
      <c r="D1" s="165"/>
      <c r="E1" s="165"/>
      <c r="F1" s="165"/>
      <c r="G1" s="165"/>
    </row>
    <row r="2" spans="1:7" ht="18.75">
      <c r="A2" s="138"/>
      <c r="B2" s="138"/>
      <c r="C2" s="138"/>
      <c r="D2" s="138"/>
      <c r="E2" s="138"/>
      <c r="F2" s="138"/>
      <c r="G2" s="138"/>
    </row>
    <row r="3" spans="1:7" ht="18.75">
      <c r="A3" s="160" t="s">
        <v>182</v>
      </c>
      <c r="B3" s="160"/>
      <c r="C3" s="160"/>
      <c r="D3" s="160"/>
      <c r="E3" s="65"/>
      <c r="F3" s="65"/>
      <c r="G3" s="65"/>
    </row>
    <row r="4" spans="1:7" ht="18.75">
      <c r="A4" s="160" t="s">
        <v>12</v>
      </c>
      <c r="B4" s="160"/>
      <c r="C4" s="160"/>
      <c r="D4" s="160"/>
      <c r="E4" s="65"/>
      <c r="F4" s="65"/>
      <c r="G4" s="65"/>
    </row>
    <row r="5" spans="1:7" ht="18.75">
      <c r="A5" s="160" t="s">
        <v>161</v>
      </c>
      <c r="B5" s="160"/>
      <c r="C5" s="160"/>
      <c r="D5" s="160"/>
      <c r="E5" s="135"/>
      <c r="F5" s="135"/>
      <c r="G5" s="135"/>
    </row>
    <row r="6" spans="1:7" ht="18.75">
      <c r="A6" s="160" t="s">
        <v>13</v>
      </c>
      <c r="B6" s="160"/>
      <c r="C6" s="160"/>
      <c r="D6" s="160"/>
      <c r="E6" s="135"/>
      <c r="F6" s="135"/>
      <c r="G6" s="135"/>
    </row>
    <row r="7" spans="1:7" ht="18.75">
      <c r="A7" s="135"/>
      <c r="B7" s="135"/>
      <c r="C7" s="135"/>
      <c r="D7" s="135"/>
      <c r="E7" s="135"/>
      <c r="F7" s="135"/>
      <c r="G7" s="135"/>
    </row>
    <row r="8" spans="1:7" ht="18.75">
      <c r="A8" s="161" t="s">
        <v>162</v>
      </c>
      <c r="B8" s="163" t="s">
        <v>183</v>
      </c>
      <c r="C8" s="164"/>
      <c r="D8" s="164"/>
      <c r="E8" s="65"/>
      <c r="F8" s="65"/>
      <c r="G8" s="65"/>
    </row>
    <row r="9" spans="1:7" ht="18.75">
      <c r="A9" s="162"/>
      <c r="B9" s="66" t="s">
        <v>15</v>
      </c>
      <c r="C9" s="137" t="s">
        <v>163</v>
      </c>
      <c r="D9" s="137" t="s">
        <v>164</v>
      </c>
      <c r="E9" s="65"/>
      <c r="F9" s="67"/>
      <c r="G9" s="67"/>
    </row>
    <row r="10" spans="1:7" ht="18.75">
      <c r="A10" s="136" t="s">
        <v>31</v>
      </c>
      <c r="B10" s="68" t="s">
        <v>184</v>
      </c>
      <c r="C10" s="69" t="s">
        <v>185</v>
      </c>
      <c r="D10" s="69" t="s">
        <v>186</v>
      </c>
      <c r="E10" s="67"/>
      <c r="F10" s="67"/>
      <c r="G10" s="67"/>
    </row>
    <row r="11" spans="1:7" ht="18.75">
      <c r="A11" s="70"/>
      <c r="B11" s="71"/>
      <c r="C11" s="72"/>
      <c r="D11" s="72"/>
      <c r="E11" s="67"/>
      <c r="F11" s="67"/>
      <c r="G11" s="67"/>
    </row>
    <row r="12" spans="1:7" ht="18.75">
      <c r="A12" s="70" t="s">
        <v>187</v>
      </c>
      <c r="B12" s="71" t="s">
        <v>184</v>
      </c>
      <c r="C12" s="72" t="s">
        <v>188</v>
      </c>
      <c r="D12" s="72" t="s">
        <v>189</v>
      </c>
      <c r="E12" s="67"/>
      <c r="F12" s="67"/>
      <c r="G12" s="67"/>
    </row>
    <row r="13" spans="1:7" ht="18.75">
      <c r="A13" s="73" t="s">
        <v>166</v>
      </c>
      <c r="B13" s="74" t="s">
        <v>184</v>
      </c>
      <c r="C13" s="75" t="s">
        <v>188</v>
      </c>
      <c r="D13" s="75" t="s">
        <v>184</v>
      </c>
      <c r="E13" s="67"/>
      <c r="F13" s="67"/>
      <c r="G13" s="67"/>
    </row>
    <row r="14" spans="1:7" ht="18.75">
      <c r="A14" s="73" t="s">
        <v>167</v>
      </c>
      <c r="B14" s="74" t="s">
        <v>184</v>
      </c>
      <c r="C14" s="75" t="s">
        <v>188</v>
      </c>
      <c r="D14" s="75" t="s">
        <v>190</v>
      </c>
      <c r="E14" s="67"/>
      <c r="F14" s="67"/>
      <c r="G14" s="67"/>
    </row>
    <row r="15" spans="1:7" ht="18.75">
      <c r="A15" s="73" t="s">
        <v>168</v>
      </c>
      <c r="B15" s="74" t="s">
        <v>191</v>
      </c>
      <c r="C15" s="75" t="s">
        <v>191</v>
      </c>
      <c r="D15" s="75" t="s">
        <v>192</v>
      </c>
      <c r="E15" s="67"/>
      <c r="F15" s="67"/>
      <c r="G15" s="67"/>
    </row>
    <row r="16" spans="1:7" ht="18.75">
      <c r="A16" s="73" t="s">
        <v>169</v>
      </c>
      <c r="B16" s="74" t="s">
        <v>184</v>
      </c>
      <c r="C16" s="75" t="s">
        <v>184</v>
      </c>
      <c r="D16" s="75" t="s">
        <v>190</v>
      </c>
      <c r="E16" s="67"/>
      <c r="F16" s="67"/>
      <c r="G16" s="67"/>
    </row>
    <row r="17" spans="1:7" ht="18.75">
      <c r="A17" s="73" t="s">
        <v>170</v>
      </c>
      <c r="B17" s="74" t="s">
        <v>189</v>
      </c>
      <c r="C17" s="75" t="s">
        <v>184</v>
      </c>
      <c r="D17" s="75" t="s">
        <v>192</v>
      </c>
      <c r="E17" s="67"/>
      <c r="F17" s="67"/>
      <c r="G17" s="67"/>
    </row>
    <row r="18" spans="1:7" ht="18.75">
      <c r="A18" s="73" t="s">
        <v>171</v>
      </c>
      <c r="B18" s="74" t="s">
        <v>188</v>
      </c>
      <c r="C18" s="75" t="s">
        <v>185</v>
      </c>
      <c r="D18" s="75" t="s">
        <v>189</v>
      </c>
      <c r="E18" s="67"/>
      <c r="F18" s="67"/>
      <c r="G18" s="67"/>
    </row>
    <row r="19" spans="1:7" ht="18.75">
      <c r="A19" s="73" t="s">
        <v>172</v>
      </c>
      <c r="B19" s="74" t="s">
        <v>189</v>
      </c>
      <c r="C19" s="75" t="s">
        <v>189</v>
      </c>
      <c r="D19" s="75" t="s">
        <v>189</v>
      </c>
      <c r="E19" s="67"/>
      <c r="F19" s="67"/>
      <c r="G19" s="67"/>
    </row>
    <row r="20" spans="1:7" ht="18.75">
      <c r="A20" s="76" t="s">
        <v>173</v>
      </c>
      <c r="B20" s="74" t="s">
        <v>184</v>
      </c>
      <c r="C20" s="75" t="s">
        <v>184</v>
      </c>
      <c r="D20" s="75" t="s">
        <v>189</v>
      </c>
      <c r="E20" s="67"/>
      <c r="F20" s="67"/>
      <c r="G20" s="67"/>
    </row>
    <row r="21" spans="1:7" ht="18.75">
      <c r="A21" s="76" t="s">
        <v>174</v>
      </c>
      <c r="B21" s="74" t="s">
        <v>191</v>
      </c>
      <c r="C21" s="75" t="s">
        <v>193</v>
      </c>
      <c r="D21" s="75" t="s">
        <v>190</v>
      </c>
      <c r="E21" s="67"/>
      <c r="F21" s="67"/>
      <c r="G21" s="67"/>
    </row>
    <row r="22" spans="1:7" ht="18.75">
      <c r="A22" s="76" t="s">
        <v>175</v>
      </c>
      <c r="B22" s="74" t="s">
        <v>188</v>
      </c>
      <c r="C22" s="75" t="s">
        <v>191</v>
      </c>
      <c r="D22" s="75" t="s">
        <v>184</v>
      </c>
      <c r="E22" s="67"/>
      <c r="F22" s="67"/>
      <c r="G22" s="67"/>
    </row>
    <row r="23" spans="1:7" ht="18.75">
      <c r="A23" s="76" t="s">
        <v>176</v>
      </c>
      <c r="B23" s="74" t="s">
        <v>188</v>
      </c>
      <c r="C23" s="75" t="s">
        <v>185</v>
      </c>
      <c r="D23" s="75" t="s">
        <v>188</v>
      </c>
      <c r="E23" s="67"/>
      <c r="F23" s="67"/>
      <c r="G23" s="67"/>
    </row>
    <row r="24" spans="1:7" ht="18.75">
      <c r="A24" s="73" t="s">
        <v>177</v>
      </c>
      <c r="B24" s="74" t="s">
        <v>191</v>
      </c>
      <c r="C24" s="75" t="s">
        <v>191</v>
      </c>
      <c r="D24" s="75" t="s">
        <v>191</v>
      </c>
      <c r="E24" s="67"/>
      <c r="F24" s="67"/>
      <c r="G24" s="67"/>
    </row>
    <row r="25" spans="1:7" ht="18.75">
      <c r="A25" s="76" t="s">
        <v>178</v>
      </c>
      <c r="B25" s="74" t="s">
        <v>189</v>
      </c>
      <c r="C25" s="75" t="s">
        <v>184</v>
      </c>
      <c r="D25" s="75" t="s">
        <v>189</v>
      </c>
      <c r="E25" s="67"/>
      <c r="F25" s="67"/>
      <c r="G25" s="67"/>
    </row>
    <row r="26" spans="1:7" ht="18.75">
      <c r="A26" s="77" t="s">
        <v>180</v>
      </c>
      <c r="B26" s="78" t="s">
        <v>194</v>
      </c>
      <c r="C26" s="79" t="s">
        <v>186</v>
      </c>
      <c r="D26" s="79" t="s">
        <v>195</v>
      </c>
      <c r="E26" s="67"/>
      <c r="F26" s="67"/>
      <c r="G26" s="67"/>
    </row>
    <row r="27" spans="1:7">
      <c r="A27" s="80" t="s">
        <v>25</v>
      </c>
      <c r="B27" s="80"/>
      <c r="C27" s="80"/>
      <c r="D27" s="80"/>
      <c r="E27" s="81"/>
      <c r="F27" s="81"/>
      <c r="G27" s="81"/>
    </row>
    <row r="28" spans="1:7">
      <c r="A28" s="82"/>
      <c r="B28" s="82"/>
      <c r="C28" s="82"/>
      <c r="D28" s="82"/>
      <c r="E28" s="67"/>
      <c r="F28" s="67"/>
      <c r="G28" s="67"/>
    </row>
  </sheetData>
  <mergeCells count="7">
    <mergeCell ref="A6:D6"/>
    <mergeCell ref="A8:A9"/>
    <mergeCell ref="B8:D8"/>
    <mergeCell ref="A1:G1"/>
    <mergeCell ref="A3:D3"/>
    <mergeCell ref="A4:D4"/>
    <mergeCell ref="A5:D5"/>
  </mergeCells>
  <phoneticPr fontId="3" type="noConversion"/>
  <pageMargins left="0.75" right="0.75" top="1" bottom="1" header="0" footer="0"/>
  <pageSetup scale="3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9"/>
  <sheetViews>
    <sheetView zoomScale="75" workbookViewId="0">
      <selection activeCell="D11" sqref="D11"/>
    </sheetView>
  </sheetViews>
  <sheetFormatPr baseColWidth="10" defaultColWidth="32.5703125" defaultRowHeight="12.75"/>
  <cols>
    <col min="1" max="1" width="32.5703125" customWidth="1"/>
    <col min="2" max="2" width="10.7109375" bestFit="1" customWidth="1"/>
    <col min="3" max="3" width="13" bestFit="1" customWidth="1"/>
    <col min="4" max="4" width="19" customWidth="1"/>
  </cols>
  <sheetData>
    <row r="1" spans="1:4" ht="18.75">
      <c r="A1" s="29" t="s">
        <v>196</v>
      </c>
      <c r="B1" s="9"/>
      <c r="C1" s="8"/>
      <c r="D1" s="8"/>
    </row>
    <row r="2" spans="1:4" ht="18.75">
      <c r="A2" s="29"/>
      <c r="B2" s="9"/>
      <c r="C2" s="8"/>
      <c r="D2" s="8"/>
    </row>
    <row r="3" spans="1:4" ht="18.75">
      <c r="A3" s="143" t="s">
        <v>197</v>
      </c>
      <c r="B3" s="143"/>
      <c r="C3" s="143"/>
      <c r="D3" s="143"/>
    </row>
    <row r="4" spans="1:4" ht="18.75">
      <c r="A4" s="143" t="s">
        <v>12</v>
      </c>
      <c r="B4" s="143"/>
      <c r="C4" s="143"/>
      <c r="D4" s="143"/>
    </row>
    <row r="5" spans="1:4" ht="18.75">
      <c r="A5" s="143" t="s">
        <v>198</v>
      </c>
      <c r="B5" s="143"/>
      <c r="C5" s="143"/>
      <c r="D5" s="143"/>
    </row>
    <row r="6" spans="1:4" ht="18.75">
      <c r="A6" s="143" t="s">
        <v>13</v>
      </c>
      <c r="B6" s="143"/>
      <c r="C6" s="143"/>
      <c r="D6" s="143"/>
    </row>
    <row r="7" spans="1:4" ht="18.75">
      <c r="A7" s="129"/>
      <c r="B7" s="129"/>
      <c r="C7" s="129"/>
      <c r="D7" s="129"/>
    </row>
    <row r="8" spans="1:4">
      <c r="A8" s="166" t="s">
        <v>199</v>
      </c>
      <c r="B8" s="168" t="s">
        <v>15</v>
      </c>
      <c r="C8" s="156" t="s">
        <v>17</v>
      </c>
      <c r="D8" s="171" t="s">
        <v>18</v>
      </c>
    </row>
    <row r="9" spans="1:4" ht="30.75" customHeight="1">
      <c r="A9" s="167"/>
      <c r="B9" s="169"/>
      <c r="C9" s="170"/>
      <c r="D9" s="172"/>
    </row>
    <row r="10" spans="1:4" ht="18.75">
      <c r="A10" s="139"/>
      <c r="B10" s="83"/>
      <c r="C10" s="84"/>
      <c r="D10" s="85"/>
    </row>
    <row r="11" spans="1:4" ht="18.75">
      <c r="A11" s="86" t="s">
        <v>15</v>
      </c>
      <c r="B11" s="87">
        <f>SUM(B13:B28)</f>
        <v>1982</v>
      </c>
      <c r="C11" s="87">
        <f>SUM(C13:C28)</f>
        <v>1268</v>
      </c>
      <c r="D11" s="88">
        <f>SUM(D13:D28)</f>
        <v>714</v>
      </c>
    </row>
    <row r="12" spans="1:4" ht="18.75">
      <c r="A12" s="89"/>
      <c r="B12" s="90"/>
      <c r="C12" s="91"/>
      <c r="D12" s="92"/>
    </row>
    <row r="13" spans="1:4" ht="18.75">
      <c r="A13" s="93" t="s">
        <v>200</v>
      </c>
      <c r="B13" s="90">
        <f t="shared" ref="B13:B27" si="0">SUM(C13:D13)</f>
        <v>366</v>
      </c>
      <c r="C13" s="94">
        <v>210</v>
      </c>
      <c r="D13" s="95">
        <v>156</v>
      </c>
    </row>
    <row r="14" spans="1:4" ht="18.75">
      <c r="A14" s="93" t="s">
        <v>201</v>
      </c>
      <c r="B14" s="90">
        <f t="shared" si="0"/>
        <v>1161</v>
      </c>
      <c r="C14" s="94">
        <v>656</v>
      </c>
      <c r="D14" s="95">
        <v>505</v>
      </c>
    </row>
    <row r="15" spans="1:4" ht="18.75">
      <c r="A15" s="93" t="s">
        <v>202</v>
      </c>
      <c r="B15" s="90">
        <f t="shared" si="0"/>
        <v>318</v>
      </c>
      <c r="C15" s="94">
        <v>278</v>
      </c>
      <c r="D15" s="95">
        <v>40</v>
      </c>
    </row>
    <row r="16" spans="1:4" ht="18.75">
      <c r="A16" s="93" t="s">
        <v>203</v>
      </c>
      <c r="B16" s="90">
        <f t="shared" si="0"/>
        <v>64</v>
      </c>
      <c r="C16" s="94">
        <v>56</v>
      </c>
      <c r="D16" s="95">
        <v>8</v>
      </c>
    </row>
    <row r="17" spans="1:4" ht="18.75">
      <c r="A17" s="93" t="s">
        <v>204</v>
      </c>
      <c r="B17" s="90">
        <f t="shared" si="0"/>
        <v>27</v>
      </c>
      <c r="C17" s="94">
        <v>27</v>
      </c>
      <c r="D17" s="95">
        <v>0</v>
      </c>
    </row>
    <row r="18" spans="1:4" ht="18.75">
      <c r="A18" s="93" t="s">
        <v>205</v>
      </c>
      <c r="B18" s="90">
        <f t="shared" si="0"/>
        <v>14</v>
      </c>
      <c r="C18" s="94">
        <v>12</v>
      </c>
      <c r="D18" s="95">
        <v>2</v>
      </c>
    </row>
    <row r="19" spans="1:4" ht="18.75">
      <c r="A19" s="93" t="s">
        <v>206</v>
      </c>
      <c r="B19" s="90">
        <f t="shared" si="0"/>
        <v>15</v>
      </c>
      <c r="C19" s="94">
        <v>13</v>
      </c>
      <c r="D19" s="95">
        <v>2</v>
      </c>
    </row>
    <row r="20" spans="1:4" ht="18.75">
      <c r="A20" s="93" t="s">
        <v>207</v>
      </c>
      <c r="B20" s="90">
        <f t="shared" si="0"/>
        <v>4</v>
      </c>
      <c r="C20" s="94">
        <v>4</v>
      </c>
      <c r="D20" s="95">
        <v>0</v>
      </c>
    </row>
    <row r="21" spans="1:4" ht="18.75">
      <c r="A21" s="93" t="s">
        <v>208</v>
      </c>
      <c r="B21" s="90">
        <f t="shared" si="0"/>
        <v>3</v>
      </c>
      <c r="C21" s="94">
        <v>2</v>
      </c>
      <c r="D21" s="95">
        <v>1</v>
      </c>
    </row>
    <row r="22" spans="1:4" ht="18.75">
      <c r="A22" s="93" t="s">
        <v>209</v>
      </c>
      <c r="B22" s="90">
        <f t="shared" si="0"/>
        <v>4</v>
      </c>
      <c r="C22" s="94">
        <v>4</v>
      </c>
      <c r="D22" s="95">
        <v>0</v>
      </c>
    </row>
    <row r="23" spans="1:4" ht="18.75">
      <c r="A23" s="93" t="s">
        <v>210</v>
      </c>
      <c r="B23" s="90">
        <f t="shared" si="0"/>
        <v>1</v>
      </c>
      <c r="C23" s="94">
        <v>1</v>
      </c>
      <c r="D23" s="95">
        <v>0</v>
      </c>
    </row>
    <row r="24" spans="1:4" ht="18.75">
      <c r="A24" s="93" t="s">
        <v>211</v>
      </c>
      <c r="B24" s="90">
        <f t="shared" si="0"/>
        <v>1</v>
      </c>
      <c r="C24" s="94">
        <v>1</v>
      </c>
      <c r="D24" s="95">
        <v>0</v>
      </c>
    </row>
    <row r="25" spans="1:4" ht="18.75">
      <c r="A25" s="93" t="s">
        <v>212</v>
      </c>
      <c r="B25" s="90">
        <f t="shared" si="0"/>
        <v>1</v>
      </c>
      <c r="C25" s="94">
        <v>1</v>
      </c>
      <c r="D25" s="95">
        <v>0</v>
      </c>
    </row>
    <row r="26" spans="1:4" ht="18.75">
      <c r="A26" s="93" t="s">
        <v>213</v>
      </c>
      <c r="B26" s="90">
        <f t="shared" si="0"/>
        <v>1</v>
      </c>
      <c r="C26" s="94">
        <v>1</v>
      </c>
      <c r="D26" s="95">
        <v>0</v>
      </c>
    </row>
    <row r="27" spans="1:4" ht="18.75">
      <c r="A27" s="93" t="s">
        <v>214</v>
      </c>
      <c r="B27" s="90">
        <f t="shared" si="0"/>
        <v>2</v>
      </c>
      <c r="C27" s="90">
        <v>2</v>
      </c>
      <c r="D27" s="96">
        <v>0</v>
      </c>
    </row>
    <row r="28" spans="1:4" ht="18.75">
      <c r="A28" s="97"/>
      <c r="B28" s="98"/>
      <c r="C28" s="98"/>
      <c r="D28" s="99"/>
    </row>
    <row r="29" spans="1:4" ht="18.75">
      <c r="A29" s="30" t="s">
        <v>25</v>
      </c>
      <c r="B29" s="8"/>
      <c r="C29" s="8"/>
      <c r="D29" s="8"/>
    </row>
  </sheetData>
  <mergeCells count="8">
    <mergeCell ref="A8:A9"/>
    <mergeCell ref="B8:B9"/>
    <mergeCell ref="C8:C9"/>
    <mergeCell ref="D8:D9"/>
    <mergeCell ref="A3:D3"/>
    <mergeCell ref="A4:D4"/>
    <mergeCell ref="A5:D5"/>
    <mergeCell ref="A6:D6"/>
  </mergeCells>
  <phoneticPr fontId="3" type="noConversion"/>
  <pageMargins left="0.75" right="0.75" top="1" bottom="1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7"/>
  <sheetViews>
    <sheetView zoomScale="75" zoomScaleNormal="75" workbookViewId="0">
      <selection activeCell="A15" sqref="A15"/>
    </sheetView>
  </sheetViews>
  <sheetFormatPr baseColWidth="10" defaultColWidth="9.140625" defaultRowHeight="12.75"/>
  <cols>
    <col min="1" max="1" width="38.42578125" customWidth="1"/>
    <col min="2" max="2" width="10.7109375" bestFit="1" customWidth="1"/>
    <col min="3" max="3" width="7.5703125" bestFit="1" customWidth="1"/>
    <col min="4" max="4" width="10.7109375" bestFit="1" customWidth="1"/>
    <col min="5" max="5" width="14.5703125" bestFit="1" customWidth="1"/>
    <col min="6" max="6" width="7.5703125" bestFit="1" customWidth="1"/>
    <col min="7" max="7" width="10.7109375" bestFit="1" customWidth="1"/>
    <col min="8" max="8" width="14.42578125" customWidth="1"/>
    <col min="9" max="256" width="11.42578125" customWidth="1"/>
  </cols>
  <sheetData>
    <row r="1" spans="1:8" ht="18.75">
      <c r="A1" s="29" t="s">
        <v>215</v>
      </c>
      <c r="B1" s="100"/>
      <c r="C1" s="100"/>
      <c r="D1" s="100"/>
      <c r="E1" s="100"/>
      <c r="F1" s="100"/>
      <c r="G1" s="100"/>
      <c r="H1" s="100"/>
    </row>
    <row r="2" spans="1:8" ht="18">
      <c r="A2" s="100"/>
      <c r="B2" s="100"/>
      <c r="C2" s="100"/>
      <c r="D2" s="100"/>
      <c r="E2" s="100"/>
      <c r="F2" s="100"/>
      <c r="G2" s="100"/>
      <c r="H2" s="100"/>
    </row>
    <row r="3" spans="1:8" ht="18.75">
      <c r="A3" s="143" t="s">
        <v>216</v>
      </c>
      <c r="B3" s="143"/>
      <c r="C3" s="143"/>
      <c r="D3" s="143"/>
      <c r="E3" s="143"/>
      <c r="F3" s="143"/>
      <c r="G3" s="143"/>
      <c r="H3" s="143"/>
    </row>
    <row r="4" spans="1:8" ht="18.75">
      <c r="A4" s="143" t="s">
        <v>217</v>
      </c>
      <c r="B4" s="143"/>
      <c r="C4" s="143"/>
      <c r="D4" s="143"/>
      <c r="E4" s="143"/>
      <c r="F4" s="143"/>
      <c r="G4" s="143"/>
      <c r="H4" s="143"/>
    </row>
    <row r="5" spans="1:8" ht="18.75">
      <c r="A5" s="143" t="s">
        <v>218</v>
      </c>
      <c r="B5" s="143"/>
      <c r="C5" s="143"/>
      <c r="D5" s="143"/>
      <c r="E5" s="143"/>
      <c r="F5" s="143"/>
      <c r="G5" s="143"/>
      <c r="H5" s="143"/>
    </row>
    <row r="6" spans="1:8" ht="18.75">
      <c r="A6" s="143" t="s">
        <v>13</v>
      </c>
      <c r="B6" s="143"/>
      <c r="C6" s="143"/>
      <c r="D6" s="143"/>
      <c r="E6" s="143"/>
      <c r="F6" s="143"/>
      <c r="G6" s="143"/>
      <c r="H6" s="143"/>
    </row>
    <row r="7" spans="1:8" ht="18.75">
      <c r="A7" s="8"/>
      <c r="B7" s="8"/>
      <c r="C7" s="8"/>
      <c r="D7" s="8"/>
      <c r="E7" s="101"/>
      <c r="F7" s="100"/>
      <c r="G7" s="100"/>
      <c r="H7" s="100"/>
    </row>
    <row r="8" spans="1:8" ht="18.75">
      <c r="A8" s="173" t="s">
        <v>219</v>
      </c>
      <c r="B8" s="176" t="s">
        <v>16</v>
      </c>
      <c r="C8" s="176"/>
      <c r="D8" s="176"/>
      <c r="E8" s="176"/>
      <c r="F8" s="176"/>
      <c r="G8" s="176"/>
      <c r="H8" s="177"/>
    </row>
    <row r="9" spans="1:8" ht="33.75" customHeight="1">
      <c r="A9" s="174"/>
      <c r="B9" s="156" t="s">
        <v>15</v>
      </c>
      <c r="C9" s="157" t="s">
        <v>17</v>
      </c>
      <c r="D9" s="157"/>
      <c r="E9" s="157"/>
      <c r="F9" s="157" t="s">
        <v>18</v>
      </c>
      <c r="G9" s="157"/>
      <c r="H9" s="178"/>
    </row>
    <row r="10" spans="1:8" ht="18.75">
      <c r="A10" s="175"/>
      <c r="B10" s="157"/>
      <c r="C10" s="102" t="s">
        <v>31</v>
      </c>
      <c r="D10" s="102" t="s">
        <v>23</v>
      </c>
      <c r="E10" s="102" t="s">
        <v>24</v>
      </c>
      <c r="F10" s="102" t="s">
        <v>31</v>
      </c>
      <c r="G10" s="102" t="s">
        <v>23</v>
      </c>
      <c r="H10" s="103" t="s">
        <v>24</v>
      </c>
    </row>
    <row r="11" spans="1:8" ht="18.75">
      <c r="A11" s="89"/>
      <c r="B11" s="91"/>
      <c r="C11" s="104"/>
      <c r="D11" s="104"/>
      <c r="E11" s="104"/>
      <c r="F11" s="104"/>
      <c r="G11" s="104"/>
      <c r="H11" s="105"/>
    </row>
    <row r="12" spans="1:8" ht="18.75">
      <c r="A12" s="106" t="s">
        <v>220</v>
      </c>
      <c r="B12" s="104">
        <f>C12+F12</f>
        <v>167</v>
      </c>
      <c r="C12" s="107">
        <f t="shared" ref="C12:H12" si="0">SUM(C14:C16)</f>
        <v>134</v>
      </c>
      <c r="D12" s="107">
        <f t="shared" si="0"/>
        <v>101</v>
      </c>
      <c r="E12" s="107">
        <f t="shared" si="0"/>
        <v>33</v>
      </c>
      <c r="F12" s="107">
        <f t="shared" si="0"/>
        <v>33</v>
      </c>
      <c r="G12" s="107">
        <f t="shared" si="0"/>
        <v>20</v>
      </c>
      <c r="H12" s="108">
        <f t="shared" si="0"/>
        <v>13</v>
      </c>
    </row>
    <row r="13" spans="1:8" ht="18.75">
      <c r="A13" s="89"/>
      <c r="B13" s="91"/>
      <c r="C13" s="109"/>
      <c r="D13" s="109"/>
      <c r="E13" s="109"/>
      <c r="F13" s="109"/>
      <c r="G13" s="91"/>
      <c r="H13" s="110"/>
    </row>
    <row r="14" spans="1:8" ht="18.75">
      <c r="A14" s="89" t="s">
        <v>221</v>
      </c>
      <c r="B14" s="90">
        <f>C14+F14</f>
        <v>137</v>
      </c>
      <c r="C14" s="94">
        <f>SUM(D14:E14)</f>
        <v>107</v>
      </c>
      <c r="D14" s="94">
        <v>93</v>
      </c>
      <c r="E14" s="94">
        <v>14</v>
      </c>
      <c r="F14" s="94">
        <f>SUM(G14:H14)</f>
        <v>30</v>
      </c>
      <c r="G14" s="90">
        <v>20</v>
      </c>
      <c r="H14" s="111">
        <v>10</v>
      </c>
    </row>
    <row r="15" spans="1:8" ht="18.75">
      <c r="A15" s="89" t="s">
        <v>222</v>
      </c>
      <c r="B15" s="90">
        <f>C15+F15</f>
        <v>22</v>
      </c>
      <c r="C15" s="94">
        <f>SUM(D15:E15)</f>
        <v>20</v>
      </c>
      <c r="D15" s="94">
        <v>8</v>
      </c>
      <c r="E15" s="94">
        <v>12</v>
      </c>
      <c r="F15" s="94">
        <f>SUM(G15:H15)</f>
        <v>2</v>
      </c>
      <c r="G15" s="90">
        <v>0</v>
      </c>
      <c r="H15" s="111">
        <v>2</v>
      </c>
    </row>
    <row r="16" spans="1:8" ht="18.75">
      <c r="A16" s="112" t="s">
        <v>223</v>
      </c>
      <c r="B16" s="98">
        <f>C16+F16</f>
        <v>8</v>
      </c>
      <c r="C16" s="113">
        <f>SUM(D16:E16)</f>
        <v>7</v>
      </c>
      <c r="D16" s="113">
        <v>0</v>
      </c>
      <c r="E16" s="113">
        <v>7</v>
      </c>
      <c r="F16" s="113">
        <f>SUM(G16:H16)</f>
        <v>1</v>
      </c>
      <c r="G16" s="98">
        <v>0</v>
      </c>
      <c r="H16" s="114">
        <v>1</v>
      </c>
    </row>
    <row r="17" spans="1:8" ht="18.75">
      <c r="A17" s="28" t="s">
        <v>25</v>
      </c>
      <c r="B17" s="101"/>
      <c r="C17" s="115"/>
      <c r="D17" s="115"/>
      <c r="E17" s="115"/>
      <c r="F17" s="115"/>
      <c r="G17" s="101"/>
      <c r="H17" s="116"/>
    </row>
  </sheetData>
  <mergeCells count="9">
    <mergeCell ref="A3:H3"/>
    <mergeCell ref="A4:H4"/>
    <mergeCell ref="A5:H5"/>
    <mergeCell ref="A6:H6"/>
    <mergeCell ref="A8:A10"/>
    <mergeCell ref="B8:H8"/>
    <mergeCell ref="B9:B10"/>
    <mergeCell ref="C9:E9"/>
    <mergeCell ref="F9:H9"/>
  </mergeCells>
  <phoneticPr fontId="3" type="noConversion"/>
  <pageMargins left="0.75" right="0.75" top="1" bottom="1" header="0" footer="0"/>
  <pageSetup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INDICE</vt:lpstr>
      <vt:lpstr>C-1</vt:lpstr>
      <vt:lpstr>C-2</vt:lpstr>
      <vt:lpstr>C-3</vt:lpstr>
      <vt:lpstr>C-4</vt:lpstr>
      <vt:lpstr>C-5</vt:lpstr>
      <vt:lpstr>C-6</vt:lpstr>
      <vt:lpstr>C-7</vt:lpstr>
      <vt:lpstr>'C-5'!Área_de_impresión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ksegurah</dc:creator>
  <cp:lastModifiedBy>amenac</cp:lastModifiedBy>
  <cp:revision/>
  <dcterms:created xsi:type="dcterms:W3CDTF">2016-03-03T17:27:42Z</dcterms:created>
  <dcterms:modified xsi:type="dcterms:W3CDTF">2017-02-27T19:20:02Z</dcterms:modified>
</cp:coreProperties>
</file>