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D:\Estadística\Anuarios\ANUARIO 2016\"/>
    </mc:Choice>
  </mc:AlternateContent>
  <xr:revisionPtr revIDLastSave="0" documentId="8_{B58E6079-3D1F-4361-91F4-9315AED40697}" xr6:coauthVersionLast="37" xr6:coauthVersionMax="37" xr10:uidLastSave="{00000000-0000-0000-0000-000000000000}"/>
  <bookViews>
    <workbookView xWindow="0" yWindow="0" windowWidth="14370" windowHeight="11835" activeTab="1" xr2:uid="{00000000-000D-0000-FFFF-FFFF00000000}"/>
  </bookViews>
  <sheets>
    <sheet name="ÍNDICE" sheetId="35" r:id="rId1"/>
    <sheet name="C-1" sheetId="1" r:id="rId2"/>
    <sheet name="C-2" sheetId="36" r:id="rId3"/>
    <sheet name="C-3" sheetId="2" r:id="rId4"/>
    <sheet name="C-4" sheetId="15" r:id="rId5"/>
    <sheet name="C-5" sheetId="3" r:id="rId6"/>
    <sheet name="C-6" sheetId="8" r:id="rId7"/>
    <sheet name="C-7" sheetId="5" r:id="rId8"/>
    <sheet name="C-8" sheetId="13" r:id="rId9"/>
    <sheet name="C-9" sheetId="28" r:id="rId10"/>
    <sheet name="C-10" sheetId="27" r:id="rId11"/>
  </sheets>
  <externalReferences>
    <externalReference r:id="rId12"/>
    <externalReference r:id="rId13"/>
  </externalReferences>
  <definedNames>
    <definedName name="_1Excel_BuiltIn__FilterDatabase_5_1_1_1_1">"$#REF!.$#REF!$#REF!:$#REF!$#REF!"</definedName>
    <definedName name="_xlnm.Print_Area" localSheetId="1">'C-1'!#REF!</definedName>
    <definedName name="_xlnm.Print_Area" localSheetId="10">'C-10'!#REF!</definedName>
    <definedName name="_xlnm.Print_Area" localSheetId="3">'C-3'!#REF!</definedName>
    <definedName name="_xlnm.Print_Area" localSheetId="4">'C-4'!#REF!</definedName>
    <definedName name="_xlnm.Print_Area" localSheetId="5">'C-5'!$A$1:$K$52</definedName>
    <definedName name="_xlnm.Print_Area" localSheetId="6">'C-6'!$A$1:$E$25</definedName>
    <definedName name="_xlnm.Print_Area" localSheetId="7">'C-7'!$A$1:$C$28</definedName>
    <definedName name="_xlnm.Print_Area" localSheetId="8">'C-8'!$A$1:$C$35</definedName>
    <definedName name="_xlnm.Print_Area" localSheetId="9">'C-9'!$A$1:$C$23</definedName>
    <definedName name="_xlnm.Print_Area" localSheetId="0">ÍNDICE!$A$1:$K$53</definedName>
    <definedName name="dd" localSheetId="10">#REF!</definedName>
    <definedName name="dd" localSheetId="4">#REF!</definedName>
    <definedName name="dd" localSheetId="6">#REF!</definedName>
    <definedName name="dd" localSheetId="8">#REF!</definedName>
    <definedName name="dd" localSheetId="9">#REF!</definedName>
    <definedName name="dd">#REF!</definedName>
    <definedName name="ddd" localSheetId="10">#REF!</definedName>
    <definedName name="ddd" localSheetId="4">#REF!</definedName>
    <definedName name="ddd" localSheetId="6">[1]c30!#REF!</definedName>
    <definedName name="ddd" localSheetId="7">[1]c30!#REF!</definedName>
    <definedName name="ddd" localSheetId="8">[1]c30!#REF!</definedName>
    <definedName name="ddd" localSheetId="9">[1]c30!#REF!</definedName>
    <definedName name="ddd" localSheetId="0">[1]c30!#REF!</definedName>
    <definedName name="ddd">#REF!</definedName>
    <definedName name="Excel_BuiltIn__FilterDatabase">NA()</definedName>
    <definedName name="Excel_BuiltIn__FilterDatabase_1" localSheetId="10">#REF!</definedName>
    <definedName name="Excel_BuiltIn__FilterDatabase_1" localSheetId="4">#REF!</definedName>
    <definedName name="Excel_BuiltIn__FilterDatabase_1" localSheetId="6">#REF!</definedName>
    <definedName name="Excel_BuiltIn__FilterDatabase_1" localSheetId="7">#REF!</definedName>
    <definedName name="Excel_BuiltIn__FilterDatabase_1" localSheetId="8">#REF!</definedName>
    <definedName name="Excel_BuiltIn__FilterDatabase_1" localSheetId="9">#REF!</definedName>
    <definedName name="Excel_BuiltIn__FilterDatabase_1" localSheetId="0">#REF!</definedName>
    <definedName name="Excel_BuiltIn__FilterDatabase_1">#REF!</definedName>
    <definedName name="Excel_BuiltIn__FilterDatabase_3" localSheetId="10">#REF!</definedName>
    <definedName name="Excel_BuiltIn__FilterDatabase_3" localSheetId="4">#REF!</definedName>
    <definedName name="Excel_BuiltIn__FilterDatabase_3" localSheetId="6">#REF!</definedName>
    <definedName name="Excel_BuiltIn__FilterDatabase_3" localSheetId="7">#REF!</definedName>
    <definedName name="Excel_BuiltIn__FilterDatabase_3" localSheetId="8">#REF!</definedName>
    <definedName name="Excel_BuiltIn__FilterDatabase_3" localSheetId="9">#REF!</definedName>
    <definedName name="Excel_BuiltIn__FilterDatabase_3" localSheetId="0">#REF!</definedName>
    <definedName name="Excel_BuiltIn__FilterDatabase_3">#REF!</definedName>
    <definedName name="Excel_BuiltIn__FilterDatabase_4" localSheetId="10">[2]C4!#REF!</definedName>
    <definedName name="Excel_BuiltIn__FilterDatabase_4" localSheetId="4">[2]C4!#REF!</definedName>
    <definedName name="Excel_BuiltIn__FilterDatabase_4" localSheetId="6">[2]C4!#REF!</definedName>
    <definedName name="Excel_BuiltIn__FilterDatabase_4" localSheetId="8">[2]C4!#REF!</definedName>
    <definedName name="Excel_BuiltIn__FilterDatabase_4" localSheetId="9">[2]C4!#REF!</definedName>
    <definedName name="Excel_BuiltIn__FilterDatabase_4" localSheetId="0">[2]C4!#REF!</definedName>
    <definedName name="Excel_BuiltIn__FilterDatabase_4">[2]C4!#REF!</definedName>
    <definedName name="Excel_BuiltIn__FilterDatabase_5_1">"$#REF!.$A$65:$H$11834"</definedName>
    <definedName name="Excel_BuiltIn__FilterDatabase_5_1_1">"$#REF!.$#REF!$#REF!:$#REF!$#REF!"</definedName>
    <definedName name="Excel_BuiltIn__FilterDatabase_5_1_1_1">"$#REF!.$#REF!$#REF!:$#REF!$#REF!"</definedName>
    <definedName name="Excel_BuiltIn__FilterDatabase_6">"$#REF!.$#REF!$#REF!:$#REF!$#REF!"</definedName>
    <definedName name="Excel_BuiltIn__FilterDatabase_6_1">"$#REF!.$#REF!$#REF!:$#REF!$#REF!"</definedName>
    <definedName name="Excel_BuiltIn__FilterDatabase_6_1_1">"$#REF!.$#REF!$#REF!:$#REF!$#REF!"</definedName>
    <definedName name="Excel_BuiltIn__FilterDatabase_7">"$#REF!.$#REF!$#REF!:$#REF!$#REF!"</definedName>
    <definedName name="Excel_BuiltIn__FilterDatabase_7_1">NA()</definedName>
    <definedName name="Excel_BuiltIn__FilterDatabase_8">"$#REF!.$#REF!$#REF!:$#REF!$#REF!"</definedName>
    <definedName name="Excel_BuiltIn__FilterDatabase_8_1">NA()</definedName>
    <definedName name="Excel_BuiltIn__FilterDatabase_9">"$#REF!.$#REF!$#REF!:$#REF!$#REF!"</definedName>
    <definedName name="Excel_BuiltIn_Print_Area_1" localSheetId="10">#REF!</definedName>
    <definedName name="Excel_BuiltIn_Print_Area_1" localSheetId="4">#REF!</definedName>
    <definedName name="Excel_BuiltIn_Print_Area_1" localSheetId="6">[1]c30!#REF!</definedName>
    <definedName name="Excel_BuiltIn_Print_Area_1" localSheetId="7">[1]c30!#REF!</definedName>
    <definedName name="Excel_BuiltIn_Print_Area_1" localSheetId="8">[1]c30!#REF!</definedName>
    <definedName name="Excel_BuiltIn_Print_Area_1" localSheetId="9">[1]c30!#REF!</definedName>
    <definedName name="Excel_BuiltIn_Print_Area_1" localSheetId="0">[1]c30!#REF!</definedName>
    <definedName name="Excel_BuiltIn_Print_Area_1">#REF!</definedName>
    <definedName name="Excel_BuiltIn_Print_Area_1_1">"$C_81.$#REF!$#REF!:$#REF!$#REF!"</definedName>
    <definedName name="Excel_BuiltIn_Print_Area_2_1">"$#REF!.$#REF!$#REF!:$#REF!$#REF!"</definedName>
    <definedName name="Excel_BuiltIn_Print_Area_2_1_1">"$#REF!.$#REF!$#REF!:$#REF!$#REF!"</definedName>
    <definedName name="Excel_BuiltIn_Print_Area_4">"$c_84.$#REF!$#REF!:$#REF!$#REF!"</definedName>
    <definedName name="Excel_BuiltIn_Print_Area_7">"$c_86.$#REF!$#REF!:$#REF!$#REF!"</definedName>
    <definedName name="FOFO1" localSheetId="10">#REF!</definedName>
    <definedName name="FOFO1" localSheetId="3">#REF!</definedName>
    <definedName name="FOFO1" localSheetId="5">#REF!</definedName>
    <definedName name="FOFO1" localSheetId="6">#REF!</definedName>
    <definedName name="FOFO1" localSheetId="7">#REF!</definedName>
    <definedName name="FOFO1" localSheetId="8">#REF!</definedName>
    <definedName name="FOFO1" localSheetId="9">#REF!</definedName>
    <definedName name="FOFO1" localSheetId="0">#REF!</definedName>
    <definedName name="FOFO1">#REF!</definedName>
    <definedName name="H" localSheetId="10">#REF!</definedName>
    <definedName name="H" localSheetId="4">#REF!</definedName>
    <definedName name="H" localSheetId="9">#REF!</definedName>
    <definedName name="H">#REF!</definedName>
    <definedName name="HJ" localSheetId="10">#REF!</definedName>
    <definedName name="HJ" localSheetId="4">#REF!</definedName>
    <definedName name="HJ" localSheetId="9">#REF!</definedName>
    <definedName name="HJ">#REF!</definedName>
    <definedName name="Nuevo" localSheetId="10">#REF!</definedName>
    <definedName name="Nuevo" localSheetId="9">#REF!</definedName>
    <definedName name="Nuevo" localSheetId="0">#REF!</definedName>
    <definedName name="Nuevo">#REF!</definedName>
    <definedName name="SHARED_FORMULA_1_6_1_6_9" localSheetId="10">SUM(#REF!)</definedName>
    <definedName name="SHARED_FORMULA_1_6_1_6_9" localSheetId="9">SUM(#REF!)</definedName>
    <definedName name="SHARED_FORMULA_1_6_1_6_9">SUM(#REF!)</definedName>
    <definedName name="SHARED_FORMULA_2_21_2_21_9" localSheetId="10">SUM(#REF!)</definedName>
    <definedName name="SHARED_FORMULA_2_21_2_21_9" localSheetId="9">SUM(#REF!)</definedName>
    <definedName name="SHARED_FORMULA_2_21_2_21_9">SUM(#REF!)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1" i="13" l="1"/>
  <c r="E18" i="1"/>
  <c r="E33" i="1" s="1"/>
  <c r="E14" i="15" l="1"/>
  <c r="D14" i="15"/>
  <c r="C14" i="15"/>
  <c r="K12" i="36"/>
  <c r="J12" i="36"/>
  <c r="I12" i="36"/>
  <c r="H12" i="36"/>
  <c r="G12" i="36"/>
  <c r="F12" i="36"/>
  <c r="E12" i="36"/>
  <c r="D12" i="36"/>
  <c r="C12" i="36"/>
  <c r="B37" i="1" l="1"/>
  <c r="B16" i="36" l="1"/>
  <c r="B15" i="36"/>
  <c r="B14" i="36"/>
  <c r="B12" i="36" l="1"/>
  <c r="K11" i="27"/>
  <c r="B11" i="5" l="1"/>
  <c r="M11" i="3"/>
  <c r="B30" i="15" l="1"/>
  <c r="B31" i="2"/>
  <c r="B22" i="2"/>
  <c r="B28" i="15"/>
  <c r="B27" i="1"/>
  <c r="B23" i="1"/>
  <c r="B26" i="1"/>
  <c r="B18" i="1"/>
  <c r="B14" i="8"/>
  <c r="B15" i="8"/>
  <c r="B17" i="8"/>
  <c r="B13" i="8"/>
  <c r="B36" i="1"/>
  <c r="B34" i="1"/>
  <c r="B30" i="1"/>
  <c r="L11" i="3"/>
  <c r="B26" i="15"/>
  <c r="B25" i="15"/>
  <c r="B24" i="15"/>
  <c r="B21" i="15"/>
  <c r="B19" i="15"/>
  <c r="B18" i="15"/>
  <c r="B34" i="2"/>
  <c r="B21" i="2"/>
  <c r="B11" i="28"/>
  <c r="J11" i="3"/>
  <c r="I11" i="3"/>
  <c r="B11" i="3"/>
  <c r="C11" i="3"/>
  <c r="D11" i="3"/>
  <c r="E11" i="3"/>
  <c r="F11" i="3"/>
  <c r="G11" i="3"/>
  <c r="H11" i="3"/>
  <c r="K11" i="3"/>
  <c r="B32" i="1"/>
  <c r="B22" i="15"/>
  <c r="B13" i="1"/>
  <c r="B29" i="1"/>
  <c r="B25" i="1"/>
  <c r="B21" i="1"/>
  <c r="B23" i="15"/>
  <c r="J11" i="27" l="1"/>
  <c r="B14" i="27"/>
  <c r="B17" i="27"/>
  <c r="H11" i="27"/>
  <c r="B16" i="27"/>
  <c r="B15" i="27"/>
  <c r="L11" i="27"/>
  <c r="B13" i="27"/>
  <c r="D11" i="27"/>
  <c r="B24" i="1"/>
  <c r="B22" i="1"/>
  <c r="B27" i="15"/>
  <c r="B17" i="2"/>
  <c r="B39" i="2"/>
  <c r="B35" i="1"/>
  <c r="B16" i="1"/>
  <c r="B11" i="8"/>
  <c r="C11" i="27"/>
  <c r="E14" i="2"/>
  <c r="B30" i="2"/>
  <c r="B37" i="2"/>
  <c r="B16" i="15"/>
  <c r="B18" i="2"/>
  <c r="F11" i="27"/>
  <c r="B31" i="1"/>
  <c r="G11" i="27"/>
  <c r="B20" i="1"/>
  <c r="B25" i="2"/>
  <c r="B32" i="2"/>
  <c r="B33" i="2"/>
  <c r="B36" i="2"/>
  <c r="B17" i="15"/>
  <c r="B20" i="15"/>
  <c r="B29" i="15"/>
  <c r="B19" i="2"/>
  <c r="E11" i="27"/>
  <c r="I11" i="27"/>
  <c r="B38" i="2"/>
  <c r="B29" i="2"/>
  <c r="D14" i="2"/>
  <c r="B35" i="2"/>
  <c r="B28" i="2"/>
  <c r="B26" i="2"/>
  <c r="C14" i="2"/>
  <c r="B28" i="1"/>
  <c r="B17" i="1"/>
  <c r="B15" i="1"/>
  <c r="B14" i="1"/>
  <c r="B23" i="2"/>
  <c r="B14" i="15" l="1"/>
  <c r="B11" i="27"/>
  <c r="B33" i="1"/>
  <c r="B14" i="2"/>
  <c r="B19" i="1"/>
</calcChain>
</file>

<file path=xl/sharedStrings.xml><?xml version="1.0" encoding="utf-8"?>
<sst xmlns="http://schemas.openxmlformats.org/spreadsheetml/2006/main" count="387" uniqueCount="249">
  <si>
    <t>Cumplimiento conducta omisiva</t>
  </si>
  <si>
    <t>Satisfacción. Extraprocesal</t>
  </si>
  <si>
    <t>Sentencia dictada</t>
  </si>
  <si>
    <t>Mandato Constitucional</t>
  </si>
  <si>
    <t>De Tránsito</t>
  </si>
  <si>
    <t>Ordinarios</t>
  </si>
  <si>
    <t xml:space="preserve"> Por el Estado</t>
  </si>
  <si>
    <t>Del Instituto Costarricense de Electricidad</t>
  </si>
  <si>
    <t>Otras</t>
  </si>
  <si>
    <t>Ordinarios:</t>
  </si>
  <si>
    <t>Expropiación:</t>
  </si>
  <si>
    <t>Ejecución de Sentencia:</t>
  </si>
  <si>
    <t>Amparo de legalidad</t>
  </si>
  <si>
    <t>Lesividad</t>
  </si>
  <si>
    <t>Ejecutivos:</t>
  </si>
  <si>
    <t>Anterior Legislación</t>
  </si>
  <si>
    <t>Nueva Legislación</t>
  </si>
  <si>
    <t>Tribunal Procesal</t>
  </si>
  <si>
    <t>Jerarquía impropia</t>
  </si>
  <si>
    <t>Empleo público</t>
  </si>
  <si>
    <t>Otros asuntos</t>
  </si>
  <si>
    <t>Trámite</t>
  </si>
  <si>
    <t xml:space="preserve">CASOS TERMINADOS EN MATERIA CONTENCIOSA ADMINISTRATIVA </t>
  </si>
  <si>
    <t>Satisfac. Extraprocesal</t>
  </si>
  <si>
    <t>Cump. Conduc. Omisiva</t>
  </si>
  <si>
    <t>Conciliación Homologación</t>
  </si>
  <si>
    <t>Demanda inadmisible</t>
  </si>
  <si>
    <t>Sentencias</t>
  </si>
  <si>
    <t>Inactivos</t>
  </si>
  <si>
    <t>CUADRO N° 6</t>
  </si>
  <si>
    <t>Otros de conocimiento</t>
  </si>
  <si>
    <t xml:space="preserve">MOVIMIENTO OCURRIDO EN MATERIA CONTENCIOSA ADMINISTRATIVA </t>
  </si>
  <si>
    <t>Juzgado</t>
  </si>
  <si>
    <t>Total</t>
  </si>
  <si>
    <t xml:space="preserve">Contencioso </t>
  </si>
  <si>
    <t>Administrativo</t>
  </si>
  <si>
    <t>TOTAL</t>
  </si>
  <si>
    <t>Ad-Perpetuam</t>
  </si>
  <si>
    <t>Consignación Alquiler</t>
  </si>
  <si>
    <t>Ejecutivo Hipotecario</t>
  </si>
  <si>
    <t>Ejecutivo Prendario</t>
  </si>
  <si>
    <t>Ejecutivo Simple</t>
  </si>
  <si>
    <t>Embargo Preventivo</t>
  </si>
  <si>
    <t>Expropiación</t>
  </si>
  <si>
    <t>Información Posesoria</t>
  </si>
  <si>
    <t>Interdicto</t>
  </si>
  <si>
    <t>Jerarquía Impropia</t>
  </si>
  <si>
    <t>Monitorio</t>
  </si>
  <si>
    <t>Otros Asuntos</t>
  </si>
  <si>
    <t xml:space="preserve">               Medidas cautelares</t>
  </si>
  <si>
    <t xml:space="preserve">               Otros</t>
  </si>
  <si>
    <t>CUADRO N° 10</t>
  </si>
  <si>
    <t>Conocimiento</t>
  </si>
  <si>
    <t>Ejecución de Acto Firme y Favorable</t>
  </si>
  <si>
    <t>Audiencias de conciliación</t>
  </si>
  <si>
    <t>Audiencias preliminares</t>
  </si>
  <si>
    <t>Audiencias en juicio oral y público</t>
  </si>
  <si>
    <t>Audiencias en ejecución de sentencia</t>
  </si>
  <si>
    <t>Audiencias de medidas cautelares</t>
  </si>
  <si>
    <t>Señaladas</t>
  </si>
  <si>
    <t>Realizadas</t>
  </si>
  <si>
    <t>No realizadas</t>
  </si>
  <si>
    <t>TIPO DE AUDIENCIAS</t>
  </si>
  <si>
    <t>SEGÚN: TIPO DE AUDIENCIAS</t>
  </si>
  <si>
    <t>DESPACHO JUDICIAL</t>
  </si>
  <si>
    <t>MOTIVO DE TÉRMINO</t>
  </si>
  <si>
    <t>EVOLUCIÓN DE LOS CASOS ENTRADOS EN MATERIA CONTENCIOSA ADMINISTRATIVA</t>
  </si>
  <si>
    <t>Abreviado</t>
  </si>
  <si>
    <t>Actividad Judicial No Contenciosa</t>
  </si>
  <si>
    <t>Apelación Por Inadmisión</t>
  </si>
  <si>
    <t>Consignación Pago</t>
  </si>
  <si>
    <t>Desahucio</t>
  </si>
  <si>
    <t>Incidente Suspensión Acto</t>
  </si>
  <si>
    <t>Incidentes Varios</t>
  </si>
  <si>
    <t>Localización Derechos</t>
  </si>
  <si>
    <t>Reentrados</t>
  </si>
  <si>
    <t>Contencioso Adm</t>
  </si>
  <si>
    <t>y Civil de Hacienda</t>
  </si>
  <si>
    <t>TIPO DE RESOLUCIÓN</t>
  </si>
  <si>
    <t>POR: DESPACHO JUDICIAL</t>
  </si>
  <si>
    <t>CANTIDAD DE CASOS ENTADOS EN MATERIA CONTENCIOSA ADMINISTRATIVA</t>
  </si>
  <si>
    <t>SEGÚN: TIPO DE ASUNTO</t>
  </si>
  <si>
    <t xml:space="preserve">               Liquidaciones</t>
  </si>
  <si>
    <t xml:space="preserve">               Defensas Previas</t>
  </si>
  <si>
    <t>CUADRO N° 1</t>
  </si>
  <si>
    <t>CUADRO N° 2</t>
  </si>
  <si>
    <t>CUADRO N° 3</t>
  </si>
  <si>
    <t>CUADRO N° 4</t>
  </si>
  <si>
    <t>CANTIDAD DE VOTOS</t>
  </si>
  <si>
    <t>Conciliación</t>
  </si>
  <si>
    <t>Acumulación</t>
  </si>
  <si>
    <t>Demanda Inadmisible</t>
  </si>
  <si>
    <t>Desistimiento</t>
  </si>
  <si>
    <t>Incompetencia</t>
  </si>
  <si>
    <t>Sentencia</t>
  </si>
  <si>
    <t>Otras razones</t>
  </si>
  <si>
    <t>Entrados</t>
  </si>
  <si>
    <t>Fenecidos</t>
  </si>
  <si>
    <t xml:space="preserve">               Juicio Principal</t>
  </si>
  <si>
    <t xml:space="preserve">               En Incidentes</t>
  </si>
  <si>
    <t xml:space="preserve">               Conciliación</t>
  </si>
  <si>
    <t xml:space="preserve">               Ejecución</t>
  </si>
  <si>
    <t>Empleo Público</t>
  </si>
  <si>
    <t>Medida cautelar anticipada</t>
  </si>
  <si>
    <t>Otros de Conocimiento</t>
  </si>
  <si>
    <t>Legajos de Ejecución</t>
  </si>
  <si>
    <t>CUADRO N° 5</t>
  </si>
  <si>
    <t>SEGÚN: MOTIVO DE TÉRMINO</t>
  </si>
  <si>
    <t>POR: AÑO</t>
  </si>
  <si>
    <t>CONTENCIOSO ADMINISTRATIVO Y CIVIL DE HACIENDA</t>
  </si>
  <si>
    <t>DURACIÓN PROMEDIO DE LOS CASOS TERMINADOS EN EL JUZGADO</t>
  </si>
  <si>
    <t>SEGÚN: TIPO DE RESOLUCIÓN</t>
  </si>
  <si>
    <t>(Nueva Legislación)</t>
  </si>
  <si>
    <t>DURACIÓN PROMEDIO</t>
  </si>
  <si>
    <t>TIPO DE ASUNTO</t>
  </si>
  <si>
    <t>DURACIÓN PROMEDIO DE LOS CASOS TERMINADOS EN EL TRIBUNAL</t>
  </si>
  <si>
    <t>PROCESAL CONTENCIOSO ADMINISTRATIVO</t>
  </si>
  <si>
    <t xml:space="preserve">DURACIÓN PROMEDIO </t>
  </si>
  <si>
    <t>DURACIÓN PROMEDIO DE LOS CASOS TERMINADOS POR SENTENCIA EN EL TRIBUNAL</t>
  </si>
  <si>
    <t>CUADRO N° 7</t>
  </si>
  <si>
    <t>Ejecución de sentencia</t>
  </si>
  <si>
    <t>Ejecución acto firme y favorable</t>
  </si>
  <si>
    <t>AUDIENCIAS</t>
  </si>
  <si>
    <t>Despacho Judicial</t>
  </si>
  <si>
    <t>Variable</t>
  </si>
  <si>
    <t>Ejecución de acto firme y favorable</t>
  </si>
  <si>
    <t>Tipo de Asunto</t>
  </si>
  <si>
    <t>Archivado</t>
  </si>
  <si>
    <t>Caducidad</t>
  </si>
  <si>
    <t>Acuerdo de Partes</t>
  </si>
  <si>
    <t xml:space="preserve"> Con lugar </t>
  </si>
  <si>
    <t xml:space="preserve"> Sin lugar</t>
  </si>
  <si>
    <t>DURANTE: 2015</t>
  </si>
  <si>
    <t>MOTIVO DE LA NO REALIZACIÓN DE AUDIENCIAS</t>
  </si>
  <si>
    <t>No comparecencia
 de ambas partes</t>
  </si>
  <si>
    <t>Falta  o defecto
 de notificación</t>
  </si>
  <si>
    <t>Por solicitud
 de Partes</t>
  </si>
  <si>
    <t>Enfermedad
 del Juez</t>
  </si>
  <si>
    <t>Choque señalamientos
 de abogados litigantes</t>
  </si>
  <si>
    <t>Conciliación o
 transacción</t>
  </si>
  <si>
    <t>Otros</t>
  </si>
  <si>
    <t>CUADRO N° 9</t>
  </si>
  <si>
    <t>Modifica. Conduc. Omisiva</t>
  </si>
  <si>
    <t>DURACIÓN PROMEDIO                                         (Sin Valores Extremos)</t>
  </si>
  <si>
    <t>TRIBUNAL CONTENCIOSO ADMINISTRATIVO: AUDIENCIAS REALIZADAS Y NO REALIZADAS</t>
  </si>
  <si>
    <t>Activos 01/01/2016</t>
  </si>
  <si>
    <t>DURANTE: 2016</t>
  </si>
  <si>
    <t>Activos al 31/12/2016</t>
  </si>
  <si>
    <t>DURANTE: 2005-2016</t>
  </si>
  <si>
    <t>AÑO</t>
  </si>
  <si>
    <t>Alzada</t>
  </si>
  <si>
    <t>Suspendido</t>
  </si>
  <si>
    <t xml:space="preserve">               Municipal</t>
  </si>
  <si>
    <t xml:space="preserve">               Principal - Amparos de Legalidad</t>
  </si>
  <si>
    <t xml:space="preserve">               Principal - Conocimiento</t>
  </si>
  <si>
    <t xml:space="preserve">               Otro</t>
  </si>
  <si>
    <t>NÚMERO</t>
  </si>
  <si>
    <t>NOMBRE DEL CUADRO</t>
  </si>
  <si>
    <t>CONTENCIOSO ADMINISTRATIVO: MOVIMIENTO DE TRABAJO</t>
  </si>
  <si>
    <r>
      <rPr>
        <b/>
        <sz val="12"/>
        <rFont val="Times New Roman"/>
        <family val="1"/>
      </rPr>
      <t>POR:</t>
    </r>
    <r>
      <rPr>
        <sz val="12"/>
        <rFont val="Times New Roman"/>
        <family val="1"/>
      </rPr>
      <t xml:space="preserve"> DESPACHO JUDICIAL</t>
    </r>
  </si>
  <si>
    <t>CONTENCIOSO ADMINISTRATIVO: CANTIDAD DE CASOS ENTRADOS</t>
  </si>
  <si>
    <r>
      <rPr>
        <b/>
        <sz val="12"/>
        <rFont val="Times New Roman"/>
        <family val="1"/>
      </rPr>
      <t>SEGÚN:</t>
    </r>
    <r>
      <rPr>
        <sz val="12"/>
        <rFont val="Times New Roman"/>
        <family val="1"/>
      </rPr>
      <t xml:space="preserve"> TIPO DE ASUNTO</t>
    </r>
  </si>
  <si>
    <t>CONTENCIOSO ADMINISTRATIVO: CASOS TERMINADOS</t>
  </si>
  <si>
    <r>
      <rPr>
        <b/>
        <sz val="12"/>
        <rFont val="Times New Roman"/>
        <family val="1"/>
      </rPr>
      <t>SEGÚN:</t>
    </r>
    <r>
      <rPr>
        <sz val="12"/>
        <rFont val="Times New Roman"/>
        <family val="1"/>
      </rPr>
      <t xml:space="preserve"> MOTIVO DE TÉRMINO</t>
    </r>
  </si>
  <si>
    <r>
      <rPr>
        <b/>
        <sz val="12"/>
        <rFont val="Times New Roman"/>
        <family val="1"/>
      </rPr>
      <t xml:space="preserve">POR: </t>
    </r>
    <r>
      <rPr>
        <sz val="12"/>
        <rFont val="Times New Roman"/>
        <family val="1"/>
      </rPr>
      <t>DESPACHO JUDICIAL</t>
    </r>
  </si>
  <si>
    <t>CONTENCIOSO ADMINISTRATIVO: EVOLUCIÓN DE LOS CASOS ENTRADOS</t>
  </si>
  <si>
    <r>
      <rPr>
        <b/>
        <sz val="12"/>
        <rFont val="Times New Roman"/>
        <family val="1"/>
      </rPr>
      <t xml:space="preserve">POR: </t>
    </r>
    <r>
      <rPr>
        <sz val="12"/>
        <rFont val="Times New Roman"/>
        <family val="1"/>
      </rPr>
      <t>AÑO</t>
    </r>
  </si>
  <si>
    <t>DURACIÓN PROMEDIO DE LOS CASOS TERMINADOS EN EL JUZGADO CONTENCIOSO ADMINISTRATIVO Y CIVIL DE HACIENDA</t>
  </si>
  <si>
    <r>
      <rPr>
        <b/>
        <sz val="12"/>
        <rFont val="Times New Roman"/>
        <family val="1"/>
      </rPr>
      <t xml:space="preserve">SEGÚN: </t>
    </r>
    <r>
      <rPr>
        <sz val="12"/>
        <rFont val="Times New Roman"/>
        <family val="1"/>
      </rPr>
      <t>TIPO DE RESOLUCIÓN</t>
    </r>
  </si>
  <si>
    <t xml:space="preserve">DURACIÓN PROMEDIO DE LOS CASOS TERMINADOS EN EL TRIBUNAL PROCESAL CONTENCIOSO ADMINISTRATIVO </t>
  </si>
  <si>
    <r>
      <rPr>
        <b/>
        <sz val="12"/>
        <rFont val="Times New Roman"/>
        <family val="1"/>
      </rPr>
      <t>SEGÚN:</t>
    </r>
    <r>
      <rPr>
        <sz val="12"/>
        <rFont val="Times New Roman"/>
        <family val="1"/>
      </rPr>
      <t xml:space="preserve"> TIPO DE RESOLUCIÓN</t>
    </r>
  </si>
  <si>
    <r>
      <rPr>
        <b/>
        <sz val="12"/>
        <rFont val="Times New Roman"/>
        <family val="1"/>
      </rPr>
      <t xml:space="preserve">SEGÚN: </t>
    </r>
    <r>
      <rPr>
        <sz val="12"/>
        <rFont val="Times New Roman"/>
        <family val="1"/>
      </rPr>
      <t>TIPO DE ASUNTO</t>
    </r>
  </si>
  <si>
    <t xml:space="preserve">DURACIÓN PROMEDIO DE LOS CASOS TERMINADOS POR SENTENCIA EN EL TRIBUNAL PROCESAL CONTENCIOSO ADMINISTRATIVO </t>
  </si>
  <si>
    <r>
      <rPr>
        <b/>
        <sz val="12"/>
        <color indexed="8"/>
        <rFont val="Times New Roman"/>
        <family val="1"/>
      </rPr>
      <t>SEGÚN:</t>
    </r>
    <r>
      <rPr>
        <sz val="12"/>
        <color indexed="8"/>
        <rFont val="Times New Roman"/>
        <family val="1"/>
      </rPr>
      <t xml:space="preserve"> TIPO DE ASUNTO</t>
    </r>
  </si>
  <si>
    <t xml:space="preserve">CONTENCIOSO ADMINISTRATIVO: AUDIENCIAS REALIZADAS Y NO REALIZADAS </t>
  </si>
  <si>
    <r>
      <rPr>
        <b/>
        <sz val="12"/>
        <rFont val="Times New Roman"/>
        <family val="1"/>
      </rPr>
      <t>SEGÚN:</t>
    </r>
    <r>
      <rPr>
        <sz val="12"/>
        <rFont val="Times New Roman"/>
        <family val="1"/>
      </rPr>
      <t xml:space="preserve"> TIPO DE AUDIENCIAS</t>
    </r>
  </si>
  <si>
    <r>
      <rPr>
        <b/>
        <sz val="12"/>
        <rFont val="Times New Roman"/>
        <family val="1"/>
      </rPr>
      <t xml:space="preserve">POR: </t>
    </r>
    <r>
      <rPr>
        <sz val="12"/>
        <rFont val="Times New Roman"/>
        <family val="1"/>
      </rPr>
      <t>MOTIVO DE NO REALIZACIÓN</t>
    </r>
  </si>
  <si>
    <t>ÍNDICE DE CUADROS ESTADÍSTICOS MATERIA CONTENCIOSO ADMINISTRATIVO 2016</t>
  </si>
  <si>
    <r>
      <rPr>
        <b/>
        <sz val="12"/>
        <rFont val="Times New Roman"/>
        <family val="1"/>
      </rPr>
      <t>DURANTE:</t>
    </r>
    <r>
      <rPr>
        <sz val="12"/>
        <rFont val="Times New Roman"/>
        <family val="1"/>
      </rPr>
      <t xml:space="preserve"> 2016</t>
    </r>
  </si>
  <si>
    <r>
      <rPr>
        <b/>
        <sz val="12"/>
        <rFont val="Times New Roman"/>
        <family val="1"/>
      </rPr>
      <t>DURANTE:</t>
    </r>
    <r>
      <rPr>
        <sz val="12"/>
        <rFont val="Times New Roman"/>
        <family val="1"/>
      </rPr>
      <t xml:space="preserve"> 2005-2016</t>
    </r>
  </si>
  <si>
    <r>
      <rPr>
        <b/>
        <sz val="12"/>
        <rFont val="Times New Roman"/>
        <family val="1"/>
      </rPr>
      <t xml:space="preserve">DURANTE: </t>
    </r>
    <r>
      <rPr>
        <sz val="12"/>
        <rFont val="Times New Roman"/>
        <family val="1"/>
      </rPr>
      <t>2016</t>
    </r>
  </si>
  <si>
    <t>Acuerdo de partes</t>
  </si>
  <si>
    <t>Conciliación homologación</t>
  </si>
  <si>
    <t>18 Meses 2 Semanas</t>
  </si>
  <si>
    <t>20 Meses 0 Semanas</t>
  </si>
  <si>
    <t>3 Meses 0 Semanas</t>
  </si>
  <si>
    <t>15 Meses 2 Semanas</t>
  </si>
  <si>
    <t>5 Meses 2 Semanas</t>
  </si>
  <si>
    <t>27 Meses 3 Semanas</t>
  </si>
  <si>
    <t>11 Meses 1 Semana</t>
  </si>
  <si>
    <t>11 Meses 3 Semanas</t>
  </si>
  <si>
    <t>11 Meses 0 Semanas</t>
  </si>
  <si>
    <t>12 Meses 0 Semanas</t>
  </si>
  <si>
    <t>13 Meses 2 Semanas</t>
  </si>
  <si>
    <t>8 Meses 0 Semanas</t>
  </si>
  <si>
    <t>6 Meses 1 Semana</t>
  </si>
  <si>
    <t>16 Meses 0 Semanas</t>
  </si>
  <si>
    <t>16 Meses 1 Semanas</t>
  </si>
  <si>
    <t>10 Meses 3 Semanas</t>
  </si>
  <si>
    <t>29 Meses 0 Semanas</t>
  </si>
  <si>
    <t>17 Meses 3 Semanas</t>
  </si>
  <si>
    <t>13 Meses 0 Semanas</t>
  </si>
  <si>
    <t>8 Meses 1 Semana</t>
  </si>
  <si>
    <t>10 Meses 2 Semanas</t>
  </si>
  <si>
    <t>22 Meses 0 Semanas</t>
  </si>
  <si>
    <t>6 Meses 0 Semanas</t>
  </si>
  <si>
    <t>18 Meses 0 Semanas</t>
  </si>
  <si>
    <t>6 Meses 2 Semanas</t>
  </si>
  <si>
    <t>10 Meses 1 Semana</t>
  </si>
  <si>
    <t>9 Meses 3 Semanas</t>
  </si>
  <si>
    <t>28 Meses 2 Semanas</t>
  </si>
  <si>
    <t>6 Meses 3 Semanas</t>
  </si>
  <si>
    <t>24 Meses 3 Semanas</t>
  </si>
  <si>
    <t>21 Meses 0 Semanas</t>
  </si>
  <si>
    <t>Perjudicialidad</t>
  </si>
  <si>
    <t>MATERIA CONTENCIOSA ADMINISTRATIVA: ACTIVOS AL FINALIZAR EL PERÍODO</t>
  </si>
  <si>
    <t>SEGÚN: CIRCUITO JUDICIAL Y OFICINA</t>
  </si>
  <si>
    <t>POR: FASE DE LOS ACTIVOS</t>
  </si>
  <si>
    <t>CIRCUITO JUDICIAL Y OFICINA</t>
  </si>
  <si>
    <t>FASE DE LOS ACTIVOS</t>
  </si>
  <si>
    <t>Demanda</t>
  </si>
  <si>
    <t>Demostrativa</t>
  </si>
  <si>
    <t>Conclusiva</t>
  </si>
  <si>
    <t>Ejecución</t>
  </si>
  <si>
    <t>Juicio Oral</t>
  </si>
  <si>
    <t>Sentencia escrita</t>
  </si>
  <si>
    <t>II Circuito Judicial de San José</t>
  </si>
  <si>
    <t>Juzgado Contencioso Administrativo y Civil de Hacienda (anterior legislación cód 0163)</t>
  </si>
  <si>
    <t>Juzgado Contencioso Administrativo y Civil de Hacienda (nueva legislación cód 1028)</t>
  </si>
  <si>
    <t>Tribunal Procesal Contencioso Administrativo (nueva legislación cód 1027)</t>
  </si>
  <si>
    <t xml:space="preserve">Sin Fase </t>
  </si>
  <si>
    <t>CONTENCIOSO ADMINISTRATIVO: ACTIVOS AL FINALIZAR PERIODO</t>
  </si>
  <si>
    <r>
      <rPr>
        <b/>
        <sz val="12"/>
        <rFont val="Times New Roman"/>
        <family val="1"/>
      </rPr>
      <t>SEGÚN:</t>
    </r>
    <r>
      <rPr>
        <sz val="12"/>
        <rFont val="Times New Roman"/>
        <family val="1"/>
      </rPr>
      <t xml:space="preserve"> CIRCUITO JUDICIAL Y OFICINA</t>
    </r>
  </si>
  <si>
    <r>
      <rPr>
        <b/>
        <sz val="12"/>
        <rFont val="Times New Roman"/>
        <family val="1"/>
      </rPr>
      <t xml:space="preserve">POR: </t>
    </r>
    <r>
      <rPr>
        <sz val="12"/>
        <rFont val="Times New Roman"/>
        <family val="1"/>
      </rPr>
      <t>FASE DE LOS ACTIVOS</t>
    </r>
  </si>
  <si>
    <t>Contencioso Adm.</t>
  </si>
  <si>
    <t>Aud. Prel. Adm. de prueba</t>
  </si>
  <si>
    <t>Act. Jud. No Contenciosa</t>
  </si>
  <si>
    <t>POR: MOTIVOS DE NO REALIZACIÓN</t>
  </si>
  <si>
    <r>
      <t xml:space="preserve">Auto sentencias </t>
    </r>
    <r>
      <rPr>
        <vertAlign val="superscript"/>
        <sz val="12"/>
        <rFont val="Times New Roman"/>
        <family val="1"/>
      </rPr>
      <t>(1)</t>
    </r>
  </si>
  <si>
    <r>
      <t xml:space="preserve">Sentencias Dictadas </t>
    </r>
    <r>
      <rPr>
        <vertAlign val="superscript"/>
        <sz val="12"/>
        <rFont val="Times New Roman"/>
        <family val="1"/>
      </rPr>
      <t>(1)</t>
    </r>
  </si>
  <si>
    <t>En Consulta Sala</t>
  </si>
  <si>
    <t xml:space="preserve">1-/ Datos del Informe Trimestral de labores reportados por el Tribunal Procesal Contencioso Administrativo. </t>
  </si>
  <si>
    <t>CUADRO N° 8</t>
  </si>
  <si>
    <t>1-/ Se excluye seis asuntos considerado estadísticamente como puntos extremos.</t>
  </si>
  <si>
    <r>
      <t xml:space="preserve">Medida cautelar anticipada </t>
    </r>
    <r>
      <rPr>
        <vertAlign val="superscript"/>
        <sz val="12"/>
        <color indexed="8"/>
        <rFont val="Times New Roman"/>
        <family val="1"/>
      </rPr>
      <t>(1)</t>
    </r>
  </si>
  <si>
    <r>
      <t xml:space="preserve">Medida cautelar anticipada </t>
    </r>
    <r>
      <rPr>
        <vertAlign val="superscript"/>
        <sz val="12"/>
        <rFont val="Times New Roman"/>
        <family val="1"/>
      </rPr>
      <t>(1)</t>
    </r>
  </si>
  <si>
    <t xml:space="preserve">Elaborado por: Subproceso de Estadística, Dirección de Planificación. </t>
  </si>
  <si>
    <t>1-/ Debido al Rediseño de proceso se incorpora a la estadística las medidas cautelares anticipadas.</t>
  </si>
  <si>
    <t>1-/ Del 2008 al 2015, no se contemplaba en la estadística el tipo de carpeta  Legajo de Medida Anticipada en el Tribunal Contencioso Administrativo (1027). Para el 2016 producto del Rediseño de proceso se incorporan las medidas cautelares anticipadas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</si>
</sst>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_);_(@_)"/>
    <numFmt numFmtId="165" formatCode="0.00_)"/>
  </numFmts>
  <fonts count="54" x14ac:knownFonts="1">
    <font>
      <sz val="10"/>
      <name val="Arial"/>
    </font>
    <font>
      <sz val="11"/>
      <color theme="1"/>
      <name val="Calibri"/>
      <family val="2"/>
      <scheme val="minor"/>
    </font>
    <font>
      <sz val="10"/>
      <name val="Arial"/>
      <family val="2"/>
    </font>
    <font>
      <sz val="16"/>
      <name val="Times New Roman"/>
      <family val="1"/>
    </font>
    <font>
      <sz val="8"/>
      <name val="Arial"/>
      <family val="2"/>
    </font>
    <font>
      <sz val="10"/>
      <color indexed="8"/>
      <name val="MS Sans Serif"/>
      <family val="2"/>
    </font>
    <font>
      <sz val="8"/>
      <name val="MS Sans Serif"/>
      <family val="2"/>
    </font>
    <font>
      <b/>
      <sz val="11"/>
      <color indexed="8"/>
      <name val="Times New Roman"/>
      <family val="1"/>
    </font>
    <font>
      <sz val="11"/>
      <color indexed="8"/>
      <name val="Times New Roman"/>
      <family val="1"/>
    </font>
    <font>
      <b/>
      <sz val="12"/>
      <color indexed="8"/>
      <name val="Times New Roman"/>
      <family val="1"/>
    </font>
    <font>
      <sz val="12"/>
      <color indexed="8"/>
      <name val="Times New Roman"/>
      <family val="1"/>
    </font>
    <font>
      <sz val="10"/>
      <color indexed="8"/>
      <name val="Times New Roman"/>
      <family val="1"/>
    </font>
    <font>
      <sz val="12"/>
      <color indexed="8"/>
      <name val="MS Sans Serif"/>
      <family val="2"/>
    </font>
    <font>
      <sz val="10"/>
      <name val="Arial"/>
      <family val="2"/>
    </font>
    <font>
      <sz val="8"/>
      <name val="Arial"/>
      <family val="2"/>
    </font>
    <font>
      <sz val="8"/>
      <name val="Arial"/>
      <family val="2"/>
    </font>
    <font>
      <b/>
      <sz val="10"/>
      <name val="Arial"/>
      <family val="2"/>
    </font>
    <font>
      <sz val="10"/>
      <color indexed="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62"/>
      <name val="Calibri"/>
      <family val="2"/>
    </font>
    <font>
      <b/>
      <sz val="13"/>
      <color indexed="62"/>
      <name val="Calibri"/>
      <family val="2"/>
    </font>
    <font>
      <b/>
      <sz val="18"/>
      <color indexed="62"/>
      <name val="Cambria"/>
      <family val="2"/>
    </font>
    <font>
      <b/>
      <sz val="11"/>
      <color indexed="8"/>
      <name val="Calibri"/>
      <family val="2"/>
    </font>
    <font>
      <sz val="8"/>
      <name val="Arial"/>
      <family val="2"/>
    </font>
    <font>
      <sz val="12"/>
      <name val="Times New Roman"/>
      <family val="1"/>
    </font>
    <font>
      <b/>
      <sz val="14"/>
      <color indexed="8"/>
      <name val="Times New Roman"/>
      <family val="1"/>
    </font>
    <font>
      <sz val="14"/>
      <color indexed="8"/>
      <name val="Times New Roman"/>
      <family val="1"/>
    </font>
    <font>
      <b/>
      <sz val="10"/>
      <color indexed="8"/>
      <name val="Arial"/>
      <family val="2"/>
    </font>
    <font>
      <sz val="14"/>
      <name val="Times New Roman"/>
      <family val="1"/>
    </font>
    <font>
      <b/>
      <sz val="14"/>
      <color indexed="10"/>
      <name val="Times New Roman"/>
      <family val="1"/>
    </font>
    <font>
      <sz val="14"/>
      <color indexed="8"/>
      <name val="MS Sans Serif"/>
      <family val="2"/>
    </font>
    <font>
      <b/>
      <sz val="12"/>
      <name val="Times New Roman"/>
      <family val="1"/>
    </font>
    <font>
      <b/>
      <sz val="12"/>
      <color indexed="10"/>
      <name val="Times New Roman"/>
      <family val="1"/>
    </font>
    <font>
      <b/>
      <u/>
      <sz val="12"/>
      <color indexed="8"/>
      <name val="Times New Roman"/>
      <family val="1"/>
    </font>
    <font>
      <b/>
      <u/>
      <sz val="12"/>
      <name val="Times New Roman"/>
      <family val="1"/>
    </font>
    <font>
      <b/>
      <sz val="15"/>
      <color indexed="56"/>
      <name val="Calibri"/>
      <family val="2"/>
    </font>
    <font>
      <b/>
      <sz val="13"/>
      <color indexed="56"/>
      <name val="Calibri"/>
      <family val="2"/>
    </font>
    <font>
      <b/>
      <sz val="11"/>
      <color indexed="56"/>
      <name val="Calibri"/>
      <family val="2"/>
    </font>
    <font>
      <b/>
      <sz val="18"/>
      <color indexed="56"/>
      <name val="Cambria"/>
      <family val="2"/>
    </font>
    <font>
      <vertAlign val="superscript"/>
      <sz val="12"/>
      <name val="Times New Roman"/>
      <family val="1"/>
    </font>
    <font>
      <sz val="12"/>
      <color indexed="62"/>
      <name val="Times New Roman"/>
      <family val="1"/>
    </font>
    <font>
      <vertAlign val="superscript"/>
      <sz val="12"/>
      <color indexed="8"/>
      <name val="Times New Roman"/>
      <family val="1"/>
    </font>
  </fonts>
  <fills count="45">
    <fill>
      <patternFill patternType="none"/>
    </fill>
    <fill>
      <patternFill patternType="gray125"/>
    </fill>
    <fill>
      <patternFill patternType="solid">
        <fgColor indexed="9"/>
        <bgColor indexed="26"/>
      </patternFill>
    </fill>
    <fill>
      <patternFill patternType="solid">
        <fgColor indexed="47"/>
        <bgColor indexed="9"/>
      </patternFill>
    </fill>
    <fill>
      <patternFill patternType="solid">
        <fgColor indexed="26"/>
        <bgColor indexed="43"/>
      </patternFill>
    </fill>
    <fill>
      <patternFill patternType="solid">
        <fgColor indexed="27"/>
        <bgColor indexed="41"/>
      </patternFill>
    </fill>
    <fill>
      <patternFill patternType="solid">
        <fgColor indexed="22"/>
        <bgColor indexed="31"/>
      </patternFill>
    </fill>
    <fill>
      <patternFill patternType="solid">
        <fgColor indexed="29"/>
        <bgColor indexed="5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42"/>
        <bgColor indexed="27"/>
      </patternFill>
    </fill>
    <fill>
      <patternFill patternType="solid">
        <fgColor indexed="55"/>
        <bgColor indexed="23"/>
      </patternFill>
    </fill>
    <fill>
      <patternFill patternType="solid">
        <fgColor indexed="10"/>
        <bgColor indexed="25"/>
      </patternFill>
    </fill>
    <fill>
      <patternFill patternType="solid">
        <fgColor indexed="57"/>
        <bgColor indexed="21"/>
      </patternFill>
    </fill>
    <fill>
      <patternFill patternType="solid">
        <fgColor indexed="23"/>
        <bgColor indexed="55"/>
      </patternFill>
    </fill>
    <fill>
      <patternFill patternType="solid">
        <fgColor indexed="54"/>
        <bgColor indexed="23"/>
      </patternFill>
    </fill>
    <fill>
      <patternFill patternType="solid">
        <fgColor indexed="53"/>
        <bgColor indexed="52"/>
      </patternFill>
    </fill>
    <fill>
      <patternFill patternType="solid">
        <fgColor indexed="53"/>
        <bgColor indexed="61"/>
      </patternFill>
    </fill>
    <fill>
      <patternFill patternType="solid">
        <fgColor indexed="45"/>
        <bgColor indexed="29"/>
      </patternFill>
    </fill>
    <fill>
      <patternFill patternType="solid">
        <fgColor theme="0"/>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00"/>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49"/>
      </bottom>
      <diagonal/>
    </border>
    <border>
      <left/>
      <right/>
      <top/>
      <bottom style="thick">
        <color indexed="49"/>
      </bottom>
      <diagonal/>
    </border>
    <border>
      <left/>
      <right/>
      <top/>
      <bottom style="thick">
        <color indexed="22"/>
      </bottom>
      <diagonal/>
    </border>
    <border>
      <left/>
      <right/>
      <top/>
      <bottom style="thin">
        <color indexed="22"/>
      </bottom>
      <diagonal/>
    </border>
    <border>
      <left/>
      <right/>
      <top/>
      <bottom style="medium">
        <color indexed="49"/>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hair">
        <color indexed="8"/>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top/>
      <bottom/>
      <diagonal/>
    </border>
    <border>
      <left/>
      <right/>
      <top/>
      <bottom style="thin">
        <color indexed="8"/>
      </bottom>
      <diagonal/>
    </border>
    <border>
      <left style="thin">
        <color indexed="8"/>
      </left>
      <right/>
      <top/>
      <bottom style="thin">
        <color indexed="8"/>
      </bottom>
      <diagonal/>
    </border>
    <border>
      <left style="thin">
        <color indexed="64"/>
      </left>
      <right/>
      <top/>
      <bottom style="thin">
        <color indexed="8"/>
      </bottom>
      <diagonal/>
    </border>
    <border>
      <left/>
      <right style="thin">
        <color indexed="64"/>
      </right>
      <top style="thin">
        <color indexed="64"/>
      </top>
      <bottom style="thin">
        <color indexed="64"/>
      </bottom>
      <diagonal/>
    </border>
    <border>
      <left/>
      <right/>
      <top/>
      <bottom style="thick">
        <color indexed="62"/>
      </bottom>
      <diagonal/>
    </border>
    <border>
      <left/>
      <right/>
      <top/>
      <bottom style="medium">
        <color indexed="30"/>
      </bottom>
      <diagonal/>
    </border>
  </borders>
  <cellStyleXfs count="222">
    <xf numFmtId="0" fontId="0" fillId="0" borderId="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1" fillId="2" borderId="1" applyNumberFormat="0" applyAlignment="0" applyProtection="0"/>
    <xf numFmtId="0" fontId="21" fillId="2" borderId="1" applyNumberFormat="0" applyAlignment="0" applyProtection="0"/>
    <xf numFmtId="0" fontId="21" fillId="2" borderId="1" applyNumberFormat="0" applyAlignment="0" applyProtection="0"/>
    <xf numFmtId="0" fontId="13"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3" fillId="0" borderId="0" applyNumberFormat="0" applyFill="0" applyBorder="0" applyProtection="0">
      <alignment horizontal="left"/>
    </xf>
    <xf numFmtId="0" fontId="17" fillId="0" borderId="0" applyNumberFormat="0" applyFill="0" applyBorder="0" applyProtection="0">
      <alignment horizontal="left"/>
    </xf>
    <xf numFmtId="0" fontId="17" fillId="0" borderId="0" applyNumberFormat="0" applyFill="0" applyBorder="0" applyProtection="0">
      <alignment horizontal="left"/>
    </xf>
    <xf numFmtId="0" fontId="2" fillId="0" borderId="0" applyNumberFormat="0" applyFill="0" applyBorder="0" applyProtection="0">
      <alignment horizontal="left"/>
    </xf>
    <xf numFmtId="0" fontId="13" fillId="0" borderId="0" applyNumberFormat="0" applyFill="0" applyBorder="0" applyProtection="0">
      <alignment horizontal="left"/>
    </xf>
    <xf numFmtId="0" fontId="13" fillId="0" borderId="0" applyNumberFormat="0" applyFill="0" applyBorder="0" applyProtection="0">
      <alignment horizontal="left"/>
    </xf>
    <xf numFmtId="0" fontId="22" fillId="13" borderId="2" applyNumberFormat="0" applyAlignment="0" applyProtection="0"/>
    <xf numFmtId="0" fontId="22" fillId="13" borderId="2" applyNumberFormat="0" applyAlignment="0" applyProtection="0"/>
    <xf numFmtId="0" fontId="22" fillId="13" borderId="2" applyNumberFormat="0" applyAlignment="0" applyProtection="0"/>
    <xf numFmtId="0" fontId="22" fillId="13" borderId="2" applyNumberFormat="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5" fillId="3" borderId="1" applyNumberFormat="0" applyAlignment="0" applyProtection="0"/>
    <xf numFmtId="0" fontId="25" fillId="3" borderId="1" applyNumberFormat="0" applyAlignment="0" applyProtection="0"/>
    <xf numFmtId="0" fontId="25" fillId="3" borderId="1" applyNumberFormat="0" applyAlignment="0" applyProtection="0"/>
    <xf numFmtId="0" fontId="13"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64" fontId="2" fillId="0" borderId="0" applyFill="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13" fillId="0" borderId="0"/>
    <xf numFmtId="0" fontId="17" fillId="0" borderId="0"/>
    <xf numFmtId="0" fontId="5" fillId="0" borderId="0"/>
    <xf numFmtId="0" fontId="17" fillId="4" borderId="4" applyNumberFormat="0" applyAlignment="0" applyProtection="0"/>
    <xf numFmtId="0" fontId="17" fillId="4" borderId="4" applyNumberFormat="0" applyAlignment="0" applyProtection="0"/>
    <xf numFmtId="0" fontId="17" fillId="4" borderId="4" applyNumberFormat="0" applyAlignment="0" applyProtection="0"/>
    <xf numFmtId="0" fontId="17" fillId="4" borderId="4" applyNumberFormat="0" applyAlignment="0" applyProtection="0"/>
    <xf numFmtId="0" fontId="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 fillId="0" borderId="0" applyNumberFormat="0" applyFill="0" applyBorder="0" applyProtection="0">
      <alignment horizontal="left"/>
    </xf>
    <xf numFmtId="0" fontId="13" fillId="0" borderId="0" applyNumberFormat="0" applyFill="0" applyBorder="0" applyProtection="0">
      <alignment horizontal="left"/>
    </xf>
    <xf numFmtId="0" fontId="13" fillId="0" borderId="0" applyNumberFormat="0" applyFill="0" applyBorder="0" applyProtection="0">
      <alignment horizontal="left"/>
    </xf>
    <xf numFmtId="0" fontId="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6"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8" fillId="2" borderId="5" applyNumberFormat="0" applyAlignment="0" applyProtection="0"/>
    <xf numFmtId="0" fontId="28" fillId="2" borderId="5" applyNumberFormat="0" applyAlignment="0" applyProtection="0"/>
    <xf numFmtId="0" fontId="28" fillId="2" borderId="5" applyNumberForma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6" applyNumberFormat="0" applyFill="0" applyAlignment="0" applyProtection="0"/>
    <xf numFmtId="0" fontId="31" fillId="0" borderId="6" applyNumberFormat="0" applyFill="0" applyAlignment="0" applyProtection="0"/>
    <xf numFmtId="0" fontId="31" fillId="0" borderId="6" applyNumberFormat="0" applyFill="0" applyAlignment="0" applyProtection="0"/>
    <xf numFmtId="0" fontId="31" fillId="0" borderId="7"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8"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6" fillId="0" borderId="0" applyNumberFormat="0" applyFill="0" applyBorder="0" applyProtection="0">
      <alignment horizontal="left"/>
    </xf>
    <xf numFmtId="0" fontId="39" fillId="0" borderId="0" applyNumberFormat="0" applyFill="0" applyBorder="0" applyProtection="0">
      <alignment horizontal="left"/>
    </xf>
    <xf numFmtId="0" fontId="39" fillId="0" borderId="0" applyNumberFormat="0" applyFill="0" applyBorder="0" applyProtection="0">
      <alignment horizontal="left"/>
    </xf>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13"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 fillId="0" borderId="0"/>
    <xf numFmtId="0" fontId="1" fillId="0" borderId="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8" fillId="26" borderId="0" applyNumberFormat="0" applyBorder="0" applyAlignment="0" applyProtection="0"/>
    <xf numFmtId="0" fontId="18" fillId="29" borderId="0" applyNumberFormat="0" applyBorder="0" applyAlignment="0" applyProtection="0"/>
    <xf numFmtId="0" fontId="18" fillId="32" borderId="0" applyNumberFormat="0" applyBorder="0" applyAlignment="0" applyProtection="0"/>
    <xf numFmtId="0" fontId="19" fillId="33"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40" borderId="0" applyNumberFormat="0" applyBorder="0" applyAlignment="0" applyProtection="0"/>
    <xf numFmtId="0" fontId="26" fillId="24" borderId="0" applyNumberFormat="0" applyBorder="0" applyAlignment="0" applyProtection="0"/>
    <xf numFmtId="0" fontId="21" fillId="41" borderId="1" applyNumberFormat="0" applyAlignment="0" applyProtection="0"/>
    <xf numFmtId="0" fontId="2" fillId="0" borderId="0" applyNumberFormat="0" applyFill="0" applyBorder="0" applyProtection="0">
      <alignment horizontal="left"/>
    </xf>
    <xf numFmtId="0" fontId="22" fillId="42" borderId="2" applyNumberFormat="0" applyAlignment="0" applyProtection="0"/>
    <xf numFmtId="164" fontId="2" fillId="0" borderId="0" applyFill="0" applyBorder="0" applyAlignment="0" applyProtection="0"/>
    <xf numFmtId="0" fontId="30" fillId="0" borderId="0" applyNumberFormat="0" applyFill="0" applyBorder="0" applyAlignment="0" applyProtection="0"/>
    <xf numFmtId="0" fontId="20" fillId="25" borderId="0" applyNumberFormat="0" applyBorder="0" applyAlignment="0" applyProtection="0"/>
    <xf numFmtId="0" fontId="47" fillId="0" borderId="35" applyNumberFormat="0" applyFill="0" applyAlignment="0" applyProtection="0"/>
    <xf numFmtId="0" fontId="48" fillId="0" borderId="8" applyNumberFormat="0" applyFill="0" applyAlignment="0" applyProtection="0"/>
    <xf numFmtId="0" fontId="49" fillId="0" borderId="36" applyNumberFormat="0" applyFill="0" applyAlignment="0" applyProtection="0"/>
    <xf numFmtId="0" fontId="49" fillId="0" borderId="0" applyNumberFormat="0" applyFill="0" applyBorder="0" applyAlignment="0" applyProtection="0"/>
    <xf numFmtId="0" fontId="25" fillId="28" borderId="1" applyNumberFormat="0" applyAlignment="0" applyProtection="0"/>
    <xf numFmtId="0" fontId="23" fillId="0" borderId="3" applyNumberFormat="0" applyFill="0" applyAlignment="0" applyProtection="0"/>
    <xf numFmtId="0" fontId="2" fillId="43" borderId="4" applyNumberFormat="0" applyFont="0" applyAlignment="0" applyProtection="0"/>
    <xf numFmtId="0" fontId="28" fillId="41" borderId="5"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Alignment="0" applyProtection="0"/>
    <xf numFmtId="0" fontId="50" fillId="0" borderId="0" applyNumberFormat="0" applyFill="0" applyBorder="0" applyAlignment="0" applyProtection="0"/>
    <xf numFmtId="0" fontId="29" fillId="0" borderId="0" applyNumberFormat="0" applyFill="0" applyBorder="0" applyAlignment="0" applyProtection="0"/>
  </cellStyleXfs>
  <cellXfs count="227">
    <xf numFmtId="0" fontId="0" fillId="0" borderId="0" xfId="0"/>
    <xf numFmtId="0" fontId="36" fillId="21" borderId="0" xfId="0" applyFont="1" applyFill="1" applyBorder="1"/>
    <xf numFmtId="0" fontId="43" fillId="21" borderId="0" xfId="0" applyFont="1" applyFill="1" applyProtection="1">
      <protection locked="0"/>
    </xf>
    <xf numFmtId="0" fontId="36" fillId="21" borderId="0" xfId="0" applyFont="1" applyFill="1" applyBorder="1" applyAlignment="1">
      <alignment horizontal="center"/>
    </xf>
    <xf numFmtId="0" fontId="36" fillId="21" borderId="0" xfId="0" applyFont="1" applyFill="1"/>
    <xf numFmtId="0" fontId="43" fillId="21" borderId="0" xfId="0" applyFont="1" applyFill="1"/>
    <xf numFmtId="0" fontId="43" fillId="21" borderId="0" xfId="0" applyFont="1" applyFill="1" applyBorder="1" applyAlignment="1">
      <alignment horizontal="center"/>
    </xf>
    <xf numFmtId="0" fontId="43" fillId="21" borderId="15" xfId="0" applyFont="1" applyFill="1" applyBorder="1" applyAlignment="1">
      <alignment horizontal="centerContinuous"/>
    </xf>
    <xf numFmtId="0" fontId="43" fillId="21" borderId="16" xfId="0" applyFont="1" applyFill="1" applyBorder="1" applyAlignment="1">
      <alignment horizontal="centerContinuous"/>
    </xf>
    <xf numFmtId="0" fontId="43" fillId="21" borderId="17" xfId="0" applyFont="1" applyFill="1" applyBorder="1" applyAlignment="1">
      <alignment horizontal="center"/>
    </xf>
    <xf numFmtId="0" fontId="43" fillId="21" borderId="18" xfId="0" applyFont="1" applyFill="1" applyBorder="1" applyAlignment="1">
      <alignment horizontal="center"/>
    </xf>
    <xf numFmtId="0" fontId="43" fillId="21" borderId="19" xfId="0" applyFont="1" applyFill="1" applyBorder="1" applyAlignment="1">
      <alignment horizontal="center"/>
    </xf>
    <xf numFmtId="0" fontId="43" fillId="21" borderId="12" xfId="0" applyFont="1" applyFill="1" applyBorder="1" applyAlignment="1">
      <alignment horizontal="center"/>
    </xf>
    <xf numFmtId="0" fontId="43" fillId="21" borderId="13" xfId="0" applyFont="1" applyFill="1" applyBorder="1" applyAlignment="1">
      <alignment horizontal="center"/>
    </xf>
    <xf numFmtId="0" fontId="43" fillId="21" borderId="14" xfId="0" applyFont="1" applyFill="1" applyBorder="1" applyAlignment="1">
      <alignment horizontal="center"/>
    </xf>
    <xf numFmtId="0" fontId="44" fillId="21" borderId="0" xfId="0" applyFont="1" applyFill="1" applyBorder="1" applyAlignment="1">
      <alignment horizontal="center"/>
    </xf>
    <xf numFmtId="1" fontId="44" fillId="21" borderId="19" xfId="0" applyNumberFormat="1" applyFont="1" applyFill="1" applyBorder="1" applyAlignment="1">
      <alignment horizontal="center"/>
    </xf>
    <xf numFmtId="0" fontId="44" fillId="21" borderId="19" xfId="0" applyFont="1" applyFill="1" applyBorder="1" applyAlignment="1">
      <alignment horizontal="center"/>
    </xf>
    <xf numFmtId="14" fontId="36" fillId="21" borderId="20" xfId="0" applyNumberFormat="1" applyFont="1" applyFill="1" applyBorder="1" applyAlignment="1" applyProtection="1">
      <protection locked="0"/>
    </xf>
    <xf numFmtId="0" fontId="36" fillId="21" borderId="0" xfId="0" applyFont="1" applyFill="1" applyAlignment="1">
      <alignment horizontal="center"/>
    </xf>
    <xf numFmtId="0" fontId="36" fillId="21" borderId="20" xfId="0" applyFont="1" applyFill="1" applyBorder="1"/>
    <xf numFmtId="0" fontId="36" fillId="21" borderId="21" xfId="0" applyFont="1" applyFill="1" applyBorder="1"/>
    <xf numFmtId="0" fontId="36" fillId="21" borderId="12" xfId="0" applyFont="1" applyFill="1" applyBorder="1" applyAlignment="1">
      <alignment horizontal="center"/>
    </xf>
    <xf numFmtId="0" fontId="36" fillId="21" borderId="22" xfId="0" applyFont="1" applyFill="1" applyBorder="1"/>
    <xf numFmtId="0" fontId="36" fillId="21" borderId="14" xfId="0" applyFont="1" applyFill="1" applyBorder="1" applyAlignment="1">
      <alignment horizontal="center"/>
    </xf>
    <xf numFmtId="0" fontId="10" fillId="21" borderId="23" xfId="0" applyFont="1" applyFill="1" applyBorder="1" applyAlignment="1">
      <alignment horizontal="left" vertical="center" wrapText="1" indent="2"/>
    </xf>
    <xf numFmtId="0" fontId="36" fillId="21" borderId="13" xfId="0" applyFont="1" applyFill="1" applyBorder="1"/>
    <xf numFmtId="0" fontId="43" fillId="21" borderId="21" xfId="0" applyFont="1" applyFill="1" applyBorder="1" applyAlignment="1">
      <alignment horizontal="center"/>
    </xf>
    <xf numFmtId="0" fontId="43" fillId="21" borderId="24" xfId="0" applyFont="1" applyFill="1" applyBorder="1" applyAlignment="1">
      <alignment horizontal="center"/>
    </xf>
    <xf numFmtId="0" fontId="36" fillId="21" borderId="17" xfId="0" applyFont="1" applyFill="1" applyBorder="1"/>
    <xf numFmtId="0" fontId="36" fillId="21" borderId="19" xfId="0" applyFont="1" applyFill="1" applyBorder="1"/>
    <xf numFmtId="0" fontId="43" fillId="21" borderId="0" xfId="0" applyFont="1" applyFill="1" applyBorder="1" applyAlignment="1">
      <alignment horizontal="center" vertical="center" wrapText="1"/>
    </xf>
    <xf numFmtId="0" fontId="43" fillId="21" borderId="19" xfId="0" applyFont="1" applyFill="1" applyBorder="1" applyAlignment="1">
      <alignment horizontal="center" vertical="center" wrapText="1"/>
    </xf>
    <xf numFmtId="0" fontId="43" fillId="21" borderId="20" xfId="0" applyFont="1" applyFill="1" applyBorder="1" applyAlignment="1">
      <alignment horizontal="center" vertical="center" wrapText="1"/>
    </xf>
    <xf numFmtId="0" fontId="44" fillId="21" borderId="19" xfId="0" applyFont="1" applyFill="1" applyBorder="1" applyAlignment="1">
      <alignment horizontal="center" vertical="center" wrapText="1"/>
    </xf>
    <xf numFmtId="0" fontId="44" fillId="21" borderId="12" xfId="0" applyFont="1" applyFill="1" applyBorder="1" applyAlignment="1">
      <alignment horizontal="center" vertical="center" wrapText="1"/>
    </xf>
    <xf numFmtId="0" fontId="43" fillId="21" borderId="20" xfId="0" applyFont="1" applyFill="1" applyBorder="1" applyAlignment="1">
      <alignment horizontal="center"/>
    </xf>
    <xf numFmtId="0" fontId="45" fillId="21" borderId="25" xfId="0" applyFont="1" applyFill="1" applyBorder="1" applyAlignment="1">
      <alignment horizontal="left" wrapText="1"/>
    </xf>
    <xf numFmtId="0" fontId="10" fillId="21" borderId="20" xfId="0" applyFont="1" applyFill="1" applyBorder="1" applyAlignment="1">
      <alignment horizontal="right" wrapText="1"/>
    </xf>
    <xf numFmtId="0" fontId="10" fillId="21" borderId="24" xfId="0" applyFont="1" applyFill="1" applyBorder="1" applyAlignment="1">
      <alignment horizontal="right" wrapText="1"/>
    </xf>
    <xf numFmtId="0" fontId="10" fillId="21" borderId="20" xfId="0" applyFont="1" applyFill="1" applyBorder="1" applyAlignment="1">
      <alignment horizontal="left" wrapText="1"/>
    </xf>
    <xf numFmtId="0" fontId="36" fillId="21" borderId="0" xfId="0" applyFont="1" applyFill="1" applyBorder="1" applyAlignment="1">
      <alignment horizontal="left" vertical="center"/>
    </xf>
    <xf numFmtId="0" fontId="36" fillId="21" borderId="22" xfId="0" applyFont="1" applyFill="1" applyBorder="1" applyAlignment="1">
      <alignment horizontal="left" vertical="center"/>
    </xf>
    <xf numFmtId="0" fontId="36" fillId="21" borderId="14" xfId="0" applyFont="1" applyFill="1" applyBorder="1"/>
    <xf numFmtId="0" fontId="5" fillId="21" borderId="0" xfId="117" applyFill="1"/>
    <xf numFmtId="0" fontId="0" fillId="21" borderId="0" xfId="0" applyFill="1"/>
    <xf numFmtId="0" fontId="43" fillId="21" borderId="0" xfId="0" applyFont="1" applyFill="1" applyBorder="1"/>
    <xf numFmtId="1" fontId="44" fillId="21" borderId="12" xfId="0" applyNumberFormat="1" applyFont="1" applyFill="1" applyBorder="1" applyAlignment="1">
      <alignment horizontal="center"/>
    </xf>
    <xf numFmtId="0" fontId="36" fillId="21" borderId="23" xfId="0" applyFont="1" applyFill="1" applyBorder="1" applyAlignment="1">
      <alignment vertical="center" wrapText="1"/>
    </xf>
    <xf numFmtId="0" fontId="10" fillId="21" borderId="23" xfId="0" applyFont="1" applyFill="1" applyBorder="1" applyAlignment="1">
      <alignment horizontal="left" wrapText="1" indent="2"/>
    </xf>
    <xf numFmtId="0" fontId="9" fillId="21" borderId="0" xfId="0" applyFont="1" applyFill="1" applyBorder="1" applyAlignment="1">
      <alignment horizontal="center"/>
    </xf>
    <xf numFmtId="0" fontId="43" fillId="21" borderId="14" xfId="0" applyFont="1" applyFill="1" applyBorder="1" applyAlignment="1">
      <alignment horizontal="center" vertical="center"/>
    </xf>
    <xf numFmtId="0" fontId="43" fillId="21" borderId="26" xfId="0" applyFont="1" applyFill="1" applyBorder="1" applyAlignment="1">
      <alignment horizontal="center"/>
    </xf>
    <xf numFmtId="0" fontId="36" fillId="21" borderId="12" xfId="0" applyFont="1" applyFill="1" applyBorder="1"/>
    <xf numFmtId="0" fontId="36" fillId="21" borderId="18" xfId="0" applyFont="1" applyFill="1" applyBorder="1"/>
    <xf numFmtId="0" fontId="44" fillId="21" borderId="18" xfId="0" applyFont="1" applyFill="1" applyBorder="1" applyAlignment="1">
      <alignment horizontal="center"/>
    </xf>
    <xf numFmtId="0" fontId="36" fillId="21" borderId="0" xfId="0" applyFont="1" applyFill="1" applyBorder="1" applyAlignment="1">
      <alignment horizontal="right" vertical="center"/>
    </xf>
    <xf numFmtId="0" fontId="36" fillId="21" borderId="22" xfId="0" applyFont="1" applyFill="1" applyBorder="1" applyAlignment="1">
      <alignment horizontal="right" vertical="center"/>
    </xf>
    <xf numFmtId="0" fontId="36" fillId="21" borderId="0" xfId="0" applyFont="1" applyFill="1" applyBorder="1" applyAlignment="1">
      <alignment horizontal="right"/>
    </xf>
    <xf numFmtId="0" fontId="38" fillId="21" borderId="0" xfId="117" applyFont="1" applyFill="1"/>
    <xf numFmtId="0" fontId="37" fillId="21" borderId="0" xfId="117" applyFont="1" applyFill="1" applyBorder="1" applyAlignment="1">
      <alignment horizontal="center" vertical="center" wrapText="1"/>
    </xf>
    <xf numFmtId="0" fontId="5" fillId="21" borderId="0" xfId="117" applyFont="1" applyFill="1" applyAlignment="1">
      <alignment horizontal="center" vertical="center" wrapText="1"/>
    </xf>
    <xf numFmtId="0" fontId="37" fillId="21" borderId="0" xfId="117" applyFont="1" applyFill="1" applyBorder="1" applyAlignment="1">
      <alignment horizontal="center"/>
    </xf>
    <xf numFmtId="0" fontId="38" fillId="21" borderId="0" xfId="117" applyFont="1" applyFill="1" applyBorder="1" applyAlignment="1">
      <alignment horizontal="center"/>
    </xf>
    <xf numFmtId="0" fontId="11" fillId="21" borderId="0" xfId="117" applyFont="1" applyFill="1" applyAlignment="1">
      <alignment horizontal="left"/>
    </xf>
    <xf numFmtId="0" fontId="10" fillId="21" borderId="0" xfId="117" applyFont="1" applyFill="1"/>
    <xf numFmtId="0" fontId="12" fillId="21" borderId="0" xfId="117" applyFont="1" applyFill="1"/>
    <xf numFmtId="0" fontId="9" fillId="21" borderId="0" xfId="117" applyFont="1" applyFill="1" applyBorder="1" applyAlignment="1">
      <alignment horizontal="left" vertical="center" wrapText="1"/>
    </xf>
    <xf numFmtId="0" fontId="9" fillId="21" borderId="0" xfId="117" applyFont="1" applyFill="1" applyBorder="1" applyAlignment="1">
      <alignment horizontal="center" vertical="center" wrapText="1"/>
    </xf>
    <xf numFmtId="0" fontId="9" fillId="21" borderId="27" xfId="117" applyFont="1" applyFill="1" applyBorder="1" applyAlignment="1">
      <alignment horizontal="center" vertical="center" wrapText="1"/>
    </xf>
    <xf numFmtId="0" fontId="9" fillId="21" borderId="28" xfId="117" applyFont="1" applyFill="1" applyBorder="1" applyAlignment="1">
      <alignment horizontal="center" vertical="center" wrapText="1"/>
    </xf>
    <xf numFmtId="0" fontId="9" fillId="21" borderId="29" xfId="117" applyFont="1" applyFill="1" applyBorder="1" applyAlignment="1">
      <alignment horizontal="center" vertical="center" wrapText="1"/>
    </xf>
    <xf numFmtId="0" fontId="12" fillId="21" borderId="0" xfId="117" applyFont="1" applyFill="1" applyAlignment="1">
      <alignment horizontal="center" vertical="center" wrapText="1"/>
    </xf>
    <xf numFmtId="0" fontId="44" fillId="21" borderId="30" xfId="117" applyFont="1" applyFill="1" applyBorder="1" applyAlignment="1">
      <alignment horizontal="center" vertical="center" wrapText="1"/>
    </xf>
    <xf numFmtId="0" fontId="9" fillId="21" borderId="12" xfId="117" applyFont="1" applyFill="1" applyBorder="1" applyAlignment="1">
      <alignment horizontal="center" vertical="center" wrapText="1"/>
    </xf>
    <xf numFmtId="0" fontId="9" fillId="21" borderId="0" xfId="117" applyFont="1" applyFill="1" applyAlignment="1">
      <alignment horizontal="center" vertical="center" wrapText="1"/>
    </xf>
    <xf numFmtId="0" fontId="9" fillId="21" borderId="12" xfId="117" applyFont="1" applyFill="1" applyBorder="1" applyAlignment="1">
      <alignment horizontal="center"/>
    </xf>
    <xf numFmtId="0" fontId="9" fillId="21" borderId="0" xfId="117" applyFont="1" applyFill="1" applyBorder="1" applyAlignment="1">
      <alignment horizontal="center"/>
    </xf>
    <xf numFmtId="0" fontId="36" fillId="21" borderId="0" xfId="0" applyFont="1" applyFill="1" applyAlignment="1">
      <alignment horizontal="left"/>
    </xf>
    <xf numFmtId="0" fontId="10" fillId="21" borderId="12" xfId="117" applyFont="1" applyFill="1" applyBorder="1" applyAlignment="1">
      <alignment horizontal="center"/>
    </xf>
    <xf numFmtId="0" fontId="10" fillId="21" borderId="0" xfId="117" applyFont="1" applyFill="1" applyBorder="1" applyAlignment="1">
      <alignment horizontal="center"/>
    </xf>
    <xf numFmtId="0" fontId="36" fillId="21" borderId="24" xfId="0" applyFont="1" applyFill="1" applyBorder="1" applyAlignment="1">
      <alignment horizontal="left"/>
    </xf>
    <xf numFmtId="0" fontId="36" fillId="21" borderId="13" xfId="0" applyNumberFormat="1" applyFont="1" applyFill="1" applyBorder="1" applyAlignment="1">
      <alignment horizontal="center"/>
    </xf>
    <xf numFmtId="0" fontId="10" fillId="21" borderId="14" xfId="117" applyFont="1" applyFill="1" applyBorder="1" applyAlignment="1">
      <alignment horizontal="center"/>
    </xf>
    <xf numFmtId="0" fontId="7" fillId="21" borderId="0" xfId="117" applyFont="1" applyFill="1" applyBorder="1" applyAlignment="1">
      <alignment horizontal="center" vertical="center" wrapText="1"/>
    </xf>
    <xf numFmtId="0" fontId="10" fillId="21" borderId="31" xfId="117" applyFont="1" applyFill="1" applyBorder="1"/>
    <xf numFmtId="0" fontId="10" fillId="21" borderId="32" xfId="117" applyFont="1" applyFill="1" applyBorder="1" applyAlignment="1">
      <alignment horizontal="center"/>
    </xf>
    <xf numFmtId="0" fontId="10" fillId="21" borderId="33" xfId="117" applyFont="1" applyFill="1" applyBorder="1" applyAlignment="1">
      <alignment horizontal="center"/>
    </xf>
    <xf numFmtId="0" fontId="38" fillId="21" borderId="31" xfId="117" applyFont="1" applyFill="1" applyBorder="1"/>
    <xf numFmtId="0" fontId="9" fillId="21" borderId="0" xfId="117" applyFont="1" applyFill="1" applyAlignment="1">
      <alignment horizontal="left"/>
    </xf>
    <xf numFmtId="0" fontId="38" fillId="21" borderId="32" xfId="117" applyFont="1" applyFill="1" applyBorder="1" applyAlignment="1">
      <alignment horizontal="center"/>
    </xf>
    <xf numFmtId="0" fontId="38" fillId="21" borderId="33" xfId="117" applyFont="1" applyFill="1" applyBorder="1" applyAlignment="1">
      <alignment horizontal="center"/>
    </xf>
    <xf numFmtId="0" fontId="7" fillId="21" borderId="0" xfId="117" applyFont="1" applyFill="1" applyBorder="1" applyAlignment="1">
      <alignment horizontal="left" vertical="center" wrapText="1"/>
    </xf>
    <xf numFmtId="0" fontId="8" fillId="21" borderId="0" xfId="117" applyFont="1" applyFill="1"/>
    <xf numFmtId="0" fontId="41" fillId="21" borderId="0" xfId="117" applyFont="1" applyFill="1" applyBorder="1" applyAlignment="1">
      <alignment horizontal="center" vertical="center" wrapText="1"/>
    </xf>
    <xf numFmtId="0" fontId="44" fillId="21" borderId="12" xfId="117" applyFont="1" applyFill="1" applyBorder="1" applyAlignment="1">
      <alignment horizontal="center" vertical="center" wrapText="1"/>
    </xf>
    <xf numFmtId="0" fontId="36" fillId="21" borderId="0" xfId="0" applyFont="1" applyFill="1" applyBorder="1" applyAlignment="1">
      <alignment vertical="center" wrapText="1"/>
    </xf>
    <xf numFmtId="0" fontId="42" fillId="21" borderId="0" xfId="117" applyFont="1" applyFill="1"/>
    <xf numFmtId="1" fontId="44" fillId="21" borderId="30" xfId="117" applyNumberFormat="1" applyFont="1" applyFill="1" applyBorder="1" applyAlignment="1">
      <alignment horizontal="center" vertical="center" wrapText="1"/>
    </xf>
    <xf numFmtId="0" fontId="43" fillId="21" borderId="15" xfId="0" applyFont="1" applyFill="1" applyBorder="1" applyAlignment="1">
      <alignment horizontal="center" vertical="center"/>
    </xf>
    <xf numFmtId="0" fontId="43" fillId="21" borderId="26" xfId="0" applyFont="1" applyFill="1" applyBorder="1" applyAlignment="1">
      <alignment horizontal="center" vertical="center"/>
    </xf>
    <xf numFmtId="0" fontId="43" fillId="21" borderId="26" xfId="116" applyFont="1" applyFill="1" applyBorder="1" applyAlignment="1">
      <alignment horizontal="center" vertical="center" wrapText="1"/>
    </xf>
    <xf numFmtId="0" fontId="43" fillId="21" borderId="15" xfId="116" applyFont="1" applyFill="1" applyBorder="1" applyAlignment="1">
      <alignment horizontal="center" vertical="center" wrapText="1"/>
    </xf>
    <xf numFmtId="3" fontId="36" fillId="21" borderId="19" xfId="0" applyNumberFormat="1" applyFont="1" applyFill="1" applyBorder="1" applyAlignment="1">
      <alignment horizontal="center"/>
    </xf>
    <xf numFmtId="3" fontId="36" fillId="21" borderId="12" xfId="0" quotePrefix="1" applyNumberFormat="1" applyFont="1" applyFill="1" applyBorder="1" applyAlignment="1">
      <alignment horizontal="center"/>
    </xf>
    <xf numFmtId="3" fontId="36" fillId="21" borderId="0" xfId="0" quotePrefix="1" applyNumberFormat="1" applyFont="1" applyFill="1" applyBorder="1" applyAlignment="1">
      <alignment horizontal="center"/>
    </xf>
    <xf numFmtId="3" fontId="36" fillId="21" borderId="13" xfId="0" applyNumberFormat="1" applyFont="1" applyFill="1" applyBorder="1" applyAlignment="1">
      <alignment horizontal="center"/>
    </xf>
    <xf numFmtId="3" fontId="36" fillId="21" borderId="14" xfId="0" quotePrefix="1" applyNumberFormat="1" applyFont="1" applyFill="1" applyBorder="1" applyAlignment="1">
      <alignment horizontal="center"/>
    </xf>
    <xf numFmtId="3" fontId="36" fillId="21" borderId="19" xfId="0" quotePrefix="1" applyNumberFormat="1" applyFont="1" applyFill="1" applyBorder="1" applyAlignment="1">
      <alignment horizontal="center"/>
    </xf>
    <xf numFmtId="3" fontId="36" fillId="21" borderId="13" xfId="0" quotePrefix="1" applyNumberFormat="1" applyFont="1" applyFill="1" applyBorder="1" applyAlignment="1">
      <alignment horizontal="center"/>
    </xf>
    <xf numFmtId="3" fontId="36" fillId="21" borderId="20" xfId="0" quotePrefix="1" applyNumberFormat="1" applyFont="1" applyFill="1" applyBorder="1" applyAlignment="1">
      <alignment horizontal="center"/>
    </xf>
    <xf numFmtId="0" fontId="36" fillId="0" borderId="0" xfId="174" applyFont="1"/>
    <xf numFmtId="0" fontId="46" fillId="0" borderId="0" xfId="174" applyFont="1" applyFill="1" applyAlignment="1">
      <alignment horizontal="center" vertical="center" wrapText="1"/>
    </xf>
    <xf numFmtId="0" fontId="36" fillId="0" borderId="0" xfId="174" applyFont="1" applyFill="1"/>
    <xf numFmtId="0" fontId="46" fillId="0" borderId="0" xfId="174" applyFont="1" applyAlignment="1">
      <alignment horizontal="center" vertical="center" wrapText="1"/>
    </xf>
    <xf numFmtId="0" fontId="36" fillId="0" borderId="0" xfId="175" applyFont="1" applyFill="1" applyAlignment="1">
      <alignment horizontal="left"/>
    </xf>
    <xf numFmtId="0" fontId="43" fillId="21" borderId="0" xfId="0" applyFont="1" applyFill="1" applyBorder="1" applyAlignment="1">
      <alignment horizontal="center" vertical="center"/>
    </xf>
    <xf numFmtId="3" fontId="44" fillId="21" borderId="30" xfId="117" applyNumberFormat="1" applyFont="1" applyFill="1" applyBorder="1" applyAlignment="1">
      <alignment horizontal="center" vertical="center" wrapText="1"/>
    </xf>
    <xf numFmtId="0" fontId="43" fillId="21" borderId="0" xfId="0" applyFont="1" applyFill="1" applyAlignment="1" applyProtection="1">
      <alignment vertical="center"/>
      <protection locked="0"/>
    </xf>
    <xf numFmtId="0" fontId="36" fillId="21" borderId="0" xfId="0" applyFont="1" applyFill="1" applyAlignment="1">
      <alignment vertical="center"/>
    </xf>
    <xf numFmtId="0" fontId="3" fillId="21" borderId="0" xfId="0" applyFont="1" applyFill="1" applyAlignment="1">
      <alignment vertical="center"/>
    </xf>
    <xf numFmtId="0" fontId="43" fillId="21" borderId="0" xfId="0" applyFont="1" applyFill="1" applyBorder="1" applyAlignment="1">
      <alignment vertical="center"/>
    </xf>
    <xf numFmtId="0" fontId="3" fillId="21" borderId="0" xfId="0" applyFont="1" applyFill="1" applyBorder="1" applyAlignment="1">
      <alignment vertical="center"/>
    </xf>
    <xf numFmtId="0" fontId="44" fillId="21" borderId="0" xfId="0" applyFont="1" applyFill="1" applyBorder="1" applyAlignment="1">
      <alignment horizontal="center" vertical="center"/>
    </xf>
    <xf numFmtId="0" fontId="44" fillId="21" borderId="21" xfId="0" applyFont="1" applyFill="1" applyBorder="1" applyAlignment="1">
      <alignment horizontal="center" vertical="center"/>
    </xf>
    <xf numFmtId="0" fontId="9" fillId="21" borderId="0" xfId="0" applyFont="1" applyFill="1" applyBorder="1" applyAlignment="1">
      <alignment horizontal="center" vertical="center"/>
    </xf>
    <xf numFmtId="1" fontId="44" fillId="21" borderId="12" xfId="0" applyNumberFormat="1" applyFont="1" applyFill="1" applyBorder="1" applyAlignment="1">
      <alignment horizontal="center" vertical="center"/>
    </xf>
    <xf numFmtId="0" fontId="36" fillId="21" borderId="24" xfId="0" applyFont="1" applyFill="1" applyBorder="1" applyAlignment="1">
      <alignment vertical="center"/>
    </xf>
    <xf numFmtId="0" fontId="36" fillId="21" borderId="14" xfId="0" applyFont="1" applyFill="1" applyBorder="1" applyAlignment="1">
      <alignment horizontal="center" vertical="center"/>
    </xf>
    <xf numFmtId="0" fontId="36" fillId="21" borderId="22" xfId="0" applyFont="1" applyFill="1" applyBorder="1" applyAlignment="1">
      <alignment horizontal="center" vertical="center"/>
    </xf>
    <xf numFmtId="0" fontId="36" fillId="21" borderId="24" xfId="0" applyFont="1" applyFill="1" applyBorder="1" applyAlignment="1">
      <alignment horizontal="center" vertical="center"/>
    </xf>
    <xf numFmtId="0" fontId="40" fillId="21" borderId="0" xfId="0" applyFont="1" applyFill="1" applyAlignment="1">
      <alignment vertical="center"/>
    </xf>
    <xf numFmtId="1" fontId="44" fillId="21" borderId="0" xfId="0" applyNumberFormat="1" applyFont="1" applyFill="1" applyBorder="1" applyAlignment="1">
      <alignment horizontal="center" vertical="center"/>
    </xf>
    <xf numFmtId="1" fontId="44" fillId="21" borderId="25" xfId="0" applyNumberFormat="1" applyFont="1" applyFill="1" applyBorder="1" applyAlignment="1">
      <alignment horizontal="center" vertical="center"/>
    </xf>
    <xf numFmtId="0" fontId="43" fillId="21" borderId="0" xfId="0" applyFont="1" applyFill="1" applyBorder="1" applyProtection="1">
      <protection locked="0"/>
    </xf>
    <xf numFmtId="0" fontId="43" fillId="21" borderId="0" xfId="0" applyFont="1" applyFill="1" applyBorder="1" applyAlignment="1" applyProtection="1">
      <alignment horizontal="left"/>
      <protection locked="0"/>
    </xf>
    <xf numFmtId="0" fontId="43" fillId="21" borderId="0" xfId="0" applyFont="1" applyFill="1" applyBorder="1" applyAlignment="1" applyProtection="1">
      <alignment horizontal="fill"/>
      <protection locked="0"/>
    </xf>
    <xf numFmtId="0" fontId="43" fillId="21" borderId="26" xfId="0" applyFont="1" applyFill="1" applyBorder="1" applyAlignment="1" applyProtection="1">
      <alignment horizontal="center" vertical="center" wrapText="1"/>
    </xf>
    <xf numFmtId="0" fontId="43" fillId="21" borderId="0" xfId="0" applyFont="1" applyFill="1" applyBorder="1" applyAlignment="1" applyProtection="1">
      <alignment horizontal="left"/>
    </xf>
    <xf numFmtId="0" fontId="43" fillId="21" borderId="0" xfId="0" applyFont="1" applyFill="1" applyBorder="1" applyAlignment="1" applyProtection="1">
      <alignment horizontal="center" vertical="center"/>
    </xf>
    <xf numFmtId="3" fontId="36" fillId="21" borderId="19" xfId="0" applyNumberFormat="1" applyFont="1" applyFill="1" applyBorder="1" applyAlignment="1">
      <alignment horizontal="center" vertical="center"/>
    </xf>
    <xf numFmtId="3" fontId="36" fillId="21" borderId="0" xfId="0" applyNumberFormat="1" applyFont="1" applyFill="1" applyAlignment="1">
      <alignment horizontal="center" vertical="center"/>
    </xf>
    <xf numFmtId="3" fontId="36" fillId="21" borderId="0" xfId="0" applyNumberFormat="1" applyFont="1" applyFill="1" applyBorder="1" applyAlignment="1">
      <alignment horizontal="center" vertical="center"/>
    </xf>
    <xf numFmtId="3" fontId="43" fillId="21" borderId="19" xfId="0" applyNumberFormat="1" applyFont="1" applyFill="1" applyBorder="1" applyAlignment="1">
      <alignment horizontal="center"/>
    </xf>
    <xf numFmtId="3" fontId="43" fillId="21" borderId="12" xfId="0" applyNumberFormat="1" applyFont="1" applyFill="1" applyBorder="1" applyAlignment="1">
      <alignment horizontal="center"/>
    </xf>
    <xf numFmtId="3" fontId="36" fillId="21" borderId="12" xfId="0" applyNumberFormat="1" applyFont="1" applyFill="1" applyBorder="1" applyAlignment="1">
      <alignment horizontal="center"/>
    </xf>
    <xf numFmtId="3" fontId="10" fillId="21" borderId="17" xfId="0" applyNumberFormat="1" applyFont="1" applyFill="1" applyBorder="1" applyAlignment="1">
      <alignment horizontal="center" wrapText="1"/>
    </xf>
    <xf numFmtId="3" fontId="10" fillId="21" borderId="18" xfId="0" applyNumberFormat="1" applyFont="1" applyFill="1" applyBorder="1" applyAlignment="1">
      <alignment horizontal="center" wrapText="1"/>
    </xf>
    <xf numFmtId="3" fontId="10" fillId="21" borderId="19" xfId="0" applyNumberFormat="1" applyFont="1" applyFill="1" applyBorder="1" applyAlignment="1">
      <alignment horizontal="center" wrapText="1"/>
    </xf>
    <xf numFmtId="3" fontId="10" fillId="21" borderId="12" xfId="0" applyNumberFormat="1" applyFont="1" applyFill="1" applyBorder="1" applyAlignment="1">
      <alignment horizontal="center" wrapText="1"/>
    </xf>
    <xf numFmtId="3" fontId="10" fillId="21" borderId="13" xfId="0" applyNumberFormat="1" applyFont="1" applyFill="1" applyBorder="1" applyAlignment="1">
      <alignment horizontal="center" wrapText="1"/>
    </xf>
    <xf numFmtId="3" fontId="10" fillId="21" borderId="14" xfId="0" applyNumberFormat="1" applyFont="1" applyFill="1" applyBorder="1" applyAlignment="1">
      <alignment horizontal="center" wrapText="1"/>
    </xf>
    <xf numFmtId="3" fontId="9" fillId="21" borderId="19" xfId="0" applyNumberFormat="1" applyFont="1" applyFill="1" applyBorder="1" applyAlignment="1">
      <alignment horizontal="center"/>
    </xf>
    <xf numFmtId="3" fontId="9" fillId="21" borderId="12" xfId="0" applyNumberFormat="1" applyFont="1" applyFill="1" applyBorder="1" applyAlignment="1">
      <alignment horizontal="center"/>
    </xf>
    <xf numFmtId="3" fontId="44" fillId="21" borderId="19" xfId="0" applyNumberFormat="1" applyFont="1" applyFill="1" applyBorder="1" applyAlignment="1">
      <alignment horizontal="center"/>
    </xf>
    <xf numFmtId="3" fontId="44" fillId="21" borderId="12" xfId="0" applyNumberFormat="1" applyFont="1" applyFill="1" applyBorder="1" applyAlignment="1">
      <alignment horizontal="center"/>
    </xf>
    <xf numFmtId="3" fontId="10" fillId="21" borderId="12" xfId="0" applyNumberFormat="1" applyFont="1" applyFill="1" applyBorder="1" applyAlignment="1">
      <alignment horizontal="center"/>
    </xf>
    <xf numFmtId="3" fontId="10" fillId="21" borderId="19" xfId="0" applyNumberFormat="1" applyFont="1" applyFill="1" applyBorder="1" applyAlignment="1">
      <alignment horizontal="center"/>
    </xf>
    <xf numFmtId="3" fontId="43" fillId="21" borderId="13" xfId="0" applyNumberFormat="1" applyFont="1" applyFill="1" applyBorder="1" applyAlignment="1">
      <alignment horizontal="center"/>
    </xf>
    <xf numFmtId="3" fontId="10" fillId="21" borderId="13" xfId="0" applyNumberFormat="1" applyFont="1" applyFill="1" applyBorder="1" applyAlignment="1">
      <alignment horizontal="center"/>
    </xf>
    <xf numFmtId="3" fontId="10" fillId="21" borderId="14" xfId="0" applyNumberFormat="1" applyFont="1" applyFill="1" applyBorder="1" applyAlignment="1">
      <alignment horizontal="center"/>
    </xf>
    <xf numFmtId="3" fontId="46" fillId="21" borderId="12" xfId="0" applyNumberFormat="1" applyFont="1" applyFill="1" applyBorder="1" applyAlignment="1">
      <alignment horizontal="center"/>
    </xf>
    <xf numFmtId="3" fontId="36" fillId="21" borderId="12" xfId="0" applyNumberFormat="1" applyFont="1" applyFill="1" applyBorder="1"/>
    <xf numFmtId="3" fontId="36" fillId="21" borderId="18" xfId="0" applyNumberFormat="1" applyFont="1" applyFill="1" applyBorder="1" applyAlignment="1">
      <alignment horizontal="center"/>
    </xf>
    <xf numFmtId="3" fontId="36" fillId="21" borderId="14" xfId="0" applyNumberFormat="1" applyFont="1" applyFill="1" applyBorder="1" applyAlignment="1">
      <alignment horizontal="center"/>
    </xf>
    <xf numFmtId="3" fontId="36" fillId="21" borderId="18" xfId="0" quotePrefix="1" applyNumberFormat="1" applyFont="1" applyFill="1" applyBorder="1" applyAlignment="1">
      <alignment horizontal="center"/>
    </xf>
    <xf numFmtId="3" fontId="36" fillId="21" borderId="13" xfId="0" applyNumberFormat="1" applyFont="1" applyFill="1" applyBorder="1" applyAlignment="1">
      <alignment horizontal="center" vertical="center"/>
    </xf>
    <xf numFmtId="3" fontId="9" fillId="21" borderId="30" xfId="117" applyNumberFormat="1" applyFont="1" applyFill="1" applyBorder="1" applyAlignment="1">
      <alignment horizontal="center" vertical="center" wrapText="1"/>
    </xf>
    <xf numFmtId="3" fontId="9" fillId="21" borderId="12" xfId="0" applyNumberFormat="1" applyFont="1" applyFill="1" applyBorder="1" applyAlignment="1">
      <alignment horizontal="center" vertical="center"/>
    </xf>
    <xf numFmtId="3" fontId="9" fillId="21" borderId="0" xfId="0" applyNumberFormat="1" applyFont="1" applyFill="1" applyBorder="1" applyAlignment="1">
      <alignment horizontal="center" vertical="center"/>
    </xf>
    <xf numFmtId="3" fontId="9" fillId="21" borderId="20" xfId="0" applyNumberFormat="1" applyFont="1" applyFill="1" applyBorder="1" applyAlignment="1">
      <alignment horizontal="center" vertical="center"/>
    </xf>
    <xf numFmtId="3" fontId="44" fillId="21" borderId="12" xfId="0" applyNumberFormat="1" applyFont="1" applyFill="1" applyBorder="1" applyAlignment="1">
      <alignment horizontal="center" vertical="center"/>
    </xf>
    <xf numFmtId="3" fontId="44" fillId="21" borderId="0" xfId="0" applyNumberFormat="1" applyFont="1" applyFill="1" applyBorder="1" applyAlignment="1">
      <alignment horizontal="center" vertical="center"/>
    </xf>
    <xf numFmtId="3" fontId="44" fillId="21" borderId="20" xfId="0" applyNumberFormat="1" applyFont="1" applyFill="1" applyBorder="1" applyAlignment="1">
      <alignment horizontal="center" vertical="center"/>
    </xf>
    <xf numFmtId="3" fontId="10" fillId="21" borderId="0" xfId="0" applyNumberFormat="1" applyFont="1" applyFill="1" applyBorder="1" applyAlignment="1">
      <alignment horizontal="center" vertical="center"/>
    </xf>
    <xf numFmtId="3" fontId="36" fillId="21" borderId="20" xfId="0" applyNumberFormat="1" applyFont="1" applyFill="1" applyBorder="1" applyAlignment="1">
      <alignment horizontal="center" vertical="center"/>
    </xf>
    <xf numFmtId="0" fontId="43" fillId="21" borderId="16" xfId="0" applyFont="1" applyFill="1" applyBorder="1" applyAlignment="1" applyProtection="1">
      <alignment horizontal="center" vertical="center" wrapText="1"/>
    </xf>
    <xf numFmtId="0" fontId="43" fillId="21" borderId="16" xfId="0" applyFont="1" applyFill="1" applyBorder="1" applyAlignment="1">
      <alignment horizontal="center"/>
    </xf>
    <xf numFmtId="0" fontId="10" fillId="21" borderId="0" xfId="0" applyFont="1" applyFill="1" applyBorder="1" applyAlignment="1">
      <alignment horizontal="left" vertical="center" wrapText="1" indent="2"/>
    </xf>
    <xf numFmtId="0" fontId="10" fillId="21" borderId="20" xfId="0" applyFont="1" applyFill="1" applyBorder="1" applyAlignment="1">
      <alignment horizontal="left" vertical="center" wrapText="1" indent="2"/>
    </xf>
    <xf numFmtId="0" fontId="10" fillId="21" borderId="24" xfId="0" applyFont="1" applyFill="1" applyBorder="1" applyAlignment="1">
      <alignment horizontal="left" vertical="center" wrapText="1" indent="2"/>
    </xf>
    <xf numFmtId="0" fontId="36" fillId="21" borderId="0" xfId="0" applyFont="1" applyFill="1" applyProtection="1">
      <protection locked="0"/>
    </xf>
    <xf numFmtId="3" fontId="43" fillId="21" borderId="0" xfId="0" applyNumberFormat="1" applyFont="1" applyFill="1" applyAlignment="1">
      <alignment horizontal="center"/>
    </xf>
    <xf numFmtId="0" fontId="36" fillId="21" borderId="24" xfId="0" applyFont="1" applyFill="1" applyBorder="1"/>
    <xf numFmtId="0" fontId="36" fillId="21" borderId="13" xfId="0" applyFont="1" applyFill="1" applyBorder="1" applyAlignment="1">
      <alignment horizontal="center"/>
    </xf>
    <xf numFmtId="0" fontId="52" fillId="21" borderId="0" xfId="0" applyFont="1" applyFill="1"/>
    <xf numFmtId="0" fontId="36" fillId="0" borderId="20" xfId="0" applyFont="1" applyFill="1" applyBorder="1" applyAlignment="1">
      <alignment horizontal="left"/>
    </xf>
    <xf numFmtId="3" fontId="36" fillId="0" borderId="19" xfId="0" applyNumberFormat="1" applyFont="1" applyFill="1" applyBorder="1" applyAlignment="1">
      <alignment horizontal="center"/>
    </xf>
    <xf numFmtId="0" fontId="10" fillId="0" borderId="12" xfId="117" applyFont="1" applyFill="1" applyBorder="1" applyAlignment="1">
      <alignment horizontal="center"/>
    </xf>
    <xf numFmtId="0" fontId="36" fillId="21" borderId="0" xfId="0" applyNumberFormat="1" applyFont="1" applyFill="1" applyBorder="1" applyAlignment="1">
      <alignment horizontal="center"/>
    </xf>
    <xf numFmtId="0" fontId="11" fillId="0" borderId="0" xfId="117" applyFont="1" applyAlignment="1">
      <alignment horizontal="left"/>
    </xf>
    <xf numFmtId="0" fontId="36" fillId="44" borderId="0" xfId="0" applyFont="1" applyFill="1"/>
    <xf numFmtId="3" fontId="36" fillId="21" borderId="0" xfId="0" applyNumberFormat="1" applyFont="1" applyFill="1" applyBorder="1" applyAlignment="1">
      <alignment horizontal="center"/>
    </xf>
    <xf numFmtId="3" fontId="36" fillId="21" borderId="22" xfId="0" quotePrefix="1" applyNumberFormat="1" applyFont="1" applyFill="1" applyBorder="1" applyAlignment="1">
      <alignment horizontal="center"/>
    </xf>
    <xf numFmtId="0" fontId="36" fillId="0" borderId="0" xfId="175" applyFont="1" applyFill="1" applyAlignment="1">
      <alignment horizontal="left" vertical="center"/>
    </xf>
    <xf numFmtId="0" fontId="36" fillId="0" borderId="0" xfId="175" applyFont="1" applyFill="1" applyAlignment="1">
      <alignment horizontal="left"/>
    </xf>
    <xf numFmtId="0" fontId="36" fillId="0" borderId="0" xfId="174" applyFont="1" applyAlignment="1">
      <alignment horizontal="center" vertical="center" wrapText="1"/>
    </xf>
    <xf numFmtId="0" fontId="36" fillId="0" borderId="0" xfId="174" applyFont="1" applyBorder="1" applyAlignment="1">
      <alignment horizontal="left" vertical="center" wrapText="1"/>
    </xf>
    <xf numFmtId="0" fontId="36" fillId="0" borderId="0" xfId="174" applyFont="1" applyAlignment="1">
      <alignment horizontal="left"/>
    </xf>
    <xf numFmtId="0" fontId="36" fillId="0" borderId="0" xfId="174" applyFont="1" applyFill="1" applyAlignment="1">
      <alignment horizontal="left" wrapText="1"/>
    </xf>
    <xf numFmtId="0" fontId="10" fillId="0" borderId="0" xfId="174" applyFont="1" applyFill="1" applyAlignment="1">
      <alignment horizontal="left" wrapText="1"/>
    </xf>
    <xf numFmtId="0" fontId="10" fillId="0" borderId="0" xfId="117" applyFont="1" applyBorder="1" applyAlignment="1">
      <alignment horizontal="left" vertical="center" wrapText="1"/>
    </xf>
    <xf numFmtId="0" fontId="9" fillId="0" borderId="0" xfId="117" applyFont="1" applyBorder="1" applyAlignment="1">
      <alignment horizontal="center" vertical="center" wrapText="1"/>
    </xf>
    <xf numFmtId="0" fontId="46" fillId="22" borderId="0" xfId="174" applyFont="1" applyFill="1" applyAlignment="1">
      <alignment horizontal="center" vertical="center" wrapText="1"/>
    </xf>
    <xf numFmtId="0" fontId="43" fillId="21" borderId="0" xfId="0" applyFont="1" applyFill="1" applyAlignment="1">
      <alignment horizontal="center"/>
    </xf>
    <xf numFmtId="0" fontId="43" fillId="21" borderId="0" xfId="0" applyFont="1" applyFill="1" applyBorder="1" applyAlignment="1" applyProtection="1">
      <alignment horizontal="center"/>
      <protection locked="0"/>
    </xf>
    <xf numFmtId="165" fontId="43" fillId="21" borderId="25" xfId="0" applyNumberFormat="1" applyFont="1" applyFill="1" applyBorder="1" applyAlignment="1" applyProtection="1">
      <alignment horizontal="center" vertical="center" wrapText="1"/>
      <protection locked="0"/>
    </xf>
    <xf numFmtId="165" fontId="43" fillId="21" borderId="24" xfId="0" applyNumberFormat="1" applyFont="1" applyFill="1" applyBorder="1" applyAlignment="1" applyProtection="1">
      <alignment horizontal="center" vertical="center" wrapText="1"/>
      <protection locked="0"/>
    </xf>
    <xf numFmtId="165" fontId="43" fillId="21" borderId="17" xfId="0" applyNumberFormat="1" applyFont="1" applyFill="1" applyBorder="1" applyAlignment="1" applyProtection="1">
      <alignment horizontal="center" vertical="center" wrapText="1"/>
      <protection locked="0"/>
    </xf>
    <xf numFmtId="165" fontId="43" fillId="21" borderId="13" xfId="0" applyNumberFormat="1" applyFont="1" applyFill="1" applyBorder="1" applyAlignment="1" applyProtection="1">
      <alignment horizontal="center" vertical="center" wrapText="1"/>
      <protection locked="0"/>
    </xf>
    <xf numFmtId="0" fontId="43" fillId="21" borderId="15" xfId="0" applyFont="1" applyFill="1" applyBorder="1" applyAlignment="1" applyProtection="1">
      <alignment horizontal="center" vertical="center" wrapText="1"/>
    </xf>
    <xf numFmtId="0" fontId="43" fillId="21" borderId="16" xfId="0" applyFont="1" applyFill="1" applyBorder="1" applyAlignment="1" applyProtection="1">
      <alignment horizontal="center" vertical="center" wrapText="1"/>
    </xf>
    <xf numFmtId="0" fontId="43" fillId="21" borderId="0" xfId="0" applyFont="1" applyFill="1" applyAlignment="1">
      <alignment horizontal="center" vertical="center"/>
    </xf>
    <xf numFmtId="0" fontId="43" fillId="21" borderId="15" xfId="0" applyFont="1" applyFill="1" applyBorder="1" applyAlignment="1">
      <alignment horizontal="center" vertical="center" wrapText="1"/>
    </xf>
    <xf numFmtId="0" fontId="43" fillId="21" borderId="16" xfId="0" applyFont="1" applyFill="1" applyBorder="1" applyAlignment="1">
      <alignment horizontal="center" vertical="center" wrapText="1"/>
    </xf>
    <xf numFmtId="0" fontId="43" fillId="21" borderId="15" xfId="0" applyFont="1" applyFill="1" applyBorder="1" applyAlignment="1">
      <alignment horizontal="center"/>
    </xf>
    <xf numFmtId="0" fontId="43" fillId="21" borderId="16" xfId="0" applyFont="1" applyFill="1" applyBorder="1" applyAlignment="1">
      <alignment horizontal="center"/>
    </xf>
    <xf numFmtId="49" fontId="36" fillId="21" borderId="21" xfId="0" applyNumberFormat="1" applyFont="1" applyFill="1" applyBorder="1" applyAlignment="1" applyProtection="1">
      <alignment horizontal="justify" vertical="center"/>
      <protection locked="0"/>
    </xf>
    <xf numFmtId="0" fontId="43" fillId="21" borderId="25" xfId="0" applyFont="1" applyFill="1" applyBorder="1" applyAlignment="1">
      <alignment horizontal="center" vertical="center" wrapText="1"/>
    </xf>
    <xf numFmtId="0" fontId="43" fillId="21" borderId="24" xfId="0" applyFont="1" applyFill="1" applyBorder="1" applyAlignment="1">
      <alignment horizontal="center" vertical="center" wrapText="1"/>
    </xf>
    <xf numFmtId="0" fontId="43" fillId="21" borderId="0" xfId="0" applyFont="1" applyFill="1" applyBorder="1" applyAlignment="1">
      <alignment horizontal="center" vertical="center"/>
    </xf>
    <xf numFmtId="0" fontId="9" fillId="21" borderId="0" xfId="117" applyFont="1" applyFill="1" applyBorder="1" applyAlignment="1">
      <alignment horizontal="center" vertical="center" wrapText="1"/>
    </xf>
    <xf numFmtId="0" fontId="43" fillId="21" borderId="25" xfId="0" applyFont="1" applyFill="1" applyBorder="1" applyAlignment="1">
      <alignment horizontal="center" vertical="center"/>
    </xf>
    <xf numFmtId="0" fontId="43" fillId="21" borderId="24" xfId="0" applyFont="1" applyFill="1" applyBorder="1" applyAlignment="1">
      <alignment horizontal="center" vertical="center"/>
    </xf>
    <xf numFmtId="0" fontId="43" fillId="21" borderId="15" xfId="0" applyFont="1" applyFill="1" applyBorder="1" applyAlignment="1">
      <alignment horizontal="center" vertical="center"/>
    </xf>
    <xf numFmtId="0" fontId="43" fillId="21" borderId="16" xfId="0" applyFont="1" applyFill="1" applyBorder="1" applyAlignment="1">
      <alignment horizontal="center" vertical="center"/>
    </xf>
    <xf numFmtId="0" fontId="43" fillId="21" borderId="34" xfId="0" applyFont="1" applyFill="1" applyBorder="1" applyAlignment="1">
      <alignment horizontal="center" vertical="center"/>
    </xf>
  </cellXfs>
  <cellStyles count="222">
    <cellStyle name="20% - Accent1" xfId="176" xr:uid="{00000000-0005-0000-0000-000000000000}"/>
    <cellStyle name="20% - Accent2" xfId="177" xr:uid="{00000000-0005-0000-0000-000001000000}"/>
    <cellStyle name="20% - Accent3" xfId="178" xr:uid="{00000000-0005-0000-0000-000002000000}"/>
    <cellStyle name="20% - Accent4" xfId="179" xr:uid="{00000000-0005-0000-0000-000003000000}"/>
    <cellStyle name="20% - Accent5" xfId="180" xr:uid="{00000000-0005-0000-0000-000004000000}"/>
    <cellStyle name="20% - Accent6" xfId="181" xr:uid="{00000000-0005-0000-0000-000005000000}"/>
    <cellStyle name="20% - Énfasis1 1" xfId="1" xr:uid="{00000000-0005-0000-0000-000006000000}"/>
    <cellStyle name="20% - Énfasis1 1 1" xfId="2" xr:uid="{00000000-0005-0000-0000-000007000000}"/>
    <cellStyle name="20% - Énfasis1 2" xfId="3" xr:uid="{00000000-0005-0000-0000-000008000000}"/>
    <cellStyle name="20% - Énfasis2 1" xfId="4" xr:uid="{00000000-0005-0000-0000-000009000000}"/>
    <cellStyle name="20% - Énfasis2 1 1" xfId="5" xr:uid="{00000000-0005-0000-0000-00000A000000}"/>
    <cellStyle name="20% - Énfasis2 2" xfId="6" xr:uid="{00000000-0005-0000-0000-00000B000000}"/>
    <cellStyle name="20% - Énfasis3 1" xfId="7" xr:uid="{00000000-0005-0000-0000-00000C000000}"/>
    <cellStyle name="20% - Énfasis3 1 1" xfId="8" xr:uid="{00000000-0005-0000-0000-00000D000000}"/>
    <cellStyle name="20% - Énfasis3 2" xfId="9" xr:uid="{00000000-0005-0000-0000-00000E000000}"/>
    <cellStyle name="20% - Énfasis4 1" xfId="10" xr:uid="{00000000-0005-0000-0000-00000F000000}"/>
    <cellStyle name="20% - Énfasis4 1 1" xfId="11" xr:uid="{00000000-0005-0000-0000-000010000000}"/>
    <cellStyle name="20% - Énfasis4 2" xfId="12" xr:uid="{00000000-0005-0000-0000-000011000000}"/>
    <cellStyle name="20% - Énfasis5 1" xfId="13" xr:uid="{00000000-0005-0000-0000-000012000000}"/>
    <cellStyle name="20% - Énfasis5 1 1" xfId="14" xr:uid="{00000000-0005-0000-0000-000013000000}"/>
    <cellStyle name="20% - Énfasis5 2" xfId="15" xr:uid="{00000000-0005-0000-0000-000014000000}"/>
    <cellStyle name="20% - Énfasis6 1" xfId="16" xr:uid="{00000000-0005-0000-0000-000015000000}"/>
    <cellStyle name="20% - Énfasis6 1 1" xfId="17" xr:uid="{00000000-0005-0000-0000-000016000000}"/>
    <cellStyle name="20% - Énfasis6 2" xfId="18" xr:uid="{00000000-0005-0000-0000-000017000000}"/>
    <cellStyle name="40% - Accent1" xfId="182" xr:uid="{00000000-0005-0000-0000-000018000000}"/>
    <cellStyle name="40% - Accent2" xfId="183" xr:uid="{00000000-0005-0000-0000-000019000000}"/>
    <cellStyle name="40% - Accent3" xfId="184" xr:uid="{00000000-0005-0000-0000-00001A000000}"/>
    <cellStyle name="40% - Accent4" xfId="185" xr:uid="{00000000-0005-0000-0000-00001B000000}"/>
    <cellStyle name="40% - Accent5" xfId="186" xr:uid="{00000000-0005-0000-0000-00001C000000}"/>
    <cellStyle name="40% - Accent6" xfId="187" xr:uid="{00000000-0005-0000-0000-00001D000000}"/>
    <cellStyle name="40% - Énfasis1 1" xfId="19" xr:uid="{00000000-0005-0000-0000-00001E000000}"/>
    <cellStyle name="40% - Énfasis1 1 1" xfId="20" xr:uid="{00000000-0005-0000-0000-00001F000000}"/>
    <cellStyle name="40% - Énfasis1 2" xfId="21" xr:uid="{00000000-0005-0000-0000-000020000000}"/>
    <cellStyle name="40% - Énfasis2 1" xfId="22" xr:uid="{00000000-0005-0000-0000-000021000000}"/>
    <cellStyle name="40% - Énfasis2 1 1" xfId="23" xr:uid="{00000000-0005-0000-0000-000022000000}"/>
    <cellStyle name="40% - Énfasis2 1_TRIBUNAL CONT ADM cOD.1027 2014 parte de audiencias" xfId="24" xr:uid="{00000000-0005-0000-0000-000023000000}"/>
    <cellStyle name="40% - Énfasis2 2" xfId="25" xr:uid="{00000000-0005-0000-0000-000024000000}"/>
    <cellStyle name="40% - Énfasis3 1" xfId="26" xr:uid="{00000000-0005-0000-0000-000025000000}"/>
    <cellStyle name="40% - Énfasis3 1 1" xfId="27" xr:uid="{00000000-0005-0000-0000-000026000000}"/>
    <cellStyle name="40% - Énfasis3 2" xfId="28" xr:uid="{00000000-0005-0000-0000-000027000000}"/>
    <cellStyle name="40% - Énfasis4 1" xfId="29" xr:uid="{00000000-0005-0000-0000-000028000000}"/>
    <cellStyle name="40% - Énfasis4 1 1" xfId="30" xr:uid="{00000000-0005-0000-0000-000029000000}"/>
    <cellStyle name="40% - Énfasis4 2" xfId="31" xr:uid="{00000000-0005-0000-0000-00002A000000}"/>
    <cellStyle name="40% - Énfasis5 1" xfId="32" xr:uid="{00000000-0005-0000-0000-00002B000000}"/>
    <cellStyle name="40% - Énfasis5 1 1" xfId="33" xr:uid="{00000000-0005-0000-0000-00002C000000}"/>
    <cellStyle name="40% - Énfasis5 2" xfId="34" xr:uid="{00000000-0005-0000-0000-00002D000000}"/>
    <cellStyle name="40% - Énfasis6 1" xfId="35" xr:uid="{00000000-0005-0000-0000-00002E000000}"/>
    <cellStyle name="40% - Énfasis6 1 1" xfId="36" xr:uid="{00000000-0005-0000-0000-00002F000000}"/>
    <cellStyle name="40% - Énfasis6 2" xfId="37" xr:uid="{00000000-0005-0000-0000-000030000000}"/>
    <cellStyle name="60% - Accent1" xfId="188" xr:uid="{00000000-0005-0000-0000-000031000000}"/>
    <cellStyle name="60% - Accent2" xfId="189" xr:uid="{00000000-0005-0000-0000-000032000000}"/>
    <cellStyle name="60% - Accent3" xfId="190" xr:uid="{00000000-0005-0000-0000-000033000000}"/>
    <cellStyle name="60% - Accent4" xfId="191" xr:uid="{00000000-0005-0000-0000-000034000000}"/>
    <cellStyle name="60% - Accent5" xfId="192" xr:uid="{00000000-0005-0000-0000-000035000000}"/>
    <cellStyle name="60% - Accent6" xfId="193" xr:uid="{00000000-0005-0000-0000-000036000000}"/>
    <cellStyle name="60% - Énfasis1 1" xfId="38" xr:uid="{00000000-0005-0000-0000-000037000000}"/>
    <cellStyle name="60% - Énfasis1 1 1" xfId="39" xr:uid="{00000000-0005-0000-0000-000038000000}"/>
    <cellStyle name="60% - Énfasis1 2" xfId="40" xr:uid="{00000000-0005-0000-0000-000039000000}"/>
    <cellStyle name="60% - Énfasis2 1" xfId="41" xr:uid="{00000000-0005-0000-0000-00003A000000}"/>
    <cellStyle name="60% - Énfasis2 1 1" xfId="42" xr:uid="{00000000-0005-0000-0000-00003B000000}"/>
    <cellStyle name="60% - Énfasis2 1_TRIBUNAL CONT ADM cOD.1027 2014 parte de audiencias" xfId="43" xr:uid="{00000000-0005-0000-0000-00003C000000}"/>
    <cellStyle name="60% - Énfasis2 2" xfId="44" xr:uid="{00000000-0005-0000-0000-00003D000000}"/>
    <cellStyle name="60% - Énfasis3 1" xfId="45" xr:uid="{00000000-0005-0000-0000-00003E000000}"/>
    <cellStyle name="60% - Énfasis3 1 1" xfId="46" xr:uid="{00000000-0005-0000-0000-00003F000000}"/>
    <cellStyle name="60% - Énfasis3 2" xfId="47" xr:uid="{00000000-0005-0000-0000-000040000000}"/>
    <cellStyle name="60% - Énfasis4 1" xfId="48" xr:uid="{00000000-0005-0000-0000-000041000000}"/>
    <cellStyle name="60% - Énfasis4 1 1" xfId="49" xr:uid="{00000000-0005-0000-0000-000042000000}"/>
    <cellStyle name="60% - Énfasis4 2" xfId="50" xr:uid="{00000000-0005-0000-0000-000043000000}"/>
    <cellStyle name="60% - Énfasis5 1" xfId="51" xr:uid="{00000000-0005-0000-0000-000044000000}"/>
    <cellStyle name="60% - Énfasis5 1 1" xfId="52" xr:uid="{00000000-0005-0000-0000-000045000000}"/>
    <cellStyle name="60% - Énfasis5 2" xfId="53" xr:uid="{00000000-0005-0000-0000-000046000000}"/>
    <cellStyle name="60% - Énfasis6 1" xfId="54" xr:uid="{00000000-0005-0000-0000-000047000000}"/>
    <cellStyle name="60% - Énfasis6 1 1" xfId="55" xr:uid="{00000000-0005-0000-0000-000048000000}"/>
    <cellStyle name="60% - Énfasis6 2" xfId="56" xr:uid="{00000000-0005-0000-0000-000049000000}"/>
    <cellStyle name="Accent1" xfId="194" xr:uid="{00000000-0005-0000-0000-00004A000000}"/>
    <cellStyle name="Accent2" xfId="195" xr:uid="{00000000-0005-0000-0000-00004B000000}"/>
    <cellStyle name="Accent3" xfId="196" xr:uid="{00000000-0005-0000-0000-00004C000000}"/>
    <cellStyle name="Accent4" xfId="197" xr:uid="{00000000-0005-0000-0000-00004D000000}"/>
    <cellStyle name="Accent5" xfId="198" xr:uid="{00000000-0005-0000-0000-00004E000000}"/>
    <cellStyle name="Accent6" xfId="199" xr:uid="{00000000-0005-0000-0000-00004F000000}"/>
    <cellStyle name="Bad" xfId="200" xr:uid="{00000000-0005-0000-0000-000050000000}"/>
    <cellStyle name="Buena 1" xfId="57" xr:uid="{00000000-0005-0000-0000-000051000000}"/>
    <cellStyle name="Buena 1 1" xfId="58" xr:uid="{00000000-0005-0000-0000-000052000000}"/>
    <cellStyle name="Buena 2" xfId="59" xr:uid="{00000000-0005-0000-0000-000053000000}"/>
    <cellStyle name="Calculation" xfId="201" xr:uid="{00000000-0005-0000-0000-000054000000}"/>
    <cellStyle name="Cálculo 1" xfId="60" xr:uid="{00000000-0005-0000-0000-000055000000}"/>
    <cellStyle name="Cálculo 1 1" xfId="61" xr:uid="{00000000-0005-0000-0000-000056000000}"/>
    <cellStyle name="Cálculo 2" xfId="62" xr:uid="{00000000-0005-0000-0000-000057000000}"/>
    <cellStyle name="Campo de la tabla dinámica" xfId="63" xr:uid="{00000000-0005-0000-0000-000058000000}"/>
    <cellStyle name="Campo de la tabla dinámica 1" xfId="64" xr:uid="{00000000-0005-0000-0000-000059000000}"/>
    <cellStyle name="Campo de la tabla dinámica_TRIBUNAL CONT ADM cOD.1027 2014 parte de audiencias" xfId="65" xr:uid="{00000000-0005-0000-0000-00005A000000}"/>
    <cellStyle name="Categoría de la tabla dinámica" xfId="66" xr:uid="{00000000-0005-0000-0000-00005B000000}"/>
    <cellStyle name="Categoría de la tabla dinámica 1" xfId="67" xr:uid="{00000000-0005-0000-0000-00005C000000}"/>
    <cellStyle name="Categoría de la tabla dinámica_TRIBUNAL CONT ADM cOD.1027 2014 parte de audiencias" xfId="68" xr:uid="{00000000-0005-0000-0000-00005D000000}"/>
    <cellStyle name="Categoría del Piloto de Datos" xfId="69" xr:uid="{00000000-0005-0000-0000-00005E000000}"/>
    <cellStyle name="Categoría del Piloto de Datos 1" xfId="70" xr:uid="{00000000-0005-0000-0000-00005F000000}"/>
    <cellStyle name="Categoría del Piloto de Datos 2" xfId="202" xr:uid="{00000000-0005-0000-0000-000060000000}"/>
    <cellStyle name="Categoría del Piloto de Datos_TRIBUNAL CONT ADM cOD.1027 2014 parte de audiencias" xfId="71" xr:uid="{00000000-0005-0000-0000-000061000000}"/>
    <cellStyle name="Celda de comprobación 1" xfId="72" xr:uid="{00000000-0005-0000-0000-000062000000}"/>
    <cellStyle name="Celda de comprobación 1 1" xfId="73" xr:uid="{00000000-0005-0000-0000-000063000000}"/>
    <cellStyle name="Celda de comprobación 1_TRIBUNAL CONT ADM cOD.1027 2014 parte de audiencias" xfId="74" xr:uid="{00000000-0005-0000-0000-000064000000}"/>
    <cellStyle name="Celda de comprobación 2" xfId="75" xr:uid="{00000000-0005-0000-0000-000065000000}"/>
    <cellStyle name="Celda vinculada 1" xfId="76" xr:uid="{00000000-0005-0000-0000-000066000000}"/>
    <cellStyle name="Celda vinculada 1 1" xfId="77" xr:uid="{00000000-0005-0000-0000-000067000000}"/>
    <cellStyle name="Celda vinculada 1_TRIBUNAL CONT ADM cOD.1027 2014 parte de audiencias" xfId="78" xr:uid="{00000000-0005-0000-0000-000068000000}"/>
    <cellStyle name="Celda vinculada 2" xfId="79" xr:uid="{00000000-0005-0000-0000-000069000000}"/>
    <cellStyle name="Check Cell" xfId="203" xr:uid="{00000000-0005-0000-0000-00006A000000}"/>
    <cellStyle name="Encabezado 4 1" xfId="80" xr:uid="{00000000-0005-0000-0000-00006B000000}"/>
    <cellStyle name="Encabezado 4 1 1" xfId="81" xr:uid="{00000000-0005-0000-0000-00006C000000}"/>
    <cellStyle name="Encabezado 4 2" xfId="82" xr:uid="{00000000-0005-0000-0000-00006D000000}"/>
    <cellStyle name="Énfasis1 1" xfId="83" xr:uid="{00000000-0005-0000-0000-00006E000000}"/>
    <cellStyle name="Énfasis1 1 1" xfId="84" xr:uid="{00000000-0005-0000-0000-00006F000000}"/>
    <cellStyle name="Énfasis1 2" xfId="85" xr:uid="{00000000-0005-0000-0000-000070000000}"/>
    <cellStyle name="Énfasis2 1" xfId="86" xr:uid="{00000000-0005-0000-0000-000071000000}"/>
    <cellStyle name="Énfasis2 1 1" xfId="87" xr:uid="{00000000-0005-0000-0000-000072000000}"/>
    <cellStyle name="Énfasis2 2" xfId="88" xr:uid="{00000000-0005-0000-0000-000073000000}"/>
    <cellStyle name="Énfasis3 1" xfId="89" xr:uid="{00000000-0005-0000-0000-000074000000}"/>
    <cellStyle name="Énfasis3 1 1" xfId="90" xr:uid="{00000000-0005-0000-0000-000075000000}"/>
    <cellStyle name="Énfasis3 2" xfId="91" xr:uid="{00000000-0005-0000-0000-000076000000}"/>
    <cellStyle name="Énfasis4 1" xfId="92" xr:uid="{00000000-0005-0000-0000-000077000000}"/>
    <cellStyle name="Énfasis4 1 1" xfId="93" xr:uid="{00000000-0005-0000-0000-000078000000}"/>
    <cellStyle name="Énfasis4 2" xfId="94" xr:uid="{00000000-0005-0000-0000-000079000000}"/>
    <cellStyle name="Énfasis5 1" xfId="95" xr:uid="{00000000-0005-0000-0000-00007A000000}"/>
    <cellStyle name="Énfasis5 1 1" xfId="96" xr:uid="{00000000-0005-0000-0000-00007B000000}"/>
    <cellStyle name="Énfasis5 2" xfId="97" xr:uid="{00000000-0005-0000-0000-00007C000000}"/>
    <cellStyle name="Énfasis6 1" xfId="98" xr:uid="{00000000-0005-0000-0000-00007D000000}"/>
    <cellStyle name="Énfasis6 1 1" xfId="99" xr:uid="{00000000-0005-0000-0000-00007E000000}"/>
    <cellStyle name="Énfasis6 1_TRIBUNAL CONT ADM cOD.1027 2014 parte de audiencias" xfId="100" xr:uid="{00000000-0005-0000-0000-00007F000000}"/>
    <cellStyle name="Énfasis6 2" xfId="101" xr:uid="{00000000-0005-0000-0000-000080000000}"/>
    <cellStyle name="Entrada 1" xfId="102" xr:uid="{00000000-0005-0000-0000-000081000000}"/>
    <cellStyle name="Entrada 1 1" xfId="103" xr:uid="{00000000-0005-0000-0000-000082000000}"/>
    <cellStyle name="Entrada 2" xfId="104" xr:uid="{00000000-0005-0000-0000-000083000000}"/>
    <cellStyle name="Esquina de la tabla dinámica" xfId="105" xr:uid="{00000000-0005-0000-0000-000084000000}"/>
    <cellStyle name="Esquina de la tabla dinámica 1" xfId="106" xr:uid="{00000000-0005-0000-0000-000085000000}"/>
    <cellStyle name="Esquina de la tabla dinámica_TRIBUNAL CONT ADM cOD.1027 2014 parte de audiencias" xfId="107" xr:uid="{00000000-0005-0000-0000-000086000000}"/>
    <cellStyle name="Euro" xfId="108" xr:uid="{00000000-0005-0000-0000-000087000000}"/>
    <cellStyle name="Euro 2" xfId="204" xr:uid="{00000000-0005-0000-0000-000088000000}"/>
    <cellStyle name="Explanatory Text" xfId="205" xr:uid="{00000000-0005-0000-0000-000089000000}"/>
    <cellStyle name="Good" xfId="206" xr:uid="{00000000-0005-0000-0000-00008A000000}"/>
    <cellStyle name="Heading 1" xfId="207" xr:uid="{00000000-0005-0000-0000-00008B000000}"/>
    <cellStyle name="Heading 2" xfId="208" xr:uid="{00000000-0005-0000-0000-00008C000000}"/>
    <cellStyle name="Heading 3" xfId="209" xr:uid="{00000000-0005-0000-0000-00008D000000}"/>
    <cellStyle name="Heading 4" xfId="210" xr:uid="{00000000-0005-0000-0000-00008E000000}"/>
    <cellStyle name="Incorrecto 1" xfId="109" xr:uid="{00000000-0005-0000-0000-00008F000000}"/>
    <cellStyle name="Incorrecto 1 1" xfId="110" xr:uid="{00000000-0005-0000-0000-000090000000}"/>
    <cellStyle name="Incorrecto 2" xfId="111" xr:uid="{00000000-0005-0000-0000-000091000000}"/>
    <cellStyle name="Input" xfId="211" xr:uid="{00000000-0005-0000-0000-000092000000}"/>
    <cellStyle name="Linked Cell" xfId="212" xr:uid="{00000000-0005-0000-0000-000093000000}"/>
    <cellStyle name="Neutral 1" xfId="112" xr:uid="{00000000-0005-0000-0000-000094000000}"/>
    <cellStyle name="Neutral 1 1" xfId="113" xr:uid="{00000000-0005-0000-0000-000095000000}"/>
    <cellStyle name="Neutral 2" xfId="114" xr:uid="{00000000-0005-0000-0000-000096000000}"/>
    <cellStyle name="Normal" xfId="0" builtinId="0"/>
    <cellStyle name="Normal 2" xfId="115" xr:uid="{00000000-0005-0000-0000-000098000000}"/>
    <cellStyle name="Normal 2 2" xfId="174" xr:uid="{00000000-0005-0000-0000-000099000000}"/>
    <cellStyle name="Normal 3" xfId="116" xr:uid="{00000000-0005-0000-0000-00009A000000}"/>
    <cellStyle name="Normal 4" xfId="175" xr:uid="{00000000-0005-0000-0000-00009B000000}"/>
    <cellStyle name="Normal_08-Tribunal Contencioso Administrativo  1098-PLA-08 y 064-est-08" xfId="117" xr:uid="{00000000-0005-0000-0000-00009C000000}"/>
    <cellStyle name="Notas 1" xfId="118" xr:uid="{00000000-0005-0000-0000-00009D000000}"/>
    <cellStyle name="Notas 1 1" xfId="119" xr:uid="{00000000-0005-0000-0000-00009E000000}"/>
    <cellStyle name="Notas 1_TRIBUNAL CONT ADM cOD.1027 2014 parte de audiencias" xfId="120" xr:uid="{00000000-0005-0000-0000-00009F000000}"/>
    <cellStyle name="Notas 2" xfId="121" xr:uid="{00000000-0005-0000-0000-0000A0000000}"/>
    <cellStyle name="Note" xfId="213" xr:uid="{00000000-0005-0000-0000-0000A1000000}"/>
    <cellStyle name="Output" xfId="214" xr:uid="{00000000-0005-0000-0000-0000A2000000}"/>
    <cellStyle name="Piloto de Datos Ángulo" xfId="122" xr:uid="{00000000-0005-0000-0000-0000A3000000}"/>
    <cellStyle name="Piloto de Datos Ángulo 1" xfId="123" xr:uid="{00000000-0005-0000-0000-0000A4000000}"/>
    <cellStyle name="Piloto de Datos Ángulo 2" xfId="215" xr:uid="{00000000-0005-0000-0000-0000A5000000}"/>
    <cellStyle name="Piloto de Datos Ángulo_TRIBUNAL CONT ADM cOD.1027 2014 parte de audiencias" xfId="124" xr:uid="{00000000-0005-0000-0000-0000A6000000}"/>
    <cellStyle name="Piloto de Datos Campo" xfId="125" xr:uid="{00000000-0005-0000-0000-0000A7000000}"/>
    <cellStyle name="Piloto de Datos Campo 1" xfId="126" xr:uid="{00000000-0005-0000-0000-0000A8000000}"/>
    <cellStyle name="Piloto de Datos Campo 2" xfId="216" xr:uid="{00000000-0005-0000-0000-0000A9000000}"/>
    <cellStyle name="Piloto de Datos Campo_TRIBUNAL CONT ADM cOD.1027 2014 parte de audiencias" xfId="127" xr:uid="{00000000-0005-0000-0000-0000AA000000}"/>
    <cellStyle name="Piloto de Datos Resultado" xfId="128" xr:uid="{00000000-0005-0000-0000-0000AB000000}"/>
    <cellStyle name="Piloto de Datos Resultado 1" xfId="129" xr:uid="{00000000-0005-0000-0000-0000AC000000}"/>
    <cellStyle name="Piloto de Datos Resultado 2" xfId="217" xr:uid="{00000000-0005-0000-0000-0000AD000000}"/>
    <cellStyle name="Piloto de Datos Resultado_TRIBUNAL CONT ADM cOD.1027 2014 parte de audiencias" xfId="130" xr:uid="{00000000-0005-0000-0000-0000AE000000}"/>
    <cellStyle name="Piloto de Datos Título" xfId="131" xr:uid="{00000000-0005-0000-0000-0000AF000000}"/>
    <cellStyle name="Piloto de Datos Título 1" xfId="132" xr:uid="{00000000-0005-0000-0000-0000B0000000}"/>
    <cellStyle name="Piloto de Datos Título 2" xfId="218" xr:uid="{00000000-0005-0000-0000-0000B1000000}"/>
    <cellStyle name="Piloto de Datos Título_TRIBUNAL CONT ADM cOD.1027 2014 parte de audiencias" xfId="133" xr:uid="{00000000-0005-0000-0000-0000B2000000}"/>
    <cellStyle name="Piloto de Datos Valor" xfId="134" xr:uid="{00000000-0005-0000-0000-0000B3000000}"/>
    <cellStyle name="Piloto de Datos Valor 1" xfId="135" xr:uid="{00000000-0005-0000-0000-0000B4000000}"/>
    <cellStyle name="Piloto de Datos Valor 2" xfId="219" xr:uid="{00000000-0005-0000-0000-0000B5000000}"/>
    <cellStyle name="Piloto de Datos Valor_TRIBUNAL CONT ADM cOD.1027 2014 parte de audiencias" xfId="136" xr:uid="{00000000-0005-0000-0000-0000B6000000}"/>
    <cellStyle name="Resultado de la tabla dinámica" xfId="137" xr:uid="{00000000-0005-0000-0000-0000B7000000}"/>
    <cellStyle name="Resultado de la tabla dinámica 1" xfId="138" xr:uid="{00000000-0005-0000-0000-0000B8000000}"/>
    <cellStyle name="Resultado de la tabla dinámica_TRIBUNAL CONT ADM cOD.1027 2014 parte de audiencias" xfId="139" xr:uid="{00000000-0005-0000-0000-0000B9000000}"/>
    <cellStyle name="Salida 1" xfId="140" xr:uid="{00000000-0005-0000-0000-0000BA000000}"/>
    <cellStyle name="Salida 1 1" xfId="141" xr:uid="{00000000-0005-0000-0000-0000BB000000}"/>
    <cellStyle name="Salida 2" xfId="142" xr:uid="{00000000-0005-0000-0000-0000BC000000}"/>
    <cellStyle name="Texto de advertencia 1" xfId="143" xr:uid="{00000000-0005-0000-0000-0000BD000000}"/>
    <cellStyle name="Texto de advertencia 1 1" xfId="144" xr:uid="{00000000-0005-0000-0000-0000BE000000}"/>
    <cellStyle name="Texto de advertencia 2" xfId="145" xr:uid="{00000000-0005-0000-0000-0000BF000000}"/>
    <cellStyle name="Texto explicativo 1" xfId="146" xr:uid="{00000000-0005-0000-0000-0000C0000000}"/>
    <cellStyle name="Texto explicativo 1 1" xfId="147" xr:uid="{00000000-0005-0000-0000-0000C1000000}"/>
    <cellStyle name="Texto explicativo 2" xfId="148" xr:uid="{00000000-0005-0000-0000-0000C2000000}"/>
    <cellStyle name="Title" xfId="220" xr:uid="{00000000-0005-0000-0000-0000C3000000}"/>
    <cellStyle name="Título 1 1" xfId="149" xr:uid="{00000000-0005-0000-0000-0000C4000000}"/>
    <cellStyle name="Título 1 1 1" xfId="150" xr:uid="{00000000-0005-0000-0000-0000C5000000}"/>
    <cellStyle name="Título 1 1_TRIBUNAL CONT ADM cOD.1027 2014 parte de audiencias" xfId="151" xr:uid="{00000000-0005-0000-0000-0000C6000000}"/>
    <cellStyle name="Título 1 2" xfId="152" xr:uid="{00000000-0005-0000-0000-0000C7000000}"/>
    <cellStyle name="Título 2 1" xfId="153" xr:uid="{00000000-0005-0000-0000-0000C8000000}"/>
    <cellStyle name="Título 2 1 1" xfId="154" xr:uid="{00000000-0005-0000-0000-0000C9000000}"/>
    <cellStyle name="Título 2 1_TRIBUNAL CONT ADM cOD.1027 2014 parte de audiencias" xfId="155" xr:uid="{00000000-0005-0000-0000-0000CA000000}"/>
    <cellStyle name="Título 2 2" xfId="156" xr:uid="{00000000-0005-0000-0000-0000CB000000}"/>
    <cellStyle name="Título 3 1" xfId="157" xr:uid="{00000000-0005-0000-0000-0000CC000000}"/>
    <cellStyle name="Título 3 1 1" xfId="158" xr:uid="{00000000-0005-0000-0000-0000CD000000}"/>
    <cellStyle name="Título 3 1_TRIBUNAL CONT ADM cOD.1027 2014 parte de audiencias" xfId="159" xr:uid="{00000000-0005-0000-0000-0000CE000000}"/>
    <cellStyle name="Título 3 2" xfId="160" xr:uid="{00000000-0005-0000-0000-0000CF000000}"/>
    <cellStyle name="Título 4" xfId="161" xr:uid="{00000000-0005-0000-0000-0000D0000000}"/>
    <cellStyle name="Título 4 1" xfId="162" xr:uid="{00000000-0005-0000-0000-0000D1000000}"/>
    <cellStyle name="Título 5" xfId="163" xr:uid="{00000000-0005-0000-0000-0000D2000000}"/>
    <cellStyle name="Título de la tabla dinámica" xfId="164" xr:uid="{00000000-0005-0000-0000-0000D3000000}"/>
    <cellStyle name="Título de la tabla dinámica 1" xfId="165" xr:uid="{00000000-0005-0000-0000-0000D4000000}"/>
    <cellStyle name="Título de la tabla dinámica_TRIBUNAL CONT ADM cOD.1027 2014 parte de audiencias" xfId="166" xr:uid="{00000000-0005-0000-0000-0000D5000000}"/>
    <cellStyle name="Total 1" xfId="167" xr:uid="{00000000-0005-0000-0000-0000D6000000}"/>
    <cellStyle name="Total 1 1" xfId="168" xr:uid="{00000000-0005-0000-0000-0000D7000000}"/>
    <cellStyle name="Total 1_TRIBUNAL CONT ADM cOD.1027 2014 parte de audiencias" xfId="169" xr:uid="{00000000-0005-0000-0000-0000D8000000}"/>
    <cellStyle name="Total 2" xfId="170" xr:uid="{00000000-0005-0000-0000-0000D9000000}"/>
    <cellStyle name="Valor de la tabla dinámica" xfId="171" xr:uid="{00000000-0005-0000-0000-0000DA000000}"/>
    <cellStyle name="Valor de la tabla dinámica 1" xfId="172" xr:uid="{00000000-0005-0000-0000-0000DB000000}"/>
    <cellStyle name="Valor de la tabla dinámica_TRIBUNAL CONT ADM cOD.1027 2014 parte de audiencias" xfId="173" xr:uid="{00000000-0005-0000-0000-0000DC000000}"/>
    <cellStyle name="Warning Text" xfId="221" xr:uid="{00000000-0005-0000-0000-0000D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jo112-3b1vfc1\producci&#243;n\Proceso%20Jurisdiccional\INFORMES\De%20cuadros%20definitivos\2009\I%20trim%2009\DEFINITIVA%20I%20TRIM%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jo112-btcsfc1\producci&#243;n\AREA%20PENAL\JUZGADOS%20PENALES%20JUVENILES\2008\Juzgados%20PJ%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 val="c38"/>
      <sheetName val="c39"/>
      <sheetName val="c40"/>
      <sheetName val="c41"/>
      <sheetName val="C42"/>
      <sheetName val="C43"/>
      <sheetName val="C44"/>
      <sheetName val="C45"/>
      <sheetName val="C46"/>
      <sheetName val="C47"/>
      <sheetName val="C48"/>
      <sheetName val="C49"/>
      <sheetName val="C50"/>
      <sheetName val="C51"/>
      <sheetName val="C52"/>
      <sheetName val="C53"/>
      <sheetName val="C54"/>
      <sheetName val="C55"/>
      <sheetName val="C56"/>
      <sheetName val="C57"/>
      <sheetName val="C58"/>
      <sheetName val="C59"/>
      <sheetName val="C60"/>
      <sheetName val="C61"/>
      <sheetName val="C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2"/>
      <sheetName val="C3"/>
      <sheetName val="C4"/>
      <sheetName val="c_5"/>
      <sheetName val="c_7"/>
      <sheetName val="C_6"/>
      <sheetName val="Notificaciones y Comisiones"/>
      <sheetName val="doc inform"/>
      <sheetName val="Hoja1"/>
      <sheetName val="c5-a"/>
      <sheetName val="Notificaciones_y_Comisiones"/>
      <sheetName val="doc_inform"/>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4"/>
  <sheetViews>
    <sheetView workbookViewId="0">
      <selection activeCell="B30" sqref="B30:F30"/>
    </sheetView>
  </sheetViews>
  <sheetFormatPr baseColWidth="10" defaultColWidth="0" defaultRowHeight="15.75" customHeight="1" zeroHeight="1" x14ac:dyDescent="0.25"/>
  <cols>
    <col min="1" max="1" width="13.140625" style="111" customWidth="1"/>
    <col min="2" max="2" width="139.28515625" style="111" customWidth="1"/>
    <col min="3" max="16384" width="0" style="111" hidden="1"/>
  </cols>
  <sheetData>
    <row r="1" spans="1:11" x14ac:dyDescent="0.25">
      <c r="A1" s="203" t="s">
        <v>177</v>
      </c>
      <c r="B1" s="203"/>
    </row>
    <row r="2" spans="1:11" s="113" customFormat="1" x14ac:dyDescent="0.25">
      <c r="A2" s="112"/>
      <c r="B2" s="112"/>
    </row>
    <row r="3" spans="1:11" x14ac:dyDescent="0.25">
      <c r="A3" s="114" t="s">
        <v>156</v>
      </c>
      <c r="B3" s="114" t="s">
        <v>157</v>
      </c>
    </row>
    <row r="4" spans="1:11" x14ac:dyDescent="0.25">
      <c r="A4" s="114"/>
      <c r="B4" s="114"/>
    </row>
    <row r="5" spans="1:11" x14ac:dyDescent="0.25">
      <c r="A5" s="196">
        <v>1</v>
      </c>
      <c r="B5" s="195" t="s">
        <v>158</v>
      </c>
      <c r="C5" s="195"/>
      <c r="D5" s="195"/>
      <c r="E5" s="195"/>
      <c r="F5" s="195"/>
      <c r="G5" s="195" t="s">
        <v>158</v>
      </c>
      <c r="H5" s="195"/>
      <c r="I5" s="195"/>
      <c r="J5" s="195"/>
      <c r="K5" s="195"/>
    </row>
    <row r="6" spans="1:11" x14ac:dyDescent="0.25">
      <c r="A6" s="196"/>
      <c r="B6" s="195" t="s">
        <v>159</v>
      </c>
      <c r="C6" s="195"/>
      <c r="D6" s="195"/>
      <c r="E6" s="195"/>
      <c r="F6" s="195"/>
      <c r="G6" s="195" t="s">
        <v>79</v>
      </c>
      <c r="H6" s="195"/>
      <c r="I6" s="195"/>
      <c r="J6" s="195"/>
      <c r="K6" s="195"/>
    </row>
    <row r="7" spans="1:11" x14ac:dyDescent="0.25">
      <c r="A7" s="196"/>
      <c r="B7" s="195" t="s">
        <v>178</v>
      </c>
      <c r="C7" s="195"/>
      <c r="D7" s="195"/>
      <c r="E7" s="195"/>
      <c r="F7" s="195"/>
      <c r="G7" s="195" t="s">
        <v>132</v>
      </c>
      <c r="H7" s="195"/>
      <c r="I7" s="195"/>
      <c r="J7" s="195"/>
      <c r="K7" s="195"/>
    </row>
    <row r="8" spans="1:11" x14ac:dyDescent="0.25"/>
    <row r="9" spans="1:11" x14ac:dyDescent="0.25">
      <c r="A9" s="196">
        <v>2</v>
      </c>
      <c r="B9" s="194" t="s">
        <v>231</v>
      </c>
      <c r="C9" s="194"/>
      <c r="D9" s="194"/>
      <c r="E9" s="194"/>
      <c r="F9" s="194"/>
    </row>
    <row r="10" spans="1:11" x14ac:dyDescent="0.25">
      <c r="A10" s="196"/>
      <c r="B10" s="194" t="s">
        <v>232</v>
      </c>
      <c r="C10" s="194"/>
      <c r="D10" s="194"/>
      <c r="E10" s="194"/>
      <c r="F10" s="194"/>
    </row>
    <row r="11" spans="1:11" x14ac:dyDescent="0.25">
      <c r="A11" s="196"/>
      <c r="B11" s="194" t="s">
        <v>233</v>
      </c>
      <c r="C11" s="194"/>
      <c r="D11" s="194"/>
      <c r="E11" s="194"/>
      <c r="F11" s="194"/>
    </row>
    <row r="12" spans="1:11" x14ac:dyDescent="0.25">
      <c r="A12" s="196"/>
      <c r="B12" s="195" t="s">
        <v>178</v>
      </c>
      <c r="C12" s="195"/>
      <c r="D12" s="195"/>
      <c r="E12" s="195"/>
      <c r="F12" s="195"/>
    </row>
    <row r="13" spans="1:11" x14ac:dyDescent="0.25"/>
    <row r="14" spans="1:11" x14ac:dyDescent="0.25">
      <c r="A14" s="196">
        <v>3</v>
      </c>
      <c r="B14" s="194" t="s">
        <v>160</v>
      </c>
      <c r="C14" s="194"/>
      <c r="D14" s="194"/>
      <c r="E14" s="194"/>
      <c r="F14" s="194"/>
      <c r="G14" s="115"/>
    </row>
    <row r="15" spans="1:11" x14ac:dyDescent="0.25">
      <c r="A15" s="196"/>
      <c r="B15" s="194" t="s">
        <v>161</v>
      </c>
      <c r="C15" s="194"/>
      <c r="D15" s="194"/>
      <c r="E15" s="194"/>
      <c r="F15" s="194"/>
      <c r="G15" s="115"/>
    </row>
    <row r="16" spans="1:11" x14ac:dyDescent="0.25">
      <c r="A16" s="196"/>
      <c r="B16" s="194" t="s">
        <v>159</v>
      </c>
      <c r="C16" s="194"/>
      <c r="D16" s="194"/>
      <c r="E16" s="194"/>
      <c r="F16" s="194"/>
      <c r="G16" s="115"/>
    </row>
    <row r="17" spans="1:20" x14ac:dyDescent="0.25">
      <c r="A17" s="196"/>
      <c r="B17" s="195" t="s">
        <v>178</v>
      </c>
      <c r="C17" s="195"/>
      <c r="D17" s="195"/>
      <c r="E17" s="195"/>
      <c r="F17" s="195"/>
      <c r="G17" s="115"/>
    </row>
    <row r="18" spans="1:20" x14ac:dyDescent="0.25"/>
    <row r="19" spans="1:20" x14ac:dyDescent="0.25">
      <c r="A19" s="196">
        <v>4</v>
      </c>
      <c r="B19" s="195" t="s">
        <v>162</v>
      </c>
      <c r="C19" s="195"/>
      <c r="D19" s="195"/>
      <c r="E19" s="195"/>
      <c r="F19" s="195"/>
      <c r="G19" s="195" t="s">
        <v>162</v>
      </c>
      <c r="H19" s="195"/>
      <c r="I19" s="195"/>
      <c r="J19" s="195"/>
      <c r="K19" s="195"/>
      <c r="L19" s="199"/>
      <c r="M19" s="199"/>
      <c r="N19" s="199"/>
      <c r="O19" s="199"/>
      <c r="P19" s="199"/>
      <c r="Q19" s="199"/>
      <c r="R19" s="199"/>
      <c r="S19" s="199"/>
      <c r="T19" s="199"/>
    </row>
    <row r="20" spans="1:20" x14ac:dyDescent="0.25">
      <c r="A20" s="196"/>
      <c r="B20" s="195" t="s">
        <v>163</v>
      </c>
      <c r="C20" s="195"/>
      <c r="D20" s="195"/>
      <c r="E20" s="195"/>
      <c r="F20" s="195"/>
      <c r="G20" s="195" t="s">
        <v>107</v>
      </c>
      <c r="H20" s="195"/>
      <c r="I20" s="195"/>
      <c r="J20" s="195"/>
      <c r="K20" s="195"/>
      <c r="L20" s="199"/>
      <c r="M20" s="199"/>
      <c r="N20" s="199"/>
      <c r="O20" s="199"/>
      <c r="P20" s="199"/>
      <c r="Q20" s="199"/>
      <c r="R20" s="199"/>
      <c r="S20" s="199"/>
      <c r="T20" s="199"/>
    </row>
    <row r="21" spans="1:20" x14ac:dyDescent="0.25">
      <c r="A21" s="196"/>
      <c r="B21" s="195" t="s">
        <v>164</v>
      </c>
      <c r="C21" s="195"/>
      <c r="D21" s="195"/>
      <c r="E21" s="195"/>
      <c r="F21" s="195"/>
      <c r="G21" s="195" t="s">
        <v>79</v>
      </c>
      <c r="H21" s="195"/>
      <c r="I21" s="195"/>
      <c r="J21" s="195"/>
      <c r="K21" s="195"/>
      <c r="L21" s="199"/>
      <c r="M21" s="199"/>
      <c r="N21" s="199"/>
      <c r="O21" s="199"/>
      <c r="P21" s="199"/>
      <c r="Q21" s="199"/>
      <c r="R21" s="199"/>
      <c r="S21" s="199"/>
      <c r="T21" s="199"/>
    </row>
    <row r="22" spans="1:20" x14ac:dyDescent="0.25">
      <c r="A22" s="196"/>
      <c r="B22" s="195" t="s">
        <v>178</v>
      </c>
      <c r="C22" s="195"/>
      <c r="D22" s="195"/>
      <c r="E22" s="195"/>
      <c r="F22" s="195"/>
      <c r="G22" s="195" t="s">
        <v>132</v>
      </c>
      <c r="H22" s="195"/>
      <c r="I22" s="195"/>
      <c r="J22" s="195"/>
      <c r="K22" s="195"/>
      <c r="L22" s="199"/>
      <c r="M22" s="199"/>
      <c r="N22" s="199"/>
      <c r="O22" s="199"/>
      <c r="P22" s="199"/>
      <c r="Q22" s="199"/>
      <c r="R22" s="199"/>
      <c r="S22" s="199"/>
      <c r="T22" s="199"/>
    </row>
    <row r="23" spans="1:20" x14ac:dyDescent="0.25">
      <c r="B23" s="199"/>
      <c r="C23" s="199"/>
      <c r="D23" s="199"/>
      <c r="E23" s="199"/>
      <c r="F23" s="199"/>
      <c r="G23" s="199"/>
      <c r="H23" s="199"/>
      <c r="I23" s="199"/>
      <c r="J23" s="199"/>
      <c r="K23" s="199"/>
      <c r="L23" s="199"/>
      <c r="M23" s="199"/>
      <c r="N23" s="199"/>
      <c r="O23" s="199"/>
      <c r="P23" s="199"/>
      <c r="Q23" s="199"/>
      <c r="R23" s="199"/>
      <c r="S23" s="199"/>
      <c r="T23" s="199"/>
    </row>
    <row r="24" spans="1:20" x14ac:dyDescent="0.25">
      <c r="A24" s="196">
        <v>5</v>
      </c>
      <c r="B24" s="195" t="s">
        <v>165</v>
      </c>
      <c r="C24" s="195"/>
      <c r="D24" s="195"/>
      <c r="E24" s="195"/>
      <c r="F24" s="195"/>
      <c r="G24" s="195"/>
      <c r="H24" s="195"/>
      <c r="I24" s="195"/>
      <c r="J24" s="195"/>
      <c r="K24" s="195"/>
      <c r="L24" s="199"/>
      <c r="M24" s="199"/>
      <c r="N24" s="199"/>
      <c r="O24" s="199"/>
      <c r="P24" s="199"/>
      <c r="Q24" s="199"/>
      <c r="R24" s="199"/>
      <c r="S24" s="199"/>
      <c r="T24" s="199"/>
    </row>
    <row r="25" spans="1:20" x14ac:dyDescent="0.25">
      <c r="A25" s="196"/>
      <c r="B25" s="195" t="s">
        <v>161</v>
      </c>
      <c r="C25" s="195"/>
      <c r="D25" s="195"/>
      <c r="E25" s="195"/>
      <c r="F25" s="195"/>
      <c r="G25" s="195"/>
      <c r="H25" s="195"/>
      <c r="I25" s="195"/>
      <c r="J25" s="195"/>
      <c r="K25" s="195"/>
      <c r="L25" s="199"/>
      <c r="M25" s="199"/>
      <c r="N25" s="199"/>
      <c r="O25" s="199"/>
      <c r="P25" s="199"/>
      <c r="Q25" s="199"/>
      <c r="R25" s="199"/>
      <c r="S25" s="199"/>
      <c r="T25" s="199"/>
    </row>
    <row r="26" spans="1:20" x14ac:dyDescent="0.25">
      <c r="A26" s="196"/>
      <c r="B26" s="195" t="s">
        <v>166</v>
      </c>
      <c r="C26" s="195"/>
      <c r="D26" s="195"/>
      <c r="E26" s="195"/>
      <c r="F26" s="195"/>
      <c r="G26" s="195"/>
      <c r="H26" s="195"/>
      <c r="I26" s="195"/>
      <c r="J26" s="195"/>
      <c r="K26" s="195"/>
      <c r="L26" s="199"/>
      <c r="M26" s="199"/>
      <c r="N26" s="199"/>
      <c r="O26" s="199"/>
      <c r="P26" s="199"/>
      <c r="Q26" s="199"/>
      <c r="R26" s="199"/>
      <c r="S26" s="199"/>
      <c r="T26" s="199"/>
    </row>
    <row r="27" spans="1:20" x14ac:dyDescent="0.25">
      <c r="A27" s="196"/>
      <c r="B27" s="195" t="s">
        <v>179</v>
      </c>
      <c r="C27" s="195"/>
      <c r="D27" s="195"/>
      <c r="E27" s="195"/>
      <c r="F27" s="195"/>
      <c r="G27" s="195"/>
      <c r="H27" s="195"/>
      <c r="I27" s="195"/>
      <c r="J27" s="195"/>
      <c r="K27" s="195"/>
      <c r="L27" s="199"/>
      <c r="M27" s="199"/>
      <c r="N27" s="199"/>
      <c r="O27" s="199"/>
      <c r="P27" s="199"/>
      <c r="Q27" s="199"/>
      <c r="R27" s="199"/>
      <c r="S27" s="199"/>
      <c r="T27" s="199"/>
    </row>
    <row r="28" spans="1:20" x14ac:dyDescent="0.25">
      <c r="B28" s="195"/>
      <c r="C28" s="195"/>
      <c r="D28" s="195"/>
      <c r="E28" s="195"/>
      <c r="F28" s="195"/>
      <c r="G28" s="195"/>
      <c r="H28" s="195"/>
      <c r="I28" s="195"/>
      <c r="J28" s="195"/>
      <c r="K28" s="195"/>
      <c r="L28" s="199"/>
      <c r="M28" s="199"/>
      <c r="N28" s="199"/>
      <c r="O28" s="199"/>
      <c r="P28" s="199"/>
      <c r="Q28" s="199"/>
      <c r="R28" s="199"/>
      <c r="S28" s="199"/>
      <c r="T28" s="199"/>
    </row>
    <row r="29" spans="1:20" x14ac:dyDescent="0.25">
      <c r="A29" s="196">
        <v>6</v>
      </c>
      <c r="B29" s="201" t="s">
        <v>167</v>
      </c>
      <c r="C29" s="201"/>
      <c r="D29" s="201"/>
      <c r="E29" s="202"/>
      <c r="F29" s="202"/>
      <c r="G29" s="195"/>
      <c r="H29" s="195"/>
      <c r="I29" s="195"/>
      <c r="J29" s="195"/>
      <c r="K29" s="195"/>
      <c r="L29" s="199"/>
      <c r="M29" s="199"/>
      <c r="N29" s="199"/>
      <c r="O29" s="199"/>
      <c r="P29" s="199"/>
      <c r="Q29" s="199"/>
      <c r="R29" s="199"/>
      <c r="S29" s="199"/>
      <c r="T29" s="199"/>
    </row>
    <row r="30" spans="1:20" x14ac:dyDescent="0.25">
      <c r="A30" s="196"/>
      <c r="B30" s="195" t="s">
        <v>168</v>
      </c>
      <c r="C30" s="195"/>
      <c r="D30" s="195"/>
      <c r="E30" s="195"/>
      <c r="F30" s="195"/>
      <c r="G30" s="195"/>
      <c r="H30" s="195"/>
      <c r="I30" s="195"/>
      <c r="J30" s="195"/>
      <c r="K30" s="195"/>
      <c r="L30" s="199"/>
      <c r="M30" s="199"/>
      <c r="N30" s="199"/>
      <c r="O30" s="199"/>
      <c r="P30" s="199"/>
      <c r="Q30" s="199"/>
      <c r="R30" s="199"/>
      <c r="S30" s="199"/>
      <c r="T30" s="199"/>
    </row>
    <row r="31" spans="1:20" x14ac:dyDescent="0.25">
      <c r="A31" s="196"/>
      <c r="B31" s="195" t="s">
        <v>178</v>
      </c>
      <c r="C31" s="195"/>
      <c r="D31" s="195"/>
      <c r="E31" s="195"/>
      <c r="F31" s="195"/>
      <c r="G31" s="195"/>
      <c r="H31" s="195"/>
      <c r="I31" s="195"/>
      <c r="J31" s="195"/>
      <c r="K31" s="195"/>
      <c r="L31" s="199"/>
      <c r="M31" s="199"/>
      <c r="N31" s="199"/>
      <c r="O31" s="199"/>
      <c r="P31" s="199"/>
      <c r="Q31" s="199"/>
      <c r="R31" s="199"/>
      <c r="S31" s="199"/>
      <c r="T31" s="199"/>
    </row>
    <row r="32" spans="1:20" x14ac:dyDescent="0.25">
      <c r="B32" s="199"/>
      <c r="C32" s="199"/>
      <c r="D32" s="199"/>
      <c r="E32" s="199"/>
      <c r="F32" s="199"/>
      <c r="G32" s="199"/>
      <c r="H32" s="199"/>
      <c r="I32" s="199"/>
      <c r="J32" s="199"/>
      <c r="K32" s="199"/>
      <c r="L32" s="199"/>
      <c r="M32" s="199"/>
      <c r="N32" s="199"/>
      <c r="O32" s="199"/>
      <c r="P32" s="199"/>
      <c r="Q32" s="199"/>
      <c r="R32" s="199"/>
      <c r="S32" s="199"/>
      <c r="T32" s="199"/>
    </row>
    <row r="33" spans="1:20" x14ac:dyDescent="0.25">
      <c r="A33" s="196">
        <v>7</v>
      </c>
      <c r="B33" s="199" t="s">
        <v>169</v>
      </c>
      <c r="C33" s="199"/>
      <c r="D33" s="199"/>
      <c r="E33" s="199"/>
      <c r="F33" s="199"/>
      <c r="G33" s="199"/>
      <c r="H33" s="199"/>
      <c r="I33" s="199"/>
      <c r="J33" s="199"/>
      <c r="K33" s="199"/>
      <c r="L33" s="199"/>
      <c r="M33" s="199"/>
      <c r="N33" s="199"/>
      <c r="O33" s="199"/>
      <c r="P33" s="199"/>
      <c r="Q33" s="199"/>
      <c r="R33" s="199"/>
      <c r="S33" s="199"/>
      <c r="T33" s="199"/>
    </row>
    <row r="34" spans="1:20" x14ac:dyDescent="0.25">
      <c r="A34" s="196"/>
      <c r="B34" s="199" t="s">
        <v>170</v>
      </c>
      <c r="C34" s="199"/>
      <c r="D34" s="199"/>
      <c r="E34" s="199"/>
      <c r="F34" s="199"/>
      <c r="G34" s="199"/>
      <c r="H34" s="199"/>
      <c r="I34" s="199"/>
      <c r="J34" s="199"/>
      <c r="K34" s="199"/>
      <c r="L34" s="199"/>
      <c r="M34" s="199"/>
      <c r="N34" s="199"/>
      <c r="O34" s="199"/>
      <c r="P34" s="199"/>
      <c r="Q34" s="199"/>
      <c r="R34" s="199"/>
      <c r="S34" s="199"/>
      <c r="T34" s="199"/>
    </row>
    <row r="35" spans="1:20" x14ac:dyDescent="0.25">
      <c r="A35" s="196"/>
      <c r="B35" s="195" t="s">
        <v>180</v>
      </c>
      <c r="C35" s="195"/>
      <c r="D35" s="195"/>
      <c r="E35" s="195"/>
      <c r="F35" s="195"/>
      <c r="G35" s="195"/>
      <c r="H35" s="195"/>
      <c r="I35" s="195"/>
      <c r="J35" s="195"/>
      <c r="K35" s="195"/>
      <c r="L35" s="199"/>
      <c r="M35" s="199"/>
      <c r="N35" s="199"/>
      <c r="O35" s="199"/>
      <c r="P35" s="199"/>
      <c r="Q35" s="199"/>
      <c r="R35" s="199"/>
      <c r="S35" s="199"/>
      <c r="T35" s="199"/>
    </row>
    <row r="36" spans="1:20" x14ac:dyDescent="0.25">
      <c r="B36" s="199"/>
      <c r="C36" s="199"/>
      <c r="D36" s="199"/>
      <c r="E36" s="199"/>
      <c r="F36" s="199"/>
      <c r="G36" s="199"/>
      <c r="H36" s="199"/>
      <c r="I36" s="199"/>
      <c r="J36" s="199"/>
      <c r="K36" s="199"/>
      <c r="L36" s="199"/>
      <c r="M36" s="199"/>
      <c r="N36" s="199"/>
      <c r="O36" s="199"/>
      <c r="P36" s="199"/>
      <c r="Q36" s="199"/>
      <c r="R36" s="199"/>
      <c r="S36" s="199"/>
      <c r="T36" s="199"/>
    </row>
    <row r="37" spans="1:20" hidden="1" x14ac:dyDescent="0.25">
      <c r="B37" s="199"/>
      <c r="C37" s="199"/>
      <c r="D37" s="199"/>
      <c r="E37" s="199"/>
      <c r="F37" s="199"/>
      <c r="G37" s="199"/>
      <c r="H37" s="199"/>
      <c r="I37" s="199"/>
      <c r="J37" s="199"/>
      <c r="K37" s="199"/>
      <c r="L37" s="199"/>
      <c r="M37" s="199"/>
      <c r="N37" s="199"/>
      <c r="O37" s="199"/>
      <c r="P37" s="199"/>
      <c r="Q37" s="199"/>
      <c r="R37" s="199"/>
      <c r="S37" s="199"/>
      <c r="T37" s="199"/>
    </row>
    <row r="38" spans="1:20" hidden="1" x14ac:dyDescent="0.25">
      <c r="B38" s="199"/>
      <c r="C38" s="199"/>
      <c r="D38" s="199"/>
      <c r="E38" s="199"/>
      <c r="F38" s="199"/>
      <c r="G38" s="199"/>
      <c r="H38" s="199"/>
      <c r="I38" s="199"/>
      <c r="J38" s="199"/>
      <c r="K38" s="199"/>
      <c r="L38" s="199"/>
      <c r="M38" s="199"/>
      <c r="N38" s="199"/>
      <c r="O38" s="199"/>
      <c r="P38" s="199"/>
      <c r="Q38" s="199"/>
      <c r="R38" s="199"/>
      <c r="S38" s="199"/>
      <c r="T38" s="199"/>
    </row>
    <row r="39" spans="1:20" hidden="1" x14ac:dyDescent="0.25">
      <c r="B39" s="199"/>
      <c r="C39" s="199"/>
      <c r="D39" s="199"/>
      <c r="E39" s="199"/>
      <c r="F39" s="199"/>
      <c r="G39" s="199"/>
      <c r="H39" s="199"/>
      <c r="I39" s="199"/>
      <c r="J39" s="199"/>
      <c r="K39" s="199"/>
      <c r="L39" s="199"/>
      <c r="M39" s="199"/>
      <c r="N39" s="199"/>
      <c r="O39" s="199"/>
      <c r="P39" s="199"/>
      <c r="Q39" s="199"/>
      <c r="R39" s="199"/>
      <c r="S39" s="199"/>
      <c r="T39" s="199"/>
    </row>
    <row r="40" spans="1:20" hidden="1" x14ac:dyDescent="0.25">
      <c r="B40" s="199"/>
      <c r="C40" s="199"/>
      <c r="D40" s="199"/>
      <c r="E40" s="199"/>
      <c r="F40" s="199"/>
      <c r="G40" s="199"/>
      <c r="H40" s="199"/>
      <c r="I40" s="199"/>
      <c r="J40" s="199"/>
      <c r="K40" s="199"/>
      <c r="L40" s="199"/>
      <c r="M40" s="199"/>
      <c r="N40" s="199"/>
      <c r="O40" s="199"/>
      <c r="P40" s="199"/>
      <c r="Q40" s="199"/>
      <c r="R40" s="199"/>
      <c r="S40" s="199"/>
      <c r="T40" s="199"/>
    </row>
    <row r="41" spans="1:20" hidden="1" x14ac:dyDescent="0.25">
      <c r="B41" s="199"/>
      <c r="C41" s="199"/>
      <c r="D41" s="199"/>
      <c r="E41" s="199"/>
      <c r="F41" s="199"/>
      <c r="G41" s="199"/>
      <c r="H41" s="199"/>
      <c r="I41" s="199"/>
      <c r="J41" s="199"/>
      <c r="K41" s="199"/>
      <c r="L41" s="199"/>
      <c r="M41" s="199"/>
      <c r="N41" s="199"/>
      <c r="O41" s="199"/>
      <c r="P41" s="199"/>
      <c r="Q41" s="199"/>
      <c r="R41" s="199"/>
      <c r="S41" s="199"/>
      <c r="T41" s="199"/>
    </row>
    <row r="42" spans="1:20" x14ac:dyDescent="0.25">
      <c r="A42" s="196">
        <v>8</v>
      </c>
      <c r="B42" s="199" t="s">
        <v>169</v>
      </c>
      <c r="C42" s="199"/>
      <c r="D42" s="199"/>
      <c r="E42" s="199"/>
      <c r="F42" s="199"/>
      <c r="G42" s="199"/>
      <c r="H42" s="199"/>
      <c r="I42" s="199"/>
      <c r="J42" s="199"/>
      <c r="K42" s="199"/>
      <c r="L42" s="199"/>
      <c r="M42" s="199"/>
      <c r="N42" s="199"/>
      <c r="O42" s="199"/>
      <c r="P42" s="199"/>
      <c r="Q42" s="199"/>
      <c r="R42" s="199"/>
      <c r="S42" s="199"/>
      <c r="T42" s="199"/>
    </row>
    <row r="43" spans="1:20" x14ac:dyDescent="0.25">
      <c r="A43" s="196"/>
      <c r="B43" s="199" t="s">
        <v>171</v>
      </c>
      <c r="C43" s="199"/>
      <c r="D43" s="199"/>
      <c r="E43" s="199"/>
      <c r="F43" s="199"/>
      <c r="G43" s="199"/>
      <c r="H43" s="199"/>
      <c r="I43" s="199"/>
      <c r="J43" s="199"/>
      <c r="K43" s="199"/>
      <c r="L43" s="199"/>
      <c r="M43" s="199"/>
      <c r="N43" s="199"/>
      <c r="O43" s="199"/>
      <c r="P43" s="199"/>
      <c r="Q43" s="199"/>
      <c r="R43" s="199"/>
      <c r="S43" s="199"/>
      <c r="T43" s="199"/>
    </row>
    <row r="44" spans="1:20" x14ac:dyDescent="0.25">
      <c r="A44" s="196"/>
      <c r="B44" s="199" t="s">
        <v>180</v>
      </c>
      <c r="C44" s="199"/>
      <c r="D44" s="199"/>
      <c r="E44" s="199"/>
      <c r="F44" s="199"/>
      <c r="G44" s="199"/>
      <c r="H44" s="199"/>
      <c r="I44" s="199"/>
      <c r="J44" s="199"/>
      <c r="K44" s="199"/>
      <c r="L44" s="199"/>
      <c r="M44" s="199"/>
      <c r="N44" s="199"/>
      <c r="O44" s="199"/>
      <c r="P44" s="199"/>
      <c r="Q44" s="199"/>
      <c r="R44" s="199"/>
      <c r="S44" s="199"/>
      <c r="T44" s="199"/>
    </row>
    <row r="45" spans="1:20" x14ac:dyDescent="0.25">
      <c r="B45" s="199"/>
      <c r="C45" s="199"/>
      <c r="D45" s="199"/>
      <c r="E45" s="199"/>
      <c r="F45" s="199"/>
      <c r="G45" s="199"/>
      <c r="H45" s="199"/>
      <c r="I45" s="199"/>
      <c r="J45" s="199"/>
      <c r="K45" s="199"/>
      <c r="L45" s="199"/>
      <c r="M45" s="199"/>
      <c r="N45" s="199"/>
      <c r="O45" s="199"/>
      <c r="P45" s="199"/>
      <c r="Q45" s="199"/>
      <c r="R45" s="199"/>
      <c r="S45" s="199"/>
      <c r="T45" s="199"/>
    </row>
    <row r="46" spans="1:20" x14ac:dyDescent="0.25">
      <c r="A46" s="196">
        <v>9</v>
      </c>
      <c r="B46" s="199" t="s">
        <v>172</v>
      </c>
      <c r="C46" s="199"/>
      <c r="D46" s="199"/>
      <c r="E46" s="199"/>
      <c r="F46" s="199"/>
      <c r="G46" s="199"/>
      <c r="H46" s="199"/>
      <c r="I46" s="199"/>
      <c r="J46" s="199"/>
      <c r="K46" s="199"/>
      <c r="L46" s="199"/>
      <c r="M46" s="199"/>
      <c r="N46" s="199"/>
      <c r="O46" s="199"/>
      <c r="P46" s="199"/>
      <c r="Q46" s="199"/>
      <c r="R46" s="199"/>
      <c r="S46" s="199"/>
      <c r="T46" s="199"/>
    </row>
    <row r="47" spans="1:20" x14ac:dyDescent="0.25">
      <c r="A47" s="196"/>
      <c r="B47" s="200" t="s">
        <v>173</v>
      </c>
      <c r="C47" s="199"/>
      <c r="D47" s="199"/>
      <c r="E47" s="199"/>
      <c r="F47" s="199"/>
      <c r="G47" s="199"/>
      <c r="H47" s="199"/>
      <c r="I47" s="199"/>
      <c r="J47" s="199"/>
      <c r="K47" s="199"/>
      <c r="L47" s="199"/>
      <c r="M47" s="199"/>
      <c r="N47" s="199"/>
      <c r="O47" s="199"/>
      <c r="P47" s="199"/>
      <c r="Q47" s="199"/>
      <c r="R47" s="199"/>
      <c r="S47" s="199"/>
      <c r="T47" s="199"/>
    </row>
    <row r="48" spans="1:20" x14ac:dyDescent="0.25">
      <c r="A48" s="196"/>
      <c r="B48" s="199" t="s">
        <v>180</v>
      </c>
      <c r="C48" s="199"/>
      <c r="D48" s="199"/>
      <c r="E48" s="199"/>
      <c r="F48" s="199"/>
      <c r="G48" s="199"/>
      <c r="H48" s="199"/>
      <c r="I48" s="199"/>
      <c r="J48" s="199"/>
      <c r="K48" s="199"/>
      <c r="L48" s="199"/>
      <c r="M48" s="199"/>
      <c r="N48" s="199"/>
      <c r="O48" s="199"/>
      <c r="P48" s="199"/>
      <c r="Q48" s="199"/>
      <c r="R48" s="199"/>
      <c r="S48" s="199"/>
      <c r="T48" s="199"/>
    </row>
    <row r="49" spans="1:4" x14ac:dyDescent="0.25"/>
    <row r="50" spans="1:4" x14ac:dyDescent="0.25">
      <c r="A50" s="196">
        <v>10</v>
      </c>
      <c r="B50" s="197" t="s">
        <v>174</v>
      </c>
      <c r="C50" s="197"/>
      <c r="D50" s="197"/>
    </row>
    <row r="51" spans="1:4" x14ac:dyDescent="0.25">
      <c r="A51" s="196"/>
      <c r="B51" s="198" t="s">
        <v>175</v>
      </c>
      <c r="C51" s="198"/>
      <c r="D51" s="198"/>
    </row>
    <row r="52" spans="1:4" x14ac:dyDescent="0.25">
      <c r="A52" s="196"/>
      <c r="B52" s="197" t="s">
        <v>176</v>
      </c>
      <c r="C52" s="197"/>
      <c r="D52" s="197"/>
    </row>
    <row r="53" spans="1:4" x14ac:dyDescent="0.25">
      <c r="A53" s="196"/>
      <c r="B53" s="197" t="s">
        <v>178</v>
      </c>
      <c r="C53" s="197"/>
      <c r="D53" s="197"/>
    </row>
    <row r="54" spans="1:4" hidden="1" x14ac:dyDescent="0.25"/>
    <row r="55" spans="1:4" hidden="1" x14ac:dyDescent="0.25"/>
    <row r="56" spans="1:4" hidden="1" x14ac:dyDescent="0.25"/>
    <row r="57" spans="1:4" hidden="1" x14ac:dyDescent="0.25"/>
    <row r="58" spans="1:4" hidden="1" x14ac:dyDescent="0.25"/>
    <row r="59" spans="1:4" hidden="1" x14ac:dyDescent="0.25"/>
    <row r="60" spans="1:4" hidden="1" x14ac:dyDescent="0.25"/>
    <row r="61" spans="1:4" hidden="1" x14ac:dyDescent="0.25"/>
    <row r="62" spans="1:4" hidden="1" x14ac:dyDescent="0.25"/>
    <row r="63" spans="1:4" hidden="1" x14ac:dyDescent="0.25"/>
    <row r="64" spans="1: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sheetData>
  <mergeCells count="103">
    <mergeCell ref="A1:B1"/>
    <mergeCell ref="A5:A7"/>
    <mergeCell ref="B5:F5"/>
    <mergeCell ref="G5:K5"/>
    <mergeCell ref="B6:F6"/>
    <mergeCell ref="G6:K6"/>
    <mergeCell ref="B7:F7"/>
    <mergeCell ref="G7:K7"/>
    <mergeCell ref="L21:T21"/>
    <mergeCell ref="A14:A17"/>
    <mergeCell ref="B14:F14"/>
    <mergeCell ref="B15:F15"/>
    <mergeCell ref="B16:F16"/>
    <mergeCell ref="B17:F17"/>
    <mergeCell ref="A19:A22"/>
    <mergeCell ref="B19:F19"/>
    <mergeCell ref="B22:F22"/>
    <mergeCell ref="G19:K19"/>
    <mergeCell ref="L19:T19"/>
    <mergeCell ref="B20:F20"/>
    <mergeCell ref="G20:K20"/>
    <mergeCell ref="L20:T20"/>
    <mergeCell ref="L22:T22"/>
    <mergeCell ref="A9:A12"/>
    <mergeCell ref="L23:T23"/>
    <mergeCell ref="A24:A27"/>
    <mergeCell ref="B24:F24"/>
    <mergeCell ref="G24:K24"/>
    <mergeCell ref="L24:T24"/>
    <mergeCell ref="B25:F25"/>
    <mergeCell ref="G25:K25"/>
    <mergeCell ref="L25:T25"/>
    <mergeCell ref="B26:F26"/>
    <mergeCell ref="G26:K26"/>
    <mergeCell ref="L26:T26"/>
    <mergeCell ref="B27:F27"/>
    <mergeCell ref="G27:K27"/>
    <mergeCell ref="L27:T27"/>
    <mergeCell ref="L28:T28"/>
    <mergeCell ref="A29:A31"/>
    <mergeCell ref="B29:D29"/>
    <mergeCell ref="E29:F29"/>
    <mergeCell ref="G29:K29"/>
    <mergeCell ref="L29:T29"/>
    <mergeCell ref="B30:F30"/>
    <mergeCell ref="G30:K30"/>
    <mergeCell ref="L30:T30"/>
    <mergeCell ref="B31:F31"/>
    <mergeCell ref="G31:K31"/>
    <mergeCell ref="L31:T31"/>
    <mergeCell ref="L32:T32"/>
    <mergeCell ref="A33:A35"/>
    <mergeCell ref="B33:K33"/>
    <mergeCell ref="L33:T33"/>
    <mergeCell ref="B34:K34"/>
    <mergeCell ref="L34:T34"/>
    <mergeCell ref="L35:T35"/>
    <mergeCell ref="G35:K35"/>
    <mergeCell ref="B35:F35"/>
    <mergeCell ref="L39:T39"/>
    <mergeCell ref="B40:K40"/>
    <mergeCell ref="L40:T40"/>
    <mergeCell ref="B41:K41"/>
    <mergeCell ref="L41:T41"/>
    <mergeCell ref="B36:K36"/>
    <mergeCell ref="L36:T36"/>
    <mergeCell ref="B37:K37"/>
    <mergeCell ref="L37:T37"/>
    <mergeCell ref="B38:K38"/>
    <mergeCell ref="L38:T38"/>
    <mergeCell ref="L42:T42"/>
    <mergeCell ref="B43:K43"/>
    <mergeCell ref="L43:T43"/>
    <mergeCell ref="B44:K44"/>
    <mergeCell ref="B45:K45"/>
    <mergeCell ref="L45:T45"/>
    <mergeCell ref="A46:A48"/>
    <mergeCell ref="B46:K46"/>
    <mergeCell ref="L46:T46"/>
    <mergeCell ref="B47:K47"/>
    <mergeCell ref="L47:T47"/>
    <mergeCell ref="B48:K48"/>
    <mergeCell ref="L48:T48"/>
    <mergeCell ref="L44:T44"/>
    <mergeCell ref="B9:F9"/>
    <mergeCell ref="B10:F10"/>
    <mergeCell ref="B11:F11"/>
    <mergeCell ref="B12:F12"/>
    <mergeCell ref="A50:A53"/>
    <mergeCell ref="B50:D50"/>
    <mergeCell ref="B51:D51"/>
    <mergeCell ref="B52:D52"/>
    <mergeCell ref="B53:D53"/>
    <mergeCell ref="A42:A44"/>
    <mergeCell ref="B42:K42"/>
    <mergeCell ref="B39:K39"/>
    <mergeCell ref="B32:K32"/>
    <mergeCell ref="G22:K22"/>
    <mergeCell ref="B21:F21"/>
    <mergeCell ref="G21:K21"/>
    <mergeCell ref="B28:F28"/>
    <mergeCell ref="G28:K28"/>
    <mergeCell ref="B23:K23"/>
  </mergeCells>
  <printOptions horizontalCentered="1" verticalCentered="1"/>
  <pageMargins left="0.74803149606299213" right="0.74803149606299213" top="0.98425196850393704" bottom="0.98425196850393704" header="0" footer="0"/>
  <pageSetup scale="7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A1:D23"/>
  <sheetViews>
    <sheetView zoomScale="85" zoomScaleNormal="85" zoomScaleSheetLayoutView="85" workbookViewId="0">
      <selection activeCell="A22" sqref="A22"/>
    </sheetView>
  </sheetViews>
  <sheetFormatPr baseColWidth="10" defaultColWidth="0" defaultRowHeight="12.75" zeroHeight="1" x14ac:dyDescent="0.2"/>
  <cols>
    <col min="1" max="1" width="34.140625" style="44" customWidth="1"/>
    <col min="2" max="2" width="25.85546875" style="44" customWidth="1"/>
    <col min="3" max="3" width="45.5703125" style="44" customWidth="1"/>
    <col min="4" max="4" width="19" style="44" hidden="1" customWidth="1"/>
    <col min="5" max="16384" width="9.140625" style="44" hidden="1"/>
  </cols>
  <sheetData>
    <row r="1" spans="1:4" ht="21" customHeight="1" x14ac:dyDescent="0.25">
      <c r="A1" s="67" t="s">
        <v>141</v>
      </c>
      <c r="B1" s="65"/>
      <c r="C1" s="65"/>
      <c r="D1" s="45"/>
    </row>
    <row r="2" spans="1:4" ht="21" customHeight="1" x14ac:dyDescent="0.2">
      <c r="A2" s="221"/>
      <c r="B2" s="221"/>
      <c r="C2" s="221"/>
      <c r="D2" s="45"/>
    </row>
    <row r="3" spans="1:4" ht="21" customHeight="1" x14ac:dyDescent="0.2">
      <c r="A3" s="221" t="s">
        <v>118</v>
      </c>
      <c r="B3" s="221"/>
      <c r="C3" s="221"/>
      <c r="D3" s="45"/>
    </row>
    <row r="4" spans="1:4" ht="21" customHeight="1" x14ac:dyDescent="0.2">
      <c r="A4" s="221" t="s">
        <v>116</v>
      </c>
      <c r="B4" s="221"/>
      <c r="C4" s="221"/>
      <c r="D4" s="45"/>
    </row>
    <row r="5" spans="1:4" ht="21" customHeight="1" x14ac:dyDescent="0.2">
      <c r="A5" s="221" t="s">
        <v>81</v>
      </c>
      <c r="B5" s="221"/>
      <c r="C5" s="221"/>
      <c r="D5" s="45"/>
    </row>
    <row r="6" spans="1:4" ht="21" customHeight="1" x14ac:dyDescent="0.2">
      <c r="A6" s="221" t="s">
        <v>146</v>
      </c>
      <c r="B6" s="221"/>
      <c r="C6" s="221"/>
    </row>
    <row r="7" spans="1:4" ht="21" customHeight="1" x14ac:dyDescent="0.2">
      <c r="A7" s="221" t="s">
        <v>112</v>
      </c>
      <c r="B7" s="221"/>
      <c r="C7" s="221"/>
    </row>
    <row r="8" spans="1:4" ht="21" customHeight="1" x14ac:dyDescent="0.2">
      <c r="A8" s="68"/>
      <c r="B8" s="68"/>
      <c r="C8" s="68"/>
    </row>
    <row r="9" spans="1:4" ht="31.5" customHeight="1" x14ac:dyDescent="0.2">
      <c r="A9" s="69" t="s">
        <v>114</v>
      </c>
      <c r="B9" s="70" t="s">
        <v>88</v>
      </c>
      <c r="C9" s="71" t="s">
        <v>113</v>
      </c>
    </row>
    <row r="10" spans="1:4" ht="21" customHeight="1" x14ac:dyDescent="0.2">
      <c r="A10" s="68"/>
      <c r="B10" s="98"/>
      <c r="C10" s="95"/>
    </row>
    <row r="11" spans="1:4" ht="21" customHeight="1" x14ac:dyDescent="0.25">
      <c r="A11" s="75" t="s">
        <v>36</v>
      </c>
      <c r="B11" s="167">
        <f>SUM(B13:B20)</f>
        <v>6384</v>
      </c>
      <c r="C11" s="76" t="s">
        <v>190</v>
      </c>
    </row>
    <row r="12" spans="1:4" ht="21" customHeight="1" x14ac:dyDescent="0.25">
      <c r="A12" s="78"/>
      <c r="B12" s="103"/>
      <c r="C12" s="79"/>
    </row>
    <row r="13" spans="1:4" ht="21" customHeight="1" x14ac:dyDescent="0.25">
      <c r="A13" s="78" t="s">
        <v>12</v>
      </c>
      <c r="B13" s="103">
        <v>3988</v>
      </c>
      <c r="C13" s="79" t="s">
        <v>209</v>
      </c>
    </row>
    <row r="14" spans="1:4" ht="21" customHeight="1" x14ac:dyDescent="0.25">
      <c r="A14" s="78" t="s">
        <v>30</v>
      </c>
      <c r="B14" s="103">
        <v>766</v>
      </c>
      <c r="C14" s="79" t="s">
        <v>210</v>
      </c>
    </row>
    <row r="15" spans="1:4" ht="21" customHeight="1" x14ac:dyDescent="0.25">
      <c r="A15" s="78" t="s">
        <v>121</v>
      </c>
      <c r="B15" s="103">
        <v>16</v>
      </c>
      <c r="C15" s="79" t="s">
        <v>207</v>
      </c>
    </row>
    <row r="16" spans="1:4" ht="21" customHeight="1" x14ac:dyDescent="0.25">
      <c r="A16" s="78" t="s">
        <v>120</v>
      </c>
      <c r="B16" s="103">
        <v>735</v>
      </c>
      <c r="C16" s="79" t="s">
        <v>195</v>
      </c>
    </row>
    <row r="17" spans="1:3" ht="21" customHeight="1" x14ac:dyDescent="0.25">
      <c r="A17" s="78" t="s">
        <v>18</v>
      </c>
      <c r="B17" s="103">
        <v>413</v>
      </c>
      <c r="C17" s="79" t="s">
        <v>211</v>
      </c>
    </row>
    <row r="18" spans="1:3" ht="21" customHeight="1" x14ac:dyDescent="0.25">
      <c r="A18" s="78" t="s">
        <v>19</v>
      </c>
      <c r="B18" s="103">
        <v>153</v>
      </c>
      <c r="C18" s="79" t="s">
        <v>212</v>
      </c>
    </row>
    <row r="19" spans="1:3" ht="21" customHeight="1" x14ac:dyDescent="0.25">
      <c r="A19" s="78" t="s">
        <v>103</v>
      </c>
      <c r="B19" s="103">
        <v>304</v>
      </c>
      <c r="C19" s="79" t="s">
        <v>211</v>
      </c>
    </row>
    <row r="20" spans="1:3" ht="21" customHeight="1" x14ac:dyDescent="0.25">
      <c r="A20" s="78" t="s">
        <v>20</v>
      </c>
      <c r="B20" s="103">
        <v>9</v>
      </c>
      <c r="C20" s="79" t="s">
        <v>213</v>
      </c>
    </row>
    <row r="21" spans="1:3" ht="21" customHeight="1" x14ac:dyDescent="0.25">
      <c r="A21" s="85"/>
      <c r="B21" s="86"/>
      <c r="C21" s="87"/>
    </row>
    <row r="22" spans="1:3" ht="21" customHeight="1" x14ac:dyDescent="0.3">
      <c r="A22" s="181" t="s">
        <v>246</v>
      </c>
      <c r="B22" s="59"/>
      <c r="C22" s="59"/>
    </row>
    <row r="23" spans="1:3" ht="21" hidden="1" customHeight="1" x14ac:dyDescent="0.35">
      <c r="A23" s="97"/>
      <c r="B23" s="97"/>
      <c r="C23" s="97"/>
    </row>
  </sheetData>
  <mergeCells count="6">
    <mergeCell ref="A7:C7"/>
    <mergeCell ref="A2:C2"/>
    <mergeCell ref="A3:C3"/>
    <mergeCell ref="A4:C4"/>
    <mergeCell ref="A5:C5"/>
    <mergeCell ref="A6:C6"/>
  </mergeCells>
  <phoneticPr fontId="35" type="noConversion"/>
  <printOptions horizontalCentered="1" verticalCentered="1"/>
  <pageMargins left="0" right="0" top="0" bottom="0" header="0.51181102362204722" footer="0.51181102362204722"/>
  <pageSetup scale="92"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N108"/>
  <sheetViews>
    <sheetView zoomScale="80" zoomScaleNormal="80" zoomScaleSheetLayoutView="55" workbookViewId="0">
      <selection activeCell="A19" sqref="A19"/>
    </sheetView>
  </sheetViews>
  <sheetFormatPr baseColWidth="10" defaultColWidth="0" defaultRowHeight="20.25" customHeight="1" zeroHeight="1" x14ac:dyDescent="0.2"/>
  <cols>
    <col min="1" max="1" width="55.5703125" style="120" customWidth="1"/>
    <col min="2" max="12" width="19" style="120" customWidth="1"/>
    <col min="13" max="248" width="11.42578125" style="120" hidden="1" customWidth="1"/>
    <col min="249" max="16384" width="4.140625" style="120" hidden="1"/>
  </cols>
  <sheetData>
    <row r="1" spans="1:13" ht="20.25" customHeight="1" x14ac:dyDescent="0.2">
      <c r="A1" s="118" t="s">
        <v>51</v>
      </c>
      <c r="B1" s="119"/>
      <c r="C1" s="119"/>
      <c r="D1" s="119"/>
      <c r="E1" s="119"/>
      <c r="F1" s="119"/>
      <c r="G1" s="119"/>
      <c r="H1" s="119"/>
      <c r="I1" s="119"/>
      <c r="J1" s="119"/>
      <c r="K1" s="119"/>
      <c r="L1" s="119"/>
    </row>
    <row r="2" spans="1:13" ht="20.25" customHeight="1" x14ac:dyDescent="0.2">
      <c r="A2" s="121"/>
      <c r="B2" s="116"/>
      <c r="C2" s="116"/>
      <c r="D2" s="116"/>
      <c r="E2" s="116"/>
      <c r="F2" s="116"/>
      <c r="G2" s="116"/>
      <c r="H2" s="116"/>
      <c r="I2" s="116"/>
      <c r="J2" s="116"/>
      <c r="K2" s="116"/>
      <c r="L2" s="121"/>
    </row>
    <row r="3" spans="1:13" ht="20.25" customHeight="1" x14ac:dyDescent="0.2">
      <c r="A3" s="212" t="s">
        <v>144</v>
      </c>
      <c r="B3" s="212"/>
      <c r="C3" s="212"/>
      <c r="D3" s="212"/>
      <c r="E3" s="212"/>
      <c r="F3" s="212"/>
      <c r="G3" s="212"/>
      <c r="H3" s="212"/>
      <c r="I3" s="212"/>
      <c r="J3" s="212"/>
      <c r="K3" s="212"/>
      <c r="L3" s="212"/>
    </row>
    <row r="4" spans="1:13" ht="20.25" customHeight="1" x14ac:dyDescent="0.2">
      <c r="A4" s="212" t="s">
        <v>237</v>
      </c>
      <c r="B4" s="212"/>
      <c r="C4" s="212"/>
      <c r="D4" s="212"/>
      <c r="E4" s="212"/>
      <c r="F4" s="212"/>
      <c r="G4" s="212"/>
      <c r="H4" s="212"/>
      <c r="I4" s="212"/>
      <c r="J4" s="212"/>
      <c r="K4" s="212"/>
      <c r="L4" s="212"/>
    </row>
    <row r="5" spans="1:13" ht="20.25" customHeight="1" x14ac:dyDescent="0.2">
      <c r="A5" s="212" t="s">
        <v>63</v>
      </c>
      <c r="B5" s="212"/>
      <c r="C5" s="212"/>
      <c r="D5" s="212"/>
      <c r="E5" s="212"/>
      <c r="F5" s="212"/>
      <c r="G5" s="212"/>
      <c r="H5" s="212"/>
      <c r="I5" s="212"/>
      <c r="J5" s="212"/>
      <c r="K5" s="212"/>
      <c r="L5" s="212"/>
    </row>
    <row r="6" spans="1:13" ht="20.25" customHeight="1" x14ac:dyDescent="0.2">
      <c r="A6" s="212" t="s">
        <v>146</v>
      </c>
      <c r="B6" s="212"/>
      <c r="C6" s="212"/>
      <c r="D6" s="212"/>
      <c r="E6" s="212"/>
      <c r="F6" s="212"/>
      <c r="G6" s="212"/>
      <c r="H6" s="212"/>
      <c r="I6" s="212"/>
      <c r="J6" s="212"/>
      <c r="K6" s="212"/>
      <c r="L6" s="212"/>
    </row>
    <row r="7" spans="1:13" ht="20.25" customHeight="1" x14ac:dyDescent="0.2">
      <c r="A7" s="119"/>
      <c r="B7" s="119"/>
      <c r="C7" s="119"/>
      <c r="D7" s="119"/>
      <c r="E7" s="119"/>
      <c r="F7" s="119"/>
      <c r="G7" s="119"/>
      <c r="H7" s="119"/>
      <c r="I7" s="119"/>
      <c r="J7" s="119"/>
      <c r="K7" s="119"/>
      <c r="L7" s="119"/>
    </row>
    <row r="8" spans="1:13" ht="20.25" customHeight="1" x14ac:dyDescent="0.2">
      <c r="A8" s="222" t="s">
        <v>62</v>
      </c>
      <c r="B8" s="224" t="s">
        <v>122</v>
      </c>
      <c r="C8" s="225"/>
      <c r="D8" s="226"/>
      <c r="E8" s="224" t="s">
        <v>133</v>
      </c>
      <c r="F8" s="225"/>
      <c r="G8" s="225"/>
      <c r="H8" s="225"/>
      <c r="I8" s="225"/>
      <c r="J8" s="225"/>
      <c r="K8" s="225"/>
      <c r="L8" s="225"/>
    </row>
    <row r="9" spans="1:13" ht="81.75" customHeight="1" x14ac:dyDescent="0.2">
      <c r="A9" s="223"/>
      <c r="B9" s="99" t="s">
        <v>59</v>
      </c>
      <c r="C9" s="100" t="s">
        <v>60</v>
      </c>
      <c r="D9" s="100" t="s">
        <v>61</v>
      </c>
      <c r="E9" s="101" t="s">
        <v>134</v>
      </c>
      <c r="F9" s="101" t="s">
        <v>135</v>
      </c>
      <c r="G9" s="101" t="s">
        <v>136</v>
      </c>
      <c r="H9" s="101" t="s">
        <v>137</v>
      </c>
      <c r="I9" s="101" t="s">
        <v>138</v>
      </c>
      <c r="J9" s="101" t="s">
        <v>139</v>
      </c>
      <c r="K9" s="102" t="s">
        <v>214</v>
      </c>
      <c r="L9" s="102" t="s">
        <v>140</v>
      </c>
    </row>
    <row r="10" spans="1:13" ht="20.25" customHeight="1" x14ac:dyDescent="0.2">
      <c r="A10" s="123"/>
      <c r="B10" s="126"/>
      <c r="C10" s="132"/>
      <c r="D10" s="133"/>
      <c r="E10" s="124"/>
      <c r="F10" s="124"/>
      <c r="G10" s="124"/>
      <c r="H10" s="124"/>
      <c r="I10" s="124"/>
      <c r="J10" s="124"/>
      <c r="K10" s="124"/>
      <c r="L10" s="124"/>
    </row>
    <row r="11" spans="1:13" ht="20.25" customHeight="1" x14ac:dyDescent="0.2">
      <c r="A11" s="125" t="s">
        <v>33</v>
      </c>
      <c r="B11" s="168">
        <f t="shared" ref="B11:L11" si="0">SUM(B13:B17)</f>
        <v>4147</v>
      </c>
      <c r="C11" s="169">
        <f t="shared" si="0"/>
        <v>3384</v>
      </c>
      <c r="D11" s="170">
        <f t="shared" si="0"/>
        <v>763</v>
      </c>
      <c r="E11" s="169">
        <f t="shared" si="0"/>
        <v>35</v>
      </c>
      <c r="F11" s="169">
        <f t="shared" si="0"/>
        <v>31</v>
      </c>
      <c r="G11" s="169">
        <f t="shared" si="0"/>
        <v>202</v>
      </c>
      <c r="H11" s="169">
        <f t="shared" si="0"/>
        <v>11</v>
      </c>
      <c r="I11" s="169">
        <f t="shared" si="0"/>
        <v>63</v>
      </c>
      <c r="J11" s="169">
        <f>SUM(J13:J17)</f>
        <v>13</v>
      </c>
      <c r="K11" s="169">
        <f t="shared" ref="K11" si="1">SUM(K13:K17)</f>
        <v>1</v>
      </c>
      <c r="L11" s="169">
        <f t="shared" si="0"/>
        <v>407</v>
      </c>
    </row>
    <row r="12" spans="1:13" ht="20.25" customHeight="1" x14ac:dyDescent="0.2">
      <c r="A12" s="123"/>
      <c r="B12" s="171"/>
      <c r="C12" s="172"/>
      <c r="D12" s="173"/>
      <c r="E12" s="172"/>
      <c r="F12" s="172"/>
      <c r="G12" s="172"/>
      <c r="H12" s="172"/>
      <c r="I12" s="172"/>
      <c r="J12" s="172"/>
      <c r="K12" s="172"/>
      <c r="L12" s="174"/>
    </row>
    <row r="13" spans="1:13" ht="20.25" customHeight="1" x14ac:dyDescent="0.2">
      <c r="A13" s="48" t="s">
        <v>54</v>
      </c>
      <c r="B13" s="168">
        <f>C13+D13</f>
        <v>343</v>
      </c>
      <c r="C13" s="142">
        <v>313</v>
      </c>
      <c r="D13" s="175">
        <v>30</v>
      </c>
      <c r="E13" s="142">
        <v>7</v>
      </c>
      <c r="F13" s="142">
        <v>0</v>
      </c>
      <c r="G13" s="142">
        <v>6</v>
      </c>
      <c r="H13" s="142">
        <v>8</v>
      </c>
      <c r="I13" s="142">
        <v>0</v>
      </c>
      <c r="J13" s="142">
        <v>0</v>
      </c>
      <c r="K13" s="142">
        <v>0</v>
      </c>
      <c r="L13" s="142">
        <v>9</v>
      </c>
      <c r="M13" s="122"/>
    </row>
    <row r="14" spans="1:13" ht="20.25" customHeight="1" x14ac:dyDescent="0.2">
      <c r="A14" s="48" t="s">
        <v>55</v>
      </c>
      <c r="B14" s="168">
        <f>C14+D14</f>
        <v>2323</v>
      </c>
      <c r="C14" s="142">
        <v>1835</v>
      </c>
      <c r="D14" s="175">
        <v>488</v>
      </c>
      <c r="E14" s="142">
        <v>12</v>
      </c>
      <c r="F14" s="142">
        <v>21</v>
      </c>
      <c r="G14" s="142">
        <v>118</v>
      </c>
      <c r="H14" s="142">
        <v>2</v>
      </c>
      <c r="I14" s="142">
        <v>58</v>
      </c>
      <c r="J14" s="142">
        <v>9</v>
      </c>
      <c r="K14" s="142">
        <v>0</v>
      </c>
      <c r="L14" s="142">
        <v>268</v>
      </c>
    </row>
    <row r="15" spans="1:13" ht="20.25" customHeight="1" x14ac:dyDescent="0.2">
      <c r="A15" s="48" t="s">
        <v>56</v>
      </c>
      <c r="B15" s="168">
        <f>C15+D15</f>
        <v>900</v>
      </c>
      <c r="C15" s="142">
        <v>743</v>
      </c>
      <c r="D15" s="175">
        <v>157</v>
      </c>
      <c r="E15" s="142">
        <v>13</v>
      </c>
      <c r="F15" s="142">
        <v>3</v>
      </c>
      <c r="G15" s="142">
        <v>53</v>
      </c>
      <c r="H15" s="142">
        <v>0</v>
      </c>
      <c r="I15" s="142">
        <v>5</v>
      </c>
      <c r="J15" s="142">
        <v>4</v>
      </c>
      <c r="K15" s="142">
        <v>1</v>
      </c>
      <c r="L15" s="142">
        <v>78</v>
      </c>
    </row>
    <row r="16" spans="1:13" ht="20.25" customHeight="1" x14ac:dyDescent="0.2">
      <c r="A16" s="48" t="s">
        <v>57</v>
      </c>
      <c r="B16" s="168">
        <f>C16+D16</f>
        <v>471</v>
      </c>
      <c r="C16" s="142">
        <v>406</v>
      </c>
      <c r="D16" s="175">
        <v>65</v>
      </c>
      <c r="E16" s="142">
        <v>1</v>
      </c>
      <c r="F16" s="142">
        <v>6</v>
      </c>
      <c r="G16" s="142">
        <v>18</v>
      </c>
      <c r="H16" s="142">
        <v>0</v>
      </c>
      <c r="I16" s="142">
        <v>0</v>
      </c>
      <c r="J16" s="142">
        <v>0</v>
      </c>
      <c r="K16" s="142">
        <v>0</v>
      </c>
      <c r="L16" s="142">
        <v>40</v>
      </c>
    </row>
    <row r="17" spans="1:12" ht="20.25" customHeight="1" x14ac:dyDescent="0.2">
      <c r="A17" s="48" t="s">
        <v>58</v>
      </c>
      <c r="B17" s="168">
        <f>C17+D17</f>
        <v>110</v>
      </c>
      <c r="C17" s="142">
        <v>87</v>
      </c>
      <c r="D17" s="175">
        <v>23</v>
      </c>
      <c r="E17" s="142">
        <v>2</v>
      </c>
      <c r="F17" s="142">
        <v>1</v>
      </c>
      <c r="G17" s="142">
        <v>7</v>
      </c>
      <c r="H17" s="142">
        <v>1</v>
      </c>
      <c r="I17" s="142">
        <v>0</v>
      </c>
      <c r="J17" s="142">
        <v>0</v>
      </c>
      <c r="K17" s="142">
        <v>0</v>
      </c>
      <c r="L17" s="142">
        <v>12</v>
      </c>
    </row>
    <row r="18" spans="1:12" ht="20.25" customHeight="1" x14ac:dyDescent="0.2">
      <c r="A18" s="127"/>
      <c r="B18" s="128"/>
      <c r="C18" s="129"/>
      <c r="D18" s="130"/>
      <c r="E18" s="129"/>
      <c r="F18" s="129"/>
      <c r="G18" s="129"/>
      <c r="H18" s="129"/>
      <c r="I18" s="129"/>
      <c r="J18" s="129"/>
      <c r="K18" s="129"/>
      <c r="L18" s="129"/>
    </row>
    <row r="19" spans="1:12" ht="20.25" customHeight="1" x14ac:dyDescent="0.25">
      <c r="A19" s="181" t="s">
        <v>246</v>
      </c>
      <c r="B19" s="131"/>
      <c r="C19" s="131"/>
      <c r="D19" s="131"/>
      <c r="E19" s="131"/>
      <c r="F19" s="131"/>
      <c r="G19" s="131"/>
      <c r="H19" s="131"/>
      <c r="I19" s="131"/>
      <c r="J19" s="131"/>
      <c r="K19" s="131"/>
      <c r="L19" s="131"/>
    </row>
    <row r="20" spans="1:12" ht="20.25" hidden="1" customHeight="1" x14ac:dyDescent="0.2"/>
    <row r="21" spans="1:12" ht="20.25" hidden="1" customHeight="1" x14ac:dyDescent="0.2"/>
    <row r="22" spans="1:12" ht="20.25" hidden="1" customHeight="1" x14ac:dyDescent="0.2"/>
    <row r="23" spans="1:12" ht="20.25" hidden="1" customHeight="1" x14ac:dyDescent="0.2"/>
    <row r="24" spans="1:12" ht="20.25" hidden="1" customHeight="1" x14ac:dyDescent="0.2"/>
    <row r="25" spans="1:12" ht="20.25" hidden="1" customHeight="1" x14ac:dyDescent="0.2"/>
    <row r="26" spans="1:12" ht="20.25" hidden="1" customHeight="1" x14ac:dyDescent="0.2"/>
    <row r="27" spans="1:12" ht="20.25" hidden="1" customHeight="1" x14ac:dyDescent="0.2"/>
    <row r="28" spans="1:12" ht="20.25" hidden="1" customHeight="1" x14ac:dyDescent="0.2"/>
    <row r="29" spans="1:12" ht="20.25" hidden="1" customHeight="1" x14ac:dyDescent="0.2"/>
    <row r="30" spans="1:12" ht="20.25" hidden="1" customHeight="1" x14ac:dyDescent="0.2"/>
    <row r="31" spans="1:12" ht="20.25" hidden="1" customHeight="1" x14ac:dyDescent="0.2"/>
    <row r="32" spans="1:12" ht="20.25" hidden="1" customHeight="1" x14ac:dyDescent="0.2"/>
    <row r="33" ht="20.25" hidden="1" customHeight="1" x14ac:dyDescent="0.2"/>
    <row r="34" ht="20.25" hidden="1" customHeight="1" x14ac:dyDescent="0.2"/>
    <row r="35" ht="20.25" hidden="1" customHeight="1" x14ac:dyDescent="0.2"/>
    <row r="36" ht="20.25" hidden="1" customHeight="1" x14ac:dyDescent="0.2"/>
    <row r="37" ht="20.25" hidden="1" customHeight="1" x14ac:dyDescent="0.2"/>
    <row r="38" ht="20.25" hidden="1" customHeight="1" x14ac:dyDescent="0.2"/>
    <row r="39" ht="20.25" hidden="1" customHeight="1" x14ac:dyDescent="0.2"/>
    <row r="40" ht="20.25" hidden="1" customHeight="1" x14ac:dyDescent="0.2"/>
    <row r="41" ht="20.25" hidden="1" customHeight="1" x14ac:dyDescent="0.2"/>
    <row r="42" ht="20.25" hidden="1" customHeight="1" x14ac:dyDescent="0.2"/>
    <row r="43" ht="20.25" hidden="1" customHeight="1" x14ac:dyDescent="0.2"/>
    <row r="44" ht="20.25" hidden="1" customHeight="1" x14ac:dyDescent="0.2"/>
    <row r="45" ht="20.25" hidden="1" customHeight="1" x14ac:dyDescent="0.2"/>
    <row r="46" ht="20.25" hidden="1" customHeight="1" x14ac:dyDescent="0.2"/>
    <row r="47" ht="20.25" hidden="1" customHeight="1" x14ac:dyDescent="0.2"/>
    <row r="48" ht="20.25" hidden="1" customHeight="1" x14ac:dyDescent="0.2"/>
    <row r="49" ht="20.25" hidden="1" customHeight="1" x14ac:dyDescent="0.2"/>
    <row r="50" ht="20.25" hidden="1" customHeight="1" x14ac:dyDescent="0.2"/>
    <row r="51" ht="20.25" hidden="1" customHeight="1" x14ac:dyDescent="0.2"/>
    <row r="52" ht="20.25" hidden="1" customHeight="1" x14ac:dyDescent="0.2"/>
    <row r="53" ht="20.25" hidden="1" customHeight="1" x14ac:dyDescent="0.2"/>
    <row r="54" ht="20.25" hidden="1" customHeight="1" x14ac:dyDescent="0.2"/>
    <row r="55" ht="20.25" hidden="1" customHeight="1" x14ac:dyDescent="0.2"/>
    <row r="56" ht="20.25" hidden="1" customHeight="1" x14ac:dyDescent="0.2"/>
    <row r="57" ht="20.25" hidden="1" customHeight="1" x14ac:dyDescent="0.2"/>
    <row r="58" ht="20.25" hidden="1" customHeight="1" x14ac:dyDescent="0.2"/>
    <row r="59" ht="20.25" hidden="1" customHeight="1" x14ac:dyDescent="0.2"/>
    <row r="60" ht="20.25" hidden="1" customHeight="1" x14ac:dyDescent="0.2"/>
    <row r="61" ht="20.25" hidden="1" customHeight="1" x14ac:dyDescent="0.2"/>
    <row r="62" ht="20.25" hidden="1" customHeight="1" x14ac:dyDescent="0.2"/>
    <row r="63" ht="20.25" hidden="1" customHeight="1" x14ac:dyDescent="0.2"/>
    <row r="64" ht="20.25" hidden="1" customHeight="1" x14ac:dyDescent="0.2"/>
    <row r="65" ht="20.25" hidden="1" customHeight="1" x14ac:dyDescent="0.2"/>
    <row r="66" ht="20.25" hidden="1" customHeight="1" x14ac:dyDescent="0.2"/>
    <row r="67" ht="20.25" hidden="1" customHeight="1" x14ac:dyDescent="0.2"/>
    <row r="68" ht="20.25" hidden="1" customHeight="1" x14ac:dyDescent="0.2"/>
    <row r="69" ht="20.25" hidden="1" customHeight="1" x14ac:dyDescent="0.2"/>
    <row r="70" ht="20.25" hidden="1" customHeight="1" x14ac:dyDescent="0.2"/>
    <row r="71" ht="20.25" hidden="1" customHeight="1" x14ac:dyDescent="0.2"/>
    <row r="72" ht="20.25" hidden="1" customHeight="1" x14ac:dyDescent="0.2"/>
    <row r="73" ht="20.25" hidden="1" customHeight="1" x14ac:dyDescent="0.2"/>
    <row r="74" ht="20.25" hidden="1" customHeight="1" x14ac:dyDescent="0.2"/>
    <row r="75" ht="20.25" hidden="1" customHeight="1" x14ac:dyDescent="0.2"/>
    <row r="76" ht="20.25" hidden="1" customHeight="1" x14ac:dyDescent="0.2"/>
    <row r="77" ht="20.25" hidden="1" customHeight="1" x14ac:dyDescent="0.2"/>
    <row r="78" ht="20.25" hidden="1" customHeight="1" x14ac:dyDescent="0.2"/>
    <row r="79" ht="20.25" hidden="1" customHeight="1" x14ac:dyDescent="0.2"/>
    <row r="80" ht="20.25" hidden="1" customHeight="1" x14ac:dyDescent="0.2"/>
    <row r="81" ht="20.25" hidden="1" customHeight="1" x14ac:dyDescent="0.2"/>
    <row r="82" ht="20.25" hidden="1" customHeight="1" x14ac:dyDescent="0.2"/>
    <row r="83" ht="20.25" hidden="1" customHeight="1" x14ac:dyDescent="0.2"/>
    <row r="84" ht="20.25" hidden="1" customHeight="1" x14ac:dyDescent="0.2"/>
    <row r="85" ht="20.25" hidden="1" customHeight="1" x14ac:dyDescent="0.2"/>
    <row r="86" ht="20.25" hidden="1" customHeight="1" x14ac:dyDescent="0.2"/>
    <row r="87" ht="20.25" hidden="1" customHeight="1" x14ac:dyDescent="0.2"/>
    <row r="88" ht="20.25" hidden="1" customHeight="1" x14ac:dyDescent="0.2"/>
    <row r="89" ht="20.25" hidden="1" customHeight="1" x14ac:dyDescent="0.2"/>
    <row r="90" ht="20.25" hidden="1" customHeight="1" x14ac:dyDescent="0.2"/>
    <row r="91" ht="20.25" hidden="1" customHeight="1" x14ac:dyDescent="0.2"/>
    <row r="92" ht="20.25" hidden="1" customHeight="1" x14ac:dyDescent="0.2"/>
    <row r="93" ht="20.25" hidden="1" customHeight="1" x14ac:dyDescent="0.2"/>
    <row r="94" ht="20.25" hidden="1" customHeight="1" x14ac:dyDescent="0.2"/>
    <row r="95" ht="20.25" hidden="1" customHeight="1" x14ac:dyDescent="0.2"/>
    <row r="96" ht="20.25" hidden="1" customHeight="1" x14ac:dyDescent="0.2"/>
    <row r="97" ht="20.25" hidden="1" customHeight="1" x14ac:dyDescent="0.2"/>
    <row r="98" ht="20.25" hidden="1" customHeight="1" x14ac:dyDescent="0.2"/>
    <row r="99" ht="20.25" hidden="1" customHeight="1" x14ac:dyDescent="0.2"/>
    <row r="100" ht="20.25" hidden="1" customHeight="1" x14ac:dyDescent="0.2"/>
    <row r="101" ht="20.25" hidden="1" customHeight="1" x14ac:dyDescent="0.2"/>
    <row r="102" ht="20.25" hidden="1" customHeight="1" x14ac:dyDescent="0.2"/>
    <row r="103" ht="20.25" hidden="1" customHeight="1" x14ac:dyDescent="0.2"/>
    <row r="104" ht="20.25" hidden="1" customHeight="1" x14ac:dyDescent="0.2"/>
    <row r="105" ht="20.25" hidden="1" customHeight="1" x14ac:dyDescent="0.2"/>
    <row r="106" ht="20.25" hidden="1" customHeight="1" x14ac:dyDescent="0.2"/>
    <row r="107" ht="20.25" hidden="1" customHeight="1" x14ac:dyDescent="0.2"/>
    <row r="108" ht="20.25" hidden="1" customHeight="1" x14ac:dyDescent="0.2"/>
  </sheetData>
  <mergeCells count="7">
    <mergeCell ref="A8:A9"/>
    <mergeCell ref="B8:D8"/>
    <mergeCell ref="A6:L6"/>
    <mergeCell ref="E8:L8"/>
    <mergeCell ref="A3:L3"/>
    <mergeCell ref="A5:L5"/>
    <mergeCell ref="A4:L4"/>
  </mergeCells>
  <phoneticPr fontId="35" type="noConversion"/>
  <printOptions horizontalCentered="1" verticalCentered="1"/>
  <pageMargins left="0" right="0" top="0" bottom="0" header="0" footer="0"/>
  <pageSetup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9"/>
  <sheetViews>
    <sheetView tabSelected="1" zoomScale="80" zoomScaleNormal="80" zoomScaleSheetLayoutView="55" workbookViewId="0">
      <selection activeCell="A39" sqref="A39"/>
    </sheetView>
  </sheetViews>
  <sheetFormatPr baseColWidth="10" defaultColWidth="0" defaultRowHeight="0" customHeight="1" zeroHeight="1" x14ac:dyDescent="0.25"/>
  <cols>
    <col min="1" max="1" width="49.85546875" style="4" customWidth="1"/>
    <col min="2" max="2" width="15.28515625" style="4" customWidth="1"/>
    <col min="3" max="4" width="27.42578125" style="4" customWidth="1"/>
    <col min="5" max="5" width="27.42578125" style="191" customWidth="1"/>
    <col min="6" max="6" width="15.7109375" style="1" hidden="1" customWidth="1"/>
    <col min="7" max="8" width="9.140625" style="1" hidden="1" customWidth="1"/>
    <col min="9" max="16384" width="9.140625" style="4" hidden="1"/>
  </cols>
  <sheetData>
    <row r="1" spans="1:5" ht="18.75" customHeight="1" x14ac:dyDescent="0.25">
      <c r="A1" s="2" t="s">
        <v>84</v>
      </c>
      <c r="B1" s="3"/>
      <c r="E1" s="4"/>
    </row>
    <row r="2" spans="1:5" ht="18.75" customHeight="1" x14ac:dyDescent="0.25">
      <c r="A2" s="2"/>
      <c r="B2" s="3"/>
      <c r="E2" s="4"/>
    </row>
    <row r="3" spans="1:5" ht="18.75" customHeight="1" x14ac:dyDescent="0.25">
      <c r="A3" s="204" t="s">
        <v>31</v>
      </c>
      <c r="B3" s="204"/>
      <c r="C3" s="204"/>
      <c r="D3" s="204"/>
      <c r="E3" s="204"/>
    </row>
    <row r="4" spans="1:5" ht="18.75" customHeight="1" x14ac:dyDescent="0.25">
      <c r="A4" s="204" t="s">
        <v>79</v>
      </c>
      <c r="B4" s="204"/>
      <c r="C4" s="204"/>
      <c r="D4" s="204"/>
      <c r="E4" s="204"/>
    </row>
    <row r="5" spans="1:5" ht="18.75" customHeight="1" x14ac:dyDescent="0.25">
      <c r="A5" s="204" t="s">
        <v>146</v>
      </c>
      <c r="B5" s="204"/>
      <c r="C5" s="204"/>
      <c r="D5" s="204"/>
      <c r="E5" s="204"/>
    </row>
    <row r="6" spans="1:5" ht="18.75" customHeight="1" x14ac:dyDescent="0.25">
      <c r="E6" s="4"/>
    </row>
    <row r="7" spans="1:5" ht="18.75" customHeight="1" x14ac:dyDescent="0.25">
      <c r="A7" s="27"/>
      <c r="B7" s="9"/>
      <c r="C7" s="7" t="s">
        <v>123</v>
      </c>
      <c r="D7" s="8"/>
      <c r="E7" s="8"/>
    </row>
    <row r="8" spans="1:5" ht="18.75" customHeight="1" x14ac:dyDescent="0.25">
      <c r="A8" s="6"/>
      <c r="B8" s="11"/>
      <c r="C8" s="9" t="s">
        <v>32</v>
      </c>
      <c r="D8" s="9" t="s">
        <v>32</v>
      </c>
      <c r="E8" s="10" t="s">
        <v>17</v>
      </c>
    </row>
    <row r="9" spans="1:5" ht="18.75" customHeight="1" x14ac:dyDescent="0.25">
      <c r="A9" s="6" t="s">
        <v>124</v>
      </c>
      <c r="B9" s="11" t="s">
        <v>33</v>
      </c>
      <c r="C9" s="11" t="s">
        <v>234</v>
      </c>
      <c r="D9" s="11" t="s">
        <v>234</v>
      </c>
      <c r="E9" s="12" t="s">
        <v>34</v>
      </c>
    </row>
    <row r="10" spans="1:5" ht="18.75" customHeight="1" x14ac:dyDescent="0.25">
      <c r="A10" s="6"/>
      <c r="B10" s="11"/>
      <c r="C10" s="11" t="s">
        <v>77</v>
      </c>
      <c r="D10" s="11" t="s">
        <v>77</v>
      </c>
      <c r="E10" s="12" t="s">
        <v>35</v>
      </c>
    </row>
    <row r="11" spans="1:5" ht="18.75" customHeight="1" x14ac:dyDescent="0.25">
      <c r="A11" s="28"/>
      <c r="B11" s="13"/>
      <c r="C11" s="13" t="s">
        <v>15</v>
      </c>
      <c r="D11" s="13" t="s">
        <v>16</v>
      </c>
      <c r="E11" s="14" t="s">
        <v>16</v>
      </c>
    </row>
    <row r="12" spans="1:5" ht="18.75" customHeight="1" x14ac:dyDescent="0.25">
      <c r="A12" s="15"/>
      <c r="B12" s="17"/>
      <c r="C12" s="16"/>
      <c r="D12" s="17"/>
      <c r="E12" s="15"/>
    </row>
    <row r="13" spans="1:5" ht="18.75" customHeight="1" x14ac:dyDescent="0.25">
      <c r="A13" s="18" t="s">
        <v>145</v>
      </c>
      <c r="B13" s="103">
        <f>SUM(C13:E13)</f>
        <v>17740</v>
      </c>
      <c r="C13" s="104">
        <v>229</v>
      </c>
      <c r="D13" s="104">
        <v>3329</v>
      </c>
      <c r="E13" s="104">
        <v>14182</v>
      </c>
    </row>
    <row r="14" spans="1:5" ht="18.75" customHeight="1" x14ac:dyDescent="0.25">
      <c r="A14" s="1" t="s">
        <v>96</v>
      </c>
      <c r="B14" s="103">
        <f t="shared" ref="B14:B27" si="0">SUM(C14:E14)</f>
        <v>14758</v>
      </c>
      <c r="C14" s="104">
        <v>15</v>
      </c>
      <c r="D14" s="104">
        <v>1641</v>
      </c>
      <c r="E14" s="104">
        <v>13102</v>
      </c>
    </row>
    <row r="15" spans="1:5" ht="18.75" customHeight="1" x14ac:dyDescent="0.25">
      <c r="A15" s="20" t="s">
        <v>105</v>
      </c>
      <c r="B15" s="103">
        <f t="shared" si="0"/>
        <v>2451</v>
      </c>
      <c r="C15" s="104">
        <v>91</v>
      </c>
      <c r="D15" s="104">
        <v>979</v>
      </c>
      <c r="E15" s="104">
        <v>1381</v>
      </c>
    </row>
    <row r="16" spans="1:5" ht="18.75" customHeight="1" x14ac:dyDescent="0.25">
      <c r="A16" s="1" t="s">
        <v>75</v>
      </c>
      <c r="B16" s="103">
        <f t="shared" si="0"/>
        <v>1538</v>
      </c>
      <c r="C16" s="104">
        <v>185</v>
      </c>
      <c r="D16" s="104">
        <v>601</v>
      </c>
      <c r="E16" s="104">
        <v>752</v>
      </c>
    </row>
    <row r="17" spans="1:5" ht="18.75" customHeight="1" x14ac:dyDescent="0.25">
      <c r="A17" s="1" t="s">
        <v>97</v>
      </c>
      <c r="B17" s="103">
        <f t="shared" si="0"/>
        <v>17662</v>
      </c>
      <c r="C17" s="104">
        <v>310</v>
      </c>
      <c r="D17" s="104">
        <v>2939</v>
      </c>
      <c r="E17" s="104">
        <v>14413</v>
      </c>
    </row>
    <row r="18" spans="1:5" ht="18.75" customHeight="1" x14ac:dyDescent="0.25">
      <c r="A18" s="1" t="s">
        <v>28</v>
      </c>
      <c r="B18" s="106">
        <f t="shared" si="0"/>
        <v>593</v>
      </c>
      <c r="C18" s="107">
        <v>0</v>
      </c>
      <c r="D18" s="107">
        <v>21</v>
      </c>
      <c r="E18" s="107">
        <f>339+233</f>
        <v>572</v>
      </c>
    </row>
    <row r="19" spans="1:5" ht="18.75" customHeight="1" x14ac:dyDescent="0.25">
      <c r="A19" s="21" t="s">
        <v>239</v>
      </c>
      <c r="B19" s="103">
        <f>SUM(C19:E19)</f>
        <v>14305</v>
      </c>
      <c r="C19" s="103">
        <v>28</v>
      </c>
      <c r="D19" s="103">
        <v>1288</v>
      </c>
      <c r="E19" s="192">
        <v>12989</v>
      </c>
    </row>
    <row r="20" spans="1:5" ht="18.75" customHeight="1" x14ac:dyDescent="0.25">
      <c r="A20" s="1" t="s">
        <v>98</v>
      </c>
      <c r="B20" s="103">
        <f t="shared" si="0"/>
        <v>1707</v>
      </c>
      <c r="C20" s="108">
        <v>19</v>
      </c>
      <c r="D20" s="108">
        <v>1232</v>
      </c>
      <c r="E20" s="105">
        <v>456</v>
      </c>
    </row>
    <row r="21" spans="1:5" ht="18.75" customHeight="1" x14ac:dyDescent="0.25">
      <c r="A21" s="1" t="s">
        <v>153</v>
      </c>
      <c r="B21" s="103">
        <f t="shared" si="0"/>
        <v>2407</v>
      </c>
      <c r="C21" s="108">
        <v>0</v>
      </c>
      <c r="D21" s="108">
        <v>0</v>
      </c>
      <c r="E21" s="105">
        <v>2407</v>
      </c>
    </row>
    <row r="22" spans="1:5" ht="18.75" customHeight="1" x14ac:dyDescent="0.25">
      <c r="A22" s="1" t="s">
        <v>154</v>
      </c>
      <c r="B22" s="103">
        <f t="shared" si="0"/>
        <v>422</v>
      </c>
      <c r="C22" s="108">
        <v>0</v>
      </c>
      <c r="D22" s="108">
        <v>0</v>
      </c>
      <c r="E22" s="105">
        <v>422</v>
      </c>
    </row>
    <row r="23" spans="1:5" ht="18.75" customHeight="1" x14ac:dyDescent="0.25">
      <c r="A23" s="1" t="s">
        <v>99</v>
      </c>
      <c r="B23" s="103">
        <f t="shared" si="0"/>
        <v>59</v>
      </c>
      <c r="C23" s="108">
        <v>5</v>
      </c>
      <c r="D23" s="108">
        <v>54</v>
      </c>
      <c r="E23" s="105">
        <v>0</v>
      </c>
    </row>
    <row r="24" spans="1:5" ht="18.75" customHeight="1" x14ac:dyDescent="0.25">
      <c r="A24" s="1" t="s">
        <v>100</v>
      </c>
      <c r="B24" s="103">
        <f t="shared" si="0"/>
        <v>7501</v>
      </c>
      <c r="C24" s="108">
        <v>0</v>
      </c>
      <c r="D24" s="108">
        <v>0</v>
      </c>
      <c r="E24" s="105">
        <v>7501</v>
      </c>
    </row>
    <row r="25" spans="1:5" ht="18.75" customHeight="1" x14ac:dyDescent="0.25">
      <c r="A25" s="1" t="s">
        <v>101</v>
      </c>
      <c r="B25" s="103">
        <f t="shared" si="0"/>
        <v>1697</v>
      </c>
      <c r="C25" s="108">
        <v>0</v>
      </c>
      <c r="D25" s="108">
        <v>0</v>
      </c>
      <c r="E25" s="105">
        <v>1697</v>
      </c>
    </row>
    <row r="26" spans="1:5" ht="18.75" customHeight="1" x14ac:dyDescent="0.25">
      <c r="A26" s="1" t="s">
        <v>152</v>
      </c>
      <c r="B26" s="103">
        <f t="shared" si="0"/>
        <v>502</v>
      </c>
      <c r="C26" s="108">
        <v>0</v>
      </c>
      <c r="D26" s="108">
        <v>0</v>
      </c>
      <c r="E26" s="105">
        <v>502</v>
      </c>
    </row>
    <row r="27" spans="1:5" ht="18.75" customHeight="1" x14ac:dyDescent="0.25">
      <c r="A27" s="23" t="s">
        <v>155</v>
      </c>
      <c r="B27" s="106">
        <f t="shared" si="0"/>
        <v>10</v>
      </c>
      <c r="C27" s="109">
        <v>4</v>
      </c>
      <c r="D27" s="109">
        <v>2</v>
      </c>
      <c r="E27" s="193">
        <v>4</v>
      </c>
    </row>
    <row r="28" spans="1:5" ht="18.75" customHeight="1" x14ac:dyDescent="0.25">
      <c r="A28" s="1" t="s">
        <v>238</v>
      </c>
      <c r="B28" s="103">
        <f t="shared" ref="B28:B32" si="1">SUM(C28:E28)</f>
        <v>3644</v>
      </c>
      <c r="C28" s="110">
        <v>31</v>
      </c>
      <c r="D28" s="110">
        <v>677</v>
      </c>
      <c r="E28" s="105">
        <v>2936</v>
      </c>
    </row>
    <row r="29" spans="1:5" ht="18.75" customHeight="1" x14ac:dyDescent="0.25">
      <c r="A29" s="1" t="s">
        <v>82</v>
      </c>
      <c r="B29" s="103">
        <f t="shared" si="1"/>
        <v>509</v>
      </c>
      <c r="C29" s="110">
        <v>15</v>
      </c>
      <c r="D29" s="108">
        <v>468</v>
      </c>
      <c r="E29" s="104">
        <v>26</v>
      </c>
    </row>
    <row r="30" spans="1:5" ht="18.75" customHeight="1" x14ac:dyDescent="0.25">
      <c r="A30" s="1" t="s">
        <v>83</v>
      </c>
      <c r="B30" s="103">
        <f t="shared" si="1"/>
        <v>402</v>
      </c>
      <c r="C30" s="108">
        <v>2</v>
      </c>
      <c r="D30" s="108">
        <v>58</v>
      </c>
      <c r="E30" s="104">
        <v>342</v>
      </c>
    </row>
    <row r="31" spans="1:5" ht="18.75" customHeight="1" x14ac:dyDescent="0.25">
      <c r="A31" s="1" t="s">
        <v>49</v>
      </c>
      <c r="B31" s="103">
        <f t="shared" si="1"/>
        <v>974</v>
      </c>
      <c r="C31" s="108">
        <v>0</v>
      </c>
      <c r="D31" s="108">
        <v>8</v>
      </c>
      <c r="E31" s="104">
        <v>966</v>
      </c>
    </row>
    <row r="32" spans="1:5" ht="18.75" customHeight="1" x14ac:dyDescent="0.25">
      <c r="A32" s="23" t="s">
        <v>50</v>
      </c>
      <c r="B32" s="106">
        <f t="shared" si="1"/>
        <v>1759</v>
      </c>
      <c r="C32" s="109">
        <v>14</v>
      </c>
      <c r="D32" s="109">
        <v>143</v>
      </c>
      <c r="E32" s="107">
        <v>1602</v>
      </c>
    </row>
    <row r="33" spans="1:5" ht="18.75" customHeight="1" x14ac:dyDescent="0.25">
      <c r="A33" s="1" t="s">
        <v>147</v>
      </c>
      <c r="B33" s="104">
        <f>SUM(B13:B16)-SUM(B17:B18)</f>
        <v>18232</v>
      </c>
      <c r="C33" s="104">
        <v>210</v>
      </c>
      <c r="D33" s="104">
        <v>3590</v>
      </c>
      <c r="E33" s="104">
        <f>E13+E14+E15+E16-E17-E18</f>
        <v>14432</v>
      </c>
    </row>
    <row r="34" spans="1:5" ht="18.75" customHeight="1" x14ac:dyDescent="0.25">
      <c r="A34" s="25" t="s">
        <v>21</v>
      </c>
      <c r="B34" s="103">
        <f>SUM(C34:E34)</f>
        <v>17928</v>
      </c>
      <c r="C34" s="104">
        <v>200</v>
      </c>
      <c r="D34" s="104">
        <v>3579</v>
      </c>
      <c r="E34" s="104">
        <v>14149</v>
      </c>
    </row>
    <row r="35" spans="1:5" ht="18.75" customHeight="1" x14ac:dyDescent="0.25">
      <c r="A35" s="25" t="s">
        <v>150</v>
      </c>
      <c r="B35" s="103">
        <f>SUM(C35:E35)</f>
        <v>19</v>
      </c>
      <c r="C35" s="104">
        <v>9</v>
      </c>
      <c r="D35" s="104">
        <v>10</v>
      </c>
      <c r="E35" s="104">
        <v>0</v>
      </c>
    </row>
    <row r="36" spans="1:5" ht="18.75" customHeight="1" x14ac:dyDescent="0.25">
      <c r="A36" s="179" t="s">
        <v>151</v>
      </c>
      <c r="B36" s="103">
        <f>SUM(C36:E36)</f>
        <v>283</v>
      </c>
      <c r="C36" s="108">
        <v>0</v>
      </c>
      <c r="D36" s="108">
        <v>0</v>
      </c>
      <c r="E36" s="105">
        <v>283</v>
      </c>
    </row>
    <row r="37" spans="1:5" ht="18.75" customHeight="1" x14ac:dyDescent="0.25">
      <c r="A37" s="178" t="s">
        <v>240</v>
      </c>
      <c r="B37" s="103">
        <f>SUM(C37:E37)</f>
        <v>2</v>
      </c>
      <c r="C37" s="105">
        <v>1</v>
      </c>
      <c r="D37" s="104">
        <v>1</v>
      </c>
      <c r="E37" s="104">
        <v>0</v>
      </c>
    </row>
    <row r="38" spans="1:5" ht="18.75" customHeight="1" x14ac:dyDescent="0.25">
      <c r="A38" s="180"/>
      <c r="B38" s="106"/>
      <c r="C38" s="109"/>
      <c r="D38" s="109"/>
      <c r="E38" s="193"/>
    </row>
    <row r="39" spans="1:5" ht="18.75" customHeight="1" x14ac:dyDescent="0.25">
      <c r="A39" s="1" t="s">
        <v>241</v>
      </c>
      <c r="B39" s="1"/>
      <c r="C39" s="3"/>
      <c r="D39" s="3"/>
      <c r="E39" s="3"/>
    </row>
    <row r="40" spans="1:5" ht="18.75" customHeight="1" x14ac:dyDescent="0.25">
      <c r="A40" s="181" t="s">
        <v>246</v>
      </c>
      <c r="E40" s="4"/>
    </row>
    <row r="41" spans="1:5" ht="18" hidden="1" customHeight="1" x14ac:dyDescent="0.25"/>
    <row r="42" spans="1:5" ht="20.25" hidden="1" customHeight="1" x14ac:dyDescent="0.25"/>
    <row r="43" spans="1:5" ht="20.25" hidden="1" customHeight="1" x14ac:dyDescent="0.25"/>
    <row r="44" spans="1:5" ht="20.25" hidden="1" customHeight="1" x14ac:dyDescent="0.25"/>
    <row r="45" spans="1:5" ht="20.25" hidden="1" customHeight="1" x14ac:dyDescent="0.25"/>
    <row r="46" spans="1:5" ht="20.25" hidden="1" customHeight="1" x14ac:dyDescent="0.25"/>
    <row r="47" spans="1:5" ht="20.25" hidden="1" customHeight="1" x14ac:dyDescent="0.25"/>
    <row r="48" spans="1:5" ht="20.25" hidden="1" customHeight="1" x14ac:dyDescent="0.25"/>
    <row r="49" ht="20.25" hidden="1" customHeight="1" x14ac:dyDescent="0.25"/>
    <row r="50" ht="20.25" hidden="1" customHeight="1" x14ac:dyDescent="0.25"/>
    <row r="51" ht="20.25" hidden="1" customHeight="1" x14ac:dyDescent="0.25"/>
    <row r="52" ht="20.25" hidden="1" customHeight="1" x14ac:dyDescent="0.25"/>
    <row r="53" ht="20.25" hidden="1" customHeight="1" x14ac:dyDescent="0.25"/>
    <row r="54" ht="20.25" hidden="1" customHeight="1" x14ac:dyDescent="0.25"/>
    <row r="55" ht="20.25" hidden="1" customHeight="1" x14ac:dyDescent="0.25"/>
    <row r="56" ht="20.25" hidden="1" customHeight="1" x14ac:dyDescent="0.25"/>
    <row r="57" ht="20.25" hidden="1" customHeight="1" x14ac:dyDescent="0.25"/>
    <row r="58" ht="20.25" hidden="1" customHeight="1" x14ac:dyDescent="0.25"/>
    <row r="59" ht="20.25" hidden="1" customHeight="1" x14ac:dyDescent="0.25"/>
    <row r="60" ht="20.25" hidden="1" customHeight="1" x14ac:dyDescent="0.25"/>
    <row r="61" ht="20.25" hidden="1" customHeight="1" x14ac:dyDescent="0.25"/>
    <row r="62" ht="20.25" hidden="1" customHeight="1" x14ac:dyDescent="0.25"/>
    <row r="63" ht="20.25" hidden="1" customHeight="1" x14ac:dyDescent="0.25"/>
    <row r="64" ht="20.25" hidden="1" customHeight="1" x14ac:dyDescent="0.25"/>
    <row r="65" ht="20.25" hidden="1" customHeight="1" x14ac:dyDescent="0.25"/>
    <row r="66" ht="20.25" hidden="1" customHeight="1" x14ac:dyDescent="0.25"/>
    <row r="67" ht="20.25" hidden="1" customHeight="1" x14ac:dyDescent="0.25"/>
    <row r="68" ht="20.25" hidden="1" customHeight="1" x14ac:dyDescent="0.25"/>
    <row r="69" ht="20.25" hidden="1" customHeight="1" x14ac:dyDescent="0.25"/>
    <row r="70" ht="20.25" hidden="1" customHeight="1" x14ac:dyDescent="0.25"/>
    <row r="71" ht="20.25" hidden="1" customHeight="1" x14ac:dyDescent="0.25"/>
    <row r="72" ht="20.25" hidden="1" customHeight="1" x14ac:dyDescent="0.25"/>
    <row r="73" ht="20.25" hidden="1" customHeight="1" x14ac:dyDescent="0.25"/>
    <row r="74" ht="20.25" hidden="1" customHeight="1" x14ac:dyDescent="0.25"/>
    <row r="75" ht="20.25" hidden="1" customHeight="1" x14ac:dyDescent="0.25"/>
    <row r="76" ht="20.25" hidden="1" customHeight="1" x14ac:dyDescent="0.25"/>
    <row r="77" ht="20.25" hidden="1" customHeight="1" x14ac:dyDescent="0.25"/>
    <row r="78" ht="20.25" hidden="1" customHeight="1" x14ac:dyDescent="0.25"/>
    <row r="79" ht="20.25" hidden="1" customHeight="1" x14ac:dyDescent="0.25"/>
    <row r="80" ht="20.25" hidden="1" customHeight="1" x14ac:dyDescent="0.25"/>
    <row r="81" ht="20.25" hidden="1" customHeight="1" x14ac:dyDescent="0.25"/>
    <row r="82" ht="20.25" hidden="1" customHeight="1" x14ac:dyDescent="0.25"/>
    <row r="83" ht="20.25" hidden="1" customHeight="1" x14ac:dyDescent="0.25"/>
    <row r="84" ht="20.25" hidden="1" customHeight="1" x14ac:dyDescent="0.25"/>
    <row r="85" ht="20.25" hidden="1" customHeight="1" x14ac:dyDescent="0.25"/>
    <row r="86" ht="20.25" hidden="1" customHeight="1" x14ac:dyDescent="0.25"/>
    <row r="87" ht="20.25" hidden="1" customHeight="1" x14ac:dyDescent="0.25"/>
    <row r="88" ht="20.25" hidden="1" customHeight="1" x14ac:dyDescent="0.25"/>
    <row r="89" ht="20.25" hidden="1" customHeight="1" x14ac:dyDescent="0.25"/>
    <row r="90" ht="20.25" hidden="1" customHeight="1" x14ac:dyDescent="0.25"/>
    <row r="91" ht="20.25" hidden="1" customHeight="1" x14ac:dyDescent="0.25"/>
    <row r="92" ht="20.25" hidden="1" customHeight="1" x14ac:dyDescent="0.25"/>
    <row r="93" ht="20.25" hidden="1" customHeight="1" x14ac:dyDescent="0.25"/>
    <row r="94" ht="20.25" hidden="1" customHeight="1" x14ac:dyDescent="0.25"/>
    <row r="95" ht="20.25" hidden="1" customHeight="1" x14ac:dyDescent="0.25"/>
    <row r="96" ht="20.25" hidden="1" customHeight="1" x14ac:dyDescent="0.25"/>
    <row r="97" ht="20.25" hidden="1" customHeight="1" x14ac:dyDescent="0.25"/>
    <row r="98" ht="20.25" hidden="1" customHeight="1" x14ac:dyDescent="0.25"/>
    <row r="99" ht="20.25" hidden="1" customHeight="1" x14ac:dyDescent="0.25"/>
    <row r="100" ht="20.25" hidden="1" customHeight="1" x14ac:dyDescent="0.25"/>
    <row r="101" ht="20.25" hidden="1" customHeight="1" x14ac:dyDescent="0.25"/>
    <row r="102" ht="20.25" hidden="1" customHeight="1" x14ac:dyDescent="0.25"/>
    <row r="103" ht="20.25" hidden="1" customHeight="1" x14ac:dyDescent="0.25"/>
    <row r="104" ht="20.25" hidden="1" customHeight="1" x14ac:dyDescent="0.25"/>
    <row r="105" ht="20.25" hidden="1" customHeight="1" x14ac:dyDescent="0.25"/>
    <row r="106" ht="20.25" hidden="1" customHeight="1" x14ac:dyDescent="0.25"/>
    <row r="107" ht="20.25" hidden="1" customHeight="1" x14ac:dyDescent="0.25"/>
    <row r="108" ht="20.25" hidden="1" customHeight="1" x14ac:dyDescent="0.25"/>
    <row r="109" ht="20.25" hidden="1" customHeight="1" x14ac:dyDescent="0.25"/>
    <row r="110" ht="20.25" hidden="1" customHeight="1" x14ac:dyDescent="0.25"/>
    <row r="111" ht="20.25" hidden="1" customHeight="1" x14ac:dyDescent="0.25"/>
    <row r="112" ht="20.25" hidden="1" customHeight="1" x14ac:dyDescent="0.25"/>
    <row r="113" ht="20.25" hidden="1" customHeight="1" x14ac:dyDescent="0.25"/>
    <row r="114" ht="20.25" hidden="1" customHeight="1" x14ac:dyDescent="0.25"/>
    <row r="115" ht="20.25" hidden="1" customHeight="1" x14ac:dyDescent="0.25"/>
    <row r="116" ht="20.25" hidden="1" customHeight="1" x14ac:dyDescent="0.25"/>
    <row r="117" ht="20.25" hidden="1" customHeight="1" x14ac:dyDescent="0.25"/>
    <row r="118" ht="20.25" hidden="1" customHeight="1" x14ac:dyDescent="0.25"/>
    <row r="119" ht="20.25" hidden="1" customHeight="1" x14ac:dyDescent="0.25"/>
    <row r="120" ht="20.25" hidden="1" customHeight="1" x14ac:dyDescent="0.25"/>
    <row r="121" ht="20.25" hidden="1" customHeight="1" x14ac:dyDescent="0.25"/>
    <row r="122" ht="20.25" hidden="1" customHeight="1" x14ac:dyDescent="0.25"/>
    <row r="123" ht="20.25" hidden="1" customHeight="1" x14ac:dyDescent="0.25"/>
    <row r="124" ht="20.25" hidden="1" customHeight="1" x14ac:dyDescent="0.25"/>
    <row r="125" ht="20.25" hidden="1" customHeight="1" x14ac:dyDescent="0.25"/>
    <row r="126" ht="20.25" hidden="1" customHeight="1" x14ac:dyDescent="0.25"/>
    <row r="127" ht="20.25" hidden="1" customHeight="1" x14ac:dyDescent="0.25"/>
    <row r="128" ht="20.25" hidden="1" customHeight="1" x14ac:dyDescent="0.25"/>
    <row r="129" ht="20.25" hidden="1" customHeight="1" x14ac:dyDescent="0.25"/>
    <row r="130" ht="20.25" hidden="1" customHeight="1" x14ac:dyDescent="0.25"/>
    <row r="131" ht="20.25" hidden="1" customHeight="1" x14ac:dyDescent="0.25"/>
    <row r="132" ht="20.25" hidden="1" customHeight="1" x14ac:dyDescent="0.25"/>
    <row r="133" ht="20.25" hidden="1" customHeight="1" x14ac:dyDescent="0.25"/>
    <row r="134" ht="20.25" hidden="1" customHeight="1" x14ac:dyDescent="0.25"/>
    <row r="135" ht="20.25" hidden="1" customHeight="1" x14ac:dyDescent="0.25"/>
    <row r="136" ht="20.25" hidden="1" customHeight="1" x14ac:dyDescent="0.25"/>
    <row r="137" ht="20.25" hidden="1" customHeight="1" x14ac:dyDescent="0.25"/>
    <row r="138" ht="20.25" hidden="1" customHeight="1" x14ac:dyDescent="0.25"/>
    <row r="139" ht="20.25" hidden="1" customHeight="1" x14ac:dyDescent="0.25"/>
    <row r="140" ht="20.25" hidden="1" customHeight="1" x14ac:dyDescent="0.25"/>
    <row r="141" ht="20.25" hidden="1" customHeight="1" x14ac:dyDescent="0.25"/>
    <row r="142" ht="20.25" hidden="1" customHeight="1" x14ac:dyDescent="0.25"/>
    <row r="143" ht="20.25" hidden="1" customHeight="1" x14ac:dyDescent="0.25"/>
    <row r="144" ht="20.25" hidden="1" customHeight="1" x14ac:dyDescent="0.25"/>
    <row r="145" ht="20.25" hidden="1" customHeight="1" x14ac:dyDescent="0.25"/>
    <row r="146" ht="20.25" hidden="1" customHeight="1" x14ac:dyDescent="0.25"/>
    <row r="147" ht="20.25" hidden="1" customHeight="1" x14ac:dyDescent="0.25"/>
    <row r="148" ht="20.25" hidden="1" customHeight="1" x14ac:dyDescent="0.25"/>
    <row r="149" ht="20.25" hidden="1" customHeight="1" x14ac:dyDescent="0.25"/>
    <row r="150" ht="20.25" hidden="1" customHeight="1" x14ac:dyDescent="0.25"/>
    <row r="151" ht="20.25" hidden="1" customHeight="1" x14ac:dyDescent="0.25"/>
    <row r="152" ht="20.25" hidden="1" customHeight="1" x14ac:dyDescent="0.25"/>
    <row r="153" ht="20.25" hidden="1" customHeight="1" x14ac:dyDescent="0.25"/>
    <row r="154" ht="20.25" hidden="1" customHeight="1" x14ac:dyDescent="0.25"/>
    <row r="155" ht="20.25" hidden="1" customHeight="1" x14ac:dyDescent="0.25"/>
    <row r="156" ht="20.25" hidden="1" customHeight="1" x14ac:dyDescent="0.25"/>
    <row r="157" ht="20.25" hidden="1" customHeight="1" x14ac:dyDescent="0.25"/>
    <row r="158" ht="20.25" hidden="1" customHeight="1" x14ac:dyDescent="0.25"/>
    <row r="159" ht="20.25" hidden="1" customHeight="1" x14ac:dyDescent="0.25"/>
    <row r="160" ht="20.25" hidden="1" customHeight="1" x14ac:dyDescent="0.25"/>
    <row r="161" ht="20.25" hidden="1" customHeight="1" x14ac:dyDescent="0.25"/>
    <row r="162" ht="20.25" hidden="1" customHeight="1" x14ac:dyDescent="0.25"/>
    <row r="163" ht="20.25" hidden="1" customHeight="1" x14ac:dyDescent="0.25"/>
    <row r="164" ht="20.25" hidden="1" customHeight="1" x14ac:dyDescent="0.25"/>
    <row r="165" ht="20.25" hidden="1" customHeight="1" x14ac:dyDescent="0.25"/>
    <row r="166" ht="20.25" hidden="1" customHeight="1" x14ac:dyDescent="0.25"/>
    <row r="167" ht="20.25" hidden="1" customHeight="1" x14ac:dyDescent="0.25"/>
    <row r="168" ht="20.25" hidden="1" customHeight="1" x14ac:dyDescent="0.25"/>
    <row r="169" ht="20.25" hidden="1" customHeight="1" x14ac:dyDescent="0.25"/>
    <row r="170" ht="20.25" hidden="1" customHeight="1" x14ac:dyDescent="0.25"/>
    <row r="171" ht="20.25" hidden="1" customHeight="1" x14ac:dyDescent="0.25"/>
    <row r="172" ht="20.25" hidden="1" customHeight="1" x14ac:dyDescent="0.25"/>
    <row r="173" ht="20.25" hidden="1" customHeight="1" x14ac:dyDescent="0.25"/>
    <row r="174" ht="20.25" hidden="1" customHeight="1" x14ac:dyDescent="0.25"/>
    <row r="175" ht="20.25" hidden="1" customHeight="1" x14ac:dyDescent="0.25"/>
    <row r="176" ht="20.25" hidden="1" customHeight="1" x14ac:dyDescent="0.25"/>
    <row r="177" ht="20.25" hidden="1" customHeight="1" x14ac:dyDescent="0.25"/>
    <row r="178" ht="20.25" hidden="1" customHeight="1" x14ac:dyDescent="0.25"/>
    <row r="179" ht="20.25" hidden="1" customHeight="1" x14ac:dyDescent="0.25"/>
    <row r="180" ht="20.25" hidden="1" customHeight="1" x14ac:dyDescent="0.25"/>
    <row r="181" ht="20.25" hidden="1" customHeight="1" x14ac:dyDescent="0.25"/>
    <row r="182" ht="20.25" hidden="1" customHeight="1" x14ac:dyDescent="0.25"/>
    <row r="183" ht="20.25" hidden="1" customHeight="1" x14ac:dyDescent="0.25"/>
    <row r="184" ht="20.25" hidden="1" customHeight="1" x14ac:dyDescent="0.25"/>
    <row r="185" ht="20.25" hidden="1" customHeight="1" x14ac:dyDescent="0.25"/>
    <row r="186" ht="20.25" hidden="1" customHeight="1" x14ac:dyDescent="0.25"/>
    <row r="187" ht="20.25" hidden="1" customHeight="1" x14ac:dyDescent="0.25"/>
    <row r="188" ht="20.25" hidden="1" customHeight="1" x14ac:dyDescent="0.25"/>
    <row r="189" ht="20.25" hidden="1" customHeight="1" x14ac:dyDescent="0.25"/>
    <row r="190" ht="20.25" hidden="1" customHeight="1" x14ac:dyDescent="0.25"/>
    <row r="191" ht="20.25" hidden="1" customHeight="1" x14ac:dyDescent="0.25"/>
    <row r="192" ht="20.25" hidden="1" customHeight="1" x14ac:dyDescent="0.25"/>
    <row r="193" ht="20.25" hidden="1" customHeight="1" x14ac:dyDescent="0.25"/>
    <row r="194" ht="20.25" hidden="1" customHeight="1" x14ac:dyDescent="0.25"/>
    <row r="195" ht="20.25" hidden="1" customHeight="1" x14ac:dyDescent="0.25"/>
    <row r="196" ht="20.25" hidden="1" customHeight="1" x14ac:dyDescent="0.25"/>
    <row r="197" ht="20.25" hidden="1" customHeight="1" x14ac:dyDescent="0.25"/>
    <row r="198" ht="20.25" hidden="1" customHeight="1" x14ac:dyDescent="0.25"/>
    <row r="199" ht="20.25" hidden="1" customHeight="1" x14ac:dyDescent="0.25"/>
    <row r="200" ht="20.25" hidden="1" customHeight="1" x14ac:dyDescent="0.25"/>
    <row r="201" ht="20.25" hidden="1" customHeight="1" x14ac:dyDescent="0.25"/>
    <row r="202" ht="20.25" hidden="1" customHeight="1" x14ac:dyDescent="0.25"/>
    <row r="203" ht="20.25" hidden="1" customHeight="1" x14ac:dyDescent="0.25"/>
    <row r="204" ht="20.25" hidden="1" customHeight="1" x14ac:dyDescent="0.25"/>
    <row r="205" ht="20.25" hidden="1" customHeight="1" x14ac:dyDescent="0.25"/>
    <row r="206" ht="20.25" hidden="1" customHeight="1" x14ac:dyDescent="0.25"/>
    <row r="207" ht="20.25" hidden="1" customHeight="1" x14ac:dyDescent="0.25"/>
    <row r="208" ht="20.25" hidden="1" customHeight="1" x14ac:dyDescent="0.25"/>
    <row r="209" ht="20.25" hidden="1" customHeight="1" x14ac:dyDescent="0.25"/>
    <row r="210" ht="20.25" hidden="1" customHeight="1" x14ac:dyDescent="0.25"/>
    <row r="211" ht="20.25" hidden="1" customHeight="1" x14ac:dyDescent="0.25"/>
    <row r="212" ht="20.25" hidden="1" customHeight="1" x14ac:dyDescent="0.25"/>
    <row r="213" ht="20.25" hidden="1" customHeight="1" x14ac:dyDescent="0.25"/>
    <row r="214" ht="20.25" hidden="1" customHeight="1" x14ac:dyDescent="0.25"/>
    <row r="215" ht="20.25" hidden="1" customHeight="1" x14ac:dyDescent="0.25"/>
    <row r="216" ht="20.25" hidden="1" customHeight="1" x14ac:dyDescent="0.25"/>
    <row r="217" ht="20.25" hidden="1" customHeight="1" x14ac:dyDescent="0.25"/>
    <row r="218" ht="20.25" hidden="1" customHeight="1" x14ac:dyDescent="0.25"/>
    <row r="219" ht="20.25" hidden="1" customHeight="1" x14ac:dyDescent="0.25"/>
    <row r="220" ht="20.25" hidden="1" customHeight="1" x14ac:dyDescent="0.25"/>
    <row r="221" ht="20.25" hidden="1" customHeight="1" x14ac:dyDescent="0.25"/>
    <row r="222" ht="20.25" hidden="1" customHeight="1" x14ac:dyDescent="0.25"/>
    <row r="223" ht="20.25" hidden="1" customHeight="1" x14ac:dyDescent="0.25"/>
    <row r="224" ht="20.25" hidden="1" customHeight="1" x14ac:dyDescent="0.25"/>
    <row r="225" ht="20.25" hidden="1" customHeight="1" x14ac:dyDescent="0.25"/>
    <row r="226" ht="20.25" hidden="1" customHeight="1" x14ac:dyDescent="0.25"/>
    <row r="227" ht="20.25" hidden="1" customHeight="1" x14ac:dyDescent="0.25"/>
    <row r="228" ht="20.25" hidden="1" customHeight="1" x14ac:dyDescent="0.25"/>
    <row r="229" ht="20.25" hidden="1" customHeight="1" x14ac:dyDescent="0.25"/>
  </sheetData>
  <mergeCells count="3">
    <mergeCell ref="A5:E5"/>
    <mergeCell ref="A3:E3"/>
    <mergeCell ref="A4:E4"/>
  </mergeCells>
  <phoneticPr fontId="0" type="noConversion"/>
  <printOptions horizontalCentered="1" verticalCentered="1"/>
  <pageMargins left="0" right="0" top="0" bottom="0" header="0" footer="0"/>
  <pageSetup scale="55" orientation="landscape" r:id="rId1"/>
  <headerFooter alignWithMargins="0"/>
  <ignoredErrors>
    <ignoredError sqref="B3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zoomScale="80" zoomScaleNormal="80" workbookViewId="0">
      <selection activeCell="A19" sqref="A19:XFD19"/>
    </sheetView>
  </sheetViews>
  <sheetFormatPr baseColWidth="10" defaultColWidth="0" defaultRowHeight="15.75" zeroHeight="1" x14ac:dyDescent="0.25"/>
  <cols>
    <col min="1" max="1" width="86.7109375" style="4" bestFit="1" customWidth="1"/>
    <col min="2" max="11" width="14.7109375" style="4" customWidth="1"/>
    <col min="12" max="16384" width="11.42578125" style="4" hidden="1"/>
  </cols>
  <sheetData>
    <row r="1" spans="1:11" x14ac:dyDescent="0.25">
      <c r="A1" s="134" t="s">
        <v>85</v>
      </c>
      <c r="B1" s="134"/>
      <c r="C1" s="1"/>
      <c r="D1" s="1"/>
      <c r="E1" s="1"/>
      <c r="F1" s="1"/>
      <c r="G1" s="1"/>
      <c r="H1" s="1"/>
      <c r="I1" s="1"/>
      <c r="J1" s="1"/>
      <c r="K1" s="1"/>
    </row>
    <row r="2" spans="1:11" x14ac:dyDescent="0.25">
      <c r="A2" s="135"/>
      <c r="B2" s="135"/>
      <c r="C2" s="1"/>
      <c r="D2" s="1"/>
      <c r="E2" s="1"/>
      <c r="F2" s="1"/>
      <c r="G2" s="1"/>
      <c r="H2" s="1"/>
      <c r="I2" s="1"/>
      <c r="J2" s="1"/>
      <c r="K2" s="1"/>
    </row>
    <row r="3" spans="1:11" x14ac:dyDescent="0.25">
      <c r="A3" s="205" t="s">
        <v>215</v>
      </c>
      <c r="B3" s="205"/>
      <c r="C3" s="205"/>
      <c r="D3" s="205"/>
      <c r="E3" s="205"/>
      <c r="F3" s="205"/>
      <c r="G3" s="205"/>
      <c r="H3" s="205"/>
      <c r="I3" s="205"/>
      <c r="J3" s="205"/>
      <c r="K3" s="205"/>
    </row>
    <row r="4" spans="1:11" x14ac:dyDescent="0.25">
      <c r="A4" s="205" t="s">
        <v>216</v>
      </c>
      <c r="B4" s="205"/>
      <c r="C4" s="205"/>
      <c r="D4" s="205"/>
      <c r="E4" s="205"/>
      <c r="F4" s="205"/>
      <c r="G4" s="205"/>
      <c r="H4" s="205"/>
      <c r="I4" s="205"/>
      <c r="J4" s="205"/>
      <c r="K4" s="205"/>
    </row>
    <row r="5" spans="1:11" x14ac:dyDescent="0.25">
      <c r="A5" s="204" t="s">
        <v>217</v>
      </c>
      <c r="B5" s="204"/>
      <c r="C5" s="204"/>
      <c r="D5" s="204"/>
      <c r="E5" s="204"/>
      <c r="F5" s="204"/>
      <c r="G5" s="204"/>
      <c r="H5" s="204"/>
      <c r="I5" s="204"/>
      <c r="J5" s="204"/>
      <c r="K5" s="204"/>
    </row>
    <row r="6" spans="1:11" x14ac:dyDescent="0.25">
      <c r="A6" s="205" t="s">
        <v>146</v>
      </c>
      <c r="B6" s="205"/>
      <c r="C6" s="205"/>
      <c r="D6" s="205"/>
      <c r="E6" s="205"/>
      <c r="F6" s="205"/>
      <c r="G6" s="205"/>
      <c r="H6" s="205"/>
      <c r="I6" s="205"/>
      <c r="J6" s="205"/>
      <c r="K6" s="205"/>
    </row>
    <row r="7" spans="1:11" x14ac:dyDescent="0.25">
      <c r="A7" s="136"/>
      <c r="B7" s="136"/>
      <c r="C7" s="1"/>
      <c r="D7" s="1"/>
      <c r="E7" s="1"/>
      <c r="F7" s="1"/>
      <c r="G7" s="1"/>
      <c r="H7" s="1"/>
      <c r="I7" s="1"/>
      <c r="J7" s="1"/>
      <c r="K7" s="1"/>
    </row>
    <row r="8" spans="1:11" x14ac:dyDescent="0.25">
      <c r="A8" s="206" t="s">
        <v>218</v>
      </c>
      <c r="B8" s="208" t="s">
        <v>36</v>
      </c>
      <c r="C8" s="210" t="s">
        <v>219</v>
      </c>
      <c r="D8" s="211"/>
      <c r="E8" s="211"/>
      <c r="F8" s="211"/>
      <c r="G8" s="211"/>
      <c r="H8" s="211"/>
      <c r="I8" s="211"/>
      <c r="J8" s="211"/>
      <c r="K8" s="211"/>
    </row>
    <row r="9" spans="1:11" ht="47.25" x14ac:dyDescent="0.25">
      <c r="A9" s="207"/>
      <c r="B9" s="209"/>
      <c r="C9" s="137" t="s">
        <v>220</v>
      </c>
      <c r="D9" s="137" t="s">
        <v>221</v>
      </c>
      <c r="E9" s="137" t="s">
        <v>222</v>
      </c>
      <c r="F9" s="137" t="s">
        <v>223</v>
      </c>
      <c r="G9" s="137" t="s">
        <v>89</v>
      </c>
      <c r="H9" s="137" t="s">
        <v>235</v>
      </c>
      <c r="I9" s="137" t="s">
        <v>224</v>
      </c>
      <c r="J9" s="137" t="s">
        <v>225</v>
      </c>
      <c r="K9" s="176" t="s">
        <v>230</v>
      </c>
    </row>
    <row r="10" spans="1:11" x14ac:dyDescent="0.25">
      <c r="B10" s="29"/>
    </row>
    <row r="11" spans="1:11" x14ac:dyDescent="0.25">
      <c r="B11" s="30"/>
    </row>
    <row r="12" spans="1:11" x14ac:dyDescent="0.25">
      <c r="A12" s="139" t="s">
        <v>226</v>
      </c>
      <c r="B12" s="11">
        <f>SUM(B13:B16)</f>
        <v>18465</v>
      </c>
      <c r="C12" s="182">
        <f>SUM(C14:C16)</f>
        <v>12515</v>
      </c>
      <c r="D12" s="182">
        <f t="shared" ref="D12:K12" si="0">SUM(D14:D16)</f>
        <v>31</v>
      </c>
      <c r="E12" s="182">
        <f t="shared" si="0"/>
        <v>163</v>
      </c>
      <c r="F12" s="182">
        <f t="shared" si="0"/>
        <v>2667</v>
      </c>
      <c r="G12" s="182">
        <f t="shared" si="0"/>
        <v>1214</v>
      </c>
      <c r="H12" s="182">
        <f t="shared" si="0"/>
        <v>542</v>
      </c>
      <c r="I12" s="182">
        <f t="shared" si="0"/>
        <v>660</v>
      </c>
      <c r="J12" s="182">
        <f t="shared" si="0"/>
        <v>547</v>
      </c>
      <c r="K12" s="182">
        <f t="shared" si="0"/>
        <v>126</v>
      </c>
    </row>
    <row r="13" spans="1:11" x14ac:dyDescent="0.25">
      <c r="A13" s="138"/>
      <c r="B13" s="30"/>
    </row>
    <row r="14" spans="1:11" x14ac:dyDescent="0.25">
      <c r="A14" s="4" t="s">
        <v>227</v>
      </c>
      <c r="B14" s="140">
        <f>SUM(C14:K14)</f>
        <v>210</v>
      </c>
      <c r="C14" s="141">
        <v>64</v>
      </c>
      <c r="D14" s="141">
        <v>7</v>
      </c>
      <c r="E14" s="141">
        <v>21</v>
      </c>
      <c r="F14" s="141">
        <v>118</v>
      </c>
      <c r="G14" s="141">
        <v>0</v>
      </c>
      <c r="H14" s="141">
        <v>0</v>
      </c>
      <c r="I14" s="141">
        <v>0</v>
      </c>
      <c r="J14" s="141">
        <v>0</v>
      </c>
      <c r="K14" s="141">
        <v>0</v>
      </c>
    </row>
    <row r="15" spans="1:11" x14ac:dyDescent="0.25">
      <c r="A15" s="4" t="s">
        <v>228</v>
      </c>
      <c r="B15" s="140">
        <f>SUM(C15:K15)</f>
        <v>3590</v>
      </c>
      <c r="C15" s="141">
        <v>2055</v>
      </c>
      <c r="D15" s="141">
        <v>24</v>
      </c>
      <c r="E15" s="141">
        <v>100</v>
      </c>
      <c r="F15" s="141">
        <v>1405</v>
      </c>
      <c r="G15" s="141">
        <v>2</v>
      </c>
      <c r="H15" s="141">
        <v>0</v>
      </c>
      <c r="I15" s="141">
        <v>0</v>
      </c>
      <c r="J15" s="141">
        <v>0</v>
      </c>
      <c r="K15" s="141">
        <v>4</v>
      </c>
    </row>
    <row r="16" spans="1:11" x14ac:dyDescent="0.25">
      <c r="A16" s="1" t="s">
        <v>229</v>
      </c>
      <c r="B16" s="140">
        <f>SUM(C16:K16)</f>
        <v>14665</v>
      </c>
      <c r="C16" s="142">
        <v>10396</v>
      </c>
      <c r="D16" s="142">
        <v>0</v>
      </c>
      <c r="E16" s="142">
        <v>42</v>
      </c>
      <c r="F16" s="142">
        <v>1144</v>
      </c>
      <c r="G16" s="142">
        <v>1212</v>
      </c>
      <c r="H16" s="142">
        <v>542</v>
      </c>
      <c r="I16" s="142">
        <v>660</v>
      </c>
      <c r="J16" s="142">
        <v>547</v>
      </c>
      <c r="K16" s="142">
        <v>122</v>
      </c>
    </row>
    <row r="17" spans="1:11" x14ac:dyDescent="0.25">
      <c r="A17" s="23"/>
      <c r="B17" s="26"/>
      <c r="C17" s="23"/>
      <c r="D17" s="23"/>
      <c r="E17" s="23"/>
      <c r="F17" s="23"/>
      <c r="G17" s="23"/>
      <c r="H17" s="23"/>
      <c r="I17" s="23"/>
      <c r="J17" s="23"/>
      <c r="K17" s="23"/>
    </row>
    <row r="18" spans="1:11" x14ac:dyDescent="0.25">
      <c r="A18" s="181" t="s">
        <v>246</v>
      </c>
    </row>
    <row r="19" spans="1:11" hidden="1" x14ac:dyDescent="0.25"/>
  </sheetData>
  <mergeCells count="7">
    <mergeCell ref="A3:K3"/>
    <mergeCell ref="A4:K4"/>
    <mergeCell ref="A5:K5"/>
    <mergeCell ref="A6:K6"/>
    <mergeCell ref="A8:A9"/>
    <mergeCell ref="B8:B9"/>
    <mergeCell ref="C8:K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0"/>
  <sheetViews>
    <sheetView zoomScale="80" zoomScaleNormal="80" workbookViewId="0">
      <selection activeCell="A42" sqref="A42"/>
    </sheetView>
  </sheetViews>
  <sheetFormatPr baseColWidth="10" defaultColWidth="0" defaultRowHeight="15.75" zeroHeight="1" x14ac:dyDescent="0.25"/>
  <cols>
    <col min="1" max="1" width="70" style="4" customWidth="1"/>
    <col min="2" max="2" width="29.85546875" style="4" customWidth="1"/>
    <col min="3" max="5" width="29.85546875" style="19" customWidth="1"/>
    <col min="6" max="6" width="9.140625" style="1" hidden="1" customWidth="1"/>
    <col min="7" max="16384" width="9.140625" style="4" hidden="1"/>
  </cols>
  <sheetData>
    <row r="1" spans="1:5" x14ac:dyDescent="0.25">
      <c r="A1" s="5" t="s">
        <v>86</v>
      </c>
      <c r="B1" s="19"/>
      <c r="C1" s="3"/>
      <c r="D1" s="3"/>
      <c r="E1" s="3"/>
    </row>
    <row r="2" spans="1:5" x14ac:dyDescent="0.25">
      <c r="A2" s="5"/>
    </row>
    <row r="3" spans="1:5" x14ac:dyDescent="0.25">
      <c r="A3" s="212" t="s">
        <v>80</v>
      </c>
      <c r="B3" s="212"/>
      <c r="C3" s="212"/>
      <c r="D3" s="212"/>
      <c r="E3" s="212"/>
    </row>
    <row r="4" spans="1:5" x14ac:dyDescent="0.25">
      <c r="A4" s="212" t="s">
        <v>79</v>
      </c>
      <c r="B4" s="212"/>
      <c r="C4" s="212"/>
      <c r="D4" s="212"/>
      <c r="E4" s="212"/>
    </row>
    <row r="5" spans="1:5" x14ac:dyDescent="0.25">
      <c r="A5" s="212" t="s">
        <v>81</v>
      </c>
      <c r="B5" s="212"/>
      <c r="C5" s="212"/>
      <c r="D5" s="212"/>
      <c r="E5" s="212"/>
    </row>
    <row r="6" spans="1:5" x14ac:dyDescent="0.25">
      <c r="A6" s="212" t="s">
        <v>146</v>
      </c>
      <c r="B6" s="212"/>
      <c r="C6" s="212"/>
      <c r="D6" s="212"/>
      <c r="E6" s="212"/>
    </row>
    <row r="7" spans="1:5" x14ac:dyDescent="0.25">
      <c r="A7" s="5"/>
      <c r="B7" s="5"/>
      <c r="C7" s="6"/>
      <c r="D7" s="6"/>
    </row>
    <row r="8" spans="1:5" x14ac:dyDescent="0.25">
      <c r="A8" s="21"/>
      <c r="B8" s="29"/>
      <c r="C8" s="213" t="s">
        <v>123</v>
      </c>
      <c r="D8" s="214"/>
      <c r="E8" s="214"/>
    </row>
    <row r="9" spans="1:5" x14ac:dyDescent="0.25">
      <c r="A9" s="1"/>
      <c r="B9" s="30"/>
      <c r="C9" s="9" t="s">
        <v>32</v>
      </c>
      <c r="D9" s="9" t="s">
        <v>32</v>
      </c>
      <c r="E9" s="10" t="s">
        <v>17</v>
      </c>
    </row>
    <row r="10" spans="1:5" x14ac:dyDescent="0.25">
      <c r="A10" s="31" t="s">
        <v>126</v>
      </c>
      <c r="B10" s="32" t="s">
        <v>33</v>
      </c>
      <c r="C10" s="11" t="s">
        <v>234</v>
      </c>
      <c r="D10" s="11" t="s">
        <v>234</v>
      </c>
      <c r="E10" s="12" t="s">
        <v>34</v>
      </c>
    </row>
    <row r="11" spans="1:5" x14ac:dyDescent="0.25">
      <c r="B11" s="30"/>
      <c r="C11" s="11" t="s">
        <v>77</v>
      </c>
      <c r="D11" s="11" t="s">
        <v>77</v>
      </c>
      <c r="E11" s="12" t="s">
        <v>35</v>
      </c>
    </row>
    <row r="12" spans="1:5" x14ac:dyDescent="0.25">
      <c r="A12" s="23"/>
      <c r="B12" s="26"/>
      <c r="C12" s="13" t="s">
        <v>15</v>
      </c>
      <c r="D12" s="13" t="s">
        <v>16</v>
      </c>
      <c r="E12" s="14" t="s">
        <v>16</v>
      </c>
    </row>
    <row r="13" spans="1:5" x14ac:dyDescent="0.25">
      <c r="A13" s="33"/>
      <c r="B13" s="34"/>
      <c r="C13" s="34"/>
      <c r="D13" s="34"/>
      <c r="E13" s="35"/>
    </row>
    <row r="14" spans="1:5" x14ac:dyDescent="0.25">
      <c r="A14" s="36" t="s">
        <v>36</v>
      </c>
      <c r="B14" s="143">
        <f>SUM(B16:B39)</f>
        <v>14758</v>
      </c>
      <c r="C14" s="144">
        <f>SUM(C16:C39)</f>
        <v>15</v>
      </c>
      <c r="D14" s="144">
        <f>SUM(D16:D39)</f>
        <v>1641</v>
      </c>
      <c r="E14" s="144">
        <f>SUM(E16:E39)</f>
        <v>13102</v>
      </c>
    </row>
    <row r="15" spans="1:5" x14ac:dyDescent="0.25">
      <c r="A15" s="20"/>
      <c r="B15" s="103"/>
      <c r="C15" s="145"/>
      <c r="D15" s="103"/>
      <c r="E15" s="145"/>
    </row>
    <row r="16" spans="1:5" x14ac:dyDescent="0.25">
      <c r="A16" s="37" t="s">
        <v>11</v>
      </c>
      <c r="B16" s="146"/>
      <c r="C16" s="147"/>
      <c r="D16" s="147"/>
      <c r="E16" s="147"/>
    </row>
    <row r="17" spans="1:5" x14ac:dyDescent="0.25">
      <c r="A17" s="38" t="s">
        <v>5</v>
      </c>
      <c r="B17" s="148">
        <f>SUM(C17:E17)</f>
        <v>201</v>
      </c>
      <c r="C17" s="149">
        <v>6</v>
      </c>
      <c r="D17" s="149">
        <v>81</v>
      </c>
      <c r="E17" s="149">
        <v>114</v>
      </c>
    </row>
    <row r="18" spans="1:5" x14ac:dyDescent="0.25">
      <c r="A18" s="38" t="s">
        <v>4</v>
      </c>
      <c r="B18" s="148">
        <f>SUM(C18:E18)</f>
        <v>197</v>
      </c>
      <c r="C18" s="149">
        <v>0</v>
      </c>
      <c r="D18" s="149">
        <v>191</v>
      </c>
      <c r="E18" s="149">
        <v>6</v>
      </c>
    </row>
    <row r="19" spans="1:5" x14ac:dyDescent="0.25">
      <c r="A19" s="39" t="s">
        <v>3</v>
      </c>
      <c r="B19" s="150">
        <f>SUM(C19:E19)</f>
        <v>944</v>
      </c>
      <c r="C19" s="151">
        <v>0</v>
      </c>
      <c r="D19" s="151">
        <v>942</v>
      </c>
      <c r="E19" s="151">
        <v>2</v>
      </c>
    </row>
    <row r="20" spans="1:5" x14ac:dyDescent="0.25">
      <c r="A20" s="37" t="s">
        <v>10</v>
      </c>
      <c r="B20" s="146"/>
      <c r="C20" s="147"/>
      <c r="D20" s="147"/>
      <c r="E20" s="147"/>
    </row>
    <row r="21" spans="1:5" x14ac:dyDescent="0.25">
      <c r="A21" s="38" t="s">
        <v>6</v>
      </c>
      <c r="B21" s="148">
        <f>SUM(C21:E21)</f>
        <v>77</v>
      </c>
      <c r="C21" s="149">
        <v>3</v>
      </c>
      <c r="D21" s="149">
        <v>72</v>
      </c>
      <c r="E21" s="149">
        <v>2</v>
      </c>
    </row>
    <row r="22" spans="1:5" x14ac:dyDescent="0.25">
      <c r="A22" s="38" t="s">
        <v>7</v>
      </c>
      <c r="B22" s="148">
        <f>SUM(C22:E22)</f>
        <v>16</v>
      </c>
      <c r="C22" s="149">
        <v>0</v>
      </c>
      <c r="D22" s="149">
        <v>14</v>
      </c>
      <c r="E22" s="149">
        <v>2</v>
      </c>
    </row>
    <row r="23" spans="1:5" x14ac:dyDescent="0.25">
      <c r="A23" s="39" t="s">
        <v>8</v>
      </c>
      <c r="B23" s="150">
        <f>SUM(C23:E23)</f>
        <v>34</v>
      </c>
      <c r="C23" s="149">
        <v>0</v>
      </c>
      <c r="D23" s="149">
        <v>34</v>
      </c>
      <c r="E23" s="149">
        <v>0</v>
      </c>
    </row>
    <row r="24" spans="1:5" x14ac:dyDescent="0.25">
      <c r="A24" s="37" t="s">
        <v>9</v>
      </c>
      <c r="B24" s="146"/>
      <c r="C24" s="147"/>
      <c r="D24" s="147"/>
      <c r="E24" s="147"/>
    </row>
    <row r="25" spans="1:5" x14ac:dyDescent="0.25">
      <c r="A25" s="38" t="s">
        <v>13</v>
      </c>
      <c r="B25" s="148">
        <f>SUM(C25:E25)</f>
        <v>1</v>
      </c>
      <c r="C25" s="149">
        <v>0</v>
      </c>
      <c r="D25" s="149">
        <v>0</v>
      </c>
      <c r="E25" s="149">
        <v>1</v>
      </c>
    </row>
    <row r="26" spans="1:5" x14ac:dyDescent="0.25">
      <c r="A26" s="39" t="s">
        <v>104</v>
      </c>
      <c r="B26" s="150">
        <f>SUM(C26:E26)</f>
        <v>1577</v>
      </c>
      <c r="C26" s="151">
        <v>0</v>
      </c>
      <c r="D26" s="151">
        <v>11</v>
      </c>
      <c r="E26" s="151">
        <v>1566</v>
      </c>
    </row>
    <row r="27" spans="1:5" x14ac:dyDescent="0.25">
      <c r="A27" s="38"/>
      <c r="B27" s="148"/>
      <c r="C27" s="149"/>
      <c r="D27" s="149"/>
      <c r="E27" s="149"/>
    </row>
    <row r="28" spans="1:5" x14ac:dyDescent="0.25">
      <c r="A28" s="40" t="s">
        <v>236</v>
      </c>
      <c r="B28" s="148">
        <f t="shared" ref="B28:B39" si="0">SUM(C28:E28)</f>
        <v>175</v>
      </c>
      <c r="C28" s="149">
        <v>2</v>
      </c>
      <c r="D28" s="149">
        <v>173</v>
      </c>
      <c r="E28" s="149">
        <v>0</v>
      </c>
    </row>
    <row r="29" spans="1:5" x14ac:dyDescent="0.25">
      <c r="A29" s="40" t="s">
        <v>12</v>
      </c>
      <c r="B29" s="148">
        <f t="shared" si="0"/>
        <v>9768</v>
      </c>
      <c r="C29" s="149">
        <v>0</v>
      </c>
      <c r="D29" s="149">
        <v>0</v>
      </c>
      <c r="E29" s="149">
        <v>9768</v>
      </c>
    </row>
    <row r="30" spans="1:5" x14ac:dyDescent="0.25">
      <c r="A30" s="40" t="s">
        <v>38</v>
      </c>
      <c r="B30" s="148">
        <f t="shared" si="0"/>
        <v>1</v>
      </c>
      <c r="C30" s="149">
        <v>0</v>
      </c>
      <c r="D30" s="149">
        <v>0</v>
      </c>
      <c r="E30" s="149">
        <v>1</v>
      </c>
    </row>
    <row r="31" spans="1:5" x14ac:dyDescent="0.25">
      <c r="A31" s="40" t="s">
        <v>125</v>
      </c>
      <c r="B31" s="148">
        <f>SUM(C31:E31)</f>
        <v>27</v>
      </c>
      <c r="C31" s="149">
        <v>0</v>
      </c>
      <c r="D31" s="149">
        <v>1</v>
      </c>
      <c r="E31" s="149">
        <v>26</v>
      </c>
    </row>
    <row r="32" spans="1:5" x14ac:dyDescent="0.25">
      <c r="A32" s="40" t="s">
        <v>102</v>
      </c>
      <c r="B32" s="148">
        <f t="shared" si="0"/>
        <v>214</v>
      </c>
      <c r="C32" s="149">
        <v>0</v>
      </c>
      <c r="D32" s="149">
        <v>1</v>
      </c>
      <c r="E32" s="149">
        <v>213</v>
      </c>
    </row>
    <row r="33" spans="1:5" x14ac:dyDescent="0.25">
      <c r="A33" s="40" t="s">
        <v>44</v>
      </c>
      <c r="B33" s="148">
        <f t="shared" si="0"/>
        <v>20</v>
      </c>
      <c r="C33" s="149">
        <v>3</v>
      </c>
      <c r="D33" s="149">
        <v>17</v>
      </c>
      <c r="E33" s="149">
        <v>0</v>
      </c>
    </row>
    <row r="34" spans="1:5" x14ac:dyDescent="0.25">
      <c r="A34" s="40" t="s">
        <v>45</v>
      </c>
      <c r="B34" s="148">
        <f t="shared" si="0"/>
        <v>23</v>
      </c>
      <c r="C34" s="149">
        <v>0</v>
      </c>
      <c r="D34" s="149">
        <v>22</v>
      </c>
      <c r="E34" s="149">
        <v>1</v>
      </c>
    </row>
    <row r="35" spans="1:5" x14ac:dyDescent="0.25">
      <c r="A35" s="40" t="s">
        <v>46</v>
      </c>
      <c r="B35" s="148">
        <f t="shared" si="0"/>
        <v>603</v>
      </c>
      <c r="C35" s="149">
        <v>0</v>
      </c>
      <c r="D35" s="149">
        <v>0</v>
      </c>
      <c r="E35" s="149">
        <v>603</v>
      </c>
    </row>
    <row r="36" spans="1:5" x14ac:dyDescent="0.25">
      <c r="A36" s="41" t="s">
        <v>74</v>
      </c>
      <c r="B36" s="148">
        <f t="shared" si="0"/>
        <v>2</v>
      </c>
      <c r="C36" s="149">
        <v>0</v>
      </c>
      <c r="D36" s="149">
        <v>2</v>
      </c>
      <c r="E36" s="149">
        <v>0</v>
      </c>
    </row>
    <row r="37" spans="1:5" ht="18.75" x14ac:dyDescent="0.25">
      <c r="A37" s="40" t="s">
        <v>244</v>
      </c>
      <c r="B37" s="148">
        <f t="shared" si="0"/>
        <v>788</v>
      </c>
      <c r="C37" s="149">
        <v>0</v>
      </c>
      <c r="D37" s="149">
        <v>6</v>
      </c>
      <c r="E37" s="149">
        <v>782</v>
      </c>
    </row>
    <row r="38" spans="1:5" x14ac:dyDescent="0.25">
      <c r="A38" s="40" t="s">
        <v>47</v>
      </c>
      <c r="B38" s="148">
        <f t="shared" si="0"/>
        <v>1</v>
      </c>
      <c r="C38" s="149">
        <v>0</v>
      </c>
      <c r="D38" s="149">
        <v>1</v>
      </c>
      <c r="E38" s="149">
        <v>0</v>
      </c>
    </row>
    <row r="39" spans="1:5" x14ac:dyDescent="0.25">
      <c r="A39" s="40" t="s">
        <v>48</v>
      </c>
      <c r="B39" s="148">
        <f t="shared" si="0"/>
        <v>89</v>
      </c>
      <c r="C39" s="149">
        <v>1</v>
      </c>
      <c r="D39" s="149">
        <v>73</v>
      </c>
      <c r="E39" s="149">
        <v>15</v>
      </c>
    </row>
    <row r="40" spans="1:5" x14ac:dyDescent="0.25">
      <c r="A40" s="42"/>
      <c r="B40" s="43"/>
      <c r="C40" s="24"/>
      <c r="D40" s="184"/>
      <c r="E40" s="24"/>
    </row>
    <row r="41" spans="1:5" x14ac:dyDescent="0.25">
      <c r="A41" s="181" t="s">
        <v>247</v>
      </c>
      <c r="B41" s="1"/>
      <c r="C41" s="3"/>
      <c r="D41" s="3"/>
      <c r="E41" s="3"/>
    </row>
    <row r="42" spans="1:5" x14ac:dyDescent="0.25">
      <c r="A42" s="181" t="s">
        <v>246</v>
      </c>
    </row>
    <row r="43" spans="1:5" hidden="1" x14ac:dyDescent="0.25"/>
    <row r="44" spans="1:5" hidden="1" x14ac:dyDescent="0.25"/>
    <row r="45" spans="1:5" hidden="1" x14ac:dyDescent="0.25"/>
    <row r="46" spans="1:5" hidden="1" x14ac:dyDescent="0.25"/>
    <row r="47" spans="1:5" hidden="1" x14ac:dyDescent="0.25"/>
    <row r="48" spans="1: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sheetData>
  <mergeCells count="5">
    <mergeCell ref="A6:E6"/>
    <mergeCell ref="A3:E3"/>
    <mergeCell ref="A4:E4"/>
    <mergeCell ref="A5:E5"/>
    <mergeCell ref="C8:E8"/>
  </mergeCells>
  <phoneticPr fontId="4" type="noConversion"/>
  <printOptions horizontalCentered="1" verticalCentered="1"/>
  <pageMargins left="0.78740157480314965" right="0.78740157480314965" top="0.98425196850393704" bottom="0.98425196850393704" header="0" footer="0"/>
  <pageSetup scale="4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1"/>
  <sheetViews>
    <sheetView zoomScale="80" zoomScaleNormal="80" zoomScaleSheetLayoutView="55" workbookViewId="0">
      <selection activeCell="A32" sqref="A32"/>
    </sheetView>
  </sheetViews>
  <sheetFormatPr baseColWidth="10" defaultColWidth="0" defaultRowHeight="0" customHeight="1" zeroHeight="1" x14ac:dyDescent="0.25"/>
  <cols>
    <col min="1" max="1" width="38.7109375" style="4" customWidth="1"/>
    <col min="2" max="2" width="11.140625" style="4" customWidth="1"/>
    <col min="3" max="5" width="27.85546875" style="4" customWidth="1"/>
    <col min="6" max="6" width="9.140625" style="1" hidden="1" customWidth="1"/>
    <col min="7" max="8" width="0" style="4" hidden="1" customWidth="1"/>
    <col min="9" max="16384" width="9.140625" style="4" hidden="1"/>
  </cols>
  <sheetData>
    <row r="1" spans="1:8" ht="20.25" customHeight="1" x14ac:dyDescent="0.25">
      <c r="A1" s="2" t="s">
        <v>87</v>
      </c>
      <c r="B1" s="3"/>
    </row>
    <row r="2" spans="1:8" ht="20.25" customHeight="1" x14ac:dyDescent="0.25">
      <c r="A2" s="46"/>
      <c r="B2" s="6"/>
      <c r="C2" s="6"/>
      <c r="D2" s="6"/>
      <c r="E2" s="46"/>
    </row>
    <row r="3" spans="1:8" ht="20.25" customHeight="1" x14ac:dyDescent="0.25">
      <c r="A3" s="204" t="s">
        <v>22</v>
      </c>
      <c r="B3" s="204"/>
      <c r="C3" s="204"/>
      <c r="D3" s="204"/>
      <c r="E3" s="204"/>
    </row>
    <row r="4" spans="1:8" ht="20.25" customHeight="1" x14ac:dyDescent="0.25">
      <c r="A4" s="204" t="s">
        <v>79</v>
      </c>
      <c r="B4" s="204"/>
      <c r="C4" s="204"/>
      <c r="D4" s="204"/>
      <c r="E4" s="204"/>
    </row>
    <row r="5" spans="1:8" ht="20.25" customHeight="1" x14ac:dyDescent="0.25">
      <c r="A5" s="204" t="s">
        <v>107</v>
      </c>
      <c r="B5" s="204"/>
      <c r="C5" s="204"/>
      <c r="D5" s="204"/>
      <c r="E5" s="204"/>
    </row>
    <row r="6" spans="1:8" ht="20.25" customHeight="1" x14ac:dyDescent="0.25">
      <c r="A6" s="204" t="s">
        <v>146</v>
      </c>
      <c r="B6" s="204"/>
      <c r="C6" s="204"/>
      <c r="D6" s="204"/>
      <c r="E6" s="204"/>
    </row>
    <row r="7" spans="1:8" ht="20.25" customHeight="1" x14ac:dyDescent="0.25"/>
    <row r="8" spans="1:8" ht="20.25" customHeight="1" x14ac:dyDescent="0.25">
      <c r="A8" s="27"/>
      <c r="B8" s="9"/>
      <c r="C8" s="215" t="s">
        <v>64</v>
      </c>
      <c r="D8" s="216"/>
      <c r="E8" s="216"/>
    </row>
    <row r="9" spans="1:8" ht="20.25" customHeight="1" x14ac:dyDescent="0.25">
      <c r="A9" s="6"/>
      <c r="B9" s="11"/>
      <c r="C9" s="9" t="s">
        <v>32</v>
      </c>
      <c r="D9" s="9" t="s">
        <v>32</v>
      </c>
      <c r="E9" s="10" t="s">
        <v>17</v>
      </c>
    </row>
    <row r="10" spans="1:8" ht="20.25" customHeight="1" x14ac:dyDescent="0.25">
      <c r="A10" s="6" t="s">
        <v>65</v>
      </c>
      <c r="B10" s="11" t="s">
        <v>36</v>
      </c>
      <c r="C10" s="11" t="s">
        <v>76</v>
      </c>
      <c r="D10" s="11" t="s">
        <v>76</v>
      </c>
      <c r="E10" s="12" t="s">
        <v>34</v>
      </c>
    </row>
    <row r="11" spans="1:8" ht="20.25" customHeight="1" x14ac:dyDescent="0.25">
      <c r="A11" s="6"/>
      <c r="B11" s="11"/>
      <c r="C11" s="11" t="s">
        <v>77</v>
      </c>
      <c r="D11" s="11" t="s">
        <v>77</v>
      </c>
      <c r="E11" s="12" t="s">
        <v>35</v>
      </c>
    </row>
    <row r="12" spans="1:8" ht="20.25" customHeight="1" x14ac:dyDescent="0.25">
      <c r="A12" s="28"/>
      <c r="B12" s="13"/>
      <c r="C12" s="13" t="s">
        <v>15</v>
      </c>
      <c r="D12" s="13" t="s">
        <v>16</v>
      </c>
      <c r="E12" s="14" t="s">
        <v>16</v>
      </c>
    </row>
    <row r="13" spans="1:8" ht="20.25" customHeight="1" x14ac:dyDescent="0.25">
      <c r="A13" s="15"/>
      <c r="B13" s="16"/>
      <c r="C13" s="16"/>
      <c r="D13" s="16"/>
      <c r="E13" s="47"/>
    </row>
    <row r="14" spans="1:8" ht="20.25" customHeight="1" x14ac:dyDescent="0.25">
      <c r="A14" s="50" t="s">
        <v>36</v>
      </c>
      <c r="B14" s="152">
        <f>SUM(B16:B28)</f>
        <v>17662</v>
      </c>
      <c r="C14" s="152">
        <f>SUM(C16:C28)</f>
        <v>310</v>
      </c>
      <c r="D14" s="152">
        <f>SUM(D16:D28)</f>
        <v>2939</v>
      </c>
      <c r="E14" s="153">
        <f>SUM(E16:E28)</f>
        <v>14413</v>
      </c>
    </row>
    <row r="15" spans="1:8" ht="20.25" customHeight="1" x14ac:dyDescent="0.25">
      <c r="A15" s="15"/>
      <c r="B15" s="154"/>
      <c r="C15" s="155"/>
      <c r="D15" s="155"/>
      <c r="E15" s="156"/>
    </row>
    <row r="16" spans="1:8" ht="20.25" customHeight="1" x14ac:dyDescent="0.25">
      <c r="A16" s="48" t="s">
        <v>127</v>
      </c>
      <c r="B16" s="143">
        <f t="shared" ref="B16:B29" si="0">SUM(C16:E16)</f>
        <v>5</v>
      </c>
      <c r="C16" s="157">
        <v>0</v>
      </c>
      <c r="D16" s="157">
        <v>0</v>
      </c>
      <c r="E16" s="156">
        <v>5</v>
      </c>
      <c r="G16" s="1"/>
      <c r="H16" s="1"/>
    </row>
    <row r="17" spans="1:8" ht="20.25" customHeight="1" x14ac:dyDescent="0.25">
      <c r="A17" s="48" t="s">
        <v>92</v>
      </c>
      <c r="B17" s="143">
        <f t="shared" si="0"/>
        <v>287</v>
      </c>
      <c r="C17" s="157">
        <v>0</v>
      </c>
      <c r="D17" s="157">
        <v>0</v>
      </c>
      <c r="E17" s="156">
        <v>287</v>
      </c>
      <c r="G17" s="1"/>
      <c r="H17" s="1"/>
    </row>
    <row r="18" spans="1:8" ht="20.25" customHeight="1" x14ac:dyDescent="0.25">
      <c r="A18" s="48" t="s">
        <v>26</v>
      </c>
      <c r="B18" s="143">
        <f t="shared" si="0"/>
        <v>342</v>
      </c>
      <c r="C18" s="157">
        <v>0</v>
      </c>
      <c r="D18" s="157">
        <v>21</v>
      </c>
      <c r="E18" s="156">
        <v>321</v>
      </c>
      <c r="G18" s="1"/>
      <c r="H18" s="1"/>
    </row>
    <row r="19" spans="1:8" ht="20.25" customHeight="1" x14ac:dyDescent="0.25">
      <c r="A19" s="48" t="s">
        <v>23</v>
      </c>
      <c r="B19" s="143">
        <f t="shared" si="0"/>
        <v>21</v>
      </c>
      <c r="C19" s="157">
        <v>0</v>
      </c>
      <c r="D19" s="157">
        <v>0</v>
      </c>
      <c r="E19" s="156">
        <v>21</v>
      </c>
      <c r="G19" s="1"/>
      <c r="H19" s="1"/>
    </row>
    <row r="20" spans="1:8" ht="20.25" customHeight="1" x14ac:dyDescent="0.25">
      <c r="A20" s="48" t="s">
        <v>128</v>
      </c>
      <c r="B20" s="143">
        <f t="shared" si="0"/>
        <v>238</v>
      </c>
      <c r="C20" s="157">
        <v>0</v>
      </c>
      <c r="D20" s="157">
        <v>0</v>
      </c>
      <c r="E20" s="156">
        <v>238</v>
      </c>
      <c r="G20" s="1"/>
      <c r="H20" s="1"/>
    </row>
    <row r="21" spans="1:8" ht="20.25" customHeight="1" x14ac:dyDescent="0.25">
      <c r="A21" s="48" t="s">
        <v>24</v>
      </c>
      <c r="B21" s="143">
        <f t="shared" si="0"/>
        <v>76</v>
      </c>
      <c r="C21" s="157">
        <v>0</v>
      </c>
      <c r="D21" s="157">
        <v>0</v>
      </c>
      <c r="E21" s="156">
        <v>76</v>
      </c>
      <c r="G21" s="1"/>
      <c r="H21" s="1"/>
    </row>
    <row r="22" spans="1:8" ht="20.25" customHeight="1" x14ac:dyDescent="0.25">
      <c r="A22" s="48" t="s">
        <v>142</v>
      </c>
      <c r="B22" s="143">
        <f t="shared" si="0"/>
        <v>7</v>
      </c>
      <c r="C22" s="157">
        <v>0</v>
      </c>
      <c r="D22" s="157">
        <v>0</v>
      </c>
      <c r="E22" s="156">
        <v>7</v>
      </c>
      <c r="G22" s="1"/>
      <c r="H22" s="1"/>
    </row>
    <row r="23" spans="1:8" ht="20.25" customHeight="1" x14ac:dyDescent="0.25">
      <c r="A23" s="48" t="s">
        <v>25</v>
      </c>
      <c r="B23" s="143">
        <f t="shared" si="0"/>
        <v>6518</v>
      </c>
      <c r="C23" s="157">
        <v>1</v>
      </c>
      <c r="D23" s="157">
        <v>36</v>
      </c>
      <c r="E23" s="156">
        <v>6481</v>
      </c>
      <c r="G23" s="1"/>
      <c r="H23" s="1"/>
    </row>
    <row r="24" spans="1:8" ht="20.25" customHeight="1" x14ac:dyDescent="0.25">
      <c r="A24" s="48" t="s">
        <v>129</v>
      </c>
      <c r="B24" s="143">
        <f t="shared" si="0"/>
        <v>7</v>
      </c>
      <c r="C24" s="157">
        <v>0</v>
      </c>
      <c r="D24" s="157">
        <v>0</v>
      </c>
      <c r="E24" s="156">
        <v>7</v>
      </c>
      <c r="G24" s="1"/>
      <c r="H24" s="1"/>
    </row>
    <row r="25" spans="1:8" ht="20.25" customHeight="1" x14ac:dyDescent="0.25">
      <c r="A25" s="48" t="s">
        <v>90</v>
      </c>
      <c r="B25" s="143">
        <f t="shared" si="0"/>
        <v>59</v>
      </c>
      <c r="C25" s="157">
        <v>0</v>
      </c>
      <c r="D25" s="157">
        <v>2</v>
      </c>
      <c r="E25" s="156">
        <v>57</v>
      </c>
      <c r="G25" s="1"/>
      <c r="H25" s="1"/>
    </row>
    <row r="26" spans="1:8" ht="20.25" customHeight="1" x14ac:dyDescent="0.25">
      <c r="A26" s="48" t="s">
        <v>93</v>
      </c>
      <c r="B26" s="143">
        <f t="shared" si="0"/>
        <v>640</v>
      </c>
      <c r="C26" s="157">
        <v>77</v>
      </c>
      <c r="D26" s="157">
        <v>241</v>
      </c>
      <c r="E26" s="156">
        <v>322</v>
      </c>
      <c r="G26" s="1"/>
      <c r="H26" s="1"/>
    </row>
    <row r="27" spans="1:8" ht="20.25" customHeight="1" x14ac:dyDescent="0.25">
      <c r="A27" s="23" t="s">
        <v>95</v>
      </c>
      <c r="B27" s="158">
        <f t="shared" si="0"/>
        <v>219</v>
      </c>
      <c r="C27" s="159">
        <v>2</v>
      </c>
      <c r="D27" s="159">
        <v>10</v>
      </c>
      <c r="E27" s="160">
        <v>207</v>
      </c>
      <c r="G27" s="1"/>
      <c r="H27" s="1"/>
    </row>
    <row r="28" spans="1:8" ht="20.25" customHeight="1" x14ac:dyDescent="0.25">
      <c r="A28" s="1" t="s">
        <v>27</v>
      </c>
      <c r="B28" s="143">
        <f t="shared" si="0"/>
        <v>9243</v>
      </c>
      <c r="C28" s="152">
        <v>230</v>
      </c>
      <c r="D28" s="152">
        <v>2629</v>
      </c>
      <c r="E28" s="153">
        <v>6384</v>
      </c>
      <c r="G28" s="1"/>
      <c r="H28" s="1"/>
    </row>
    <row r="29" spans="1:8" ht="20.25" customHeight="1" x14ac:dyDescent="0.25">
      <c r="A29" s="49" t="s">
        <v>130</v>
      </c>
      <c r="B29" s="143">
        <f t="shared" si="0"/>
        <v>559</v>
      </c>
      <c r="C29" s="157">
        <v>34</v>
      </c>
      <c r="D29" s="157">
        <v>519</v>
      </c>
      <c r="E29" s="156">
        <v>6</v>
      </c>
      <c r="G29" s="1"/>
      <c r="H29" s="1"/>
    </row>
    <row r="30" spans="1:8" ht="20.25" customHeight="1" x14ac:dyDescent="0.25">
      <c r="A30" s="49" t="s">
        <v>131</v>
      </c>
      <c r="B30" s="143">
        <f>SUM(C30:E30)</f>
        <v>18</v>
      </c>
      <c r="C30" s="157">
        <v>0</v>
      </c>
      <c r="D30" s="157">
        <v>0</v>
      </c>
      <c r="E30" s="156">
        <v>18</v>
      </c>
      <c r="G30" s="1"/>
      <c r="H30" s="1"/>
    </row>
    <row r="31" spans="1:8" ht="20.25" customHeight="1" x14ac:dyDescent="0.25">
      <c r="A31" s="183"/>
      <c r="B31" s="26"/>
      <c r="C31" s="184"/>
      <c r="D31" s="184"/>
      <c r="E31" s="24"/>
    </row>
    <row r="32" spans="1:8" ht="20.25" customHeight="1" x14ac:dyDescent="0.25">
      <c r="A32" s="181" t="s">
        <v>246</v>
      </c>
    </row>
    <row r="33" spans="1:1" ht="20.25" hidden="1" customHeight="1" x14ac:dyDescent="0.25"/>
    <row r="34" spans="1:1" ht="20.25" hidden="1" customHeight="1" x14ac:dyDescent="0.25"/>
    <row r="35" spans="1:1" ht="20.25" hidden="1" customHeight="1" x14ac:dyDescent="0.25"/>
    <row r="36" spans="1:1" ht="20.25" hidden="1" customHeight="1" x14ac:dyDescent="0.25">
      <c r="A36" s="185"/>
    </row>
    <row r="37" spans="1:1" ht="20.25" hidden="1" customHeight="1" x14ac:dyDescent="0.25"/>
    <row r="38" spans="1:1" ht="20.25" hidden="1" customHeight="1" x14ac:dyDescent="0.25"/>
    <row r="39" spans="1:1" ht="20.25" hidden="1" customHeight="1" x14ac:dyDescent="0.25"/>
    <row r="40" spans="1:1" ht="20.25" hidden="1" customHeight="1" x14ac:dyDescent="0.25"/>
    <row r="41" spans="1:1" ht="20.25" hidden="1" customHeight="1" x14ac:dyDescent="0.25"/>
    <row r="42" spans="1:1" ht="20.25" hidden="1" customHeight="1" x14ac:dyDescent="0.25"/>
    <row r="43" spans="1:1" ht="20.25" hidden="1" customHeight="1" x14ac:dyDescent="0.25"/>
    <row r="44" spans="1:1" ht="20.25" hidden="1" customHeight="1" x14ac:dyDescent="0.25"/>
    <row r="45" spans="1:1" ht="20.25" hidden="1" customHeight="1" x14ac:dyDescent="0.25"/>
    <row r="46" spans="1:1" ht="20.25" hidden="1" customHeight="1" x14ac:dyDescent="0.25"/>
    <row r="47" spans="1:1" ht="20.25" hidden="1" customHeight="1" x14ac:dyDescent="0.25"/>
    <row r="48" spans="1:1" ht="20.25" hidden="1" customHeight="1" x14ac:dyDescent="0.25"/>
    <row r="49" ht="20.25" hidden="1" customHeight="1" x14ac:dyDescent="0.25"/>
    <row r="50" ht="20.25" hidden="1" customHeight="1" x14ac:dyDescent="0.25"/>
    <row r="51" ht="20.25" hidden="1" customHeight="1" x14ac:dyDescent="0.25"/>
    <row r="52" ht="20.25" hidden="1" customHeight="1" x14ac:dyDescent="0.25"/>
    <row r="53" ht="20.25" hidden="1" customHeight="1" x14ac:dyDescent="0.25"/>
    <row r="54" ht="20.25" hidden="1" customHeight="1" x14ac:dyDescent="0.25"/>
    <row r="55" ht="20.25" hidden="1" customHeight="1" x14ac:dyDescent="0.25"/>
    <row r="56" ht="20.25" hidden="1" customHeight="1" x14ac:dyDescent="0.25"/>
    <row r="57" ht="20.25" hidden="1" customHeight="1" x14ac:dyDescent="0.25"/>
    <row r="58" ht="20.25" hidden="1" customHeight="1" x14ac:dyDescent="0.25"/>
    <row r="59" ht="20.25" hidden="1" customHeight="1" x14ac:dyDescent="0.25"/>
    <row r="60" ht="20.25" hidden="1" customHeight="1" x14ac:dyDescent="0.25"/>
    <row r="61" ht="20.25" hidden="1" customHeight="1" x14ac:dyDescent="0.25"/>
    <row r="62" ht="20.25" hidden="1" customHeight="1" x14ac:dyDescent="0.25"/>
    <row r="63" ht="20.25" hidden="1" customHeight="1" x14ac:dyDescent="0.25"/>
    <row r="64" ht="20.25" hidden="1" customHeight="1" x14ac:dyDescent="0.25"/>
    <row r="65" ht="20.25" hidden="1" customHeight="1" x14ac:dyDescent="0.25"/>
    <row r="66" ht="20.25" hidden="1" customHeight="1" x14ac:dyDescent="0.25"/>
    <row r="67" ht="20.25" hidden="1" customHeight="1" x14ac:dyDescent="0.25"/>
    <row r="68" ht="20.25" hidden="1" customHeight="1" x14ac:dyDescent="0.25"/>
    <row r="69" ht="20.25" hidden="1" customHeight="1" x14ac:dyDescent="0.25"/>
    <row r="70" ht="20.25" hidden="1" customHeight="1" x14ac:dyDescent="0.25"/>
    <row r="71" ht="20.25" hidden="1" customHeight="1" x14ac:dyDescent="0.25"/>
    <row r="72" ht="20.25" hidden="1" customHeight="1" x14ac:dyDescent="0.25"/>
    <row r="73" ht="20.25" hidden="1" customHeight="1" x14ac:dyDescent="0.25"/>
    <row r="74" ht="20.25" hidden="1" customHeight="1" x14ac:dyDescent="0.25"/>
    <row r="75" ht="20.25" hidden="1" customHeight="1" x14ac:dyDescent="0.25"/>
    <row r="76" ht="20.25" hidden="1" customHeight="1" x14ac:dyDescent="0.25"/>
    <row r="77" ht="20.25" hidden="1" customHeight="1" x14ac:dyDescent="0.25"/>
    <row r="78" ht="20.25" hidden="1" customHeight="1" x14ac:dyDescent="0.25"/>
    <row r="79" ht="20.25" hidden="1" customHeight="1" x14ac:dyDescent="0.25"/>
    <row r="80" ht="20.25" hidden="1" customHeight="1" x14ac:dyDescent="0.25"/>
    <row r="81" ht="20.25" hidden="1" customHeight="1" x14ac:dyDescent="0.25"/>
    <row r="82" ht="20.25" hidden="1" customHeight="1" x14ac:dyDescent="0.25"/>
    <row r="83" ht="20.25" hidden="1" customHeight="1" x14ac:dyDescent="0.25"/>
    <row r="84" ht="20.25" hidden="1" customHeight="1" x14ac:dyDescent="0.25"/>
    <row r="85" ht="20.25" hidden="1" customHeight="1" x14ac:dyDescent="0.25"/>
    <row r="86" ht="20.25" hidden="1" customHeight="1" x14ac:dyDescent="0.25"/>
    <row r="87" ht="20.25" hidden="1" customHeight="1" x14ac:dyDescent="0.25"/>
    <row r="88" ht="20.25" hidden="1" customHeight="1" x14ac:dyDescent="0.25"/>
    <row r="89" ht="20.25" hidden="1" customHeight="1" x14ac:dyDescent="0.25"/>
    <row r="90" ht="20.25" hidden="1" customHeight="1" x14ac:dyDescent="0.25"/>
    <row r="91" ht="20.25" hidden="1" customHeight="1" x14ac:dyDescent="0.25"/>
    <row r="92" ht="20.25" hidden="1" customHeight="1" x14ac:dyDescent="0.25"/>
    <row r="93" ht="20.25" hidden="1" customHeight="1" x14ac:dyDescent="0.25"/>
    <row r="94" ht="20.25" hidden="1" customHeight="1" x14ac:dyDescent="0.25"/>
    <row r="95" ht="20.25" hidden="1" customHeight="1" x14ac:dyDescent="0.25"/>
    <row r="96" ht="20.25" hidden="1" customHeight="1" x14ac:dyDescent="0.25"/>
    <row r="97" ht="20.25" hidden="1" customHeight="1" x14ac:dyDescent="0.25"/>
    <row r="98" ht="20.25" hidden="1" customHeight="1" x14ac:dyDescent="0.25"/>
    <row r="99" ht="20.25" hidden="1" customHeight="1" x14ac:dyDescent="0.25"/>
    <row r="100" ht="20.25" hidden="1" customHeight="1" x14ac:dyDescent="0.25"/>
    <row r="101" ht="20.25" hidden="1" customHeight="1" x14ac:dyDescent="0.25"/>
    <row r="102" ht="20.25" hidden="1" customHeight="1" x14ac:dyDescent="0.25"/>
    <row r="103" ht="20.25" hidden="1" customHeight="1" x14ac:dyDescent="0.25"/>
    <row r="104" ht="20.25" hidden="1" customHeight="1" x14ac:dyDescent="0.25"/>
    <row r="105" ht="20.25" hidden="1" customHeight="1" x14ac:dyDescent="0.25"/>
    <row r="106" ht="20.25" hidden="1" customHeight="1" x14ac:dyDescent="0.25"/>
    <row r="107" ht="20.25" hidden="1" customHeight="1" x14ac:dyDescent="0.25"/>
    <row r="108" ht="20.25" hidden="1" customHeight="1" x14ac:dyDescent="0.25"/>
    <row r="109" ht="20.25" hidden="1" customHeight="1" x14ac:dyDescent="0.25"/>
    <row r="110" ht="20.25" hidden="1" customHeight="1" x14ac:dyDescent="0.25"/>
    <row r="111" ht="20.25" hidden="1" customHeight="1" x14ac:dyDescent="0.25"/>
    <row r="112" ht="20.25" hidden="1" customHeight="1" x14ac:dyDescent="0.25"/>
    <row r="113" ht="20.25" hidden="1" customHeight="1" x14ac:dyDescent="0.25"/>
    <row r="114" ht="20.25" hidden="1" customHeight="1" x14ac:dyDescent="0.25"/>
    <row r="115" ht="20.25" hidden="1" customHeight="1" x14ac:dyDescent="0.25"/>
    <row r="116" ht="20.25" hidden="1" customHeight="1" x14ac:dyDescent="0.25"/>
    <row r="117" ht="20.25" hidden="1" customHeight="1" x14ac:dyDescent="0.25"/>
    <row r="118" ht="20.25" hidden="1" customHeight="1" x14ac:dyDescent="0.25"/>
    <row r="119" ht="20.25" hidden="1" customHeight="1" x14ac:dyDescent="0.25"/>
    <row r="120" ht="20.25" hidden="1" customHeight="1" x14ac:dyDescent="0.25"/>
    <row r="121" ht="20.25" hidden="1" customHeight="1" x14ac:dyDescent="0.25"/>
    <row r="122" ht="20.25" hidden="1" customHeight="1" x14ac:dyDescent="0.25"/>
    <row r="123" ht="20.25" hidden="1" customHeight="1" x14ac:dyDescent="0.25"/>
    <row r="124" ht="20.25" hidden="1" customHeight="1" x14ac:dyDescent="0.25"/>
    <row r="125" ht="20.25" hidden="1" customHeight="1" x14ac:dyDescent="0.25"/>
    <row r="126" ht="20.25" hidden="1" customHeight="1" x14ac:dyDescent="0.25"/>
    <row r="127" ht="20.25" hidden="1" customHeight="1" x14ac:dyDescent="0.25"/>
    <row r="128" ht="20.25" hidden="1" customHeight="1" x14ac:dyDescent="0.25"/>
    <row r="129" ht="20.25" hidden="1" customHeight="1" x14ac:dyDescent="0.25"/>
    <row r="130" ht="20.25" hidden="1" customHeight="1" x14ac:dyDescent="0.25"/>
    <row r="131" ht="20.25" hidden="1" customHeight="1" x14ac:dyDescent="0.25"/>
    <row r="132" ht="20.25" hidden="1" customHeight="1" x14ac:dyDescent="0.25"/>
    <row r="133" ht="20.25" hidden="1" customHeight="1" x14ac:dyDescent="0.25"/>
    <row r="134" ht="20.25" hidden="1" customHeight="1" x14ac:dyDescent="0.25"/>
    <row r="135" ht="20.25" hidden="1" customHeight="1" x14ac:dyDescent="0.25"/>
    <row r="136" ht="20.25" hidden="1" customHeight="1" x14ac:dyDescent="0.25"/>
    <row r="137" ht="20.25" hidden="1" customHeight="1" x14ac:dyDescent="0.25"/>
    <row r="138" ht="20.25" hidden="1" customHeight="1" x14ac:dyDescent="0.25"/>
    <row r="139" ht="20.25" hidden="1" customHeight="1" x14ac:dyDescent="0.25"/>
    <row r="140" ht="20.25" hidden="1" customHeight="1" x14ac:dyDescent="0.25"/>
    <row r="141" ht="20.25" hidden="1" customHeight="1" x14ac:dyDescent="0.25"/>
    <row r="142" ht="20.25" hidden="1" customHeight="1" x14ac:dyDescent="0.25"/>
    <row r="143" ht="20.25" hidden="1" customHeight="1" x14ac:dyDescent="0.25"/>
    <row r="144" ht="20.25" hidden="1" customHeight="1" x14ac:dyDescent="0.25"/>
    <row r="145" ht="20.25" hidden="1" customHeight="1" x14ac:dyDescent="0.25"/>
    <row r="146" ht="20.25" hidden="1" customHeight="1" x14ac:dyDescent="0.25"/>
    <row r="147" ht="20.25" hidden="1" customHeight="1" x14ac:dyDescent="0.25"/>
    <row r="148" ht="20.25" hidden="1" customHeight="1" x14ac:dyDescent="0.25"/>
    <row r="149" ht="20.25" hidden="1" customHeight="1" x14ac:dyDescent="0.25"/>
    <row r="150" ht="20.25" hidden="1" customHeight="1" x14ac:dyDescent="0.25"/>
    <row r="151" ht="20.25" hidden="1" customHeight="1" x14ac:dyDescent="0.25"/>
    <row r="152" ht="20.25" hidden="1" customHeight="1" x14ac:dyDescent="0.25"/>
    <row r="153" ht="20.25" hidden="1" customHeight="1" x14ac:dyDescent="0.25"/>
    <row r="154" ht="20.25" hidden="1" customHeight="1" x14ac:dyDescent="0.25"/>
    <row r="155" ht="20.25" hidden="1" customHeight="1" x14ac:dyDescent="0.25"/>
    <row r="156" ht="20.25" hidden="1" customHeight="1" x14ac:dyDescent="0.25"/>
    <row r="157" ht="20.25" hidden="1" customHeight="1" x14ac:dyDescent="0.25"/>
    <row r="158" ht="20.25" hidden="1" customHeight="1" x14ac:dyDescent="0.25"/>
    <row r="159" ht="20.25" hidden="1" customHeight="1" x14ac:dyDescent="0.25"/>
    <row r="160" ht="20.25" hidden="1" customHeight="1" x14ac:dyDescent="0.25"/>
    <row r="161" ht="20.25" hidden="1" customHeight="1" x14ac:dyDescent="0.25"/>
    <row r="162" ht="20.25" hidden="1" customHeight="1" x14ac:dyDescent="0.25"/>
    <row r="163" ht="20.25" hidden="1" customHeight="1" x14ac:dyDescent="0.25"/>
    <row r="164" ht="20.25" hidden="1" customHeight="1" x14ac:dyDescent="0.25"/>
    <row r="165" ht="20.25" hidden="1" customHeight="1" x14ac:dyDescent="0.25"/>
    <row r="166" ht="20.25" hidden="1" customHeight="1" x14ac:dyDescent="0.25"/>
    <row r="167" ht="20.25" hidden="1" customHeight="1" x14ac:dyDescent="0.25"/>
    <row r="168" ht="20.25" hidden="1" customHeight="1" x14ac:dyDescent="0.25"/>
    <row r="169" ht="20.25" hidden="1" customHeight="1" x14ac:dyDescent="0.25"/>
    <row r="170" ht="20.25" hidden="1" customHeight="1" x14ac:dyDescent="0.25"/>
    <row r="171" ht="20.25" hidden="1" customHeight="1" x14ac:dyDescent="0.25"/>
    <row r="172" ht="20.25" hidden="1" customHeight="1" x14ac:dyDescent="0.25"/>
    <row r="173" ht="20.25" hidden="1" customHeight="1" x14ac:dyDescent="0.25"/>
    <row r="174" ht="20.25" hidden="1" customHeight="1" x14ac:dyDescent="0.25"/>
    <row r="175" ht="20.25" hidden="1" customHeight="1" x14ac:dyDescent="0.25"/>
    <row r="176" ht="20.25" hidden="1" customHeight="1" x14ac:dyDescent="0.25"/>
    <row r="177" ht="20.25" hidden="1" customHeight="1" x14ac:dyDescent="0.25"/>
    <row r="178" ht="20.25" hidden="1" customHeight="1" x14ac:dyDescent="0.25"/>
    <row r="179" ht="20.25" hidden="1" customHeight="1" x14ac:dyDescent="0.25"/>
    <row r="180" ht="20.25" hidden="1" customHeight="1" x14ac:dyDescent="0.25"/>
    <row r="181" ht="20.25" hidden="1" customHeight="1" x14ac:dyDescent="0.25"/>
    <row r="182" ht="20.25" hidden="1" customHeight="1" x14ac:dyDescent="0.25"/>
    <row r="183" ht="20.25" hidden="1" customHeight="1" x14ac:dyDescent="0.25"/>
    <row r="184" ht="20.25" hidden="1" customHeight="1" x14ac:dyDescent="0.25"/>
    <row r="185" ht="20.25" hidden="1" customHeight="1" x14ac:dyDescent="0.25"/>
    <row r="186" ht="20.25" hidden="1" customHeight="1" x14ac:dyDescent="0.25"/>
    <row r="187" ht="20.25" hidden="1" customHeight="1" x14ac:dyDescent="0.25"/>
    <row r="188" ht="20.25" hidden="1" customHeight="1" x14ac:dyDescent="0.25"/>
    <row r="189" ht="20.25" hidden="1" customHeight="1" x14ac:dyDescent="0.25"/>
    <row r="190" ht="20.25" hidden="1" customHeight="1" x14ac:dyDescent="0.25"/>
    <row r="191" ht="20.25" hidden="1" customHeight="1" x14ac:dyDescent="0.25"/>
    <row r="192" ht="20.25" hidden="1" customHeight="1" x14ac:dyDescent="0.25"/>
    <row r="193" ht="20.25" hidden="1" customHeight="1" x14ac:dyDescent="0.25"/>
    <row r="194" ht="20.25" hidden="1" customHeight="1" x14ac:dyDescent="0.25"/>
    <row r="195" ht="20.25" hidden="1" customHeight="1" x14ac:dyDescent="0.25"/>
    <row r="196" ht="20.25" hidden="1" customHeight="1" x14ac:dyDescent="0.25"/>
    <row r="197" ht="20.25" hidden="1" customHeight="1" x14ac:dyDescent="0.25"/>
    <row r="198" ht="20.25" hidden="1" customHeight="1" x14ac:dyDescent="0.25"/>
    <row r="199" ht="20.25" hidden="1" customHeight="1" x14ac:dyDescent="0.25"/>
    <row r="200" ht="20.25" hidden="1" customHeight="1" x14ac:dyDescent="0.25"/>
    <row r="201" ht="20.25" hidden="1" customHeight="1" x14ac:dyDescent="0.25"/>
  </sheetData>
  <mergeCells count="5">
    <mergeCell ref="C8:E8"/>
    <mergeCell ref="A3:E3"/>
    <mergeCell ref="A4:E4"/>
    <mergeCell ref="A5:E5"/>
    <mergeCell ref="A6:E6"/>
  </mergeCells>
  <phoneticPr fontId="0" type="noConversion"/>
  <printOptions horizontalCentered="1" verticalCentered="1"/>
  <pageMargins left="0" right="0" top="0" bottom="0" header="0" footer="0"/>
  <pageSetup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M53"/>
  <sheetViews>
    <sheetView zoomScale="80" zoomScaleNormal="80" workbookViewId="0">
      <selection activeCell="C52" sqref="C52"/>
    </sheetView>
  </sheetViews>
  <sheetFormatPr baseColWidth="10" defaultColWidth="0" defaultRowHeight="15.75" zeroHeight="1" x14ac:dyDescent="0.25"/>
  <cols>
    <col min="1" max="1" width="65.28515625" style="1" customWidth="1"/>
    <col min="2" max="2" width="13.85546875" style="1" customWidth="1"/>
    <col min="3" max="4" width="12.28515625" style="1" customWidth="1"/>
    <col min="5" max="5" width="13.42578125" style="1" customWidth="1"/>
    <col min="6" max="12" width="12.28515625" style="1" customWidth="1"/>
    <col min="13" max="13" width="10.7109375" style="1" customWidth="1"/>
    <col min="14" max="16384" width="9.140625" style="1" hidden="1"/>
  </cols>
  <sheetData>
    <row r="1" spans="1:13" x14ac:dyDescent="0.25">
      <c r="A1" s="46" t="s">
        <v>106</v>
      </c>
      <c r="B1" s="3"/>
      <c r="C1" s="3"/>
      <c r="D1" s="3"/>
      <c r="E1" s="3"/>
      <c r="F1" s="3"/>
    </row>
    <row r="2" spans="1:13" x14ac:dyDescent="0.25">
      <c r="A2" s="46"/>
      <c r="B2" s="46"/>
      <c r="C2" s="46"/>
    </row>
    <row r="3" spans="1:13" x14ac:dyDescent="0.25">
      <c r="A3" s="220" t="s">
        <v>66</v>
      </c>
      <c r="B3" s="220"/>
      <c r="C3" s="220"/>
      <c r="D3" s="220"/>
      <c r="E3" s="220"/>
      <c r="F3" s="220"/>
      <c r="G3" s="220"/>
      <c r="H3" s="220"/>
      <c r="I3" s="220"/>
      <c r="J3" s="220"/>
      <c r="K3" s="220"/>
      <c r="L3" s="220"/>
      <c r="M3" s="220"/>
    </row>
    <row r="4" spans="1:13" ht="16.5" customHeight="1" x14ac:dyDescent="0.25">
      <c r="A4" s="220" t="s">
        <v>108</v>
      </c>
      <c r="B4" s="220"/>
      <c r="C4" s="220"/>
      <c r="D4" s="220"/>
      <c r="E4" s="220"/>
      <c r="F4" s="220"/>
      <c r="G4" s="220"/>
      <c r="H4" s="220"/>
      <c r="I4" s="220"/>
      <c r="J4" s="220"/>
      <c r="K4" s="220"/>
      <c r="L4" s="220"/>
      <c r="M4" s="220"/>
    </row>
    <row r="5" spans="1:13" ht="16.5" customHeight="1" x14ac:dyDescent="0.25">
      <c r="A5" s="220" t="s">
        <v>81</v>
      </c>
      <c r="B5" s="220"/>
      <c r="C5" s="220"/>
      <c r="D5" s="220"/>
      <c r="E5" s="220"/>
      <c r="F5" s="220"/>
      <c r="G5" s="220"/>
      <c r="H5" s="220"/>
      <c r="I5" s="220"/>
      <c r="J5" s="220"/>
      <c r="K5" s="220"/>
      <c r="L5" s="220"/>
      <c r="M5" s="220"/>
    </row>
    <row r="6" spans="1:13" ht="16.5" customHeight="1" x14ac:dyDescent="0.25">
      <c r="A6" s="220" t="s">
        <v>148</v>
      </c>
      <c r="B6" s="220"/>
      <c r="C6" s="220"/>
      <c r="D6" s="220"/>
      <c r="E6" s="220"/>
      <c r="F6" s="220"/>
      <c r="G6" s="220"/>
      <c r="H6" s="220"/>
      <c r="I6" s="220"/>
      <c r="J6" s="220"/>
      <c r="K6" s="220"/>
      <c r="L6" s="220"/>
      <c r="M6" s="220"/>
    </row>
    <row r="7" spans="1:13" x14ac:dyDescent="0.25">
      <c r="A7" s="31"/>
      <c r="B7" s="31"/>
      <c r="C7" s="31"/>
      <c r="D7" s="31"/>
      <c r="E7" s="31"/>
      <c r="F7" s="31"/>
      <c r="G7" s="31"/>
    </row>
    <row r="8" spans="1:13" x14ac:dyDescent="0.25">
      <c r="A8" s="218" t="s">
        <v>114</v>
      </c>
      <c r="B8" s="215" t="s">
        <v>149</v>
      </c>
      <c r="C8" s="216"/>
      <c r="D8" s="216"/>
      <c r="E8" s="216"/>
      <c r="F8" s="216"/>
      <c r="G8" s="216"/>
      <c r="H8" s="216"/>
      <c r="I8" s="216"/>
      <c r="J8" s="216"/>
      <c r="K8" s="216"/>
      <c r="L8" s="216"/>
      <c r="M8" s="216"/>
    </row>
    <row r="9" spans="1:13" x14ac:dyDescent="0.25">
      <c r="A9" s="219"/>
      <c r="B9" s="51">
        <v>2005</v>
      </c>
      <c r="C9" s="51">
        <v>2006</v>
      </c>
      <c r="D9" s="51">
        <v>2007</v>
      </c>
      <c r="E9" s="51">
        <v>2008</v>
      </c>
      <c r="F9" s="51">
        <v>2009</v>
      </c>
      <c r="G9" s="51">
        <v>2010</v>
      </c>
      <c r="H9" s="52">
        <v>2011</v>
      </c>
      <c r="I9" s="177">
        <v>2012</v>
      </c>
      <c r="J9" s="52">
        <v>2013</v>
      </c>
      <c r="K9" s="177">
        <v>2014</v>
      </c>
      <c r="L9" s="177">
        <v>2015</v>
      </c>
      <c r="M9" s="177">
        <v>2016</v>
      </c>
    </row>
    <row r="10" spans="1:13" x14ac:dyDescent="0.25">
      <c r="A10" s="31"/>
      <c r="B10" s="22"/>
      <c r="C10" s="53"/>
      <c r="D10" s="53"/>
      <c r="E10" s="54"/>
      <c r="F10" s="54"/>
      <c r="G10" s="29"/>
      <c r="H10" s="55"/>
      <c r="I10" s="55"/>
      <c r="J10" s="55"/>
      <c r="K10" s="55"/>
      <c r="L10" s="55"/>
      <c r="M10" s="55"/>
    </row>
    <row r="11" spans="1:13" x14ac:dyDescent="0.25">
      <c r="A11" s="6" t="s">
        <v>33</v>
      </c>
      <c r="B11" s="143">
        <f t="shared" ref="B11:K11" si="0">SUM(B13:B49)</f>
        <v>26755</v>
      </c>
      <c r="C11" s="143">
        <f t="shared" si="0"/>
        <v>31182</v>
      </c>
      <c r="D11" s="143">
        <f t="shared" si="0"/>
        <v>34612</v>
      </c>
      <c r="E11" s="143">
        <f t="shared" si="0"/>
        <v>24862</v>
      </c>
      <c r="F11" s="143">
        <f t="shared" si="0"/>
        <v>5303</v>
      </c>
      <c r="G11" s="144">
        <f t="shared" si="0"/>
        <v>6599</v>
      </c>
      <c r="H11" s="144">
        <f t="shared" si="0"/>
        <v>9006</v>
      </c>
      <c r="I11" s="144">
        <f>SUM(I13:I49)</f>
        <v>8330</v>
      </c>
      <c r="J11" s="144">
        <f>SUM(J13:J49)</f>
        <v>10128</v>
      </c>
      <c r="K11" s="144">
        <f t="shared" si="0"/>
        <v>13953</v>
      </c>
      <c r="L11" s="144">
        <f>SUM(L13:L49)</f>
        <v>12742</v>
      </c>
      <c r="M11" s="144">
        <f>SUM(M13:M49)</f>
        <v>14758</v>
      </c>
    </row>
    <row r="12" spans="1:13" x14ac:dyDescent="0.25">
      <c r="B12" s="161"/>
      <c r="C12" s="162"/>
      <c r="D12" s="162"/>
      <c r="E12" s="162"/>
      <c r="F12" s="162"/>
      <c r="G12" s="162"/>
      <c r="H12" s="162"/>
      <c r="I12" s="162"/>
      <c r="J12" s="162"/>
      <c r="K12" s="162"/>
      <c r="L12" s="162"/>
      <c r="M12" s="162"/>
    </row>
    <row r="13" spans="1:13" x14ac:dyDescent="0.25">
      <c r="A13" s="37" t="s">
        <v>11</v>
      </c>
      <c r="B13" s="163"/>
      <c r="C13" s="163"/>
      <c r="D13" s="163"/>
      <c r="E13" s="163"/>
      <c r="F13" s="163"/>
      <c r="G13" s="163"/>
      <c r="H13" s="163"/>
      <c r="I13" s="163"/>
      <c r="J13" s="163"/>
      <c r="K13" s="163"/>
      <c r="L13" s="163"/>
      <c r="M13" s="163"/>
    </row>
    <row r="14" spans="1:13" x14ac:dyDescent="0.25">
      <c r="A14" s="38" t="s">
        <v>5</v>
      </c>
      <c r="B14" s="145">
        <v>409</v>
      </c>
      <c r="C14" s="145">
        <v>679</v>
      </c>
      <c r="D14" s="145">
        <v>698</v>
      </c>
      <c r="E14" s="145">
        <v>405</v>
      </c>
      <c r="F14" s="145">
        <v>166</v>
      </c>
      <c r="G14" s="145">
        <v>389</v>
      </c>
      <c r="H14" s="145">
        <v>18</v>
      </c>
      <c r="I14" s="145">
        <v>26</v>
      </c>
      <c r="J14" s="145">
        <v>26</v>
      </c>
      <c r="K14" s="145">
        <v>341</v>
      </c>
      <c r="L14" s="145">
        <v>101</v>
      </c>
      <c r="M14" s="145">
        <v>201</v>
      </c>
    </row>
    <row r="15" spans="1:13" x14ac:dyDescent="0.25">
      <c r="A15" s="38" t="s">
        <v>4</v>
      </c>
      <c r="B15" s="103">
        <v>0</v>
      </c>
      <c r="C15" s="103">
        <v>0</v>
      </c>
      <c r="D15" s="103">
        <v>0</v>
      </c>
      <c r="E15" s="103">
        <v>0</v>
      </c>
      <c r="F15" s="145">
        <v>100</v>
      </c>
      <c r="G15" s="145">
        <v>137</v>
      </c>
      <c r="H15" s="145">
        <v>193</v>
      </c>
      <c r="I15" s="145">
        <v>226</v>
      </c>
      <c r="J15" s="145">
        <v>252</v>
      </c>
      <c r="K15" s="145">
        <v>84</v>
      </c>
      <c r="L15" s="145">
        <v>168</v>
      </c>
      <c r="M15" s="145">
        <v>197</v>
      </c>
    </row>
    <row r="16" spans="1:13" x14ac:dyDescent="0.25">
      <c r="A16" s="39" t="s">
        <v>3</v>
      </c>
      <c r="B16" s="106">
        <v>0</v>
      </c>
      <c r="C16" s="106">
        <v>0</v>
      </c>
      <c r="D16" s="106">
        <v>0</v>
      </c>
      <c r="E16" s="164">
        <v>886</v>
      </c>
      <c r="F16" s="164">
        <v>1187</v>
      </c>
      <c r="G16" s="164">
        <v>1204</v>
      </c>
      <c r="H16" s="164">
        <v>1001</v>
      </c>
      <c r="I16" s="164">
        <v>623</v>
      </c>
      <c r="J16" s="145">
        <v>708</v>
      </c>
      <c r="K16" s="145">
        <v>752</v>
      </c>
      <c r="L16" s="145">
        <v>852</v>
      </c>
      <c r="M16" s="145">
        <v>944</v>
      </c>
    </row>
    <row r="17" spans="1:13" x14ac:dyDescent="0.25">
      <c r="A17" s="37" t="s">
        <v>14</v>
      </c>
      <c r="B17" s="165"/>
      <c r="C17" s="165"/>
      <c r="D17" s="165"/>
      <c r="E17" s="163"/>
      <c r="F17" s="163"/>
      <c r="G17" s="163"/>
      <c r="H17" s="163"/>
      <c r="I17" s="163"/>
      <c r="J17" s="163"/>
      <c r="K17" s="163"/>
      <c r="L17" s="163"/>
      <c r="M17" s="163"/>
    </row>
    <row r="18" spans="1:13" x14ac:dyDescent="0.25">
      <c r="A18" s="56" t="s">
        <v>39</v>
      </c>
      <c r="B18" s="145">
        <v>1517</v>
      </c>
      <c r="C18" s="145">
        <v>1842</v>
      </c>
      <c r="D18" s="145">
        <v>1511</v>
      </c>
      <c r="E18" s="145">
        <v>2054</v>
      </c>
      <c r="F18" s="145">
        <v>5</v>
      </c>
      <c r="G18" s="145">
        <v>2</v>
      </c>
      <c r="H18" s="145">
        <v>0</v>
      </c>
      <c r="I18" s="145">
        <v>2</v>
      </c>
      <c r="J18" s="145">
        <v>1</v>
      </c>
      <c r="K18" s="145">
        <v>1</v>
      </c>
      <c r="L18" s="145">
        <v>0</v>
      </c>
      <c r="M18" s="145">
        <v>0</v>
      </c>
    </row>
    <row r="19" spans="1:13" x14ac:dyDescent="0.25">
      <c r="A19" s="56" t="s">
        <v>40</v>
      </c>
      <c r="B19" s="145">
        <v>92</v>
      </c>
      <c r="C19" s="145">
        <v>50</v>
      </c>
      <c r="D19" s="145">
        <v>44</v>
      </c>
      <c r="E19" s="145">
        <v>52</v>
      </c>
      <c r="F19" s="145">
        <v>0</v>
      </c>
      <c r="G19" s="145">
        <v>0</v>
      </c>
      <c r="H19" s="145">
        <v>0</v>
      </c>
      <c r="I19" s="145">
        <v>0</v>
      </c>
      <c r="J19" s="145">
        <v>0</v>
      </c>
      <c r="K19" s="145">
        <v>0</v>
      </c>
      <c r="L19" s="145">
        <v>0</v>
      </c>
      <c r="M19" s="145">
        <v>0</v>
      </c>
    </row>
    <row r="20" spans="1:13" x14ac:dyDescent="0.25">
      <c r="A20" s="57" t="s">
        <v>41</v>
      </c>
      <c r="B20" s="164">
        <v>23628</v>
      </c>
      <c r="C20" s="164">
        <v>27258</v>
      </c>
      <c r="D20" s="164">
        <v>30746</v>
      </c>
      <c r="E20" s="164">
        <v>10141</v>
      </c>
      <c r="F20" s="164">
        <v>5</v>
      </c>
      <c r="G20" s="164">
        <v>1</v>
      </c>
      <c r="H20" s="164">
        <v>1</v>
      </c>
      <c r="I20" s="164">
        <v>3</v>
      </c>
      <c r="J20" s="145">
        <v>0</v>
      </c>
      <c r="K20" s="145">
        <v>0</v>
      </c>
      <c r="L20" s="145">
        <v>0</v>
      </c>
      <c r="M20" s="145">
        <v>0</v>
      </c>
    </row>
    <row r="21" spans="1:13" x14ac:dyDescent="0.25">
      <c r="A21" s="37" t="s">
        <v>10</v>
      </c>
      <c r="B21" s="163"/>
      <c r="C21" s="163"/>
      <c r="D21" s="163"/>
      <c r="E21" s="163"/>
      <c r="F21" s="163"/>
      <c r="G21" s="163"/>
      <c r="H21" s="163"/>
      <c r="I21" s="163"/>
      <c r="J21" s="163"/>
      <c r="K21" s="163"/>
      <c r="L21" s="163"/>
      <c r="M21" s="163"/>
    </row>
    <row r="22" spans="1:13" x14ac:dyDescent="0.25">
      <c r="A22" s="56" t="s">
        <v>43</v>
      </c>
      <c r="B22" s="145">
        <v>33</v>
      </c>
      <c r="C22" s="145">
        <v>119</v>
      </c>
      <c r="D22" s="145">
        <v>83</v>
      </c>
      <c r="E22" s="145">
        <v>73</v>
      </c>
      <c r="F22" s="145">
        <v>0</v>
      </c>
      <c r="G22" s="145">
        <v>0</v>
      </c>
      <c r="H22" s="145">
        <v>0</v>
      </c>
      <c r="I22" s="145">
        <v>0</v>
      </c>
      <c r="J22" s="145">
        <v>0</v>
      </c>
      <c r="K22" s="145">
        <v>0</v>
      </c>
      <c r="L22" s="145">
        <v>0</v>
      </c>
      <c r="M22" s="145">
        <v>0</v>
      </c>
    </row>
    <row r="23" spans="1:13" x14ac:dyDescent="0.25">
      <c r="A23" s="38" t="s">
        <v>6</v>
      </c>
      <c r="B23" s="103">
        <v>0</v>
      </c>
      <c r="C23" s="103">
        <v>0</v>
      </c>
      <c r="D23" s="103">
        <v>0</v>
      </c>
      <c r="E23" s="103">
        <v>0</v>
      </c>
      <c r="F23" s="145">
        <v>67</v>
      </c>
      <c r="G23" s="145">
        <v>70</v>
      </c>
      <c r="H23" s="145">
        <v>102</v>
      </c>
      <c r="I23" s="145">
        <v>61</v>
      </c>
      <c r="J23" s="145">
        <v>82</v>
      </c>
      <c r="K23" s="145">
        <v>54</v>
      </c>
      <c r="L23" s="145">
        <v>41</v>
      </c>
      <c r="M23" s="145">
        <v>77</v>
      </c>
    </row>
    <row r="24" spans="1:13" x14ac:dyDescent="0.25">
      <c r="A24" s="38" t="s">
        <v>7</v>
      </c>
      <c r="B24" s="145">
        <v>15</v>
      </c>
      <c r="C24" s="145">
        <v>77</v>
      </c>
      <c r="D24" s="145">
        <v>107</v>
      </c>
      <c r="E24" s="145">
        <v>59</v>
      </c>
      <c r="F24" s="145">
        <v>173</v>
      </c>
      <c r="G24" s="145">
        <v>225</v>
      </c>
      <c r="H24" s="145">
        <v>113</v>
      </c>
      <c r="I24" s="145">
        <v>174</v>
      </c>
      <c r="J24" s="145">
        <v>58</v>
      </c>
      <c r="K24" s="145">
        <v>72</v>
      </c>
      <c r="L24" s="145">
        <v>43</v>
      </c>
      <c r="M24" s="145">
        <v>16</v>
      </c>
    </row>
    <row r="25" spans="1:13" x14ac:dyDescent="0.25">
      <c r="A25" s="39" t="s">
        <v>8</v>
      </c>
      <c r="B25" s="166">
        <v>0</v>
      </c>
      <c r="C25" s="166">
        <v>0</v>
      </c>
      <c r="D25" s="166">
        <v>0</v>
      </c>
      <c r="E25" s="166">
        <v>0</v>
      </c>
      <c r="F25" s="164">
        <v>11</v>
      </c>
      <c r="G25" s="164">
        <v>13</v>
      </c>
      <c r="H25" s="164">
        <v>33</v>
      </c>
      <c r="I25" s="164">
        <v>7</v>
      </c>
      <c r="J25" s="145">
        <v>12</v>
      </c>
      <c r="K25" s="145">
        <v>33</v>
      </c>
      <c r="L25" s="145">
        <v>31</v>
      </c>
      <c r="M25" s="145">
        <v>34</v>
      </c>
    </row>
    <row r="26" spans="1:13" x14ac:dyDescent="0.25">
      <c r="A26" s="37" t="s">
        <v>9</v>
      </c>
      <c r="B26" s="163"/>
      <c r="C26" s="163"/>
      <c r="D26" s="163"/>
      <c r="E26" s="163"/>
      <c r="F26" s="163"/>
      <c r="G26" s="163"/>
      <c r="H26" s="163"/>
      <c r="I26" s="163"/>
      <c r="J26" s="163"/>
      <c r="K26" s="163"/>
      <c r="L26" s="163"/>
      <c r="M26" s="163"/>
    </row>
    <row r="27" spans="1:13" x14ac:dyDescent="0.25">
      <c r="A27" s="38" t="s">
        <v>13</v>
      </c>
      <c r="B27" s="145">
        <v>168</v>
      </c>
      <c r="C27" s="145">
        <v>53</v>
      </c>
      <c r="D27" s="145">
        <v>90</v>
      </c>
      <c r="E27" s="145">
        <v>1</v>
      </c>
      <c r="F27" s="145">
        <v>21</v>
      </c>
      <c r="G27" s="145">
        <v>1</v>
      </c>
      <c r="H27" s="145">
        <v>1</v>
      </c>
      <c r="I27" s="145">
        <v>1</v>
      </c>
      <c r="J27" s="145">
        <v>0</v>
      </c>
      <c r="K27" s="145">
        <v>0</v>
      </c>
      <c r="L27" s="145">
        <v>0</v>
      </c>
      <c r="M27" s="145">
        <v>1</v>
      </c>
    </row>
    <row r="28" spans="1:13" x14ac:dyDescent="0.25">
      <c r="A28" s="39" t="s">
        <v>104</v>
      </c>
      <c r="B28" s="164">
        <v>695</v>
      </c>
      <c r="C28" s="164">
        <v>834</v>
      </c>
      <c r="D28" s="164">
        <v>1037</v>
      </c>
      <c r="E28" s="164">
        <v>1416</v>
      </c>
      <c r="F28" s="164">
        <v>1649</v>
      </c>
      <c r="G28" s="164">
        <v>1752</v>
      </c>
      <c r="H28" s="164">
        <v>1697</v>
      </c>
      <c r="I28" s="164">
        <v>1687</v>
      </c>
      <c r="J28" s="164">
        <v>2015</v>
      </c>
      <c r="K28" s="164">
        <v>987</v>
      </c>
      <c r="L28" s="164">
        <v>1621</v>
      </c>
      <c r="M28" s="164">
        <v>1577</v>
      </c>
    </row>
    <row r="29" spans="1:13" x14ac:dyDescent="0.25">
      <c r="A29" s="56"/>
      <c r="B29" s="145"/>
      <c r="C29" s="145"/>
      <c r="D29" s="145"/>
      <c r="E29" s="145"/>
      <c r="F29" s="145"/>
      <c r="G29" s="145"/>
      <c r="H29" s="145"/>
      <c r="I29" s="145"/>
      <c r="J29" s="145"/>
      <c r="K29" s="145"/>
      <c r="L29" s="145"/>
      <c r="M29" s="145"/>
    </row>
    <row r="30" spans="1:13" x14ac:dyDescent="0.25">
      <c r="A30" s="38" t="s">
        <v>12</v>
      </c>
      <c r="B30" s="140">
        <v>0</v>
      </c>
      <c r="C30" s="140">
        <v>0</v>
      </c>
      <c r="D30" s="140">
        <v>0</v>
      </c>
      <c r="E30" s="140">
        <v>0</v>
      </c>
      <c r="F30" s="145">
        <v>1224</v>
      </c>
      <c r="G30" s="145">
        <v>1864</v>
      </c>
      <c r="H30" s="145">
        <v>4498</v>
      </c>
      <c r="I30" s="145">
        <v>4450</v>
      </c>
      <c r="J30" s="145">
        <v>5763</v>
      </c>
      <c r="K30" s="145">
        <v>8999</v>
      </c>
      <c r="L30" s="145">
        <v>8529</v>
      </c>
      <c r="M30" s="145">
        <v>9768</v>
      </c>
    </row>
    <row r="31" spans="1:13" x14ac:dyDescent="0.25">
      <c r="A31" s="56" t="s">
        <v>73</v>
      </c>
      <c r="B31" s="145">
        <v>0</v>
      </c>
      <c r="C31" s="145">
        <v>0</v>
      </c>
      <c r="D31" s="145">
        <v>0</v>
      </c>
      <c r="E31" s="145">
        <v>0</v>
      </c>
      <c r="F31" s="145">
        <v>0</v>
      </c>
      <c r="G31" s="145">
        <v>0</v>
      </c>
      <c r="H31" s="145">
        <v>0</v>
      </c>
      <c r="I31" s="145">
        <v>0</v>
      </c>
      <c r="J31" s="145">
        <v>0</v>
      </c>
      <c r="K31" s="145">
        <v>0</v>
      </c>
      <c r="L31" s="145">
        <v>0</v>
      </c>
      <c r="M31" s="145">
        <v>0</v>
      </c>
    </row>
    <row r="32" spans="1:13" x14ac:dyDescent="0.25">
      <c r="A32" s="56" t="s">
        <v>44</v>
      </c>
      <c r="B32" s="145">
        <v>23</v>
      </c>
      <c r="C32" s="145">
        <v>19</v>
      </c>
      <c r="D32" s="145">
        <v>30</v>
      </c>
      <c r="E32" s="145">
        <v>16</v>
      </c>
      <c r="F32" s="145">
        <v>11</v>
      </c>
      <c r="G32" s="145">
        <v>14</v>
      </c>
      <c r="H32" s="145">
        <v>24</v>
      </c>
      <c r="I32" s="145">
        <v>18</v>
      </c>
      <c r="J32" s="145">
        <v>21</v>
      </c>
      <c r="K32" s="145">
        <v>31</v>
      </c>
      <c r="L32" s="145">
        <v>46</v>
      </c>
      <c r="M32" s="145">
        <v>20</v>
      </c>
    </row>
    <row r="33" spans="1:13" x14ac:dyDescent="0.25">
      <c r="A33" s="56" t="s">
        <v>45</v>
      </c>
      <c r="B33" s="145">
        <v>38</v>
      </c>
      <c r="C33" s="145">
        <v>57</v>
      </c>
      <c r="D33" s="145">
        <v>27</v>
      </c>
      <c r="E33" s="145">
        <v>37</v>
      </c>
      <c r="F33" s="145">
        <v>29</v>
      </c>
      <c r="G33" s="145">
        <v>39</v>
      </c>
      <c r="H33" s="145">
        <v>22</v>
      </c>
      <c r="I33" s="145">
        <v>30</v>
      </c>
      <c r="J33" s="145">
        <v>18</v>
      </c>
      <c r="K33" s="145">
        <v>29</v>
      </c>
      <c r="L33" s="145">
        <v>36</v>
      </c>
      <c r="M33" s="145">
        <v>23</v>
      </c>
    </row>
    <row r="34" spans="1:13" x14ac:dyDescent="0.25">
      <c r="A34" s="58" t="s">
        <v>46</v>
      </c>
      <c r="B34" s="145">
        <v>0</v>
      </c>
      <c r="C34" s="145">
        <v>0</v>
      </c>
      <c r="D34" s="145">
        <v>0</v>
      </c>
      <c r="E34" s="145">
        <v>324</v>
      </c>
      <c r="F34" s="145">
        <v>517</v>
      </c>
      <c r="G34" s="145">
        <v>605</v>
      </c>
      <c r="H34" s="145">
        <v>533</v>
      </c>
      <c r="I34" s="145">
        <v>445</v>
      </c>
      <c r="J34" s="145">
        <v>526</v>
      </c>
      <c r="K34" s="145">
        <v>542</v>
      </c>
      <c r="L34" s="145">
        <v>535</v>
      </c>
      <c r="M34" s="145">
        <v>603</v>
      </c>
    </row>
    <row r="35" spans="1:13" ht="18.75" x14ac:dyDescent="0.25">
      <c r="A35" s="56" t="s">
        <v>245</v>
      </c>
      <c r="B35" s="145">
        <v>0</v>
      </c>
      <c r="C35" s="145">
        <v>0</v>
      </c>
      <c r="D35" s="145">
        <v>0</v>
      </c>
      <c r="E35" s="145">
        <v>0</v>
      </c>
      <c r="F35" s="145">
        <v>0</v>
      </c>
      <c r="G35" s="145">
        <v>0</v>
      </c>
      <c r="H35" s="145">
        <v>40</v>
      </c>
      <c r="I35" s="145">
        <v>28</v>
      </c>
      <c r="J35" s="145">
        <v>49</v>
      </c>
      <c r="K35" s="145">
        <v>18</v>
      </c>
      <c r="L35" s="145">
        <v>29</v>
      </c>
      <c r="M35" s="145">
        <v>788</v>
      </c>
    </row>
    <row r="36" spans="1:13" x14ac:dyDescent="0.25">
      <c r="A36" s="56" t="s">
        <v>47</v>
      </c>
      <c r="B36" s="145">
        <v>0</v>
      </c>
      <c r="C36" s="145">
        <v>2</v>
      </c>
      <c r="D36" s="145">
        <v>4</v>
      </c>
      <c r="E36" s="145">
        <v>9075</v>
      </c>
      <c r="F36" s="145">
        <v>11</v>
      </c>
      <c r="G36" s="145">
        <v>21</v>
      </c>
      <c r="H36" s="145">
        <v>1</v>
      </c>
      <c r="I36" s="145">
        <v>1</v>
      </c>
      <c r="J36" s="145">
        <v>2</v>
      </c>
      <c r="K36" s="145">
        <v>0</v>
      </c>
      <c r="L36" s="145">
        <v>1</v>
      </c>
      <c r="M36" s="145">
        <v>1</v>
      </c>
    </row>
    <row r="37" spans="1:13" x14ac:dyDescent="0.25">
      <c r="A37" s="56" t="s">
        <v>42</v>
      </c>
      <c r="B37" s="145">
        <v>2</v>
      </c>
      <c r="C37" s="145">
        <v>5</v>
      </c>
      <c r="D37" s="145">
        <v>1</v>
      </c>
      <c r="E37" s="145">
        <v>1</v>
      </c>
      <c r="F37" s="145">
        <v>0</v>
      </c>
      <c r="G37" s="145">
        <v>1</v>
      </c>
      <c r="H37" s="145">
        <v>0</v>
      </c>
      <c r="I37" s="145">
        <v>0</v>
      </c>
      <c r="J37" s="145">
        <v>0</v>
      </c>
      <c r="K37" s="145">
        <v>0</v>
      </c>
      <c r="L37" s="145">
        <v>0</v>
      </c>
      <c r="M37" s="145">
        <v>0</v>
      </c>
    </row>
    <row r="38" spans="1:13" x14ac:dyDescent="0.25">
      <c r="A38" s="56" t="s">
        <v>102</v>
      </c>
      <c r="B38" s="103">
        <v>0</v>
      </c>
      <c r="C38" s="103">
        <v>0</v>
      </c>
      <c r="D38" s="103">
        <v>0</v>
      </c>
      <c r="E38" s="103">
        <v>0</v>
      </c>
      <c r="F38" s="103">
        <v>0</v>
      </c>
      <c r="G38" s="103">
        <v>0</v>
      </c>
      <c r="H38" s="145">
        <v>535</v>
      </c>
      <c r="I38" s="145">
        <v>250</v>
      </c>
      <c r="J38" s="145">
        <v>169</v>
      </c>
      <c r="K38" s="145">
        <v>259</v>
      </c>
      <c r="L38" s="145">
        <v>430</v>
      </c>
      <c r="M38" s="145">
        <v>214</v>
      </c>
    </row>
    <row r="39" spans="1:13" x14ac:dyDescent="0.25">
      <c r="A39" s="38" t="s">
        <v>125</v>
      </c>
      <c r="B39" s="145">
        <v>0</v>
      </c>
      <c r="C39" s="145">
        <v>0</v>
      </c>
      <c r="D39" s="145">
        <v>0</v>
      </c>
      <c r="E39" s="145">
        <v>0</v>
      </c>
      <c r="F39" s="145">
        <v>0</v>
      </c>
      <c r="G39" s="145">
        <v>0</v>
      </c>
      <c r="H39" s="145">
        <v>0</v>
      </c>
      <c r="I39" s="145">
        <v>0</v>
      </c>
      <c r="J39" s="145">
        <v>0</v>
      </c>
      <c r="K39" s="145">
        <v>0</v>
      </c>
      <c r="L39" s="145">
        <v>21</v>
      </c>
      <c r="M39" s="145">
        <v>27</v>
      </c>
    </row>
    <row r="40" spans="1:13" x14ac:dyDescent="0.25">
      <c r="A40" s="56" t="s">
        <v>68</v>
      </c>
      <c r="B40" s="145">
        <v>10</v>
      </c>
      <c r="C40" s="145">
        <v>6</v>
      </c>
      <c r="D40" s="145">
        <v>0</v>
      </c>
      <c r="E40" s="145">
        <v>1</v>
      </c>
      <c r="F40" s="145"/>
      <c r="G40" s="145">
        <v>0</v>
      </c>
      <c r="H40" s="145">
        <v>6</v>
      </c>
      <c r="I40" s="145">
        <v>4</v>
      </c>
      <c r="J40" s="145">
        <v>5</v>
      </c>
      <c r="K40" s="145">
        <v>4</v>
      </c>
      <c r="L40" s="145">
        <v>170</v>
      </c>
      <c r="M40" s="145">
        <v>175</v>
      </c>
    </row>
    <row r="41" spans="1:13" x14ac:dyDescent="0.25">
      <c r="A41" s="56" t="s">
        <v>37</v>
      </c>
      <c r="B41" s="145">
        <v>12</v>
      </c>
      <c r="C41" s="145">
        <v>9</v>
      </c>
      <c r="D41" s="145">
        <v>12</v>
      </c>
      <c r="E41" s="145">
        <v>26</v>
      </c>
      <c r="F41" s="145">
        <v>12</v>
      </c>
      <c r="G41" s="145">
        <v>7</v>
      </c>
      <c r="H41" s="145">
        <v>4</v>
      </c>
      <c r="I41" s="145">
        <v>0</v>
      </c>
      <c r="J41" s="145">
        <v>2</v>
      </c>
      <c r="K41" s="145">
        <v>0</v>
      </c>
      <c r="L41" s="145">
        <v>0</v>
      </c>
      <c r="M41" s="145">
        <v>0</v>
      </c>
    </row>
    <row r="42" spans="1:13" x14ac:dyDescent="0.25">
      <c r="A42" s="56" t="s">
        <v>38</v>
      </c>
      <c r="B42" s="145">
        <v>12</v>
      </c>
      <c r="C42" s="145">
        <v>11</v>
      </c>
      <c r="D42" s="145">
        <v>47</v>
      </c>
      <c r="E42" s="145">
        <v>3</v>
      </c>
      <c r="F42" s="145">
        <v>2</v>
      </c>
      <c r="G42" s="145">
        <v>4</v>
      </c>
      <c r="H42" s="145">
        <v>2</v>
      </c>
      <c r="I42" s="145">
        <v>2</v>
      </c>
      <c r="J42" s="145">
        <v>3</v>
      </c>
      <c r="K42" s="145">
        <v>0</v>
      </c>
      <c r="L42" s="145">
        <v>2</v>
      </c>
      <c r="M42" s="145">
        <v>1</v>
      </c>
    </row>
    <row r="43" spans="1:13" x14ac:dyDescent="0.25">
      <c r="A43" s="56" t="s">
        <v>69</v>
      </c>
      <c r="B43" s="145">
        <v>0</v>
      </c>
      <c r="C43" s="145">
        <v>0</v>
      </c>
      <c r="D43" s="145">
        <v>0</v>
      </c>
      <c r="E43" s="145">
        <v>0</v>
      </c>
      <c r="F43" s="145">
        <v>0</v>
      </c>
      <c r="G43" s="145">
        <v>0</v>
      </c>
      <c r="H43" s="145">
        <v>0</v>
      </c>
      <c r="I43" s="145">
        <v>0</v>
      </c>
      <c r="J43" s="145">
        <v>0</v>
      </c>
      <c r="K43" s="145">
        <v>0</v>
      </c>
      <c r="L43" s="145">
        <v>0</v>
      </c>
      <c r="M43" s="145">
        <v>0</v>
      </c>
    </row>
    <row r="44" spans="1:13" x14ac:dyDescent="0.25">
      <c r="A44" s="56" t="s">
        <v>67</v>
      </c>
      <c r="B44" s="145">
        <v>3</v>
      </c>
      <c r="C44" s="145">
        <v>11</v>
      </c>
      <c r="D44" s="145">
        <v>6</v>
      </c>
      <c r="E44" s="145">
        <v>0</v>
      </c>
      <c r="F44" s="145">
        <v>0</v>
      </c>
      <c r="G44" s="145">
        <v>0</v>
      </c>
      <c r="H44" s="145">
        <v>0</v>
      </c>
      <c r="I44" s="145">
        <v>0</v>
      </c>
      <c r="J44" s="145">
        <v>0</v>
      </c>
      <c r="K44" s="145">
        <v>0</v>
      </c>
      <c r="L44" s="145">
        <v>0</v>
      </c>
      <c r="M44" s="145">
        <v>0</v>
      </c>
    </row>
    <row r="45" spans="1:13" x14ac:dyDescent="0.25">
      <c r="A45" s="56" t="s">
        <v>74</v>
      </c>
      <c r="B45" s="145">
        <v>3</v>
      </c>
      <c r="C45" s="145">
        <v>2</v>
      </c>
      <c r="D45" s="145">
        <v>0</v>
      </c>
      <c r="E45" s="145">
        <v>0</v>
      </c>
      <c r="F45" s="145">
        <v>0</v>
      </c>
      <c r="G45" s="145">
        <v>0</v>
      </c>
      <c r="H45" s="145">
        <v>0</v>
      </c>
      <c r="I45" s="145">
        <v>0</v>
      </c>
      <c r="J45" s="145">
        <v>13</v>
      </c>
      <c r="K45" s="145">
        <v>2</v>
      </c>
      <c r="L45" s="145">
        <v>10</v>
      </c>
      <c r="M45" s="145">
        <v>2</v>
      </c>
    </row>
    <row r="46" spans="1:13" x14ac:dyDescent="0.25">
      <c r="A46" s="56" t="s">
        <v>70</v>
      </c>
      <c r="B46" s="145">
        <v>6</v>
      </c>
      <c r="C46" s="145">
        <v>1</v>
      </c>
      <c r="D46" s="145">
        <v>1</v>
      </c>
      <c r="E46" s="145">
        <v>0</v>
      </c>
      <c r="F46" s="145">
        <v>0</v>
      </c>
      <c r="G46" s="145">
        <v>0</v>
      </c>
      <c r="H46" s="145">
        <v>0</v>
      </c>
      <c r="I46" s="145">
        <v>0</v>
      </c>
      <c r="J46" s="145">
        <v>0</v>
      </c>
      <c r="K46" s="145">
        <v>0</v>
      </c>
      <c r="L46" s="145">
        <v>0</v>
      </c>
      <c r="M46" s="145">
        <v>0</v>
      </c>
    </row>
    <row r="47" spans="1:13" x14ac:dyDescent="0.25">
      <c r="A47" s="56" t="s">
        <v>71</v>
      </c>
      <c r="B47" s="145">
        <v>25</v>
      </c>
      <c r="C47" s="145">
        <v>5</v>
      </c>
      <c r="D47" s="145">
        <v>3</v>
      </c>
      <c r="E47" s="145">
        <v>0</v>
      </c>
      <c r="F47" s="145">
        <v>0</v>
      </c>
      <c r="G47" s="145">
        <v>0</v>
      </c>
      <c r="H47" s="145">
        <v>0</v>
      </c>
      <c r="I47" s="145">
        <v>0</v>
      </c>
      <c r="J47" s="145">
        <v>0</v>
      </c>
      <c r="K47" s="145">
        <v>0</v>
      </c>
      <c r="L47" s="145">
        <v>0</v>
      </c>
      <c r="M47" s="145">
        <v>0</v>
      </c>
    </row>
    <row r="48" spans="1:13" x14ac:dyDescent="0.25">
      <c r="A48" s="56" t="s">
        <v>72</v>
      </c>
      <c r="B48" s="145">
        <v>3</v>
      </c>
      <c r="C48" s="145">
        <v>0</v>
      </c>
      <c r="D48" s="145">
        <v>0</v>
      </c>
      <c r="E48" s="145">
        <v>0</v>
      </c>
      <c r="F48" s="145">
        <v>0</v>
      </c>
      <c r="G48" s="145">
        <v>0</v>
      </c>
      <c r="H48" s="145">
        <v>0</v>
      </c>
      <c r="I48" s="145">
        <v>0</v>
      </c>
      <c r="J48" s="145">
        <v>0</v>
      </c>
      <c r="K48" s="145">
        <v>0</v>
      </c>
      <c r="L48" s="145">
        <v>0</v>
      </c>
      <c r="M48" s="145">
        <v>0</v>
      </c>
    </row>
    <row r="49" spans="1:13" x14ac:dyDescent="0.25">
      <c r="A49" s="56" t="s">
        <v>48</v>
      </c>
      <c r="B49" s="145">
        <v>61</v>
      </c>
      <c r="C49" s="145">
        <v>142</v>
      </c>
      <c r="D49" s="145">
        <v>165</v>
      </c>
      <c r="E49" s="145">
        <v>292</v>
      </c>
      <c r="F49" s="145">
        <v>113</v>
      </c>
      <c r="G49" s="145">
        <v>250</v>
      </c>
      <c r="H49" s="145">
        <v>182</v>
      </c>
      <c r="I49" s="145">
        <v>292</v>
      </c>
      <c r="J49" s="145">
        <v>403</v>
      </c>
      <c r="K49" s="145">
        <v>1745</v>
      </c>
      <c r="L49" s="145">
        <v>76</v>
      </c>
      <c r="M49" s="145">
        <v>89</v>
      </c>
    </row>
    <row r="50" spans="1:13" x14ac:dyDescent="0.25">
      <c r="A50" s="42"/>
      <c r="B50" s="24"/>
      <c r="C50" s="24"/>
      <c r="D50" s="24"/>
      <c r="E50" s="43"/>
      <c r="F50" s="43"/>
      <c r="G50" s="43"/>
      <c r="H50" s="43"/>
      <c r="I50" s="43"/>
      <c r="J50" s="43"/>
      <c r="K50" s="43"/>
      <c r="L50" s="43"/>
      <c r="M50" s="43"/>
    </row>
    <row r="51" spans="1:13" ht="38.25" customHeight="1" x14ac:dyDescent="0.25">
      <c r="A51" s="217" t="s">
        <v>248</v>
      </c>
      <c r="B51" s="217"/>
      <c r="C51" s="217"/>
      <c r="D51" s="217"/>
      <c r="E51" s="217"/>
      <c r="F51" s="217"/>
      <c r="G51" s="217"/>
      <c r="H51" s="217"/>
      <c r="I51" s="217"/>
      <c r="J51" s="217"/>
      <c r="K51" s="217"/>
      <c r="L51" s="217"/>
      <c r="M51" s="217"/>
    </row>
    <row r="52" spans="1:13" x14ac:dyDescent="0.25">
      <c r="A52" s="181" t="s">
        <v>246</v>
      </c>
    </row>
    <row r="53" spans="1:13" hidden="1" x14ac:dyDescent="0.25"/>
  </sheetData>
  <mergeCells count="7">
    <mergeCell ref="A51:M51"/>
    <mergeCell ref="A8:A9"/>
    <mergeCell ref="B8:M8"/>
    <mergeCell ref="A3:M3"/>
    <mergeCell ref="A4:M4"/>
    <mergeCell ref="A5:M5"/>
    <mergeCell ref="A6:M6"/>
  </mergeCells>
  <phoneticPr fontId="0" type="noConversion"/>
  <printOptions horizontalCentered="1" verticalCentered="1"/>
  <pageMargins left="0" right="0" top="0" bottom="0" header="0" footer="0.39370078740157483"/>
  <pageSetup scale="5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4"/>
  <sheetViews>
    <sheetView zoomScale="85" zoomScaleNormal="85" zoomScaleSheetLayoutView="85" workbookViewId="0">
      <selection activeCell="A21" sqref="A21"/>
    </sheetView>
  </sheetViews>
  <sheetFormatPr baseColWidth="10" defaultColWidth="0" defaultRowHeight="12.75" zeroHeight="1" x14ac:dyDescent="0.2"/>
  <cols>
    <col min="1" max="1" width="34" style="44" customWidth="1"/>
    <col min="2" max="2" width="22.5703125" style="44" customWidth="1"/>
    <col min="3" max="3" width="31.140625" style="44" customWidth="1"/>
    <col min="4" max="4" width="15" style="44" hidden="1" customWidth="1"/>
    <col min="5" max="5" width="11.5703125" style="44" hidden="1" customWidth="1"/>
    <col min="6" max="16384" width="9.140625" style="44" hidden="1"/>
  </cols>
  <sheetData>
    <row r="1" spans="1:5" ht="16.5" customHeight="1" x14ac:dyDescent="0.25">
      <c r="A1" s="67" t="s">
        <v>29</v>
      </c>
      <c r="B1" s="65"/>
      <c r="C1" s="65"/>
      <c r="D1" s="66"/>
    </row>
    <row r="2" spans="1:5" ht="16.5" customHeight="1" x14ac:dyDescent="0.25">
      <c r="A2" s="67"/>
      <c r="B2" s="65"/>
      <c r="C2" s="65"/>
      <c r="D2" s="66"/>
    </row>
    <row r="3" spans="1:5" ht="16.5" customHeight="1" x14ac:dyDescent="0.25">
      <c r="A3" s="221" t="s">
        <v>110</v>
      </c>
      <c r="B3" s="221"/>
      <c r="C3" s="221"/>
      <c r="D3" s="66"/>
    </row>
    <row r="4" spans="1:5" ht="16.5" customHeight="1" x14ac:dyDescent="0.25">
      <c r="A4" s="221" t="s">
        <v>109</v>
      </c>
      <c r="B4" s="221"/>
      <c r="C4" s="221"/>
      <c r="D4" s="66"/>
    </row>
    <row r="5" spans="1:5" ht="16.5" customHeight="1" x14ac:dyDescent="0.25">
      <c r="A5" s="221" t="s">
        <v>111</v>
      </c>
      <c r="B5" s="221"/>
      <c r="C5" s="221"/>
      <c r="D5" s="66"/>
    </row>
    <row r="6" spans="1:5" ht="16.5" customHeight="1" x14ac:dyDescent="0.25">
      <c r="A6" s="221" t="s">
        <v>146</v>
      </c>
      <c r="B6" s="221"/>
      <c r="C6" s="221"/>
      <c r="D6" s="66"/>
    </row>
    <row r="7" spans="1:5" ht="16.5" customHeight="1" x14ac:dyDescent="0.25">
      <c r="A7" s="221" t="s">
        <v>112</v>
      </c>
      <c r="B7" s="221"/>
      <c r="C7" s="221"/>
      <c r="D7" s="66"/>
    </row>
    <row r="8" spans="1:5" ht="16.5" customHeight="1" x14ac:dyDescent="0.25">
      <c r="A8" s="68"/>
      <c r="B8" s="68"/>
      <c r="C8" s="68"/>
      <c r="D8" s="66"/>
    </row>
    <row r="9" spans="1:5" s="61" customFormat="1" ht="30" customHeight="1" x14ac:dyDescent="0.2">
      <c r="A9" s="69" t="s">
        <v>78</v>
      </c>
      <c r="B9" s="70" t="s">
        <v>88</v>
      </c>
      <c r="C9" s="71" t="s">
        <v>143</v>
      </c>
      <c r="D9" s="72"/>
      <c r="E9" s="45"/>
    </row>
    <row r="10" spans="1:5" s="61" customFormat="1" ht="16.5" customHeight="1" x14ac:dyDescent="0.2">
      <c r="A10" s="68"/>
      <c r="B10" s="73"/>
      <c r="C10" s="74"/>
      <c r="D10" s="72"/>
      <c r="E10" s="45"/>
    </row>
    <row r="11" spans="1:5" ht="16.5" customHeight="1" x14ac:dyDescent="0.25">
      <c r="A11" s="75" t="s">
        <v>33</v>
      </c>
      <c r="B11" s="167">
        <f>SUM(B13:B19)</f>
        <v>2939</v>
      </c>
      <c r="C11" s="76" t="s">
        <v>183</v>
      </c>
      <c r="D11" s="66"/>
      <c r="E11" s="45"/>
    </row>
    <row r="12" spans="1:5" ht="16.5" customHeight="1" x14ac:dyDescent="0.25">
      <c r="A12" s="78"/>
      <c r="B12" s="103"/>
      <c r="C12" s="79"/>
      <c r="D12" s="66"/>
      <c r="E12" s="45"/>
    </row>
    <row r="13" spans="1:5" ht="16.5" customHeight="1" x14ac:dyDescent="0.25">
      <c r="A13" s="78" t="s">
        <v>2</v>
      </c>
      <c r="B13" s="103">
        <f>'C-4'!D28</f>
        <v>2629</v>
      </c>
      <c r="C13" s="79" t="s">
        <v>184</v>
      </c>
      <c r="D13" s="66"/>
      <c r="E13" s="45"/>
    </row>
    <row r="14" spans="1:5" ht="16.5" customHeight="1" x14ac:dyDescent="0.25">
      <c r="A14" s="78" t="s">
        <v>93</v>
      </c>
      <c r="B14" s="103">
        <f>'C-4'!D26</f>
        <v>241</v>
      </c>
      <c r="C14" s="79" t="s">
        <v>185</v>
      </c>
      <c r="D14" s="66"/>
      <c r="E14" s="45"/>
    </row>
    <row r="15" spans="1:5" ht="16.5" customHeight="1" x14ac:dyDescent="0.25">
      <c r="A15" s="78" t="s">
        <v>89</v>
      </c>
      <c r="B15" s="103">
        <f>'C-4'!D23</f>
        <v>36</v>
      </c>
      <c r="C15" s="79" t="s">
        <v>186</v>
      </c>
      <c r="D15" s="66"/>
      <c r="E15" s="45"/>
    </row>
    <row r="16" spans="1:5" ht="16.5" customHeight="1" x14ac:dyDescent="0.25">
      <c r="A16" s="78" t="s">
        <v>91</v>
      </c>
      <c r="B16" s="103">
        <v>21</v>
      </c>
      <c r="C16" s="79" t="s">
        <v>187</v>
      </c>
      <c r="D16" s="66"/>
      <c r="E16" s="45"/>
    </row>
    <row r="17" spans="1:5" ht="16.5" customHeight="1" x14ac:dyDescent="0.25">
      <c r="A17" s="78" t="s">
        <v>90</v>
      </c>
      <c r="B17" s="103">
        <f>'C-4'!D25</f>
        <v>2</v>
      </c>
      <c r="C17" s="79" t="s">
        <v>188</v>
      </c>
      <c r="D17" s="66"/>
      <c r="E17" s="45"/>
    </row>
    <row r="18" spans="1:5" ht="16.5" customHeight="1" x14ac:dyDescent="0.25">
      <c r="A18" s="186" t="s">
        <v>95</v>
      </c>
      <c r="B18" s="187">
        <v>10</v>
      </c>
      <c r="C18" s="188" t="s">
        <v>192</v>
      </c>
      <c r="D18" s="66"/>
      <c r="E18" s="45"/>
    </row>
    <row r="19" spans="1:5" ht="16.5" customHeight="1" x14ac:dyDescent="0.25">
      <c r="A19" s="81"/>
      <c r="B19" s="82"/>
      <c r="C19" s="83"/>
      <c r="D19" s="66"/>
      <c r="E19" s="45"/>
    </row>
    <row r="20" spans="1:5" ht="16.5" customHeight="1" x14ac:dyDescent="0.25">
      <c r="A20" s="190" t="s">
        <v>243</v>
      </c>
      <c r="B20" s="189"/>
      <c r="C20" s="80"/>
      <c r="D20" s="66"/>
      <c r="E20" s="45"/>
    </row>
    <row r="21" spans="1:5" ht="16.5" customHeight="1" x14ac:dyDescent="0.25">
      <c r="A21" s="181" t="s">
        <v>246</v>
      </c>
      <c r="B21" s="65"/>
      <c r="C21" s="65"/>
      <c r="E21" s="45"/>
    </row>
    <row r="22" spans="1:5" ht="16.5" hidden="1" customHeight="1" x14ac:dyDescent="0.25">
      <c r="B22" s="66"/>
      <c r="C22" s="66"/>
    </row>
    <row r="23" spans="1:5" ht="16.5" hidden="1" customHeight="1" x14ac:dyDescent="0.25">
      <c r="A23" s="66"/>
    </row>
    <row r="24" spans="1:5" hidden="1" x14ac:dyDescent="0.2"/>
  </sheetData>
  <mergeCells count="5">
    <mergeCell ref="A7:C7"/>
    <mergeCell ref="A3:C3"/>
    <mergeCell ref="A4:C4"/>
    <mergeCell ref="A5:C5"/>
    <mergeCell ref="A6:C6"/>
  </mergeCells>
  <phoneticPr fontId="14" type="noConversion"/>
  <printOptions horizontalCentered="1" verticalCentered="1"/>
  <pageMargins left="0" right="0" top="0" bottom="0" header="0.51181102362204722" footer="0.51181102362204722"/>
  <pageSetup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A1:K29"/>
  <sheetViews>
    <sheetView zoomScale="80" zoomScaleNormal="80" zoomScaleSheetLayoutView="85" workbookViewId="0">
      <selection activeCell="A27" sqref="A27"/>
    </sheetView>
  </sheetViews>
  <sheetFormatPr baseColWidth="10" defaultColWidth="0" defaultRowHeight="12.75" zeroHeight="1" x14ac:dyDescent="0.2"/>
  <cols>
    <col min="1" max="1" width="36.7109375" style="44" customWidth="1"/>
    <col min="2" max="2" width="20" style="44" customWidth="1"/>
    <col min="3" max="3" width="30.28515625" style="44" customWidth="1"/>
    <col min="4" max="5" width="13" style="44" hidden="1" customWidth="1"/>
    <col min="6" max="9" width="9.140625" style="44" hidden="1" customWidth="1"/>
    <col min="10" max="11" width="0" style="44" hidden="1" customWidth="1"/>
    <col min="12" max="16384" width="9.140625" style="44" hidden="1"/>
  </cols>
  <sheetData>
    <row r="1" spans="1:7" ht="15.75" customHeight="1" x14ac:dyDescent="0.25">
      <c r="A1" s="67" t="s">
        <v>119</v>
      </c>
      <c r="B1" s="65"/>
      <c r="C1" s="65"/>
      <c r="D1" s="65"/>
    </row>
    <row r="2" spans="1:7" ht="15.75" customHeight="1" x14ac:dyDescent="0.25">
      <c r="A2" s="67"/>
      <c r="B2" s="65"/>
      <c r="C2" s="65"/>
      <c r="D2" s="65"/>
    </row>
    <row r="3" spans="1:7" ht="15.75" customHeight="1" x14ac:dyDescent="0.2">
      <c r="A3" s="221" t="s">
        <v>115</v>
      </c>
      <c r="B3" s="221"/>
      <c r="C3" s="221"/>
      <c r="D3" s="68"/>
    </row>
    <row r="4" spans="1:7" ht="15.75" customHeight="1" x14ac:dyDescent="0.2">
      <c r="A4" s="221" t="s">
        <v>116</v>
      </c>
      <c r="B4" s="221"/>
      <c r="C4" s="221"/>
      <c r="D4" s="68"/>
    </row>
    <row r="5" spans="1:7" ht="15.75" customHeight="1" x14ac:dyDescent="0.2">
      <c r="A5" s="221" t="s">
        <v>111</v>
      </c>
      <c r="B5" s="221"/>
      <c r="C5" s="221"/>
      <c r="D5" s="68"/>
    </row>
    <row r="6" spans="1:7" ht="15.75" customHeight="1" x14ac:dyDescent="0.2">
      <c r="A6" s="221" t="s">
        <v>146</v>
      </c>
      <c r="B6" s="221"/>
      <c r="C6" s="221"/>
      <c r="D6" s="68"/>
    </row>
    <row r="7" spans="1:7" ht="15.75" x14ac:dyDescent="0.2">
      <c r="A7" s="221" t="s">
        <v>112</v>
      </c>
      <c r="B7" s="221"/>
      <c r="C7" s="221"/>
      <c r="D7" s="68"/>
    </row>
    <row r="8" spans="1:7" ht="15.75" x14ac:dyDescent="0.2">
      <c r="A8" s="68"/>
      <c r="B8" s="68"/>
      <c r="C8" s="68"/>
      <c r="D8" s="68"/>
    </row>
    <row r="9" spans="1:7" s="61" customFormat="1" ht="42" customHeight="1" x14ac:dyDescent="0.2">
      <c r="A9" s="69" t="s">
        <v>78</v>
      </c>
      <c r="B9" s="70" t="s">
        <v>88</v>
      </c>
      <c r="C9" s="71" t="s">
        <v>117</v>
      </c>
      <c r="D9" s="68"/>
      <c r="F9" s="45"/>
      <c r="G9" s="45"/>
    </row>
    <row r="10" spans="1:7" s="61" customFormat="1" ht="15.75" x14ac:dyDescent="0.2">
      <c r="A10" s="68"/>
      <c r="B10" s="117"/>
      <c r="C10" s="74"/>
      <c r="D10" s="68"/>
      <c r="F10" s="45"/>
      <c r="G10" s="45"/>
    </row>
    <row r="11" spans="1:7" ht="15.75" x14ac:dyDescent="0.25">
      <c r="A11" s="75" t="s">
        <v>33</v>
      </c>
      <c r="B11" s="167">
        <f>SUM(B13:B25)</f>
        <v>14413</v>
      </c>
      <c r="C11" s="76" t="s">
        <v>189</v>
      </c>
      <c r="D11" s="77"/>
      <c r="F11" s="45"/>
      <c r="G11" s="45"/>
    </row>
    <row r="12" spans="1:7" ht="15.75" x14ac:dyDescent="0.25">
      <c r="A12" s="78"/>
      <c r="B12" s="103"/>
      <c r="C12" s="79"/>
      <c r="D12" s="80"/>
      <c r="F12" s="45"/>
      <c r="G12" s="45"/>
    </row>
    <row r="13" spans="1:7" ht="15.75" x14ac:dyDescent="0.25">
      <c r="A13" s="78" t="s">
        <v>94</v>
      </c>
      <c r="B13" s="103">
        <v>6384</v>
      </c>
      <c r="C13" s="79" t="s">
        <v>190</v>
      </c>
      <c r="D13" s="80"/>
      <c r="F13" s="45"/>
      <c r="G13" s="45"/>
    </row>
    <row r="14" spans="1:7" ht="15.75" x14ac:dyDescent="0.25">
      <c r="A14" s="78" t="s">
        <v>182</v>
      </c>
      <c r="B14" s="103">
        <v>6481</v>
      </c>
      <c r="C14" s="79" t="s">
        <v>191</v>
      </c>
      <c r="D14" s="80"/>
      <c r="F14" s="45"/>
      <c r="G14" s="45"/>
    </row>
    <row r="15" spans="1:7" ht="15.75" x14ac:dyDescent="0.25">
      <c r="A15" s="78" t="s">
        <v>0</v>
      </c>
      <c r="B15" s="103">
        <v>76</v>
      </c>
      <c r="C15" s="79" t="s">
        <v>192</v>
      </c>
      <c r="D15" s="80"/>
      <c r="F15" s="45"/>
      <c r="G15" s="45"/>
    </row>
    <row r="16" spans="1:7" ht="15.75" x14ac:dyDescent="0.25">
      <c r="A16" s="48" t="s">
        <v>142</v>
      </c>
      <c r="B16" s="103">
        <v>7</v>
      </c>
      <c r="C16" s="79" t="s">
        <v>193</v>
      </c>
      <c r="D16" s="80"/>
      <c r="F16" s="45"/>
      <c r="G16" s="45"/>
    </row>
    <row r="17" spans="1:7" ht="15.75" x14ac:dyDescent="0.25">
      <c r="A17" s="78" t="s">
        <v>91</v>
      </c>
      <c r="B17" s="103">
        <v>321</v>
      </c>
      <c r="C17" s="79" t="s">
        <v>194</v>
      </c>
      <c r="D17" s="80"/>
      <c r="F17" s="45"/>
      <c r="G17" s="45"/>
    </row>
    <row r="18" spans="1:7" ht="15.75" x14ac:dyDescent="0.25">
      <c r="A18" s="78" t="s">
        <v>93</v>
      </c>
      <c r="B18" s="103">
        <v>322</v>
      </c>
      <c r="C18" s="79" t="s">
        <v>195</v>
      </c>
      <c r="D18" s="80"/>
      <c r="F18" s="45"/>
      <c r="G18" s="45"/>
    </row>
    <row r="19" spans="1:7" ht="15.75" x14ac:dyDescent="0.25">
      <c r="A19" s="78" t="s">
        <v>92</v>
      </c>
      <c r="B19" s="103">
        <v>287</v>
      </c>
      <c r="C19" s="79" t="s">
        <v>196</v>
      </c>
      <c r="D19" s="80"/>
      <c r="F19" s="45"/>
      <c r="G19" s="45"/>
    </row>
    <row r="20" spans="1:7" ht="15.75" x14ac:dyDescent="0.25">
      <c r="A20" s="78" t="s">
        <v>1</v>
      </c>
      <c r="B20" s="103">
        <v>21</v>
      </c>
      <c r="C20" s="79" t="s">
        <v>197</v>
      </c>
      <c r="D20" s="80"/>
      <c r="F20" s="45"/>
      <c r="G20" s="45"/>
    </row>
    <row r="21" spans="1:7" ht="15.75" x14ac:dyDescent="0.25">
      <c r="A21" s="78" t="s">
        <v>90</v>
      </c>
      <c r="B21" s="103">
        <v>57</v>
      </c>
      <c r="C21" s="79" t="s">
        <v>198</v>
      </c>
      <c r="D21" s="80"/>
      <c r="F21" s="45"/>
      <c r="G21" s="45"/>
    </row>
    <row r="22" spans="1:7" ht="15.75" x14ac:dyDescent="0.25">
      <c r="A22" s="78" t="s">
        <v>127</v>
      </c>
      <c r="B22" s="103">
        <v>5</v>
      </c>
      <c r="C22" s="79" t="s">
        <v>199</v>
      </c>
      <c r="D22" s="80"/>
      <c r="F22" s="45"/>
      <c r="G22" s="45"/>
    </row>
    <row r="23" spans="1:7" ht="15.75" x14ac:dyDescent="0.25">
      <c r="A23" s="78" t="s">
        <v>128</v>
      </c>
      <c r="B23" s="103">
        <v>238</v>
      </c>
      <c r="C23" s="79" t="s">
        <v>200</v>
      </c>
      <c r="D23" s="80"/>
      <c r="F23" s="45"/>
      <c r="G23" s="45"/>
    </row>
    <row r="24" spans="1:7" ht="15.75" x14ac:dyDescent="0.25">
      <c r="A24" s="78" t="s">
        <v>181</v>
      </c>
      <c r="B24" s="103">
        <v>7</v>
      </c>
      <c r="C24" s="79" t="s">
        <v>201</v>
      </c>
      <c r="D24" s="80"/>
      <c r="F24" s="45"/>
      <c r="G24" s="45"/>
    </row>
    <row r="25" spans="1:7" ht="15.75" x14ac:dyDescent="0.25">
      <c r="A25" s="78" t="s">
        <v>95</v>
      </c>
      <c r="B25" s="103">
        <v>207</v>
      </c>
      <c r="C25" s="79" t="s">
        <v>202</v>
      </c>
      <c r="D25" s="80"/>
      <c r="F25" s="45"/>
      <c r="G25" s="45"/>
    </row>
    <row r="26" spans="1:7" ht="15.75" x14ac:dyDescent="0.25">
      <c r="A26" s="85"/>
      <c r="B26" s="86"/>
      <c r="C26" s="87"/>
      <c r="D26" s="80"/>
      <c r="F26" s="45"/>
      <c r="G26" s="45"/>
    </row>
    <row r="27" spans="1:7" ht="18.75" x14ac:dyDescent="0.3">
      <c r="A27" s="181" t="s">
        <v>246</v>
      </c>
      <c r="B27" s="59"/>
      <c r="C27" s="59"/>
      <c r="D27" s="59"/>
      <c r="F27" s="45"/>
      <c r="G27" s="45"/>
    </row>
    <row r="28" spans="1:7" ht="15.75" hidden="1" x14ac:dyDescent="0.25">
      <c r="A28" s="89"/>
      <c r="B28" s="65"/>
      <c r="C28" s="65"/>
      <c r="D28" s="65"/>
      <c r="F28" s="45"/>
      <c r="G28" s="45"/>
    </row>
    <row r="29" spans="1:7" ht="15.75" hidden="1" x14ac:dyDescent="0.25">
      <c r="A29" s="66"/>
    </row>
  </sheetData>
  <mergeCells count="5">
    <mergeCell ref="A7:C7"/>
    <mergeCell ref="A3:C3"/>
    <mergeCell ref="A4:C4"/>
    <mergeCell ref="A5:C5"/>
    <mergeCell ref="A6:C6"/>
  </mergeCells>
  <phoneticPr fontId="6" type="noConversion"/>
  <printOptions horizontalCentered="1" verticalCentered="1"/>
  <pageMargins left="0" right="0" top="0" bottom="0" header="0.51181102362204722" footer="0.51181102362204722"/>
  <pageSetup scale="83"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4"/>
  <sheetViews>
    <sheetView zoomScale="85" zoomScaleNormal="85" zoomScaleSheetLayoutView="90" workbookViewId="0">
      <selection activeCell="A22" sqref="A22"/>
    </sheetView>
  </sheetViews>
  <sheetFormatPr baseColWidth="10" defaultColWidth="0" defaultRowHeight="12.75" zeroHeight="1" x14ac:dyDescent="0.2"/>
  <cols>
    <col min="1" max="1" width="37.28515625" style="44" customWidth="1"/>
    <col min="2" max="2" width="19.140625" style="44" customWidth="1"/>
    <col min="3" max="3" width="33.28515625" style="44" customWidth="1"/>
    <col min="4" max="5" width="18" style="44" hidden="1" customWidth="1"/>
    <col min="6" max="16384" width="9.140625" style="44" hidden="1"/>
  </cols>
  <sheetData>
    <row r="1" spans="1:5" ht="15.75" customHeight="1" x14ac:dyDescent="0.3">
      <c r="A1" s="67" t="s">
        <v>242</v>
      </c>
      <c r="B1" s="65"/>
      <c r="C1" s="65"/>
      <c r="D1" s="59"/>
    </row>
    <row r="2" spans="1:5" ht="15.75" customHeight="1" x14ac:dyDescent="0.3">
      <c r="A2" s="67"/>
      <c r="B2" s="65"/>
      <c r="C2" s="65"/>
      <c r="D2" s="59"/>
    </row>
    <row r="3" spans="1:5" ht="15.75" customHeight="1" x14ac:dyDescent="0.2">
      <c r="A3" s="221" t="s">
        <v>115</v>
      </c>
      <c r="B3" s="221"/>
      <c r="C3" s="221"/>
      <c r="D3" s="60"/>
    </row>
    <row r="4" spans="1:5" ht="15.75" customHeight="1" x14ac:dyDescent="0.2">
      <c r="A4" s="221" t="s">
        <v>116</v>
      </c>
      <c r="B4" s="221"/>
      <c r="C4" s="221"/>
      <c r="D4" s="60"/>
    </row>
    <row r="5" spans="1:5" ht="15.75" customHeight="1" x14ac:dyDescent="0.2">
      <c r="A5" s="221" t="s">
        <v>81</v>
      </c>
      <c r="B5" s="221"/>
      <c r="C5" s="221"/>
      <c r="D5" s="60"/>
    </row>
    <row r="6" spans="1:5" ht="15.75" customHeight="1" x14ac:dyDescent="0.2">
      <c r="A6" s="221" t="s">
        <v>146</v>
      </c>
      <c r="B6" s="221"/>
      <c r="C6" s="221"/>
      <c r="D6" s="60"/>
    </row>
    <row r="7" spans="1:5" ht="27" customHeight="1" x14ac:dyDescent="0.2">
      <c r="A7" s="221" t="s">
        <v>112</v>
      </c>
      <c r="B7" s="221"/>
      <c r="C7" s="221"/>
      <c r="D7" s="60"/>
    </row>
    <row r="8" spans="1:5" ht="18.75" x14ac:dyDescent="0.2">
      <c r="A8" s="68"/>
      <c r="B8" s="68"/>
      <c r="C8" s="68"/>
      <c r="D8" s="60"/>
    </row>
    <row r="9" spans="1:5" s="61" customFormat="1" ht="42.75" customHeight="1" x14ac:dyDescent="0.2">
      <c r="A9" s="69" t="s">
        <v>114</v>
      </c>
      <c r="B9" s="70" t="s">
        <v>88</v>
      </c>
      <c r="C9" s="71" t="s">
        <v>113</v>
      </c>
      <c r="D9" s="60"/>
    </row>
    <row r="10" spans="1:5" s="61" customFormat="1" ht="18.75" x14ac:dyDescent="0.2">
      <c r="A10" s="68"/>
      <c r="B10" s="73"/>
      <c r="C10" s="95"/>
      <c r="D10" s="94"/>
    </row>
    <row r="11" spans="1:5" ht="18.75" x14ac:dyDescent="0.3">
      <c r="A11" s="75" t="s">
        <v>33</v>
      </c>
      <c r="B11" s="167">
        <f>SUM(B13:B20)</f>
        <v>14413</v>
      </c>
      <c r="C11" s="76" t="s">
        <v>189</v>
      </c>
      <c r="D11" s="62"/>
    </row>
    <row r="12" spans="1:5" ht="18.75" x14ac:dyDescent="0.3">
      <c r="A12" s="78"/>
      <c r="B12" s="103"/>
      <c r="C12" s="79"/>
      <c r="D12" s="63"/>
      <c r="E12" s="45"/>
    </row>
    <row r="13" spans="1:5" ht="18.75" x14ac:dyDescent="0.3">
      <c r="A13" s="78" t="s">
        <v>12</v>
      </c>
      <c r="B13" s="103">
        <v>10613</v>
      </c>
      <c r="C13" s="79" t="s">
        <v>203</v>
      </c>
      <c r="D13" s="63"/>
      <c r="E13" s="45"/>
    </row>
    <row r="14" spans="1:5" ht="18.75" x14ac:dyDescent="0.3">
      <c r="A14" s="78" t="s">
        <v>52</v>
      </c>
      <c r="B14" s="103">
        <v>1499</v>
      </c>
      <c r="C14" s="79" t="s">
        <v>204</v>
      </c>
      <c r="D14" s="63"/>
      <c r="E14" s="45"/>
    </row>
    <row r="15" spans="1:5" ht="18.75" x14ac:dyDescent="0.3">
      <c r="A15" s="78" t="s">
        <v>18</v>
      </c>
      <c r="B15" s="103">
        <v>517</v>
      </c>
      <c r="C15" s="79" t="s">
        <v>205</v>
      </c>
      <c r="D15" s="63"/>
      <c r="E15" s="45"/>
    </row>
    <row r="16" spans="1:5" ht="18.75" x14ac:dyDescent="0.3">
      <c r="A16" s="78" t="s">
        <v>19</v>
      </c>
      <c r="B16" s="103">
        <v>306</v>
      </c>
      <c r="C16" s="79" t="s">
        <v>206</v>
      </c>
      <c r="D16" s="63"/>
      <c r="E16" s="45"/>
    </row>
    <row r="17" spans="1:5" ht="18.75" x14ac:dyDescent="0.3">
      <c r="A17" s="78" t="s">
        <v>103</v>
      </c>
      <c r="B17" s="103">
        <v>625</v>
      </c>
      <c r="C17" s="79" t="s">
        <v>207</v>
      </c>
      <c r="D17" s="63"/>
      <c r="E17" s="45"/>
    </row>
    <row r="18" spans="1:5" ht="18.75" x14ac:dyDescent="0.3">
      <c r="A18" s="78" t="s">
        <v>120</v>
      </c>
      <c r="B18" s="103">
        <v>805</v>
      </c>
      <c r="C18" s="79" t="s">
        <v>195</v>
      </c>
      <c r="D18" s="63"/>
      <c r="E18" s="45"/>
    </row>
    <row r="19" spans="1:5" ht="21.75" customHeight="1" x14ac:dyDescent="0.3">
      <c r="A19" s="96" t="s">
        <v>53</v>
      </c>
      <c r="B19" s="103">
        <v>22</v>
      </c>
      <c r="C19" s="79" t="s">
        <v>194</v>
      </c>
      <c r="D19" s="63"/>
      <c r="E19" s="45"/>
    </row>
    <row r="20" spans="1:5" ht="18.75" x14ac:dyDescent="0.3">
      <c r="A20" s="78" t="s">
        <v>20</v>
      </c>
      <c r="B20" s="103">
        <v>26</v>
      </c>
      <c r="C20" s="79" t="s">
        <v>208</v>
      </c>
      <c r="D20" s="63"/>
      <c r="E20" s="45"/>
    </row>
    <row r="21" spans="1:5" ht="18.75" x14ac:dyDescent="0.3">
      <c r="A21" s="88"/>
      <c r="B21" s="90"/>
      <c r="C21" s="91"/>
      <c r="D21" s="63"/>
      <c r="E21" s="45"/>
    </row>
    <row r="22" spans="1:5" ht="18.75" x14ac:dyDescent="0.3">
      <c r="A22" s="181" t="s">
        <v>246</v>
      </c>
      <c r="B22" s="59"/>
      <c r="C22" s="59"/>
      <c r="D22" s="59"/>
      <c r="E22" s="45"/>
    </row>
    <row r="23" spans="1:5" ht="15.75" hidden="1" x14ac:dyDescent="0.25">
      <c r="A23" s="64"/>
      <c r="B23" s="65"/>
      <c r="C23" s="65"/>
      <c r="D23" s="65"/>
      <c r="E23" s="45"/>
    </row>
    <row r="24" spans="1:5" ht="15.75" hidden="1" x14ac:dyDescent="0.25">
      <c r="A24" s="89"/>
      <c r="B24" s="65"/>
      <c r="E24" s="45"/>
    </row>
    <row r="25" spans="1:5" ht="15.75" hidden="1" x14ac:dyDescent="0.25">
      <c r="A25" s="66"/>
      <c r="E25" s="45"/>
    </row>
    <row r="26" spans="1:5" hidden="1" x14ac:dyDescent="0.2">
      <c r="E26" s="45"/>
    </row>
    <row r="27" spans="1:5" ht="15" hidden="1" x14ac:dyDescent="0.25">
      <c r="A27" s="92"/>
      <c r="B27" s="93"/>
      <c r="E27" s="45"/>
    </row>
    <row r="28" spans="1:5" ht="14.25" hidden="1" x14ac:dyDescent="0.2">
      <c r="A28" s="84"/>
      <c r="B28" s="84"/>
      <c r="E28" s="45"/>
    </row>
    <row r="29" spans="1:5" ht="14.25" hidden="1" x14ac:dyDescent="0.2">
      <c r="A29" s="84"/>
      <c r="B29" s="84"/>
      <c r="E29" s="45"/>
    </row>
    <row r="30" spans="1:5" ht="14.25" hidden="1" x14ac:dyDescent="0.2">
      <c r="A30" s="84"/>
      <c r="B30" s="84"/>
      <c r="E30" s="45"/>
    </row>
    <row r="31" spans="1:5" ht="14.25" hidden="1" x14ac:dyDescent="0.2">
      <c r="A31" s="84"/>
      <c r="B31" s="84"/>
      <c r="E31" s="45"/>
    </row>
    <row r="32" spans="1:5" ht="14.25" hidden="1" x14ac:dyDescent="0.2">
      <c r="A32" s="84"/>
      <c r="B32" s="84"/>
    </row>
    <row r="33" spans="1:2" ht="14.25" hidden="1" x14ac:dyDescent="0.2">
      <c r="A33" s="84"/>
      <c r="B33" s="84"/>
    </row>
    <row r="34" spans="1:2" ht="14.25" hidden="1" x14ac:dyDescent="0.2">
      <c r="A34" s="84"/>
      <c r="B34" s="84"/>
    </row>
  </sheetData>
  <mergeCells count="5">
    <mergeCell ref="A7:C7"/>
    <mergeCell ref="A3:C3"/>
    <mergeCell ref="A4:C4"/>
    <mergeCell ref="A5:C5"/>
    <mergeCell ref="A6:C6"/>
  </mergeCells>
  <phoneticPr fontId="15" type="noConversion"/>
  <printOptions horizontalCentered="1" verticalCentered="1"/>
  <pageMargins left="0" right="0" top="0" bottom="0" header="0.51181102362204722" footer="0.51181102362204722"/>
  <pageSetup scale="92"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ÍNDICE</vt:lpstr>
      <vt:lpstr>C-1</vt:lpstr>
      <vt:lpstr>C-2</vt:lpstr>
      <vt:lpstr>C-3</vt:lpstr>
      <vt:lpstr>C-4</vt:lpstr>
      <vt:lpstr>C-5</vt:lpstr>
      <vt:lpstr>C-6</vt:lpstr>
      <vt:lpstr>C-7</vt:lpstr>
      <vt:lpstr>C-8</vt:lpstr>
      <vt:lpstr>C-9</vt:lpstr>
      <vt:lpstr>C-10</vt:lpstr>
      <vt:lpstr>'C-5'!Área_de_impresión</vt:lpstr>
      <vt:lpstr>'C-6'!Área_de_impresión</vt:lpstr>
      <vt:lpstr>'C-7'!Área_de_impresión</vt:lpstr>
      <vt:lpstr>'C-8'!Área_de_impresión</vt:lpstr>
      <vt:lpstr>'C-9'!Área_de_impresión</vt:lpstr>
      <vt:lpstr>ÍNDICE!Área_de_impresión</vt:lpstr>
    </vt:vector>
  </TitlesOfParts>
  <Company>Poder Judicial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mvargasb</dc:creator>
  <cp:lastModifiedBy>mvargasb</cp:lastModifiedBy>
  <cp:lastPrinted>2015-06-30T19:28:39Z</cp:lastPrinted>
  <dcterms:created xsi:type="dcterms:W3CDTF">2009-08-28T13:05:11Z</dcterms:created>
  <dcterms:modified xsi:type="dcterms:W3CDTF">2018-10-17T16:11:21Z</dcterms:modified>
</cp:coreProperties>
</file>