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720" yWindow="636" windowWidth="15840" windowHeight="11952" activeTab="9"/>
  </bookViews>
  <sheets>
    <sheet name="I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  <sheet name="C-8" sheetId="9" r:id="rId9"/>
    <sheet name="C-9" sheetId="10" r:id="rId10"/>
    <sheet name="C-10" sheetId="11" r:id="rId11"/>
  </sheets>
  <definedNames>
    <definedName name="_xlnm.Print_Area" localSheetId="10">'C-10'!$A$1:$C$23</definedName>
    <definedName name="_xlnm.Print_Area" localSheetId="8">'C-8'!$A$1:$J$74</definedName>
    <definedName name="_xlnm.Print_Area" localSheetId="9">'C-9'!$A$1:$C$75</definedName>
    <definedName name="_xlnm.Print_Area" localSheetId="0">INDICE!$A$1:$B$49</definedName>
  </definedNames>
  <calcPr calcId="171027"/>
</workbook>
</file>

<file path=xl/calcChain.xml><?xml version="1.0" encoding="utf-8"?>
<calcChain xmlns="http://schemas.openxmlformats.org/spreadsheetml/2006/main">
  <c r="B11" i="11"/>
  <c r="B11" i="10"/>
  <c r="B71" i="9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L10"/>
  <c r="K10"/>
  <c r="J10"/>
  <c r="I10"/>
  <c r="H10"/>
  <c r="G10"/>
  <c r="F10"/>
  <c r="E10"/>
  <c r="D10"/>
  <c r="C10"/>
  <c r="B10" s="1"/>
  <c r="D98" i="8"/>
  <c r="C98"/>
  <c r="B98"/>
  <c r="D94"/>
  <c r="C94"/>
  <c r="B94"/>
  <c r="D87"/>
  <c r="C87"/>
  <c r="B87"/>
  <c r="D83"/>
  <c r="C83"/>
  <c r="B83"/>
  <c r="D75"/>
  <c r="C75"/>
  <c r="B75"/>
  <c r="D67"/>
  <c r="C67"/>
  <c r="B67"/>
  <c r="D59"/>
  <c r="C59"/>
  <c r="B59"/>
  <c r="D52"/>
  <c r="C52"/>
  <c r="B52"/>
  <c r="D45"/>
  <c r="C45"/>
  <c r="B45"/>
  <c r="D40"/>
  <c r="C40"/>
  <c r="B40"/>
  <c r="D33"/>
  <c r="C33"/>
  <c r="B33"/>
  <c r="D27"/>
  <c r="C27"/>
  <c r="C9" s="1"/>
  <c r="B27"/>
  <c r="D21"/>
  <c r="D9" s="1"/>
  <c r="C21"/>
  <c r="B21"/>
  <c r="D18"/>
  <c r="C18"/>
  <c r="B18"/>
  <c r="D11"/>
  <c r="C11"/>
  <c r="B11"/>
  <c r="B9"/>
  <c r="Q100" i="7"/>
  <c r="P100"/>
  <c r="O100"/>
  <c r="N100"/>
  <c r="M100"/>
  <c r="L100"/>
  <c r="K100"/>
  <c r="J100"/>
  <c r="I100"/>
  <c r="H100"/>
  <c r="G100"/>
  <c r="F100"/>
  <c r="E100"/>
  <c r="D100"/>
  <c r="C100"/>
  <c r="B100"/>
  <c r="Q96"/>
  <c r="P96"/>
  <c r="O96"/>
  <c r="N96"/>
  <c r="M96"/>
  <c r="L96"/>
  <c r="K96"/>
  <c r="J96"/>
  <c r="I96"/>
  <c r="H96"/>
  <c r="G96"/>
  <c r="F96"/>
  <c r="E96"/>
  <c r="D96"/>
  <c r="C96"/>
  <c r="B96"/>
  <c r="Q89"/>
  <c r="P89"/>
  <c r="O89"/>
  <c r="N89"/>
  <c r="M89"/>
  <c r="L89"/>
  <c r="K89"/>
  <c r="J89"/>
  <c r="I89"/>
  <c r="H89"/>
  <c r="G89"/>
  <c r="F89"/>
  <c r="E89"/>
  <c r="D89"/>
  <c r="C89"/>
  <c r="B89"/>
  <c r="Q85"/>
  <c r="P85"/>
  <c r="O85"/>
  <c r="N85"/>
  <c r="M85"/>
  <c r="L85"/>
  <c r="K85"/>
  <c r="J85"/>
  <c r="I85"/>
  <c r="H85"/>
  <c r="G85"/>
  <c r="F85"/>
  <c r="E85"/>
  <c r="D85"/>
  <c r="C85"/>
  <c r="B85"/>
  <c r="Q77"/>
  <c r="P77"/>
  <c r="O77"/>
  <c r="N77"/>
  <c r="M77"/>
  <c r="L77"/>
  <c r="K77"/>
  <c r="J77"/>
  <c r="I77"/>
  <c r="H77"/>
  <c r="G77"/>
  <c r="F77"/>
  <c r="E77"/>
  <c r="D77"/>
  <c r="C77"/>
  <c r="B77"/>
  <c r="Q69"/>
  <c r="P69"/>
  <c r="O69"/>
  <c r="N69"/>
  <c r="M69"/>
  <c r="L69"/>
  <c r="K69"/>
  <c r="J69"/>
  <c r="I69"/>
  <c r="H69"/>
  <c r="G69"/>
  <c r="F69"/>
  <c r="E69"/>
  <c r="D69"/>
  <c r="C69"/>
  <c r="B69"/>
  <c r="Q61"/>
  <c r="P61"/>
  <c r="O61"/>
  <c r="N61"/>
  <c r="M61"/>
  <c r="L61"/>
  <c r="K61"/>
  <c r="J61"/>
  <c r="I61"/>
  <c r="H61"/>
  <c r="G61"/>
  <c r="F61"/>
  <c r="E61"/>
  <c r="D61"/>
  <c r="C61"/>
  <c r="B61"/>
  <c r="Q54"/>
  <c r="P54"/>
  <c r="O54"/>
  <c r="N54"/>
  <c r="M54"/>
  <c r="L54"/>
  <c r="K54"/>
  <c r="J54"/>
  <c r="I54"/>
  <c r="H54"/>
  <c r="G54"/>
  <c r="F54"/>
  <c r="E54"/>
  <c r="D54"/>
  <c r="C54"/>
  <c r="B54"/>
  <c r="Q47"/>
  <c r="P47"/>
  <c r="O47"/>
  <c r="N47"/>
  <c r="M47"/>
  <c r="L47"/>
  <c r="K47"/>
  <c r="J47"/>
  <c r="I47"/>
  <c r="H47"/>
  <c r="G47"/>
  <c r="F47"/>
  <c r="E47"/>
  <c r="D47"/>
  <c r="C47"/>
  <c r="B47"/>
  <c r="Q42"/>
  <c r="P42"/>
  <c r="O42"/>
  <c r="N42"/>
  <c r="M42"/>
  <c r="L42"/>
  <c r="K42"/>
  <c r="J42"/>
  <c r="I42"/>
  <c r="H42"/>
  <c r="G42"/>
  <c r="F42"/>
  <c r="E42"/>
  <c r="D42"/>
  <c r="C42"/>
  <c r="B42"/>
  <c r="Q35"/>
  <c r="P35"/>
  <c r="O35"/>
  <c r="N35"/>
  <c r="M35"/>
  <c r="L35"/>
  <c r="K35"/>
  <c r="J35"/>
  <c r="I35"/>
  <c r="H35"/>
  <c r="G35"/>
  <c r="F35"/>
  <c r="E35"/>
  <c r="D35"/>
  <c r="C35"/>
  <c r="B35"/>
  <c r="Q29"/>
  <c r="P29"/>
  <c r="O29"/>
  <c r="N29"/>
  <c r="M29"/>
  <c r="L29"/>
  <c r="K29"/>
  <c r="J29"/>
  <c r="I29"/>
  <c r="H29"/>
  <c r="G29"/>
  <c r="F29"/>
  <c r="E29"/>
  <c r="D29"/>
  <c r="C29"/>
  <c r="B29"/>
  <c r="Q23"/>
  <c r="P23"/>
  <c r="O23"/>
  <c r="N23"/>
  <c r="M23"/>
  <c r="L23"/>
  <c r="K23"/>
  <c r="J23"/>
  <c r="I23"/>
  <c r="H23"/>
  <c r="G23"/>
  <c r="F23"/>
  <c r="E23"/>
  <c r="D23"/>
  <c r="C23"/>
  <c r="B23"/>
  <c r="Q20"/>
  <c r="P20"/>
  <c r="O20"/>
  <c r="N20"/>
  <c r="M20"/>
  <c r="L20"/>
  <c r="K20"/>
  <c r="J20"/>
  <c r="I20"/>
  <c r="H20"/>
  <c r="G20"/>
  <c r="F20"/>
  <c r="E20"/>
  <c r="D20"/>
  <c r="C20"/>
  <c r="B20"/>
  <c r="Q13"/>
  <c r="P13"/>
  <c r="O13"/>
  <c r="N13"/>
  <c r="M13"/>
  <c r="L13"/>
  <c r="K13"/>
  <c r="J13"/>
  <c r="I13"/>
  <c r="H13"/>
  <c r="G13"/>
  <c r="F13"/>
  <c r="E13"/>
  <c r="D13"/>
  <c r="C13"/>
  <c r="B13"/>
  <c r="Q11"/>
  <c r="P11"/>
  <c r="O11"/>
  <c r="N11"/>
  <c r="M11"/>
  <c r="L11"/>
  <c r="K11"/>
  <c r="J11"/>
  <c r="I11"/>
  <c r="H11"/>
  <c r="G11"/>
  <c r="F11"/>
  <c r="E11"/>
  <c r="D11"/>
  <c r="C11"/>
  <c r="B11"/>
  <c r="L100" i="6"/>
  <c r="K100"/>
  <c r="J100"/>
  <c r="I100"/>
  <c r="H100"/>
  <c r="G100"/>
  <c r="F100"/>
  <c r="E100"/>
  <c r="D100"/>
  <c r="C100"/>
  <c r="B100"/>
  <c r="L96"/>
  <c r="K96"/>
  <c r="J96"/>
  <c r="I96"/>
  <c r="H96"/>
  <c r="G96"/>
  <c r="F96"/>
  <c r="E96"/>
  <c r="D96"/>
  <c r="C96"/>
  <c r="B96"/>
  <c r="L89"/>
  <c r="K89"/>
  <c r="J89"/>
  <c r="I89"/>
  <c r="H89"/>
  <c r="G89"/>
  <c r="F89"/>
  <c r="E89"/>
  <c r="D89"/>
  <c r="C89"/>
  <c r="B89"/>
  <c r="L85"/>
  <c r="K85"/>
  <c r="J85"/>
  <c r="I85"/>
  <c r="H85"/>
  <c r="G85"/>
  <c r="F85"/>
  <c r="E85"/>
  <c r="D85"/>
  <c r="C85"/>
  <c r="B85"/>
  <c r="L77"/>
  <c r="K77"/>
  <c r="J77"/>
  <c r="I77"/>
  <c r="H77"/>
  <c r="G77"/>
  <c r="F77"/>
  <c r="E77"/>
  <c r="D77"/>
  <c r="C77"/>
  <c r="B77"/>
  <c r="L69"/>
  <c r="K69"/>
  <c r="J69"/>
  <c r="I69"/>
  <c r="H69"/>
  <c r="G69"/>
  <c r="F69"/>
  <c r="E69"/>
  <c r="D69"/>
  <c r="C69"/>
  <c r="B69"/>
  <c r="L61"/>
  <c r="K61"/>
  <c r="J61"/>
  <c r="I61"/>
  <c r="H61"/>
  <c r="G61"/>
  <c r="F61"/>
  <c r="E61"/>
  <c r="D61"/>
  <c r="C61"/>
  <c r="B61"/>
  <c r="L54"/>
  <c r="K54"/>
  <c r="J54"/>
  <c r="I54"/>
  <c r="H54"/>
  <c r="G54"/>
  <c r="F54"/>
  <c r="E54"/>
  <c r="D54"/>
  <c r="C54"/>
  <c r="B54"/>
  <c r="L47"/>
  <c r="K47"/>
  <c r="J47"/>
  <c r="I47"/>
  <c r="H47"/>
  <c r="G47"/>
  <c r="F47"/>
  <c r="E47"/>
  <c r="D47"/>
  <c r="C47"/>
  <c r="B47"/>
  <c r="L42"/>
  <c r="K42"/>
  <c r="J42"/>
  <c r="I42"/>
  <c r="H42"/>
  <c r="G42"/>
  <c r="F42"/>
  <c r="E42"/>
  <c r="E11" s="1"/>
  <c r="D42"/>
  <c r="C42"/>
  <c r="B42"/>
  <c r="L35"/>
  <c r="L11" s="1"/>
  <c r="K35"/>
  <c r="J35"/>
  <c r="I35"/>
  <c r="H35"/>
  <c r="G35"/>
  <c r="F35"/>
  <c r="E35"/>
  <c r="D35"/>
  <c r="C35"/>
  <c r="B35"/>
  <c r="IV29"/>
  <c r="IU29"/>
  <c r="IT29"/>
  <c r="IS29"/>
  <c r="IR29"/>
  <c r="IQ29"/>
  <c r="IP29"/>
  <c r="IO29"/>
  <c r="IN29"/>
  <c r="IM29"/>
  <c r="IL29"/>
  <c r="IK29"/>
  <c r="IJ29"/>
  <c r="II29"/>
  <c r="IH29"/>
  <c r="IG29"/>
  <c r="IF29"/>
  <c r="IE29"/>
  <c r="ID29"/>
  <c r="IC29"/>
  <c r="IB29"/>
  <c r="IA29"/>
  <c r="HZ29"/>
  <c r="HY29"/>
  <c r="HX29"/>
  <c r="HW29"/>
  <c r="HV29"/>
  <c r="HU29"/>
  <c r="HT29"/>
  <c r="HS29"/>
  <c r="HR29"/>
  <c r="HQ29"/>
  <c r="HP29"/>
  <c r="HO29"/>
  <c r="HN29"/>
  <c r="HM29"/>
  <c r="HL29"/>
  <c r="HK29"/>
  <c r="HJ29"/>
  <c r="HI29"/>
  <c r="HH29"/>
  <c r="HG29"/>
  <c r="HF29"/>
  <c r="HE29"/>
  <c r="HD29"/>
  <c r="HC29"/>
  <c r="HB29"/>
  <c r="HA29"/>
  <c r="GZ29"/>
  <c r="GY29"/>
  <c r="GX29"/>
  <c r="GW29"/>
  <c r="GV29"/>
  <c r="GU29"/>
  <c r="GT29"/>
  <c r="GS29"/>
  <c r="GR29"/>
  <c r="GQ29"/>
  <c r="GP29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FU29"/>
  <c r="FT29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L23"/>
  <c r="K23"/>
  <c r="J23"/>
  <c r="J11" s="1"/>
  <c r="I23"/>
  <c r="H23"/>
  <c r="G23"/>
  <c r="F23"/>
  <c r="E23"/>
  <c r="D23"/>
  <c r="D11" s="1"/>
  <c r="C23"/>
  <c r="B23"/>
  <c r="L20"/>
  <c r="K20"/>
  <c r="J20"/>
  <c r="I20"/>
  <c r="H20"/>
  <c r="G20"/>
  <c r="G11" s="1"/>
  <c r="F20"/>
  <c r="E20"/>
  <c r="D20"/>
  <c r="C20"/>
  <c r="B20"/>
  <c r="L13"/>
  <c r="K13"/>
  <c r="K11" s="1"/>
  <c r="J13"/>
  <c r="I13"/>
  <c r="I11" s="1"/>
  <c r="H13"/>
  <c r="H11" s="1"/>
  <c r="G13"/>
  <c r="F13"/>
  <c r="E13"/>
  <c r="D13"/>
  <c r="C13"/>
  <c r="C11" s="1"/>
  <c r="B13"/>
  <c r="B11" s="1"/>
  <c r="F11"/>
  <c r="G82" i="5"/>
  <c r="F82"/>
  <c r="E82"/>
  <c r="B82" s="1"/>
  <c r="D82"/>
  <c r="C82"/>
  <c r="G68"/>
  <c r="F68"/>
  <c r="E68"/>
  <c r="D68"/>
  <c r="C68"/>
  <c r="B68" s="1"/>
  <c r="G54"/>
  <c r="F54"/>
  <c r="E54"/>
  <c r="B54" s="1"/>
  <c r="D54"/>
  <c r="C54"/>
  <c r="G47"/>
  <c r="F47"/>
  <c r="E47"/>
  <c r="D47"/>
  <c r="C47"/>
  <c r="B47" s="1"/>
  <c r="G40"/>
  <c r="F40"/>
  <c r="E40"/>
  <c r="B40" s="1"/>
  <c r="D40"/>
  <c r="C40"/>
  <c r="G26"/>
  <c r="G11" s="1"/>
  <c r="F26"/>
  <c r="E26"/>
  <c r="D26"/>
  <c r="B26" s="1"/>
  <c r="C26"/>
  <c r="G13"/>
  <c r="F13"/>
  <c r="F11" s="1"/>
  <c r="E13"/>
  <c r="D13"/>
  <c r="C13"/>
  <c r="B13" s="1"/>
  <c r="H81" i="4"/>
  <c r="G81" s="1"/>
  <c r="F81"/>
  <c r="E81"/>
  <c r="D81"/>
  <c r="C81"/>
  <c r="B81"/>
  <c r="H67"/>
  <c r="G67"/>
  <c r="F67"/>
  <c r="E67"/>
  <c r="D67"/>
  <c r="C67"/>
  <c r="C10" s="1"/>
  <c r="B67"/>
  <c r="H53"/>
  <c r="G53"/>
  <c r="F53"/>
  <c r="E53"/>
  <c r="D53"/>
  <c r="C53"/>
  <c r="B53"/>
  <c r="H46"/>
  <c r="G46"/>
  <c r="F46"/>
  <c r="E46"/>
  <c r="D46"/>
  <c r="C46"/>
  <c r="B46"/>
  <c r="H39"/>
  <c r="G39" s="1"/>
  <c r="F39"/>
  <c r="E39"/>
  <c r="E10"/>
  <c r="D39"/>
  <c r="C39"/>
  <c r="B39"/>
  <c r="H25"/>
  <c r="G25" s="1"/>
  <c r="F25"/>
  <c r="E25"/>
  <c r="D25"/>
  <c r="C25"/>
  <c r="B25"/>
  <c r="H12"/>
  <c r="G12" s="1"/>
  <c r="G10" s="1"/>
  <c r="H10"/>
  <c r="F12"/>
  <c r="F10" s="1"/>
  <c r="E12"/>
  <c r="D12"/>
  <c r="D10" s="1"/>
  <c r="C12"/>
  <c r="B12"/>
  <c r="B10" s="1"/>
  <c r="G100" i="3"/>
  <c r="F100"/>
  <c r="E100"/>
  <c r="D100"/>
  <c r="C100"/>
  <c r="B100"/>
  <c r="G96"/>
  <c r="F96"/>
  <c r="E96"/>
  <c r="D96"/>
  <c r="B96" s="1"/>
  <c r="C96"/>
  <c r="G89"/>
  <c r="F89"/>
  <c r="E89"/>
  <c r="D89"/>
  <c r="C89"/>
  <c r="B89"/>
  <c r="G85"/>
  <c r="F85"/>
  <c r="E85"/>
  <c r="D85"/>
  <c r="B85" s="1"/>
  <c r="C85"/>
  <c r="G77"/>
  <c r="F77"/>
  <c r="E77"/>
  <c r="D77"/>
  <c r="C77"/>
  <c r="B77"/>
  <c r="G69"/>
  <c r="F69"/>
  <c r="E69"/>
  <c r="B69" s="1"/>
  <c r="D69"/>
  <c r="C69"/>
  <c r="G61"/>
  <c r="F61"/>
  <c r="E61"/>
  <c r="D61"/>
  <c r="C61"/>
  <c r="B61"/>
  <c r="G54"/>
  <c r="F54"/>
  <c r="E54"/>
  <c r="B54" s="1"/>
  <c r="D54"/>
  <c r="C54"/>
  <c r="G47"/>
  <c r="F47"/>
  <c r="E47"/>
  <c r="D47"/>
  <c r="C47"/>
  <c r="B47"/>
  <c r="G42"/>
  <c r="F42"/>
  <c r="E42"/>
  <c r="D42"/>
  <c r="B42" s="1"/>
  <c r="C42"/>
  <c r="G35"/>
  <c r="F35"/>
  <c r="E35"/>
  <c r="D35"/>
  <c r="C35"/>
  <c r="B35"/>
  <c r="G29"/>
  <c r="F29"/>
  <c r="E29"/>
  <c r="B29" s="1"/>
  <c r="D29"/>
  <c r="C29"/>
  <c r="G23"/>
  <c r="F23"/>
  <c r="F11" s="1"/>
  <c r="E23"/>
  <c r="D23"/>
  <c r="C23"/>
  <c r="C11" s="1"/>
  <c r="B23"/>
  <c r="G20"/>
  <c r="F20"/>
  <c r="E20"/>
  <c r="D20"/>
  <c r="B20" s="1"/>
  <c r="C20"/>
  <c r="G13"/>
  <c r="G11"/>
  <c r="F13"/>
  <c r="E13"/>
  <c r="D13"/>
  <c r="B13" s="1"/>
  <c r="B11" s="1"/>
  <c r="D11"/>
  <c r="C13"/>
  <c r="E11"/>
  <c r="H99" i="2"/>
  <c r="G99" s="1"/>
  <c r="F99"/>
  <c r="E99"/>
  <c r="D99"/>
  <c r="C99"/>
  <c r="B99"/>
  <c r="H95"/>
  <c r="G95"/>
  <c r="F95"/>
  <c r="E95"/>
  <c r="D95"/>
  <c r="C95"/>
  <c r="B95"/>
  <c r="H88"/>
  <c r="G88" s="1"/>
  <c r="F88"/>
  <c r="E88"/>
  <c r="D88"/>
  <c r="C88"/>
  <c r="B88"/>
  <c r="H84"/>
  <c r="G84" s="1"/>
  <c r="F84"/>
  <c r="E84"/>
  <c r="D84"/>
  <c r="C84"/>
  <c r="B84"/>
  <c r="H76"/>
  <c r="G76"/>
  <c r="F76"/>
  <c r="E76"/>
  <c r="D76"/>
  <c r="C76"/>
  <c r="B76"/>
  <c r="H68"/>
  <c r="G68" s="1"/>
  <c r="F68"/>
  <c r="E68"/>
  <c r="D68"/>
  <c r="C68"/>
  <c r="B68"/>
  <c r="H60"/>
  <c r="G60" s="1"/>
  <c r="F60"/>
  <c r="E60"/>
  <c r="D60"/>
  <c r="C60"/>
  <c r="B60"/>
  <c r="H53"/>
  <c r="G53"/>
  <c r="F53"/>
  <c r="E53"/>
  <c r="D53"/>
  <c r="C53"/>
  <c r="B53"/>
  <c r="H46"/>
  <c r="G46" s="1"/>
  <c r="F46"/>
  <c r="E46"/>
  <c r="D46"/>
  <c r="C46"/>
  <c r="B46"/>
  <c r="H41"/>
  <c r="G41"/>
  <c r="F41"/>
  <c r="E41"/>
  <c r="D41"/>
  <c r="C41"/>
  <c r="B41"/>
  <c r="H34"/>
  <c r="G34" s="1"/>
  <c r="F34"/>
  <c r="E34"/>
  <c r="D34"/>
  <c r="C34"/>
  <c r="B34"/>
  <c r="H28"/>
  <c r="G28" s="1"/>
  <c r="F28"/>
  <c r="E28"/>
  <c r="D28"/>
  <c r="C28"/>
  <c r="B28"/>
  <c r="H22"/>
  <c r="G22" s="1"/>
  <c r="F22"/>
  <c r="E22"/>
  <c r="D22"/>
  <c r="C22"/>
  <c r="C10" s="1"/>
  <c r="B22"/>
  <c r="H19"/>
  <c r="G19" s="1"/>
  <c r="F19"/>
  <c r="E19"/>
  <c r="D19"/>
  <c r="C19"/>
  <c r="B19"/>
  <c r="H12"/>
  <c r="H10" s="1"/>
  <c r="F12"/>
  <c r="F10" s="1"/>
  <c r="E12"/>
  <c r="E10" s="1"/>
  <c r="D12"/>
  <c r="C12"/>
  <c r="B12"/>
  <c r="B10" s="1"/>
  <c r="B11" i="5" l="1"/>
  <c r="C11"/>
  <c r="E11"/>
  <c r="D11"/>
  <c r="G12" i="2"/>
  <c r="D10"/>
  <c r="G10"/>
</calcChain>
</file>

<file path=xl/sharedStrings.xml><?xml version="1.0" encoding="utf-8"?>
<sst xmlns="http://schemas.openxmlformats.org/spreadsheetml/2006/main" count="903" uniqueCount="368">
  <si>
    <t>ÍNDICE DE CUADROS ESTADÍSTICOS</t>
  </si>
  <si>
    <t>MATERIA DE TRÁNSITO 2016</t>
  </si>
  <si>
    <t>NÚMERO</t>
  </si>
  <si>
    <t>NOMBRE DEL CUADRO</t>
  </si>
  <si>
    <t>MATERIA DE TRÁNSITO: MOVIMIENTO DE TRABAJO</t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</si>
  <si>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CIRCUITO JUDICIAL Y OFICINA</t>
    </r>
  </si>
  <si>
    <r>
      <rPr>
        <b/>
        <sz val="12"/>
        <color indexed="8"/>
        <rFont val="Times New Roman"/>
        <family val="1"/>
      </rPr>
      <t>DURANTE:</t>
    </r>
    <r>
      <rPr>
        <sz val="12"/>
        <color indexed="8"/>
        <rFont val="Times New Roman"/>
        <family val="1"/>
      </rPr>
      <t xml:space="preserve"> 2016</t>
    </r>
  </si>
  <si>
    <t>MATERIA DE TRÁNSITO: CIRCULANTE AL FINALIZAR PERIODO</t>
  </si>
  <si>
    <r>
      <rPr>
        <b/>
        <sz val="12"/>
        <color indexed="8"/>
        <rFont val="Times New Roman"/>
        <family val="1"/>
      </rPr>
      <t>POR:</t>
    </r>
    <r>
      <rPr>
        <sz val="12"/>
        <color indexed="8"/>
        <rFont val="Times New Roman"/>
        <family val="1"/>
      </rPr>
      <t xml:space="preserve"> FASE DE LOS ACTIVOS</t>
    </r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</si>
  <si>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PROVINCIA Y DESPACHO</t>
    </r>
  </si>
  <si>
    <t>MATERIA DE TRÁNSITO: CIRCULANTE AL FINALIZAR EL PERIODO</t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</si>
  <si>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PROVINCIA Y OFICINA</t>
    </r>
  </si>
  <si>
    <t>MATERIA DE TRÁNSITO: CASOS ENTRADOS</t>
  </si>
  <si>
    <r>
      <rPr>
        <b/>
        <sz val="12"/>
        <color indexed="8"/>
        <rFont val="Times New Roman"/>
        <family val="1"/>
      </rPr>
      <t>POR:</t>
    </r>
    <r>
      <rPr>
        <sz val="12"/>
        <color indexed="8"/>
        <rFont val="Times New Roman"/>
        <family val="1"/>
      </rPr>
      <t xml:space="preserve"> TIPO DE INFRACCIÓN</t>
    </r>
  </si>
  <si>
    <t>MATERIA DE TRÁNSITO: CASOS TERMINADOS</t>
  </si>
  <si>
    <r>
      <rPr>
        <b/>
        <sz val="12"/>
        <color indexed="8"/>
        <rFont val="Times New Roman"/>
        <family val="1"/>
      </rPr>
      <t>POR:</t>
    </r>
    <r>
      <rPr>
        <sz val="12"/>
        <color indexed="8"/>
        <rFont val="Times New Roman"/>
        <family val="1"/>
      </rPr>
      <t xml:space="preserve"> MOTIVO DE TÉRMINO</t>
    </r>
  </si>
  <si>
    <t>MATERIA DE TRÁNSITO: ENTRADA NETA</t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</si>
  <si>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DESPACHO</t>
    </r>
  </si>
  <si>
    <r>
      <rPr>
        <b/>
        <sz val="12"/>
        <color indexed="8"/>
        <rFont val="Times New Roman"/>
        <family val="1"/>
      </rPr>
      <t>POR:</t>
    </r>
    <r>
      <rPr>
        <sz val="12"/>
        <color indexed="8"/>
        <rFont val="Times New Roman"/>
        <family val="1"/>
      </rPr>
      <t xml:space="preserve"> TIPO DE ASUNTO</t>
    </r>
  </si>
  <si>
    <t>MATERIA DE TRÁNSITO: DURACIÓN PROMEDIO DE LAS SENTENCIAS DICTADAS</t>
  </si>
  <si>
    <r>
      <rPr>
        <b/>
        <sz val="12"/>
        <color indexed="8"/>
        <rFont val="Times New Roman"/>
        <family val="1"/>
      </rPr>
      <t>SEGÚN</t>
    </r>
    <r>
      <rPr>
        <sz val="12"/>
        <color indexed="8"/>
        <rFont val="Times New Roman"/>
        <family val="1"/>
      </rPr>
      <t>: DESPACHO</t>
    </r>
  </si>
  <si>
    <r>
      <rPr>
        <b/>
        <sz val="12"/>
        <color indexed="8"/>
        <rFont val="Times New Roman"/>
        <family val="1"/>
      </rPr>
      <t>SEGÚN:</t>
    </r>
    <r>
      <rPr>
        <sz val="12"/>
        <color indexed="8"/>
        <rFont val="Times New Roman"/>
        <family val="1"/>
      </rPr>
      <t xml:space="preserve"> TIPO DE ASUNTO</t>
    </r>
  </si>
  <si>
    <t>CUADRO N° 1</t>
  </si>
  <si>
    <t>SEGÚN: CIRCUITO JUDICIAL Y OFICINA</t>
  </si>
  <si>
    <t>DURANTE: 2016</t>
  </si>
  <si>
    <t>CIRCUITO JUDICIAL Y OFICINA</t>
  </si>
  <si>
    <t>ACTIVOS AL INICIAR PERÍODO</t>
  </si>
  <si>
    <t>ENTRADOS</t>
  </si>
  <si>
    <t>REENTRADOS</t>
  </si>
  <si>
    <t>TESTIMONIOS DE PIEZAS</t>
  </si>
  <si>
    <t>TERMINADOS</t>
  </si>
  <si>
    <t>ACTIVOS AL FINALIZAR PERÍODO</t>
  </si>
  <si>
    <t>ESTADO DE LOS ACTIVOS</t>
  </si>
  <si>
    <t>En Trámite</t>
  </si>
  <si>
    <t>Total</t>
  </si>
  <si>
    <t>I Circuito Judicial de San José</t>
  </si>
  <si>
    <t>Juzgado Tránsito I C.J. San José</t>
  </si>
  <si>
    <t>Juzgado Contravencional y Menor Cuantía Santa Ana</t>
  </si>
  <si>
    <t>Juzgado Contravencional y Menor Cuantía Mora</t>
  </si>
  <si>
    <t>Juzgado Contravencional y Menor Cuantía Puriscal</t>
  </si>
  <si>
    <t>Juzgado Contravencional y Menor Cuantía Turrubares</t>
  </si>
  <si>
    <t>II Circuito Judicial de San José</t>
  </si>
  <si>
    <t>Juzgado Tránsito II C.J. San José</t>
  </si>
  <si>
    <t>III Circuito Judicial de San José</t>
  </si>
  <si>
    <t>Juzgado Tránsito III C.J. San José</t>
  </si>
  <si>
    <t>Juzgado Tránsito Pavas</t>
  </si>
  <si>
    <t>Juzgado Tránsito Hatillo</t>
  </si>
  <si>
    <t>Juzgado Contravencional y Menor Cuantía Acosta</t>
  </si>
  <si>
    <t>I Circuito Judicial de Alajuela</t>
  </si>
  <si>
    <t>Juzgado Tránsito I C.J. Alajuela</t>
  </si>
  <si>
    <t>Juzgado Contravencional Y Menor Cuantía San Mateo</t>
  </si>
  <si>
    <t>Juzgado Contravencional y Menor Cuantía Poás</t>
  </si>
  <si>
    <t>Juzgado Contravencional y Menor Cuantía Atenas</t>
  </si>
  <si>
    <t>II Circuito Judicial de Alajuela</t>
  </si>
  <si>
    <t>Juzgado Tránsito II C.J. Alajuela ( San Carlos )</t>
  </si>
  <si>
    <t>Juzgado Contravencional y Menor Cuantía Upala</t>
  </si>
  <si>
    <t>Juzgado Contravencional y Menor Cuantía Los Chiles</t>
  </si>
  <si>
    <t>Juzgado Contravencional y Menor Cuantía Guatuso</t>
  </si>
  <si>
    <t>Juzgado Contravencional y Menor Cuantía La Fortuna</t>
  </si>
  <si>
    <t>III Circuito Judicial de Alajuela</t>
  </si>
  <si>
    <t>Juzgado Tránsito III C.J. Alajuela (San Ramón)</t>
  </si>
  <si>
    <t>Juzgado Tránsito Grecia</t>
  </si>
  <si>
    <t>Juzgado Contravencional y Menor Cuantía Zarcero</t>
  </si>
  <si>
    <t>Circuito Judicial de Cartago</t>
  </si>
  <si>
    <t>Juzgado Tránsito Cartago</t>
  </si>
  <si>
    <t>Juzgado Contravencional y Menor Cuantía Alvarado</t>
  </si>
  <si>
    <t>Juzgado Contravencional Y Menor Cuantía Turrialba</t>
  </si>
  <si>
    <t>Juzgado Contravencional y Menor Cuantía Jiménez</t>
  </si>
  <si>
    <t>Juzgado Contravencional y Men Cuantía Tarrazú, Dota y León Cortés</t>
  </si>
  <si>
    <t>Circuito Judicial de Heredia</t>
  </si>
  <si>
    <t>Juzgado Tránsito Heredia</t>
  </si>
  <si>
    <t>Juzgado Contravencional y Menor Cuantía Sto Domingo</t>
  </si>
  <si>
    <t>Juzgado Contravencional y Menor Cuantía San Rafael</t>
  </si>
  <si>
    <t>Juzgado Contravencional y Menor Cuantía San Isidro</t>
  </si>
  <si>
    <t>Juzgado Contravencional, Menor Cuantía y Tránsito Sarapiquí</t>
  </si>
  <si>
    <t>I Circuito Judicial de Guanacaste</t>
  </si>
  <si>
    <t>Juzgado Cobro, Menor Cuantía y Tránsito I C.J. Guanacaste ( Liberia )</t>
  </si>
  <si>
    <t>Juzgado Contravencional y Menor Cuantía Bagaces</t>
  </si>
  <si>
    <t>Juzgado Contravencional y Menor Cuantía La Cruz</t>
  </si>
  <si>
    <t>Juzgado Contravencional y Menor Cuantía Cañas</t>
  </si>
  <si>
    <t>Juzgado Contravencional y Menor Cuantía Tilarán</t>
  </si>
  <si>
    <t>Juzgado Contravencional y Menor Cuantía Abangares</t>
  </si>
  <si>
    <t>II Circuito Judicial de Guanacaste</t>
  </si>
  <si>
    <t>Juzgado Menor Cuantía y Tránsito II C.J. Guanacaste ( Nicoya )</t>
  </si>
  <si>
    <t>Juzgado Cobro y Tránsito II C.J. Guanacaste ( Santa Cruz )</t>
  </si>
  <si>
    <t>Juzgado Contravencional y Menor Cuantía Nandayure</t>
  </si>
  <si>
    <t>Juzgado Contravencional y Menor Cuantía Carrillo</t>
  </si>
  <si>
    <t>Juzgado Contravencional y Menor Cuantía Hojancha</t>
  </si>
  <si>
    <t>Juzgado Contravencional y Menor Cuantía Jicaral</t>
  </si>
  <si>
    <t>Circuito Judicial de Puntarenas</t>
  </si>
  <si>
    <t>Juzgado Tránsito Puntarenas</t>
  </si>
  <si>
    <t>Juzgado Contravencional y Menor Cuantía Garabito</t>
  </si>
  <si>
    <t>Juzgado Contravencional y Menor Cuantía Cóbano</t>
  </si>
  <si>
    <t>Juzgado Contravencional y Menor Cuantía Aguirre</t>
  </si>
  <si>
    <t>Juzgado Contravencional y Menor Cuantía Parrita</t>
  </si>
  <si>
    <t>Juzgado Contravencional y Menor Cuantía Monteverde</t>
  </si>
  <si>
    <t>I Circuito Judicial de la Zona Sur</t>
  </si>
  <si>
    <t>Juzgado Contravencional y Tránsito I C.J. Zona Sur ( Pérez Zeledón )</t>
  </si>
  <si>
    <t>Juzgado Contravencional y Menor Cuantía Buenos Aires</t>
  </si>
  <si>
    <t>II Circuito Judicial de la Zona Sur</t>
  </si>
  <si>
    <t>Juzgado Contravencional y Tránsito II C.J. Zona Sur ( Corredores )</t>
  </si>
  <si>
    <t>Juzgado de Cobro, Menor Cuantía y Contravencional Golfito</t>
  </si>
  <si>
    <t>Juzgado Contravencional y Menor Cuantía Osa</t>
  </si>
  <si>
    <t xml:space="preserve">Juzgado Contravencional y Menor Cuantía Coto Brus </t>
  </si>
  <si>
    <t>Juzgado de Cobro, Menor Cuantía y Contravencional Golfito ( Puerto Jiménez )</t>
  </si>
  <si>
    <t>I Circuito Judicial de la Zona Atlántica</t>
  </si>
  <si>
    <t>Juzgado Tránsito I C.J. Zona Atlántica ( Limón )</t>
  </si>
  <si>
    <t>Juzgado Contravencional y Menor Cuantía Bribrí</t>
  </si>
  <si>
    <t>II Circuito Judicial de la Zona Atlántica</t>
  </si>
  <si>
    <t>Juzgado Contravencional y Tránsito II C.J. Zona Atlántica ( Pococí )</t>
  </si>
  <si>
    <t>Elaborado por: Sección de Estadística, Dirección de Planificación</t>
  </si>
  <si>
    <t>CUADRO N° 2</t>
  </si>
  <si>
    <t>MATERIA DE TRÁNSITO: CIRCULANTE AL FINALIZAR PERÍODO</t>
  </si>
  <si>
    <t>POR: FASE DE LOS ACTIVOS</t>
  </si>
  <si>
    <t>FASE DE LOS ACTIVOS</t>
  </si>
  <si>
    <t>TOTAL</t>
  </si>
  <si>
    <t>Demanda</t>
  </si>
  <si>
    <t>Demostrativa</t>
  </si>
  <si>
    <t>Conclusiva</t>
  </si>
  <si>
    <t>Ejecución</t>
  </si>
  <si>
    <t>1-/ El despacho no cuenta con el Sistema Costarricense de Gestión de Despachos Judiciales, por lo que no es posible desglosar el circulante al finalizar por fase a excepción de Ejecución.</t>
  </si>
  <si>
    <t>2-/ El personal judicial del despacho no le asignó la información correspondiente la fase del expediente dentro del Sistema Costarricense de Gestión de Despachos Judiciales.</t>
  </si>
  <si>
    <t>CUADRO N° 3</t>
  </si>
  <si>
    <t xml:space="preserve">MATERIA DE TRÁNSITO: MOVIMIENTO DE TRABAJO </t>
  </si>
  <si>
    <t>SEGÚN: PROVINCIA Y DESPACHO</t>
  </si>
  <si>
    <t>PROVINCIA Y DESPACHO</t>
  </si>
  <si>
    <t>ACTIVOS AL 01-01-2016</t>
  </si>
  <si>
    <t>ACTIVOS AL 31-12-2016</t>
  </si>
  <si>
    <t>San José</t>
  </si>
  <si>
    <t>Alajuela</t>
  </si>
  <si>
    <t>Cartago</t>
  </si>
  <si>
    <t>Heredia</t>
  </si>
  <si>
    <t>Guanacaste</t>
  </si>
  <si>
    <t>Puntarenas</t>
  </si>
  <si>
    <t>Limón</t>
  </si>
  <si>
    <t>CUADRO N° 4</t>
  </si>
  <si>
    <t>CUADRO N° 5</t>
  </si>
  <si>
    <t>POR: TIPO DE INFRACCIÓN</t>
  </si>
  <si>
    <t>TIPO DE INFRACCIÓN</t>
  </si>
  <si>
    <t>Accidentes</t>
  </si>
  <si>
    <t>Colisión</t>
  </si>
  <si>
    <t>Lesiones o atropello</t>
  </si>
  <si>
    <t>Infracción simple (con oposición)</t>
  </si>
  <si>
    <t>Estrellonazo</t>
  </si>
  <si>
    <t>Vuelco</t>
  </si>
  <si>
    <t>Salirse de vía</t>
  </si>
  <si>
    <t>Daños a la propiedad</t>
  </si>
  <si>
    <t>Denuncias</t>
  </si>
  <si>
    <t>Otros</t>
  </si>
  <si>
    <t>CUADRO N° 6</t>
  </si>
  <si>
    <t>SEGÚN: CIRCUITO JUDICIAL  Y OFICINA</t>
  </si>
  <si>
    <t>POR: MOTIVO DE TÉRMINO</t>
  </si>
  <si>
    <t>MOTIVO DE TÉRMINO</t>
  </si>
  <si>
    <t>Acumulado</t>
  </si>
  <si>
    <t>Archivo</t>
  </si>
  <si>
    <t>Devolución (vehíc.,placa, licencia )</t>
  </si>
  <si>
    <t>Incompetencia</t>
  </si>
  <si>
    <t>Inhibitoria</t>
  </si>
  <si>
    <t>Remitido al Centro Conciliación</t>
  </si>
  <si>
    <t>Resuelto por Centro de Conciliación</t>
  </si>
  <si>
    <t>Sentencia con juicio oral</t>
  </si>
  <si>
    <t>Sentencia sin juicio oral</t>
  </si>
  <si>
    <t>Sobreseimiento Conc. Cumplida</t>
  </si>
  <si>
    <t>Sobreseimiento Prescripción</t>
  </si>
  <si>
    <t>Sobreseimiento  Otros</t>
  </si>
  <si>
    <t>Suspensión de licencia</t>
  </si>
  <si>
    <t>Otro</t>
  </si>
  <si>
    <t xml:space="preserve">Total </t>
  </si>
  <si>
    <t>1-/ Asuntos terminados producto de los inventarios en cumplimiento de la circular 009-2016</t>
  </si>
  <si>
    <t>CUADRO N° 7</t>
  </si>
  <si>
    <t>ENTRADA NETA</t>
  </si>
  <si>
    <t>INCOMPETENCIAS</t>
  </si>
  <si>
    <t>CUADRO N° 8</t>
  </si>
  <si>
    <t>SEGÚN: DESPACHO</t>
  </si>
  <si>
    <t>POR: TIPO DE ASUNTO</t>
  </si>
  <si>
    <t>DESPACHO</t>
  </si>
  <si>
    <t>ACCIDENTES</t>
  </si>
  <si>
    <t>COLISIÓN</t>
  </si>
  <si>
    <t>DAÑOS A LA PROPIEDAD</t>
  </si>
  <si>
    <t>DENUNCIA</t>
  </si>
  <si>
    <t>ESTRELLONAZO</t>
  </si>
  <si>
    <t>INFRACCIÓN SIMPLE</t>
  </si>
  <si>
    <t>LESIONES O ATROPELLO</t>
  </si>
  <si>
    <t>SALIRSE DE LA VÍA</t>
  </si>
  <si>
    <t>VUELCO</t>
  </si>
  <si>
    <t>OTROS</t>
  </si>
  <si>
    <t>Juzgado De Tránsito Del I Circuito Judicial De San José</t>
  </si>
  <si>
    <t>Jdo Contravencional y Menor Cuantía Santa Ana</t>
  </si>
  <si>
    <t>Jdo Contravencional y Menor Cuantía Mora</t>
  </si>
  <si>
    <t>Jdo Contravencional y Menor Cuantía Puriscal</t>
  </si>
  <si>
    <t>Jdo Contravencional y Menor Cuantía Turrubares</t>
  </si>
  <si>
    <t>Juzgado De Tránsito Del II Circuito Judicial De San José</t>
  </si>
  <si>
    <t>Jdo de Tránsito Desamparados</t>
  </si>
  <si>
    <t>Jdo de Tránsito Pavas</t>
  </si>
  <si>
    <t>Jdo de Tránsito Hatillo</t>
  </si>
  <si>
    <t>Jdo Contravencional y Menor Cuantía Acosta</t>
  </si>
  <si>
    <t xml:space="preserve">Juzgado De Tránsito Del I Circuito Judicial De Alajuela </t>
  </si>
  <si>
    <t>Jdo Contravencional y Menor Cuantía San Mateo</t>
  </si>
  <si>
    <t>Jdo Contravencional y Menor Cuantía Poás</t>
  </si>
  <si>
    <t>Juzgado Contravencional Y De Menor Cuantía De Atenas</t>
  </si>
  <si>
    <t>Juzgado De Tránsito Del II Circuito Judicial De Alajuela</t>
  </si>
  <si>
    <t>Jdo Contravencional y Menor Cuantía Upala</t>
  </si>
  <si>
    <t>Jdo Contravencional y Menor Cuantía Los Chiles</t>
  </si>
  <si>
    <t>Jdo Contravencional y Menor Cuantía Guatuso</t>
  </si>
  <si>
    <t>Jdo Contravencional y Menor Cuantía La Fortuna</t>
  </si>
  <si>
    <t xml:space="preserve">Juzgado De Tránsito Del III Circuito Judicial De Alajuela (San Ramón) </t>
  </si>
  <si>
    <t>Juzgado De Tránsito De Grecia</t>
  </si>
  <si>
    <t>Jdo Contravencional y Menor Cuantía Zarcero</t>
  </si>
  <si>
    <t xml:space="preserve">Juzgado De Tránsito De Cartago </t>
  </si>
  <si>
    <t>Jdo Contravencional y Menor Cuantía Alvarado</t>
  </si>
  <si>
    <t>Juzgado Contravencional Y De Menor Cuantía De Turrialba</t>
  </si>
  <si>
    <t>Jdo Contravencional y Menor Cuantía Jiménez</t>
  </si>
  <si>
    <t>Jdo Contravencional y Menor Cuantía Tarrazú</t>
  </si>
  <si>
    <t xml:space="preserve">Juzgado De Tránsito De Heredia </t>
  </si>
  <si>
    <t>Jdo Contravencional y Menor Cuantía Santo Domingo</t>
  </si>
  <si>
    <t>Jdo Contravencional y Menor Cuantía San Rafael</t>
  </si>
  <si>
    <t>Jdo Contravencional y Menor Cuantía San Isidro</t>
  </si>
  <si>
    <t>Juzgado Contravencional, Menor Cuantía Y Tránsito De Sarapiquí</t>
  </si>
  <si>
    <t>Juzgado De Cobro, Menor Cuantía Y Tránsito Del I Circuito Judicial De Guanacaste (Liberia)</t>
  </si>
  <si>
    <t>Jdo Contravencional y Menor Cuantía Bagaces</t>
  </si>
  <si>
    <t>Jdo Contravencional y Menor Cuantía La Cruz</t>
  </si>
  <si>
    <t>Jdo Contravencional y Menor Cuantía Cañas</t>
  </si>
  <si>
    <t>Jdo Contravencional y Menor Cuantía Tilarán</t>
  </si>
  <si>
    <t>Jdo Contravencional y Menor Cuantía Abangares</t>
  </si>
  <si>
    <t>Juzgado Menor Cuantía Y Tránsito Del II Circuito Judicial De Guanacaste (Nicoya)</t>
  </si>
  <si>
    <t>Juzgado De Cobro Y Tránsito Del II Circuito Judicial De Guanacaste (Santa Cruz)</t>
  </si>
  <si>
    <t>Jdo Contravencional y Menor Cuantía Nandayure</t>
  </si>
  <si>
    <t>Jdo Contravencional y Menor Cuantía Carrillo</t>
  </si>
  <si>
    <t>Jdo Contravencional y Menor Cuantía Hojancha</t>
  </si>
  <si>
    <t>Jdo Contravencional y Menor Cuantía Jicaral</t>
  </si>
  <si>
    <t>Juzgado de Tránsito Puntarenas</t>
  </si>
  <si>
    <t>Jdo Contravencional y Menor Cuantía Garabito</t>
  </si>
  <si>
    <t>Jdo Contravencional y Menor Cuantía Cóbano</t>
  </si>
  <si>
    <t>Jdo Contravencional y Menor Cuantía Aguirre</t>
  </si>
  <si>
    <t>Jdo Contravencional y Menor Cuantía Parrita</t>
  </si>
  <si>
    <t>Jdo Contravencional y Menor Cuantía Monteverde</t>
  </si>
  <si>
    <t>Juzgado Contravencional Y Tránsito Del I Circuito Judicial De La Zona Sur (Pérez Zeledón)</t>
  </si>
  <si>
    <t>Jdo Contravencional y Menor Cuantía Buenos Aires</t>
  </si>
  <si>
    <t>Jdo Contravencional y Menor Cuantía Corredores</t>
  </si>
  <si>
    <t>Juzgado De Cobro, Menor Cuantía Y Contravencional De Golfito</t>
  </si>
  <si>
    <t>Jdo Contravencional y Menor Cuantía Osa</t>
  </si>
  <si>
    <t>Jdo Contravencional y Menor Cuantía Coto Brus</t>
  </si>
  <si>
    <t>Juzgado De Cobro, Menor Cuantía Y Contravencional De Golfito, Sede Puerto Jiménez</t>
  </si>
  <si>
    <t>Juzgado De Tránsito Del I Circuito Judicial De La Zona Atlántica</t>
  </si>
  <si>
    <t>Jdo Contravencional y Menor Cuantía Bribrí</t>
  </si>
  <si>
    <t>Juzgado Contravencional Y Tránsito Del II Circuito Judicial De La Zona Atlántica</t>
  </si>
  <si>
    <t>CUADRO N° 9</t>
  </si>
  <si>
    <t>SENTENCIAS</t>
  </si>
  <si>
    <t>DURACIÓN PROMEDIO</t>
  </si>
  <si>
    <t>5 meses 0 semanas</t>
  </si>
  <si>
    <t>Juzgado Tránsito I Circ. Jud. San José</t>
  </si>
  <si>
    <t>5 meses 2 meses</t>
  </si>
  <si>
    <t>Juzgado Contr. y Men. Cuantía Santa Ana</t>
  </si>
  <si>
    <t>2 meses 2 semanas</t>
  </si>
  <si>
    <t>Juzgado Contr. y Men. Cuantía de Mora</t>
  </si>
  <si>
    <t>Juzgado Contr. y Men. Cuantía de Puriscal</t>
  </si>
  <si>
    <t>12 meses 0 semanas</t>
  </si>
  <si>
    <t>Juzgado Contr. y Men. Cuantía de Turrubares</t>
  </si>
  <si>
    <t>3 meses 3 semanas</t>
  </si>
  <si>
    <t>Juzgado Tránsito II Circ. Jud. San José</t>
  </si>
  <si>
    <t>9 meses 1 semana</t>
  </si>
  <si>
    <t>Juzgado Tránsito III Circ. Jud. De San José</t>
  </si>
  <si>
    <t>3 meses 0 semanas</t>
  </si>
  <si>
    <t>Juzgado Contr. y Men. Cuantía de Acosta</t>
  </si>
  <si>
    <t>6 meses 1 semana</t>
  </si>
  <si>
    <t>Juzgado Tránsito I Circ. Jud. Alajuela</t>
  </si>
  <si>
    <t>Juzgado Contrav. Y Menor Cuantía de San Mateo</t>
  </si>
  <si>
    <t>Juzgado Contrav. y Menor Cuantía de Poás</t>
  </si>
  <si>
    <t>4 meses 1 semana</t>
  </si>
  <si>
    <t>Juzgado Contr. y Menor Cuantía de Atenas</t>
  </si>
  <si>
    <t>8 meses 3 semanas</t>
  </si>
  <si>
    <t>Juzgado Tránsito II Circ. Jud. Alajuela</t>
  </si>
  <si>
    <t>2 meses 1 semana</t>
  </si>
  <si>
    <t>Juzgado Contrav. y Menor Cuantía de Upala</t>
  </si>
  <si>
    <t>10 meses 1 semana</t>
  </si>
  <si>
    <t>Juzgado Contrav. y Menor Cuantía de Los Chiles</t>
  </si>
  <si>
    <t>Juzgado Contrav. y Menor Cuantía de Guatuso</t>
  </si>
  <si>
    <t>Juzgado Contrav. y Men. Cuantía de La Fortuna</t>
  </si>
  <si>
    <t>10 meses 0 semanas</t>
  </si>
  <si>
    <t>Juzgado Tránsito III Circ. Jud. de Alajuela (San Ramón)</t>
  </si>
  <si>
    <t>Juzgado de Tránsito de Grecia</t>
  </si>
  <si>
    <t>2 meses 3 semanas</t>
  </si>
  <si>
    <t>Juzgado Contrav. y Menor Cuantía de Zarcero</t>
  </si>
  <si>
    <t>6 meses 2 semanas</t>
  </si>
  <si>
    <t>7 meses 0 semanas</t>
  </si>
  <si>
    <t>Juzgado Contrav. y Menor Cuantía de Alvarado</t>
  </si>
  <si>
    <t>Juzgado Contrav. Y Menor Cuantía de Turrialba</t>
  </si>
  <si>
    <t>4 meses 2 semanas</t>
  </si>
  <si>
    <t>Juzgado Contrav. y Menor Cuantía de Jiménez</t>
  </si>
  <si>
    <t>Juzgado Contr. y Men Cuant. Tarrazú, Dota y León Cortés</t>
  </si>
  <si>
    <t>1 mes 2 semanas</t>
  </si>
  <si>
    <t>3 meses 1 semana</t>
  </si>
  <si>
    <t>Juzgado Contr. y Men. Cuant. Sto Domingo</t>
  </si>
  <si>
    <t>Juzgado Contrav. y de Menor Cuantía de San Rafael</t>
  </si>
  <si>
    <t>5 meses 1 semana</t>
  </si>
  <si>
    <t>Juzgado Contrav. y de Menor Cuantía de San Isidro</t>
  </si>
  <si>
    <t>4 meses 0 semanas</t>
  </si>
  <si>
    <t>Juzgado Contravencional, Men. Cuant. y Tránsito Sarapiquí</t>
  </si>
  <si>
    <t>Juzg.  Cobro, Menor Ctía y Tráns. I Circ. Jud. Guanacaste</t>
  </si>
  <si>
    <t>Juzgado Contr. y Men. Cuant. Bagaces</t>
  </si>
  <si>
    <t>9 meses 2 semanas</t>
  </si>
  <si>
    <t>Juzgado Contravencional y de Menor Cuantía de La Cruz</t>
  </si>
  <si>
    <t>7 meses 1 seman</t>
  </si>
  <si>
    <t>Juzgado Contr. y Men. Cuant. Cañas</t>
  </si>
  <si>
    <t>Juzgado Contravencional y de Menor Cuantía de Tilarán</t>
  </si>
  <si>
    <t>Juzgado Contr. y Men. Cuant. Abangares</t>
  </si>
  <si>
    <t>7 meses 3 semanas</t>
  </si>
  <si>
    <t>Juzgado Men. Cuant. y Tráns. II Circ. Jud. Guanacaste</t>
  </si>
  <si>
    <t xml:space="preserve">Juzgado Cobro y Tránsito del II Circ. Jud. Guanacaste (Santa Cruz) </t>
  </si>
  <si>
    <t>Juzgado Contr. y Men. Cuantía Nandayure</t>
  </si>
  <si>
    <t>Juzgado Contr. y Men. Cuant. Carrillo</t>
  </si>
  <si>
    <t>Juzgado Contravencional y Menor Cuantía de Hojancha</t>
  </si>
  <si>
    <t>Juzgado Contrav. y de Menor Cuantía de Jicaral</t>
  </si>
  <si>
    <t>6 meses 0 semanas</t>
  </si>
  <si>
    <t>Juzgado Contr. y Men. Cuant. Garabito</t>
  </si>
  <si>
    <t>Juzgado Contravencional y Menor Cuantía de Cóbano</t>
  </si>
  <si>
    <t>22 meses 3 semanas</t>
  </si>
  <si>
    <t>Juzgado Contrav. y Menor Cuantía de Aguirre</t>
  </si>
  <si>
    <t>Juzgado Contrav. y Menor Cuantía de Parrita</t>
  </si>
  <si>
    <t>21 meses 0 semanas</t>
  </si>
  <si>
    <t>Juzgado Contrav. y Menor Cuantía de Monteverde</t>
  </si>
  <si>
    <t>Juzgado Contrav. y Tránsito I Circ. Jud. Zona Sur</t>
  </si>
  <si>
    <t>2 meses 0 semanas</t>
  </si>
  <si>
    <t>Juzgado Contr. y Men. Cuant. Buenos Aires</t>
  </si>
  <si>
    <t>Juzgado Contr. y Men. Cuantía II Circ. Jud. Zona Sur</t>
  </si>
  <si>
    <t>Juzgado de Cobro, de Menor Cuantía y Contrav. de Golfito</t>
  </si>
  <si>
    <t>7 meses 1 semana</t>
  </si>
  <si>
    <t>Juzgado Contrav. y Menor Cuantía de Osa</t>
  </si>
  <si>
    <t xml:space="preserve">Juzgado Contrav. y Menor Cuantía de Coto Brus </t>
  </si>
  <si>
    <t>Juzgado de Cobro, Menor Cuantía y Contrav. de Golfito, Sede Puerto Jiménez</t>
  </si>
  <si>
    <t>Juzgado Tránsito I Circ. Jud. Zona Atlántica</t>
  </si>
  <si>
    <t>Juzgado Contr. y Men. Cuant. Bribrí</t>
  </si>
  <si>
    <t>8 meses 1 semana</t>
  </si>
  <si>
    <t>Juzgado Contraven. y de Tránsito de Pococí</t>
  </si>
  <si>
    <t>CUADRO N° 10</t>
  </si>
  <si>
    <t xml:space="preserve">SEGÚN: TIPO DE ASUNTO </t>
  </si>
  <si>
    <t>TIPO DE ASUNTO</t>
  </si>
  <si>
    <t>SENTENCIA</t>
  </si>
  <si>
    <t>Infracción simple</t>
  </si>
  <si>
    <t>6 meses 3 semanas</t>
  </si>
  <si>
    <t>Estrellonazo, vuelco, salirse de vía otros</t>
  </si>
  <si>
    <t>Denuncia</t>
  </si>
  <si>
    <t>3 meses 2 semanas</t>
  </si>
  <si>
    <r>
      <t xml:space="preserve">Juzgado Contravencional y Menor Cuantía Santa Ana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</si>
  <si>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Mora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</si>
  <si>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Puriscal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</si>
  <si>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Turrubares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</si>
  <si>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Tránsito III C.J. San José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</si>
  <si>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Tránsito Pavas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</si>
  <si>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Tránsito Hatillo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</si>
  <si>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Acosta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</si>
  <si>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Sin Fase </t>
    </r>
    <r>
      <rPr>
        <b/>
        <vertAlign val="superscript"/>
        <sz val="12"/>
        <color rgb="FF000000"/>
        <rFont val="Times New Roman"/>
        <family val="1"/>
      </rPr>
      <t>(2)</t>
    </r>
  </si>
  <si>
    <r>
      <t xml:space="preserve">Juzgado Contravencional y Menor Cuantía Zarcero </t>
    </r>
    <r>
      <rPr>
        <vertAlign val="superscript"/>
        <sz val="12"/>
        <color rgb="FF000000"/>
        <rFont val="Times New Roman"/>
        <family val="1"/>
      </rPr>
      <t>(2)</t>
    </r>
  </si>
  <si>
    <r>
      <t xml:space="preserve">Juzgado Contravencional y Menor Cuantía Sto Domingo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</si>
  <si>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San Rafael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</si>
  <si>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San Isidro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</si>
  <si>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La Cruz </t>
    </r>
    <r>
      <rPr>
        <vertAlign val="superscript"/>
        <sz val="12"/>
        <color rgb="FF000000"/>
        <rFont val="Times New Roman"/>
        <family val="1"/>
      </rPr>
      <t>(2)</t>
    </r>
  </si>
  <si>
    <r>
      <t xml:space="preserve">Juzgado Contravencional y Menor Cuantía Cañas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</si>
  <si>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Tilarán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</si>
  <si>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Abangares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</si>
  <si>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Nandayure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</si>
  <si>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Carrillo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</si>
  <si>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Hojancha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</si>
  <si>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Jicaral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</si>
  <si>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Aguirre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</si>
  <si>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Parrita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</si>
  <si>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Juzgado Contravencional y Menor Cuantía Buenos Aires </t>
    </r>
    <r>
      <rPr>
        <vertAlign val="superscript"/>
        <sz val="12"/>
        <color rgb="FF000000"/>
        <rFont val="Times New Roman"/>
        <family val="1"/>
      </rPr>
      <t>(1)</t>
    </r>
  </si>
  <si>
    <r>
      <t xml:space="preserve">Terminado por Inconsistencia </t>
    </r>
    <r>
      <rPr>
        <b/>
        <vertAlign val="superscript"/>
        <sz val="12"/>
        <color rgb="FF000000"/>
        <rFont val="Times New Roman"/>
        <family val="1"/>
      </rPr>
      <t>(1)</t>
    </r>
  </si>
</sst>
</file>

<file path=xl/styles.xml><?xml version="1.0" encoding="utf-8"?>
<styleSheet xmlns="http://schemas.openxmlformats.org/spreadsheetml/2006/main">
  <numFmts count="1">
    <numFmt numFmtId="164" formatCode="&quot; &quot;[$€-C0A]#,##0.00&quot; &quot;;&quot; &quot;[$€-C0A]&quot;(&quot;#,##0.00&quot;)&quot;;&quot; &quot;[$€-C0A]&quot;-&quot;00&quot; &quot;;&quot; &quot;@&quot; &quot;"/>
  </numFmts>
  <fonts count="23">
    <font>
      <sz val="8"/>
      <color rgb="FF00000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Arial"/>
      <family val="2"/>
    </font>
    <font>
      <sz val="11"/>
      <color rgb="FF000000"/>
      <name val="Times New Roman"/>
      <family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69696"/>
        <bgColor rgb="FF969696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2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 applyProtection="0">
      <alignment horizontal="left"/>
    </xf>
    <xf numFmtId="0" fontId="6" fillId="3" borderId="1" applyNumberFormat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3" applyNumberFormat="0" applyAlignment="0" applyProtection="0"/>
    <xf numFmtId="164" fontId="5" fillId="0" borderId="0" applyFill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3" fillId="5" borderId="4" applyNumberFormat="0" applyFont="0" applyAlignment="0" applyProtection="0"/>
    <xf numFmtId="0" fontId="5" fillId="0" borderId="0" applyNumberFormat="0" applyFill="0" applyBorder="0" applyProtection="0"/>
    <xf numFmtId="0" fontId="5" fillId="0" borderId="0" applyNumberFormat="0" applyFill="0" applyBorder="0" applyProtection="0"/>
    <xf numFmtId="0" fontId="5" fillId="0" borderId="0" applyNumberFormat="0" applyFill="0" applyBorder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/>
    <xf numFmtId="0" fontId="11" fillId="0" borderId="0" applyNumberFormat="0" applyFill="0" applyBorder="0" applyAlignment="0" applyProtection="0"/>
  </cellStyleXfs>
  <cellXfs count="190">
    <xf numFmtId="0" fontId="0" fillId="0" borderId="0" xfId="0"/>
    <xf numFmtId="0" fontId="12" fillId="0" borderId="0" xfId="12" applyFont="1" applyFill="1" applyAlignment="1">
      <alignment horizontal="center"/>
    </xf>
    <xf numFmtId="0" fontId="10" fillId="0" borderId="0" xfId="12" applyFont="1" applyFill="1" applyAlignment="1"/>
    <xf numFmtId="0" fontId="13" fillId="6" borderId="0" xfId="12" applyFont="1" applyFill="1" applyAlignment="1">
      <alignment horizontal="center"/>
    </xf>
    <xf numFmtId="0" fontId="12" fillId="6" borderId="0" xfId="12" applyFont="1" applyFill="1" applyAlignment="1">
      <alignment horizontal="center"/>
    </xf>
    <xf numFmtId="0" fontId="13" fillId="0" borderId="0" xfId="12" applyFont="1" applyFill="1" applyAlignment="1">
      <alignment horizontal="center"/>
    </xf>
    <xf numFmtId="0" fontId="14" fillId="0" borderId="0" xfId="12" applyFont="1" applyFill="1" applyAlignment="1">
      <alignment horizontal="center" vertical="center"/>
    </xf>
    <xf numFmtId="0" fontId="14" fillId="0" borderId="0" xfId="14" applyFont="1" applyFill="1" applyAlignment="1"/>
    <xf numFmtId="0" fontId="14" fillId="0" borderId="0" xfId="12" applyFont="1" applyFill="1" applyAlignment="1">
      <alignment horizontal="center"/>
    </xf>
    <xf numFmtId="0" fontId="13" fillId="7" borderId="0" xfId="8" applyFont="1" applyFill="1" applyAlignment="1" applyProtection="1">
      <protection locked="0"/>
    </xf>
    <xf numFmtId="0" fontId="15" fillId="7" borderId="0" xfId="8" applyFont="1" applyFill="1" applyAlignment="1">
      <alignment horizontal="center"/>
    </xf>
    <xf numFmtId="0" fontId="5" fillId="0" borderId="0" xfId="8" applyFont="1" applyFill="1" applyAlignment="1"/>
    <xf numFmtId="0" fontId="16" fillId="7" borderId="0" xfId="8" applyFont="1" applyFill="1" applyAlignment="1"/>
    <xf numFmtId="0" fontId="13" fillId="7" borderId="0" xfId="8" applyFont="1" applyFill="1" applyAlignment="1"/>
    <xf numFmtId="0" fontId="14" fillId="7" borderId="0" xfId="8" applyFont="1" applyFill="1" applyAlignment="1">
      <alignment horizontal="center"/>
    </xf>
    <xf numFmtId="0" fontId="13" fillId="7" borderId="0" xfId="8" applyFont="1" applyFill="1" applyAlignment="1">
      <alignment horizontal="center"/>
    </xf>
    <xf numFmtId="0" fontId="13" fillId="7" borderId="0" xfId="8" applyFont="1" applyFill="1" applyAlignment="1">
      <alignment horizontal="fill"/>
    </xf>
    <xf numFmtId="0" fontId="13" fillId="7" borderId="0" xfId="8" applyFont="1" applyFill="1" applyAlignment="1">
      <alignment horizontal="left"/>
    </xf>
    <xf numFmtId="0" fontId="13" fillId="7" borderId="5" xfId="8" applyFont="1" applyFill="1" applyBorder="1" applyAlignment="1">
      <alignment horizontal="center" vertical="center" wrapText="1"/>
    </xf>
    <xf numFmtId="0" fontId="13" fillId="7" borderId="6" xfId="8" applyFont="1" applyFill="1" applyBorder="1" applyAlignment="1">
      <alignment horizontal="center" vertical="center" wrapText="1"/>
    </xf>
    <xf numFmtId="0" fontId="13" fillId="7" borderId="7" xfId="8" applyFont="1" applyFill="1" applyBorder="1" applyAlignment="1">
      <alignment horizontal="center" vertical="center" wrapText="1"/>
    </xf>
    <xf numFmtId="14" fontId="13" fillId="7" borderId="7" xfId="8" applyNumberFormat="1" applyFont="1" applyFill="1" applyBorder="1" applyAlignment="1">
      <alignment horizontal="center" vertical="center" wrapText="1"/>
    </xf>
    <xf numFmtId="0" fontId="13" fillId="7" borderId="8" xfId="8" applyFont="1" applyFill="1" applyBorder="1" applyAlignment="1">
      <alignment horizontal="center" vertical="center" wrapText="1"/>
    </xf>
    <xf numFmtId="0" fontId="15" fillId="7" borderId="9" xfId="8" applyFont="1" applyFill="1" applyBorder="1" applyAlignment="1">
      <alignment horizontal="center" vertical="center" wrapText="1"/>
    </xf>
    <xf numFmtId="0" fontId="15" fillId="7" borderId="10" xfId="8" applyFont="1" applyFill="1" applyBorder="1" applyAlignment="1">
      <alignment horizontal="center" vertical="center" wrapText="1"/>
    </xf>
    <xf numFmtId="14" fontId="15" fillId="7" borderId="10" xfId="8" applyNumberFormat="1" applyFont="1" applyFill="1" applyBorder="1" applyAlignment="1">
      <alignment horizontal="center" vertical="center" wrapText="1"/>
    </xf>
    <xf numFmtId="0" fontId="13" fillId="7" borderId="8" xfId="8" applyFont="1" applyFill="1" applyBorder="1" applyAlignment="1">
      <alignment horizontal="center"/>
    </xf>
    <xf numFmtId="3" fontId="13" fillId="7" borderId="9" xfId="8" applyNumberFormat="1" applyFont="1" applyFill="1" applyBorder="1" applyAlignment="1">
      <alignment horizontal="center"/>
    </xf>
    <xf numFmtId="3" fontId="13" fillId="7" borderId="10" xfId="8" applyNumberFormat="1" applyFont="1" applyFill="1" applyBorder="1" applyAlignment="1">
      <alignment horizontal="center"/>
    </xf>
    <xf numFmtId="0" fontId="14" fillId="7" borderId="8" xfId="8" applyFont="1" applyFill="1" applyBorder="1" applyAlignment="1"/>
    <xf numFmtId="3" fontId="14" fillId="7" borderId="9" xfId="8" applyNumberFormat="1" applyFont="1" applyFill="1" applyBorder="1" applyAlignment="1">
      <alignment horizontal="center"/>
    </xf>
    <xf numFmtId="3" fontId="14" fillId="7" borderId="10" xfId="8" applyNumberFormat="1" applyFont="1" applyFill="1" applyBorder="1" applyAlignment="1">
      <alignment horizontal="center"/>
    </xf>
    <xf numFmtId="0" fontId="13" fillId="7" borderId="8" xfId="8" applyFont="1" applyFill="1" applyBorder="1" applyAlignment="1">
      <alignment horizontal="left"/>
    </xf>
    <xf numFmtId="0" fontId="14" fillId="7" borderId="0" xfId="8" applyFont="1" applyFill="1" applyAlignment="1"/>
    <xf numFmtId="0" fontId="14" fillId="7" borderId="8" xfId="8" applyFont="1" applyFill="1" applyBorder="1" applyAlignment="1">
      <alignment horizontal="left"/>
    </xf>
    <xf numFmtId="3" fontId="14" fillId="7" borderId="9" xfId="8" applyNumberFormat="1" applyFont="1" applyFill="1" applyBorder="1" applyAlignment="1"/>
    <xf numFmtId="3" fontId="14" fillId="7" borderId="10" xfId="8" applyNumberFormat="1" applyFont="1" applyFill="1" applyBorder="1" applyAlignment="1"/>
    <xf numFmtId="0" fontId="14" fillId="0" borderId="0" xfId="8" applyFont="1" applyFill="1" applyAlignment="1"/>
    <xf numFmtId="3" fontId="14" fillId="0" borderId="9" xfId="8" applyNumberFormat="1" applyFont="1" applyFill="1" applyBorder="1" applyAlignment="1">
      <alignment horizontal="center"/>
    </xf>
    <xf numFmtId="3" fontId="14" fillId="0" borderId="10" xfId="8" applyNumberFormat="1" applyFont="1" applyFill="1" applyBorder="1" applyAlignment="1">
      <alignment horizontal="center"/>
    </xf>
    <xf numFmtId="0" fontId="16" fillId="0" borderId="0" xfId="8" applyFont="1" applyFill="1" applyAlignment="1"/>
    <xf numFmtId="0" fontId="14" fillId="7" borderId="11" xfId="8" applyFont="1" applyFill="1" applyBorder="1" applyAlignment="1">
      <alignment horizontal="left"/>
    </xf>
    <xf numFmtId="0" fontId="14" fillId="7" borderId="12" xfId="8" applyFont="1" applyFill="1" applyBorder="1" applyAlignment="1">
      <alignment horizontal="center"/>
    </xf>
    <xf numFmtId="0" fontId="14" fillId="7" borderId="13" xfId="8" applyFont="1" applyFill="1" applyBorder="1" applyAlignment="1">
      <alignment horizontal="center"/>
    </xf>
    <xf numFmtId="0" fontId="14" fillId="7" borderId="0" xfId="8" applyFont="1" applyFill="1" applyAlignment="1" applyProtection="1">
      <protection locked="0"/>
    </xf>
    <xf numFmtId="0" fontId="15" fillId="7" borderId="0" xfId="8" applyFont="1" applyFill="1" applyAlignment="1"/>
    <xf numFmtId="0" fontId="13" fillId="7" borderId="0" xfId="8" applyFont="1" applyFill="1" applyAlignment="1">
      <alignment horizontal="center" vertical="center" wrapText="1"/>
    </xf>
    <xf numFmtId="0" fontId="15" fillId="7" borderId="0" xfId="8" applyFont="1" applyFill="1" applyAlignment="1">
      <alignment horizontal="fill"/>
    </xf>
    <xf numFmtId="14" fontId="13" fillId="7" borderId="14" xfId="8" applyNumberFormat="1" applyFont="1" applyFill="1" applyBorder="1" applyAlignment="1">
      <alignment horizontal="center" vertical="center" wrapText="1"/>
    </xf>
    <xf numFmtId="14" fontId="13" fillId="7" borderId="15" xfId="8" applyNumberFormat="1" applyFont="1" applyFill="1" applyBorder="1" applyAlignment="1">
      <alignment horizontal="center" vertical="center" wrapText="1"/>
    </xf>
    <xf numFmtId="14" fontId="13" fillId="7" borderId="16" xfId="8" applyNumberFormat="1" applyFont="1" applyFill="1" applyBorder="1" applyAlignment="1">
      <alignment horizontal="center" vertical="center" wrapText="1"/>
    </xf>
    <xf numFmtId="0" fontId="13" fillId="7" borderId="16" xfId="8" applyFont="1" applyFill="1" applyBorder="1" applyAlignment="1">
      <alignment horizontal="center" vertical="center" wrapText="1"/>
    </xf>
    <xf numFmtId="0" fontId="14" fillId="7" borderId="14" xfId="8" applyFont="1" applyFill="1" applyBorder="1" applyAlignment="1"/>
    <xf numFmtId="3" fontId="15" fillId="7" borderId="9" xfId="8" applyNumberFormat="1" applyFont="1" applyFill="1" applyBorder="1" applyAlignment="1">
      <alignment horizontal="center"/>
    </xf>
    <xf numFmtId="0" fontId="15" fillId="7" borderId="15" xfId="8" applyFont="1" applyFill="1" applyBorder="1" applyAlignment="1">
      <alignment horizontal="center"/>
    </xf>
    <xf numFmtId="0" fontId="15" fillId="7" borderId="16" xfId="8" applyFont="1" applyFill="1" applyBorder="1" applyAlignment="1">
      <alignment horizontal="center"/>
    </xf>
    <xf numFmtId="0" fontId="5" fillId="7" borderId="8" xfId="8" applyFont="1" applyFill="1" applyBorder="1" applyAlignment="1"/>
    <xf numFmtId="3" fontId="13" fillId="7" borderId="0" xfId="8" applyNumberFormat="1" applyFont="1" applyFill="1" applyAlignment="1">
      <alignment horizontal="center"/>
    </xf>
    <xf numFmtId="0" fontId="14" fillId="7" borderId="12" xfId="8" applyFont="1" applyFill="1" applyBorder="1" applyAlignment="1">
      <alignment horizontal="left"/>
    </xf>
    <xf numFmtId="0" fontId="14" fillId="7" borderId="13" xfId="8" applyFont="1" applyFill="1" applyBorder="1" applyAlignment="1"/>
    <xf numFmtId="0" fontId="17" fillId="7" borderId="0" xfId="8" applyFont="1" applyFill="1" applyAlignment="1" applyProtection="1">
      <protection locked="0"/>
    </xf>
    <xf numFmtId="0" fontId="14" fillId="7" borderId="0" xfId="8" applyFont="1" applyFill="1" applyAlignment="1">
      <alignment horizontal="left"/>
    </xf>
    <xf numFmtId="0" fontId="17" fillId="7" borderId="0" xfId="8" applyFont="1" applyFill="1" applyAlignment="1"/>
    <xf numFmtId="0" fontId="5" fillId="7" borderId="0" xfId="8" applyFont="1" applyFill="1" applyAlignment="1"/>
    <xf numFmtId="0" fontId="14" fillId="7" borderId="10" xfId="8" applyFont="1" applyFill="1" applyBorder="1" applyAlignment="1">
      <alignment horizontal="center"/>
    </xf>
    <xf numFmtId="0" fontId="13" fillId="7" borderId="8" xfId="8" applyFont="1" applyFill="1" applyBorder="1" applyAlignment="1">
      <alignment horizontal="center" vertical="center"/>
    </xf>
    <xf numFmtId="0" fontId="14" fillId="7" borderId="10" xfId="8" applyFont="1" applyFill="1" applyBorder="1" applyAlignment="1"/>
    <xf numFmtId="0" fontId="14" fillId="7" borderId="8" xfId="8" applyFont="1" applyFill="1" applyBorder="1" applyAlignment="1" applyProtection="1">
      <alignment horizontal="left"/>
      <protection locked="0"/>
    </xf>
    <xf numFmtId="3" fontId="14" fillId="7" borderId="13" xfId="8" applyNumberFormat="1" applyFont="1" applyFill="1" applyBorder="1" applyAlignment="1">
      <alignment horizontal="center"/>
    </xf>
    <xf numFmtId="3" fontId="14" fillId="7" borderId="0" xfId="8" applyNumberFormat="1" applyFont="1" applyFill="1" applyAlignment="1">
      <alignment horizontal="center"/>
    </xf>
    <xf numFmtId="3" fontId="14" fillId="7" borderId="0" xfId="8" applyNumberFormat="1" applyFont="1" applyFill="1" applyAlignment="1"/>
    <xf numFmtId="3" fontId="14" fillId="7" borderId="12" xfId="8" applyNumberFormat="1" applyFont="1" applyFill="1" applyBorder="1" applyAlignment="1">
      <alignment horizontal="center"/>
    </xf>
    <xf numFmtId="0" fontId="13" fillId="7" borderId="12" xfId="8" applyFont="1" applyFill="1" applyBorder="1" applyAlignment="1">
      <alignment horizontal="center" vertical="center"/>
    </xf>
    <xf numFmtId="0" fontId="13" fillId="7" borderId="12" xfId="8" applyFont="1" applyFill="1" applyBorder="1" applyAlignment="1">
      <alignment horizontal="center" vertical="center" wrapText="1"/>
    </xf>
    <xf numFmtId="0" fontId="13" fillId="7" borderId="13" xfId="8" applyFont="1" applyFill="1" applyBorder="1" applyAlignment="1">
      <alignment horizontal="center" vertical="center" wrapText="1"/>
    </xf>
    <xf numFmtId="3" fontId="15" fillId="7" borderId="9" xfId="8" applyNumberFormat="1" applyFont="1" applyFill="1" applyBorder="1" applyAlignment="1">
      <alignment horizontal="center" vertical="center"/>
    </xf>
    <xf numFmtId="0" fontId="13" fillId="7" borderId="12" xfId="8" applyFont="1" applyFill="1" applyBorder="1" applyAlignment="1">
      <alignment horizontal="center"/>
    </xf>
    <xf numFmtId="3" fontId="15" fillId="7" borderId="10" xfId="8" applyNumberFormat="1" applyFont="1" applyFill="1" applyBorder="1" applyAlignment="1">
      <alignment horizontal="center" vertical="center"/>
    </xf>
    <xf numFmtId="0" fontId="14" fillId="7" borderId="19" xfId="8" applyFont="1" applyFill="1" applyBorder="1" applyAlignment="1"/>
    <xf numFmtId="0" fontId="14" fillId="7" borderId="15" xfId="8" applyFont="1" applyFill="1" applyBorder="1" applyAlignment="1"/>
    <xf numFmtId="0" fontId="13" fillId="7" borderId="9" xfId="8" applyFont="1" applyFill="1" applyBorder="1" applyAlignment="1">
      <alignment horizontal="center" vertical="center" wrapText="1"/>
    </xf>
    <xf numFmtId="0" fontId="14" fillId="7" borderId="18" xfId="8" applyFont="1" applyFill="1" applyBorder="1" applyAlignment="1"/>
    <xf numFmtId="0" fontId="15" fillId="7" borderId="12" xfId="8" applyFont="1" applyFill="1" applyBorder="1" applyAlignment="1">
      <alignment horizontal="center"/>
    </xf>
    <xf numFmtId="0" fontId="15" fillId="7" borderId="9" xfId="8" applyFont="1" applyFill="1" applyBorder="1" applyAlignment="1">
      <alignment horizontal="center"/>
    </xf>
    <xf numFmtId="3" fontId="13" fillId="7" borderId="9" xfId="8" applyNumberFormat="1" applyFont="1" applyFill="1" applyBorder="1" applyAlignment="1">
      <alignment horizontal="center" vertical="center" wrapText="1"/>
    </xf>
    <xf numFmtId="0" fontId="13" fillId="7" borderId="10" xfId="8" applyFont="1" applyFill="1" applyBorder="1" applyAlignment="1">
      <alignment horizontal="center" vertical="center" wrapText="1"/>
    </xf>
    <xf numFmtId="3" fontId="14" fillId="7" borderId="9" xfId="8" applyNumberFormat="1" applyFont="1" applyFill="1" applyBorder="1" applyAlignment="1">
      <alignment horizontal="center" vertical="center" wrapText="1"/>
    </xf>
    <xf numFmtId="1" fontId="14" fillId="7" borderId="12" xfId="8" applyNumberFormat="1" applyFont="1" applyFill="1" applyBorder="1" applyAlignment="1">
      <alignment horizontal="center" vertical="center" wrapText="1"/>
    </xf>
    <xf numFmtId="0" fontId="13" fillId="8" borderId="0" xfId="8" applyFont="1" applyFill="1" applyAlignment="1" applyProtection="1">
      <protection locked="0"/>
    </xf>
    <xf numFmtId="0" fontId="13" fillId="8" borderId="0" xfId="8" applyFont="1" applyFill="1" applyAlignment="1">
      <alignment horizontal="center"/>
    </xf>
    <xf numFmtId="0" fontId="14" fillId="8" borderId="0" xfId="8" applyFont="1" applyFill="1" applyAlignment="1">
      <alignment horizontal="center"/>
    </xf>
    <xf numFmtId="0" fontId="5" fillId="9" borderId="0" xfId="8" applyFont="1" applyFill="1" applyAlignment="1"/>
    <xf numFmtId="0" fontId="16" fillId="8" borderId="0" xfId="8" applyFont="1" applyFill="1" applyAlignment="1"/>
    <xf numFmtId="0" fontId="13" fillId="8" borderId="0" xfId="8" applyFont="1" applyFill="1" applyAlignment="1"/>
    <xf numFmtId="0" fontId="13" fillId="8" borderId="5" xfId="8" applyFont="1" applyFill="1" applyBorder="1" applyAlignment="1">
      <alignment horizontal="center" vertical="center" wrapText="1"/>
    </xf>
    <xf numFmtId="0" fontId="13" fillId="8" borderId="6" xfId="8" applyFont="1" applyFill="1" applyBorder="1" applyAlignment="1">
      <alignment horizontal="center" vertical="center" wrapText="1"/>
    </xf>
    <xf numFmtId="0" fontId="13" fillId="8" borderId="7" xfId="8" applyFont="1" applyFill="1" applyBorder="1" applyAlignment="1">
      <alignment horizontal="center" vertical="center" wrapText="1"/>
    </xf>
    <xf numFmtId="0" fontId="13" fillId="9" borderId="6" xfId="8" applyFont="1" applyFill="1" applyBorder="1" applyAlignment="1">
      <alignment horizontal="center" vertical="center" wrapText="1"/>
    </xf>
    <xf numFmtId="0" fontId="13" fillId="9" borderId="17" xfId="8" applyFont="1" applyFill="1" applyBorder="1" applyAlignment="1">
      <alignment horizontal="center" vertical="center" wrapText="1"/>
    </xf>
    <xf numFmtId="0" fontId="13" fillId="8" borderId="8" xfId="8" applyFont="1" applyFill="1" applyBorder="1" applyAlignment="1">
      <alignment horizontal="center" vertical="center"/>
    </xf>
    <xf numFmtId="0" fontId="15" fillId="8" borderId="9" xfId="8" applyFont="1" applyFill="1" applyBorder="1" applyAlignment="1">
      <alignment horizontal="center" vertical="center"/>
    </xf>
    <xf numFmtId="0" fontId="15" fillId="8" borderId="10" xfId="8" applyFont="1" applyFill="1" applyBorder="1" applyAlignment="1">
      <alignment horizontal="center" vertical="center"/>
    </xf>
    <xf numFmtId="0" fontId="14" fillId="9" borderId="9" xfId="8" applyFont="1" applyFill="1" applyBorder="1" applyAlignment="1">
      <alignment horizontal="center"/>
    </xf>
    <xf numFmtId="0" fontId="14" fillId="9" borderId="16" xfId="8" applyFont="1" applyFill="1" applyBorder="1" applyAlignment="1">
      <alignment horizontal="center"/>
    </xf>
    <xf numFmtId="3" fontId="13" fillId="8" borderId="8" xfId="8" applyNumberFormat="1" applyFont="1" applyFill="1" applyBorder="1" applyAlignment="1">
      <alignment horizontal="center" vertical="center"/>
    </xf>
    <xf numFmtId="3" fontId="13" fillId="8" borderId="9" xfId="8" applyNumberFormat="1" applyFont="1" applyFill="1" applyBorder="1" applyAlignment="1">
      <alignment horizontal="center" vertical="center"/>
    </xf>
    <xf numFmtId="0" fontId="14" fillId="8" borderId="8" xfId="8" applyFont="1" applyFill="1" applyBorder="1" applyAlignment="1">
      <alignment horizontal="left"/>
    </xf>
    <xf numFmtId="3" fontId="14" fillId="8" borderId="8" xfId="8" applyNumberFormat="1" applyFont="1" applyFill="1" applyBorder="1" applyAlignment="1">
      <alignment horizontal="left"/>
    </xf>
    <xf numFmtId="3" fontId="13" fillId="8" borderId="9" xfId="8" applyNumberFormat="1" applyFont="1" applyFill="1" applyBorder="1" applyAlignment="1">
      <alignment horizontal="center"/>
    </xf>
    <xf numFmtId="3" fontId="14" fillId="8" borderId="9" xfId="8" applyNumberFormat="1" applyFont="1" applyFill="1" applyBorder="1" applyAlignment="1">
      <alignment horizontal="center"/>
    </xf>
    <xf numFmtId="3" fontId="14" fillId="8" borderId="10" xfId="8" applyNumberFormat="1" applyFont="1" applyFill="1" applyBorder="1" applyAlignment="1">
      <alignment horizontal="center"/>
    </xf>
    <xf numFmtId="0" fontId="14" fillId="9" borderId="10" xfId="8" applyFont="1" applyFill="1" applyBorder="1" applyAlignment="1">
      <alignment horizontal="center"/>
    </xf>
    <xf numFmtId="0" fontId="14" fillId="8" borderId="8" xfId="8" applyFont="1" applyFill="1" applyBorder="1" applyAlignment="1" applyProtection="1">
      <alignment horizontal="left"/>
      <protection locked="0"/>
    </xf>
    <xf numFmtId="0" fontId="14" fillId="8" borderId="0" xfId="8" applyFont="1" applyFill="1" applyAlignment="1"/>
    <xf numFmtId="0" fontId="14" fillId="8" borderId="0" xfId="8" applyFont="1" applyFill="1" applyAlignment="1">
      <alignment horizontal="left"/>
    </xf>
    <xf numFmtId="0" fontId="14" fillId="8" borderId="18" xfId="8" applyFont="1" applyFill="1" applyBorder="1" applyAlignment="1">
      <alignment horizontal="left"/>
    </xf>
    <xf numFmtId="0" fontId="14" fillId="8" borderId="12" xfId="8" applyFont="1" applyFill="1" applyBorder="1" applyAlignment="1">
      <alignment horizontal="center"/>
    </xf>
    <xf numFmtId="0" fontId="14" fillId="8" borderId="13" xfId="8" applyFont="1" applyFill="1" applyBorder="1" applyAlignment="1">
      <alignment horizontal="center"/>
    </xf>
    <xf numFmtId="0" fontId="14" fillId="8" borderId="12" xfId="8" applyFont="1" applyFill="1" applyBorder="1" applyAlignment="1"/>
    <xf numFmtId="0" fontId="14" fillId="8" borderId="13" xfId="8" applyFont="1" applyFill="1" applyBorder="1" applyAlignment="1"/>
    <xf numFmtId="0" fontId="20" fillId="8" borderId="0" xfId="8" applyFont="1" applyFill="1" applyAlignment="1" applyProtection="1">
      <protection locked="0"/>
    </xf>
    <xf numFmtId="0" fontId="14" fillId="8" borderId="0" xfId="8" applyFont="1" applyFill="1" applyAlignment="1" applyProtection="1">
      <protection locked="0"/>
    </xf>
    <xf numFmtId="0" fontId="14" fillId="9" borderId="0" xfId="8" applyFont="1" applyFill="1" applyAlignment="1">
      <alignment horizontal="center"/>
    </xf>
    <xf numFmtId="0" fontId="13" fillId="9" borderId="0" xfId="8" applyFont="1" applyFill="1" applyAlignment="1">
      <alignment horizontal="center"/>
    </xf>
    <xf numFmtId="3" fontId="15" fillId="9" borderId="9" xfId="8" applyNumberFormat="1" applyFont="1" applyFill="1" applyBorder="1" applyAlignment="1">
      <alignment horizontal="center"/>
    </xf>
    <xf numFmtId="3" fontId="13" fillId="9" borderId="9" xfId="8" applyNumberFormat="1" applyFont="1" applyFill="1" applyBorder="1" applyAlignment="1">
      <alignment horizontal="center"/>
    </xf>
    <xf numFmtId="3" fontId="14" fillId="9" borderId="9" xfId="8" applyNumberFormat="1" applyFont="1" applyFill="1" applyBorder="1" applyAlignment="1">
      <alignment horizontal="center"/>
    </xf>
    <xf numFmtId="0" fontId="14" fillId="9" borderId="9" xfId="8" applyFont="1" applyFill="1" applyBorder="1" applyAlignment="1"/>
    <xf numFmtId="0" fontId="14" fillId="9" borderId="12" xfId="8" applyFont="1" applyFill="1" applyBorder="1" applyAlignment="1">
      <alignment horizontal="center"/>
    </xf>
    <xf numFmtId="0" fontId="14" fillId="9" borderId="0" xfId="8" applyFont="1" applyFill="1" applyAlignment="1"/>
    <xf numFmtId="0" fontId="13" fillId="8" borderId="0" xfId="8" applyFont="1" applyFill="1" applyAlignment="1">
      <alignment horizontal="center"/>
    </xf>
    <xf numFmtId="0" fontId="5" fillId="8" borderId="0" xfId="8" applyFont="1" applyFill="1" applyAlignment="1"/>
    <xf numFmtId="14" fontId="13" fillId="8" borderId="7" xfId="8" applyNumberFormat="1" applyFont="1" applyFill="1" applyBorder="1" applyAlignment="1">
      <alignment horizontal="center" vertical="center" wrapText="1"/>
    </xf>
    <xf numFmtId="0" fontId="13" fillId="8" borderId="8" xfId="8" applyFont="1" applyFill="1" applyBorder="1" applyAlignment="1">
      <alignment horizontal="center"/>
    </xf>
    <xf numFmtId="3" fontId="15" fillId="8" borderId="9" xfId="8" applyNumberFormat="1" applyFont="1" applyFill="1" applyBorder="1" applyAlignment="1">
      <alignment horizontal="center"/>
    </xf>
    <xf numFmtId="3" fontId="15" fillId="8" borderId="10" xfId="8" applyNumberFormat="1" applyFont="1" applyFill="1" applyBorder="1" applyAlignment="1">
      <alignment horizontal="center"/>
    </xf>
    <xf numFmtId="3" fontId="13" fillId="8" borderId="10" xfId="8" applyNumberFormat="1" applyFont="1" applyFill="1" applyBorder="1" applyAlignment="1">
      <alignment horizontal="center"/>
    </xf>
    <xf numFmtId="0" fontId="14" fillId="8" borderId="8" xfId="8" applyFont="1" applyFill="1" applyBorder="1" applyAlignment="1"/>
    <xf numFmtId="0" fontId="14" fillId="8" borderId="9" xfId="8" applyFont="1" applyFill="1" applyBorder="1" applyAlignment="1">
      <alignment horizontal="center"/>
    </xf>
    <xf numFmtId="0" fontId="14" fillId="8" borderId="10" xfId="8" applyFont="1" applyFill="1" applyBorder="1" applyAlignment="1">
      <alignment horizontal="center"/>
    </xf>
    <xf numFmtId="0" fontId="13" fillId="8" borderId="9" xfId="8" applyFont="1" applyFill="1" applyBorder="1" applyAlignment="1">
      <alignment horizontal="center"/>
    </xf>
    <xf numFmtId="0" fontId="14" fillId="8" borderId="9" xfId="8" applyFont="1" applyFill="1" applyBorder="1" applyAlignment="1"/>
    <xf numFmtId="0" fontId="14" fillId="8" borderId="10" xfId="8" applyFont="1" applyFill="1" applyBorder="1" applyAlignment="1"/>
    <xf numFmtId="0" fontId="14" fillId="8" borderId="11" xfId="8" applyFont="1" applyFill="1" applyBorder="1" applyAlignment="1">
      <alignment horizontal="left"/>
    </xf>
    <xf numFmtId="3" fontId="14" fillId="8" borderId="13" xfId="8" applyNumberFormat="1" applyFont="1" applyFill="1" applyBorder="1" applyAlignment="1">
      <alignment horizontal="center"/>
    </xf>
    <xf numFmtId="3" fontId="14" fillId="8" borderId="0" xfId="8" applyNumberFormat="1" applyFont="1" applyFill="1" applyAlignment="1">
      <alignment horizontal="center"/>
    </xf>
    <xf numFmtId="0" fontId="15" fillId="8" borderId="0" xfId="8" applyFont="1" applyFill="1" applyAlignment="1">
      <alignment horizontal="center"/>
    </xf>
    <xf numFmtId="0" fontId="13" fillId="8" borderId="6" xfId="8" applyFont="1" applyFill="1" applyBorder="1" applyAlignment="1" applyProtection="1">
      <alignment horizontal="center" vertical="center" wrapText="1"/>
      <protection locked="0"/>
    </xf>
    <xf numFmtId="0" fontId="15" fillId="8" borderId="8" xfId="8" applyFont="1" applyFill="1" applyBorder="1" applyAlignment="1"/>
    <xf numFmtId="0" fontId="18" fillId="9" borderId="0" xfId="8" applyFont="1" applyFill="1" applyAlignment="1"/>
    <xf numFmtId="0" fontId="19" fillId="8" borderId="0" xfId="8" applyFont="1" applyFill="1" applyAlignment="1"/>
    <xf numFmtId="0" fontId="13" fillId="8" borderId="8" xfId="8" applyFont="1" applyFill="1" applyBorder="1" applyAlignment="1">
      <alignment horizontal="left"/>
    </xf>
    <xf numFmtId="3" fontId="14" fillId="8" borderId="9" xfId="8" applyNumberFormat="1" applyFont="1" applyFill="1" applyBorder="1" applyAlignment="1"/>
    <xf numFmtId="3" fontId="14" fillId="8" borderId="10" xfId="8" applyNumberFormat="1" applyFont="1" applyFill="1" applyBorder="1" applyAlignment="1"/>
    <xf numFmtId="0" fontId="14" fillId="8" borderId="11" xfId="8" applyFont="1" applyFill="1" applyBorder="1" applyAlignment="1"/>
    <xf numFmtId="0" fontId="14" fillId="8" borderId="19" xfId="8" applyFont="1" applyFill="1" applyBorder="1" applyAlignment="1"/>
    <xf numFmtId="0" fontId="14" fillId="8" borderId="15" xfId="8" applyFont="1" applyFill="1" applyBorder="1" applyAlignment="1"/>
    <xf numFmtId="0" fontId="13" fillId="8" borderId="0" xfId="8" applyFont="1" applyFill="1" applyAlignment="1">
      <alignment horizontal="center" vertical="center" wrapText="1"/>
    </xf>
    <xf numFmtId="0" fontId="13" fillId="8" borderId="9" xfId="8" applyFont="1" applyFill="1" applyBorder="1" applyAlignment="1">
      <alignment horizontal="center" vertical="center" wrapText="1"/>
    </xf>
    <xf numFmtId="0" fontId="14" fillId="8" borderId="18" xfId="8" applyFont="1" applyFill="1" applyBorder="1" applyAlignment="1"/>
    <xf numFmtId="0" fontId="15" fillId="8" borderId="12" xfId="8" applyFont="1" applyFill="1" applyBorder="1" applyAlignment="1">
      <alignment horizontal="center"/>
    </xf>
    <xf numFmtId="0" fontId="15" fillId="8" borderId="9" xfId="8" applyFont="1" applyFill="1" applyBorder="1" applyAlignment="1">
      <alignment horizontal="center"/>
    </xf>
    <xf numFmtId="0" fontId="13" fillId="8" borderId="8" xfId="8" applyFont="1" applyFill="1" applyBorder="1" applyAlignment="1">
      <alignment horizontal="center" vertical="center" wrapText="1"/>
    </xf>
    <xf numFmtId="3" fontId="13" fillId="8" borderId="9" xfId="8" applyNumberFormat="1" applyFont="1" applyFill="1" applyBorder="1" applyAlignment="1">
      <alignment horizontal="center" vertical="center" wrapText="1"/>
    </xf>
    <xf numFmtId="0" fontId="13" fillId="8" borderId="10" xfId="8" applyFont="1" applyFill="1" applyBorder="1" applyAlignment="1">
      <alignment horizontal="center" vertical="center" wrapText="1"/>
    </xf>
    <xf numFmtId="0" fontId="14" fillId="8" borderId="0" xfId="8" applyFont="1" applyFill="1" applyAlignment="1">
      <alignment vertical="center"/>
    </xf>
    <xf numFmtId="3" fontId="14" fillId="8" borderId="9" xfId="8" applyNumberFormat="1" applyFont="1" applyFill="1" applyBorder="1" applyAlignment="1">
      <alignment horizontal="center" vertical="center"/>
    </xf>
    <xf numFmtId="0" fontId="14" fillId="8" borderId="8" xfId="8" applyFont="1" applyFill="1" applyBorder="1" applyAlignment="1">
      <alignment vertical="center"/>
    </xf>
    <xf numFmtId="0" fontId="14" fillId="8" borderId="18" xfId="8" applyFont="1" applyFill="1" applyBorder="1" applyAlignment="1">
      <alignment vertical="center"/>
    </xf>
    <xf numFmtId="0" fontId="14" fillId="8" borderId="13" xfId="8" applyFont="1" applyFill="1" applyBorder="1" applyAlignment="1">
      <alignment horizontal="center" vertical="center"/>
    </xf>
    <xf numFmtId="0" fontId="14" fillId="0" borderId="0" xfId="12" applyFont="1" applyFill="1" applyAlignment="1">
      <alignment horizontal="center" vertical="center"/>
    </xf>
    <xf numFmtId="0" fontId="12" fillId="0" borderId="0" xfId="12" applyFont="1" applyFill="1" applyAlignment="1">
      <alignment horizontal="center"/>
    </xf>
    <xf numFmtId="0" fontId="0" fillId="0" borderId="0" xfId="0" applyFill="1"/>
    <xf numFmtId="0" fontId="13" fillId="7" borderId="0" xfId="8" applyFont="1" applyFill="1" applyAlignment="1">
      <alignment horizontal="center" wrapText="1"/>
    </xf>
    <xf numFmtId="0" fontId="13" fillId="7" borderId="0" xfId="8" applyFont="1" applyFill="1" applyAlignment="1">
      <alignment horizontal="center"/>
    </xf>
    <xf numFmtId="0" fontId="13" fillId="7" borderId="5" xfId="8" applyFont="1" applyFill="1" applyBorder="1" applyAlignment="1">
      <alignment horizontal="center" vertical="center" wrapText="1"/>
    </xf>
    <xf numFmtId="0" fontId="13" fillId="7" borderId="6" xfId="8" applyFont="1" applyFill="1" applyBorder="1" applyAlignment="1">
      <alignment horizontal="center" vertical="center" wrapText="1"/>
    </xf>
    <xf numFmtId="0" fontId="13" fillId="7" borderId="0" xfId="8" applyFont="1" applyFill="1" applyAlignment="1">
      <alignment horizontal="center" vertical="center" wrapText="1"/>
    </xf>
    <xf numFmtId="0" fontId="13" fillId="7" borderId="7" xfId="8" applyFont="1" applyFill="1" applyBorder="1" applyAlignment="1">
      <alignment horizontal="center" vertical="center"/>
    </xf>
    <xf numFmtId="0" fontId="13" fillId="8" borderId="0" xfId="8" applyFont="1" applyFill="1" applyAlignment="1">
      <alignment horizontal="center" wrapText="1"/>
    </xf>
    <xf numFmtId="0" fontId="13" fillId="8" borderId="5" xfId="8" applyFont="1" applyFill="1" applyBorder="1" applyAlignment="1">
      <alignment horizontal="center" vertical="center" wrapText="1"/>
    </xf>
    <xf numFmtId="0" fontId="13" fillId="8" borderId="6" xfId="8" applyFont="1" applyFill="1" applyBorder="1" applyAlignment="1">
      <alignment horizontal="center" vertical="center" wrapText="1"/>
    </xf>
    <xf numFmtId="0" fontId="13" fillId="9" borderId="6" xfId="8" applyFont="1" applyFill="1" applyBorder="1" applyAlignment="1">
      <alignment horizontal="center" vertical="center" wrapText="1"/>
    </xf>
    <xf numFmtId="0" fontId="13" fillId="7" borderId="6" xfId="8" applyFont="1" applyFill="1" applyBorder="1" applyAlignment="1">
      <alignment horizontal="center" vertical="center"/>
    </xf>
    <xf numFmtId="0" fontId="13" fillId="7" borderId="7" xfId="8" applyFont="1" applyFill="1" applyBorder="1" applyAlignment="1">
      <alignment horizontal="center"/>
    </xf>
    <xf numFmtId="0" fontId="13" fillId="8" borderId="0" xfId="8" applyFont="1" applyFill="1" applyAlignment="1">
      <alignment horizontal="center"/>
    </xf>
    <xf numFmtId="0" fontId="13" fillId="8" borderId="7" xfId="8" applyFont="1" applyFill="1" applyBorder="1" applyAlignment="1">
      <alignment horizontal="center"/>
    </xf>
    <xf numFmtId="2" fontId="13" fillId="8" borderId="0" xfId="8" applyNumberFormat="1" applyFont="1" applyFill="1" applyAlignment="1">
      <alignment horizontal="center" vertical="center" wrapText="1"/>
    </xf>
    <xf numFmtId="0" fontId="13" fillId="7" borderId="0" xfId="8" applyFont="1" applyFill="1" applyAlignment="1" applyProtection="1">
      <alignment horizontal="center"/>
      <protection locked="0"/>
    </xf>
    <xf numFmtId="2" fontId="13" fillId="7" borderId="0" xfId="8" applyNumberFormat="1" applyFont="1" applyFill="1" applyAlignment="1">
      <alignment horizontal="center" vertical="center" wrapText="1"/>
    </xf>
  </cellXfs>
  <cellStyles count="22">
    <cellStyle name="Buena" xfId="1"/>
    <cellStyle name="Categoría del Piloto de Datos" xfId="2"/>
    <cellStyle name="Celda de comprobación" xfId="3"/>
    <cellStyle name="Celda vinculada" xfId="4"/>
    <cellStyle name="Encabezado 4" xfId="5"/>
    <cellStyle name="Entrada" xfId="6"/>
    <cellStyle name="Euro" xfId="7"/>
    <cellStyle name="Normal" xfId="0" builtinId="0" customBuiltin="1"/>
    <cellStyle name="Normal 2" xfId="8"/>
    <cellStyle name="Normal 2 2" xfId="9"/>
    <cellStyle name="Normal 2_cuadros de tránsito" xfId="10"/>
    <cellStyle name="Normal 3" xfId="11"/>
    <cellStyle name="Normal 3 2" xfId="12"/>
    <cellStyle name="Normal 4" xfId="13"/>
    <cellStyle name="Normal 5" xfId="14"/>
    <cellStyle name="Notas" xfId="15"/>
    <cellStyle name="Piloto de Datos Ángulo" xfId="16"/>
    <cellStyle name="Piloto de Datos Campo" xfId="17"/>
    <cellStyle name="Piloto de Datos Resultado" xfId="18"/>
    <cellStyle name="Piloto de Datos Título" xfId="19"/>
    <cellStyle name="Piloto de Datos Valor" xfId="20"/>
    <cellStyle name="Texto de advertencia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9"/>
  <sheetViews>
    <sheetView workbookViewId="0">
      <selection activeCell="B19" sqref="B19"/>
    </sheetView>
  </sheetViews>
  <sheetFormatPr baseColWidth="10" defaultColWidth="0" defaultRowHeight="15.6" zeroHeight="1"/>
  <cols>
    <col min="1" max="1" width="24" style="8" customWidth="1"/>
    <col min="2" max="2" width="102.140625" style="2" bestFit="1" customWidth="1"/>
    <col min="3" max="3" width="17.140625" style="2" hidden="1" customWidth="1"/>
    <col min="4" max="16384" width="17.140625" style="2" hidden="1"/>
  </cols>
  <sheetData>
    <row r="1" spans="1:2" ht="17.399999999999999">
      <c r="A1" s="171" t="s">
        <v>0</v>
      </c>
      <c r="B1" s="171"/>
    </row>
    <row r="2" spans="1:2" ht="17.399999999999999">
      <c r="A2" s="171" t="s">
        <v>1</v>
      </c>
      <c r="B2" s="171"/>
    </row>
    <row r="3" spans="1:2" ht="14.4">
      <c r="A3" s="172"/>
      <c r="B3" s="172"/>
    </row>
    <row r="4" spans="1:2" ht="17.399999999999999">
      <c r="A4" s="3" t="s">
        <v>2</v>
      </c>
      <c r="B4" s="4" t="s">
        <v>3</v>
      </c>
    </row>
    <row r="5" spans="1:2" ht="17.399999999999999">
      <c r="A5" s="5"/>
      <c r="B5" s="1"/>
    </row>
    <row r="6" spans="1:2">
      <c r="A6" s="170">
        <v>1</v>
      </c>
      <c r="B6" s="7" t="s">
        <v>4</v>
      </c>
    </row>
    <row r="7" spans="1:2">
      <c r="A7" s="170"/>
      <c r="B7" s="7" t="s">
        <v>5</v>
      </c>
    </row>
    <row r="8" spans="1:2">
      <c r="A8" s="170"/>
      <c r="B8" s="7" t="s">
        <v>6</v>
      </c>
    </row>
    <row r="9" spans="1:2">
      <c r="A9" s="6"/>
      <c r="B9" s="7"/>
    </row>
    <row r="10" spans="1:2">
      <c r="A10" s="170">
        <v>2</v>
      </c>
      <c r="B10" s="7" t="s">
        <v>7</v>
      </c>
    </row>
    <row r="11" spans="1:2">
      <c r="A11" s="170"/>
      <c r="B11" s="7" t="s">
        <v>5</v>
      </c>
    </row>
    <row r="12" spans="1:2">
      <c r="A12" s="170"/>
      <c r="B12" s="7" t="s">
        <v>8</v>
      </c>
    </row>
    <row r="13" spans="1:2">
      <c r="A13" s="170"/>
      <c r="B13" s="7" t="s">
        <v>6</v>
      </c>
    </row>
    <row r="14" spans="1:2">
      <c r="A14" s="6"/>
      <c r="B14" s="7"/>
    </row>
    <row r="15" spans="1:2">
      <c r="A15" s="170">
        <v>3</v>
      </c>
      <c r="B15" s="7" t="s">
        <v>4</v>
      </c>
    </row>
    <row r="16" spans="1:2">
      <c r="A16" s="170"/>
      <c r="B16" s="7" t="s">
        <v>9</v>
      </c>
    </row>
    <row r="17" spans="1:2">
      <c r="A17" s="170"/>
      <c r="B17" s="7" t="s">
        <v>6</v>
      </c>
    </row>
    <row r="18" spans="1:2">
      <c r="A18" s="6"/>
      <c r="B18" s="7"/>
    </row>
    <row r="19" spans="1:2">
      <c r="A19" s="170">
        <v>4</v>
      </c>
      <c r="B19" s="7" t="s">
        <v>10</v>
      </c>
    </row>
    <row r="20" spans="1:2">
      <c r="A20" s="170"/>
      <c r="B20" s="7" t="s">
        <v>11</v>
      </c>
    </row>
    <row r="21" spans="1:2">
      <c r="A21" s="170"/>
      <c r="B21" s="7" t="s">
        <v>8</v>
      </c>
    </row>
    <row r="22" spans="1:2">
      <c r="A22" s="170"/>
      <c r="B22" s="7" t="s">
        <v>6</v>
      </c>
    </row>
    <row r="23" spans="1:2">
      <c r="A23" s="6"/>
      <c r="B23" s="7"/>
    </row>
    <row r="24" spans="1:2">
      <c r="A24" s="170">
        <v>5</v>
      </c>
      <c r="B24" s="7" t="s">
        <v>12</v>
      </c>
    </row>
    <row r="25" spans="1:2">
      <c r="A25" s="170"/>
      <c r="B25" s="7" t="s">
        <v>5</v>
      </c>
    </row>
    <row r="26" spans="1:2">
      <c r="A26" s="170"/>
      <c r="B26" s="7" t="s">
        <v>13</v>
      </c>
    </row>
    <row r="27" spans="1:2">
      <c r="A27" s="170"/>
      <c r="B27" s="7" t="s">
        <v>6</v>
      </c>
    </row>
    <row r="28" spans="1:2">
      <c r="A28" s="6"/>
      <c r="B28" s="7"/>
    </row>
    <row r="29" spans="1:2">
      <c r="A29" s="170">
        <v>6</v>
      </c>
      <c r="B29" s="7" t="s">
        <v>14</v>
      </c>
    </row>
    <row r="30" spans="1:2">
      <c r="A30" s="170"/>
      <c r="B30" s="7" t="s">
        <v>5</v>
      </c>
    </row>
    <row r="31" spans="1:2">
      <c r="A31" s="170"/>
      <c r="B31" s="7" t="s">
        <v>15</v>
      </c>
    </row>
    <row r="32" spans="1:2">
      <c r="A32" s="170"/>
      <c r="B32" s="7" t="s">
        <v>6</v>
      </c>
    </row>
    <row r="33" spans="1:2">
      <c r="A33" s="6"/>
      <c r="B33" s="7"/>
    </row>
    <row r="34" spans="1:2">
      <c r="A34" s="170">
        <v>7</v>
      </c>
      <c r="B34" s="7" t="s">
        <v>16</v>
      </c>
    </row>
    <row r="35" spans="1:2">
      <c r="A35" s="170"/>
      <c r="B35" s="7" t="s">
        <v>5</v>
      </c>
    </row>
    <row r="36" spans="1:2">
      <c r="A36" s="170"/>
      <c r="B36" s="7" t="s">
        <v>6</v>
      </c>
    </row>
    <row r="37" spans="1:2">
      <c r="A37" s="6"/>
      <c r="B37" s="7"/>
    </row>
    <row r="38" spans="1:2">
      <c r="A38" s="170">
        <v>8</v>
      </c>
      <c r="B38" s="7" t="s">
        <v>16</v>
      </c>
    </row>
    <row r="39" spans="1:2">
      <c r="A39" s="170"/>
      <c r="B39" s="7" t="s">
        <v>17</v>
      </c>
    </row>
    <row r="40" spans="1:2">
      <c r="A40" s="170"/>
      <c r="B40" s="7" t="s">
        <v>18</v>
      </c>
    </row>
    <row r="41" spans="1:2">
      <c r="A41" s="170"/>
      <c r="B41" s="7" t="s">
        <v>6</v>
      </c>
    </row>
    <row r="42" spans="1:2">
      <c r="A42" s="6"/>
      <c r="B42" s="7"/>
    </row>
    <row r="43" spans="1:2">
      <c r="A43" s="170">
        <v>9</v>
      </c>
      <c r="B43" s="7" t="s">
        <v>19</v>
      </c>
    </row>
    <row r="44" spans="1:2">
      <c r="A44" s="170"/>
      <c r="B44" s="7" t="s">
        <v>20</v>
      </c>
    </row>
    <row r="45" spans="1:2">
      <c r="A45" s="170"/>
      <c r="B45" s="7" t="s">
        <v>6</v>
      </c>
    </row>
    <row r="46" spans="1:2">
      <c r="A46" s="6"/>
      <c r="B46" s="7"/>
    </row>
    <row r="47" spans="1:2">
      <c r="A47" s="170">
        <v>10</v>
      </c>
      <c r="B47" s="7" t="s">
        <v>19</v>
      </c>
    </row>
    <row r="48" spans="1:2">
      <c r="A48" s="170"/>
      <c r="B48" s="7" t="s">
        <v>21</v>
      </c>
    </row>
    <row r="49" spans="1:2">
      <c r="A49" s="170"/>
      <c r="B49" s="7" t="s">
        <v>6</v>
      </c>
    </row>
  </sheetData>
  <mergeCells count="13">
    <mergeCell ref="A1:B1"/>
    <mergeCell ref="A2:B2"/>
    <mergeCell ref="A3:B3"/>
    <mergeCell ref="A6:A8"/>
    <mergeCell ref="A10:A13"/>
    <mergeCell ref="A15:A17"/>
    <mergeCell ref="A47:A49"/>
    <mergeCell ref="A19:A22"/>
    <mergeCell ref="A24:A27"/>
    <mergeCell ref="A29:A32"/>
    <mergeCell ref="A34:A36"/>
    <mergeCell ref="A38:A41"/>
    <mergeCell ref="A43:A45"/>
  </mergeCells>
  <printOptions horizontalCentered="1" verticalCentered="1"/>
  <pageMargins left="0.70866141732283516" right="0.70866141732283516" top="0.74803149606299213" bottom="0.74803149606299213" header="0.31496062992126012" footer="0.31496062992126012"/>
  <pageSetup paperSize="0" scale="75" fitToWidth="0" fitToHeight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O74"/>
  <sheetViews>
    <sheetView tabSelected="1" workbookViewId="0">
      <selection activeCell="C1" sqref="C1:C1048576"/>
    </sheetView>
  </sheetViews>
  <sheetFormatPr baseColWidth="10" defaultColWidth="0" defaultRowHeight="15" zeroHeight="1"/>
  <cols>
    <col min="1" max="1" width="104" style="92" customWidth="1"/>
    <col min="2" max="2" width="31.42578125" style="92" customWidth="1"/>
    <col min="3" max="3" width="37.7109375" style="92" customWidth="1"/>
    <col min="4" max="219" width="10.7109375" style="92" hidden="1" customWidth="1"/>
    <col min="220" max="220" width="104" style="92" hidden="1" customWidth="1"/>
    <col min="221" max="221" width="31.42578125" style="92" hidden="1" customWidth="1"/>
    <col min="222" max="223" width="37.7109375" style="92" hidden="1" customWidth="1"/>
    <col min="224" max="16384" width="10.7109375" style="92" hidden="1"/>
  </cols>
  <sheetData>
    <row r="1" spans="1:219" ht="15.6">
      <c r="A1" s="88" t="s">
        <v>246</v>
      </c>
      <c r="B1" s="88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</row>
    <row r="2" spans="1:219" ht="15.6">
      <c r="A2" s="88"/>
      <c r="B2" s="88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</row>
    <row r="3" spans="1:219" ht="15.75" customHeight="1">
      <c r="A3" s="187" t="s">
        <v>19</v>
      </c>
      <c r="B3" s="187"/>
      <c r="C3" s="187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</row>
    <row r="4" spans="1:219" ht="15.75" customHeight="1">
      <c r="A4" s="187" t="s">
        <v>173</v>
      </c>
      <c r="B4" s="187"/>
      <c r="C4" s="187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</row>
    <row r="5" spans="1:219" ht="15.75" customHeight="1">
      <c r="A5" s="187" t="s">
        <v>24</v>
      </c>
      <c r="B5" s="187"/>
      <c r="C5" s="187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</row>
    <row r="6" spans="1:219"/>
    <row r="7" spans="1:219" ht="15.6">
      <c r="A7" s="155"/>
      <c r="B7" s="156"/>
      <c r="C7" s="155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</row>
    <row r="8" spans="1:219" ht="15.6">
      <c r="A8" s="157" t="s">
        <v>175</v>
      </c>
      <c r="B8" s="158" t="s">
        <v>247</v>
      </c>
      <c r="C8" s="157" t="s">
        <v>248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</row>
    <row r="9" spans="1:219" ht="15.6">
      <c r="A9" s="159"/>
      <c r="B9" s="160"/>
      <c r="C9" s="159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</row>
    <row r="10" spans="1:219" ht="15.6">
      <c r="A10" s="137"/>
      <c r="B10" s="161"/>
      <c r="C10" s="142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</row>
    <row r="11" spans="1:219" ht="15.6">
      <c r="A11" s="162" t="s">
        <v>34</v>
      </c>
      <c r="B11" s="163">
        <f>SUM(B13:B72)</f>
        <v>49746</v>
      </c>
      <c r="C11" s="164" t="s">
        <v>249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</row>
    <row r="12" spans="1:219" ht="15.6">
      <c r="A12" s="137"/>
      <c r="B12" s="152"/>
      <c r="C12" s="142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</row>
    <row r="13" spans="1:219" ht="15.6">
      <c r="A13" s="165" t="s">
        <v>289</v>
      </c>
      <c r="B13" s="166">
        <v>150</v>
      </c>
      <c r="C13" s="139" t="s">
        <v>290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</row>
    <row r="14" spans="1:219" ht="15.6">
      <c r="A14" s="165" t="s">
        <v>255</v>
      </c>
      <c r="B14" s="166">
        <v>291</v>
      </c>
      <c r="C14" s="139" t="s">
        <v>256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</row>
    <row r="15" spans="1:219" ht="15.6">
      <c r="A15" s="165" t="s">
        <v>273</v>
      </c>
      <c r="B15" s="166">
        <v>93</v>
      </c>
      <c r="C15" s="139" t="s">
        <v>274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</row>
    <row r="16" spans="1:219" ht="15.6">
      <c r="A16" s="165" t="s">
        <v>276</v>
      </c>
      <c r="B16" s="166">
        <v>13</v>
      </c>
      <c r="C16" s="139" t="s">
        <v>274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</row>
    <row r="17" spans="1:219" ht="15.6">
      <c r="A17" s="165" t="s">
        <v>277</v>
      </c>
      <c r="B17" s="166">
        <v>199</v>
      </c>
      <c r="C17" s="139" t="s">
        <v>278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</row>
    <row r="18" spans="1:219" ht="15.6">
      <c r="A18" s="165" t="s">
        <v>314</v>
      </c>
      <c r="B18" s="166">
        <v>198</v>
      </c>
      <c r="C18" s="139" t="s">
        <v>256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</row>
    <row r="19" spans="1:219" ht="15.6">
      <c r="A19" s="165" t="s">
        <v>315</v>
      </c>
      <c r="B19" s="166">
        <v>94</v>
      </c>
      <c r="C19" s="139" t="s">
        <v>316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</row>
    <row r="20" spans="1:219" ht="15.6">
      <c r="A20" s="165" t="s">
        <v>318</v>
      </c>
      <c r="B20" s="166">
        <v>101</v>
      </c>
      <c r="C20" s="139" t="s">
        <v>319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</row>
    <row r="21" spans="1:219" ht="15.6">
      <c r="A21" s="165" t="s">
        <v>252</v>
      </c>
      <c r="B21" s="166">
        <v>1167</v>
      </c>
      <c r="C21" s="139" t="s">
        <v>253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</row>
    <row r="22" spans="1:219" ht="15.6">
      <c r="A22" s="165" t="s">
        <v>254</v>
      </c>
      <c r="B22" s="166">
        <v>113</v>
      </c>
      <c r="C22" s="139" t="s">
        <v>253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</row>
    <row r="23" spans="1:219" ht="15.6">
      <c r="A23" s="165" t="s">
        <v>257</v>
      </c>
      <c r="B23" s="166">
        <v>16</v>
      </c>
      <c r="C23" s="139" t="s">
        <v>258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</row>
    <row r="24" spans="1:219" ht="15.6">
      <c r="A24" s="165" t="s">
        <v>261</v>
      </c>
      <c r="B24" s="166">
        <v>2190</v>
      </c>
      <c r="C24" s="139" t="s">
        <v>262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</row>
    <row r="25" spans="1:219" ht="15.6">
      <c r="A25" s="165" t="s">
        <v>45</v>
      </c>
      <c r="B25" s="166">
        <v>2751</v>
      </c>
      <c r="C25" s="139" t="s">
        <v>258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</row>
    <row r="26" spans="1:219" ht="15.6">
      <c r="A26" s="165" t="s">
        <v>46</v>
      </c>
      <c r="B26" s="166">
        <v>1621</v>
      </c>
      <c r="C26" s="139" t="s">
        <v>262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</row>
    <row r="27" spans="1:219" ht="15.6">
      <c r="A27" s="165" t="s">
        <v>265</v>
      </c>
      <c r="B27" s="166">
        <v>4530</v>
      </c>
      <c r="C27" s="139" t="s">
        <v>262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</row>
    <row r="28" spans="1:219" ht="15.6">
      <c r="A28" s="165" t="s">
        <v>266</v>
      </c>
      <c r="B28" s="166">
        <v>315</v>
      </c>
      <c r="C28" s="139" t="s">
        <v>258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</row>
    <row r="29" spans="1:219" ht="15.6">
      <c r="A29" s="165" t="s">
        <v>267</v>
      </c>
      <c r="B29" s="166">
        <v>181</v>
      </c>
      <c r="C29" s="139" t="s">
        <v>268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</row>
    <row r="30" spans="1:219" ht="15.6">
      <c r="A30" s="165" t="s">
        <v>271</v>
      </c>
      <c r="B30" s="166">
        <v>521</v>
      </c>
      <c r="C30" s="139" t="s">
        <v>272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</row>
    <row r="31" spans="1:219" ht="15.6">
      <c r="A31" s="165" t="s">
        <v>280</v>
      </c>
      <c r="B31" s="166">
        <v>559</v>
      </c>
      <c r="C31" s="139" t="s">
        <v>281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</row>
    <row r="32" spans="1:219" ht="15.6">
      <c r="A32" s="165" t="s">
        <v>285</v>
      </c>
      <c r="B32" s="166">
        <v>44</v>
      </c>
      <c r="C32" s="139" t="s">
        <v>272</v>
      </c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</row>
    <row r="33" spans="1:219" ht="15.6">
      <c r="A33" s="165" t="s">
        <v>286</v>
      </c>
      <c r="B33" s="166">
        <v>382</v>
      </c>
      <c r="C33" s="139" t="s">
        <v>287</v>
      </c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</row>
    <row r="34" spans="1:219" ht="15.6">
      <c r="A34" s="165" t="s">
        <v>288</v>
      </c>
      <c r="B34" s="166">
        <v>52</v>
      </c>
      <c r="C34" s="139" t="s">
        <v>258</v>
      </c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</row>
    <row r="35" spans="1:219" ht="15.6">
      <c r="A35" s="165" t="s">
        <v>70</v>
      </c>
      <c r="B35" s="166">
        <v>6725</v>
      </c>
      <c r="C35" s="139" t="s">
        <v>291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</row>
    <row r="36" spans="1:219" ht="15.6">
      <c r="A36" s="165" t="s">
        <v>292</v>
      </c>
      <c r="B36" s="166">
        <v>882</v>
      </c>
      <c r="C36" s="139" t="s">
        <v>291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</row>
    <row r="37" spans="1:219" ht="15.6">
      <c r="A37" s="165" t="s">
        <v>295</v>
      </c>
      <c r="B37" s="166">
        <v>210</v>
      </c>
      <c r="C37" s="139" t="s">
        <v>296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</row>
    <row r="38" spans="1:219" ht="15.6">
      <c r="A38" s="165" t="s">
        <v>303</v>
      </c>
      <c r="B38" s="166">
        <v>179</v>
      </c>
      <c r="C38" s="139" t="s">
        <v>287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</row>
    <row r="39" spans="1:219" ht="15.6">
      <c r="A39" s="165" t="s">
        <v>304</v>
      </c>
      <c r="B39" s="166">
        <v>73</v>
      </c>
      <c r="C39" s="139" t="s">
        <v>253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</row>
    <row r="40" spans="1:219" ht="15.6">
      <c r="A40" s="165" t="s">
        <v>308</v>
      </c>
      <c r="B40" s="166">
        <v>473</v>
      </c>
      <c r="C40" s="139" t="s">
        <v>272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</row>
    <row r="41" spans="1:219" ht="15.6">
      <c r="A41" s="165" t="s">
        <v>309</v>
      </c>
      <c r="B41" s="166">
        <v>30</v>
      </c>
      <c r="C41" s="139" t="s">
        <v>291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</row>
    <row r="42" spans="1:219" ht="15.6">
      <c r="A42" s="165" t="s">
        <v>311</v>
      </c>
      <c r="B42" s="166">
        <v>8</v>
      </c>
      <c r="C42" s="139" t="s">
        <v>291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</row>
    <row r="43" spans="1:219" ht="15.6">
      <c r="A43" s="165" t="s">
        <v>312</v>
      </c>
      <c r="B43" s="166">
        <v>20</v>
      </c>
      <c r="C43" s="139" t="s">
        <v>258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</row>
    <row r="44" spans="1:219" ht="15.6">
      <c r="A44" s="165" t="s">
        <v>320</v>
      </c>
      <c r="B44" s="166">
        <v>14</v>
      </c>
      <c r="C44" s="139" t="s">
        <v>258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</row>
    <row r="45" spans="1:219" ht="15.6">
      <c r="A45" s="165" t="s">
        <v>321</v>
      </c>
      <c r="B45" s="166">
        <v>1253</v>
      </c>
      <c r="C45" s="139" t="s">
        <v>322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</row>
    <row r="46" spans="1:219" ht="15.6">
      <c r="A46" s="165" t="s">
        <v>323</v>
      </c>
      <c r="B46" s="166">
        <v>168</v>
      </c>
      <c r="C46" s="139" t="s">
        <v>253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</row>
    <row r="47" spans="1:219" ht="15.6">
      <c r="A47" s="165" t="s">
        <v>327</v>
      </c>
      <c r="B47" s="166">
        <v>324</v>
      </c>
      <c r="C47" s="139" t="s">
        <v>262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</row>
    <row r="48" spans="1:219" ht="15.6">
      <c r="A48" s="165" t="s">
        <v>328</v>
      </c>
      <c r="B48" s="166">
        <v>85</v>
      </c>
      <c r="C48" s="139" t="s">
        <v>291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</row>
    <row r="49" spans="1:219" ht="15.6">
      <c r="A49" s="165" t="s">
        <v>329</v>
      </c>
      <c r="B49" s="166">
        <v>7</v>
      </c>
      <c r="C49" s="139" t="s">
        <v>258</v>
      </c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</row>
    <row r="50" spans="1:219" ht="15.6">
      <c r="A50" s="165" t="s">
        <v>330</v>
      </c>
      <c r="B50" s="166">
        <v>1271</v>
      </c>
      <c r="C50" s="139" t="s">
        <v>262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</row>
    <row r="51" spans="1:219" ht="15.6">
      <c r="A51" s="165" t="s">
        <v>333</v>
      </c>
      <c r="B51" s="166">
        <v>1490</v>
      </c>
      <c r="C51" s="139" t="s">
        <v>291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</row>
    <row r="52" spans="1:219" ht="15.6">
      <c r="A52" s="165" t="s">
        <v>250</v>
      </c>
      <c r="B52" s="166">
        <v>6580</v>
      </c>
      <c r="C52" s="139" t="s">
        <v>251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</row>
    <row r="53" spans="1:219" ht="15.6">
      <c r="A53" s="165" t="s">
        <v>263</v>
      </c>
      <c r="B53" s="166">
        <v>7</v>
      </c>
      <c r="C53" s="139" t="s">
        <v>264</v>
      </c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</row>
    <row r="54" spans="1:219" ht="15.6">
      <c r="A54" s="165" t="s">
        <v>279</v>
      </c>
      <c r="B54" s="166">
        <v>1125</v>
      </c>
      <c r="C54" s="139" t="s">
        <v>249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</row>
    <row r="55" spans="1:219" ht="15.6">
      <c r="A55" s="165" t="s">
        <v>282</v>
      </c>
      <c r="B55" s="166">
        <v>73</v>
      </c>
      <c r="C55" s="139" t="s">
        <v>283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</row>
    <row r="56" spans="1:219" ht="15.6">
      <c r="A56" s="165" t="s">
        <v>293</v>
      </c>
      <c r="B56" s="166">
        <v>264</v>
      </c>
      <c r="C56" s="139" t="s">
        <v>294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</row>
    <row r="57" spans="1:219" ht="15.6">
      <c r="A57" s="165" t="s">
        <v>297</v>
      </c>
      <c r="B57" s="166">
        <v>322</v>
      </c>
      <c r="C57" s="139" t="s">
        <v>294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</row>
    <row r="58" spans="1:219" ht="15.6">
      <c r="A58" s="165" t="s">
        <v>307</v>
      </c>
      <c r="B58" s="166">
        <v>301</v>
      </c>
      <c r="C58" s="139" t="s">
        <v>294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</row>
    <row r="59" spans="1:219" ht="15.6">
      <c r="A59" s="165" t="s">
        <v>90</v>
      </c>
      <c r="B59" s="166">
        <v>853</v>
      </c>
      <c r="C59" s="139" t="s">
        <v>313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</row>
    <row r="60" spans="1:219" ht="15.6">
      <c r="A60" s="165" t="s">
        <v>324</v>
      </c>
      <c r="B60" s="166">
        <v>255</v>
      </c>
      <c r="C60" s="139" t="s">
        <v>294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</row>
    <row r="61" spans="1:219" ht="15.6">
      <c r="A61" s="165" t="s">
        <v>259</v>
      </c>
      <c r="B61" s="166">
        <v>5635</v>
      </c>
      <c r="C61" s="139" t="s">
        <v>260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</row>
    <row r="62" spans="1:219" ht="15.6">
      <c r="A62" s="165" t="s">
        <v>269</v>
      </c>
      <c r="B62" s="166">
        <v>334</v>
      </c>
      <c r="C62" s="139" t="s">
        <v>270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</row>
    <row r="63" spans="1:219" ht="15.6">
      <c r="A63" s="165" t="s">
        <v>275</v>
      </c>
      <c r="B63" s="166">
        <v>37</v>
      </c>
      <c r="C63" s="139" t="s">
        <v>270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</row>
    <row r="64" spans="1:219" ht="15.6">
      <c r="A64" s="165" t="s">
        <v>64</v>
      </c>
      <c r="B64" s="166">
        <v>3525</v>
      </c>
      <c r="C64" s="139" t="s">
        <v>284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</row>
    <row r="65" spans="1:219" ht="15.6">
      <c r="A65" s="165" t="s">
        <v>298</v>
      </c>
      <c r="B65" s="166">
        <v>497</v>
      </c>
      <c r="C65" s="139" t="s">
        <v>270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</row>
    <row r="66" spans="1:219" ht="15.6">
      <c r="A66" s="165" t="s">
        <v>299</v>
      </c>
      <c r="B66" s="166">
        <v>139</v>
      </c>
      <c r="C66" s="139" t="s">
        <v>300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</row>
    <row r="67" spans="1:219" ht="15.6">
      <c r="A67" s="165" t="s">
        <v>301</v>
      </c>
      <c r="B67" s="166">
        <v>39</v>
      </c>
      <c r="C67" s="139" t="s">
        <v>302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</row>
    <row r="68" spans="1:219" ht="15.6">
      <c r="A68" s="165" t="s">
        <v>305</v>
      </c>
      <c r="B68" s="166">
        <v>173</v>
      </c>
      <c r="C68" s="139" t="s">
        <v>306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</row>
    <row r="69" spans="1:219" ht="15.6">
      <c r="A69" s="165" t="s">
        <v>310</v>
      </c>
      <c r="B69" s="166">
        <v>225</v>
      </c>
      <c r="C69" s="139" t="s">
        <v>284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</row>
    <row r="70" spans="1:219" ht="15.6">
      <c r="A70" s="165" t="s">
        <v>317</v>
      </c>
      <c r="B70" s="166">
        <v>281</v>
      </c>
      <c r="C70" s="139" t="s">
        <v>284</v>
      </c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1"/>
      <c r="FX70" s="91"/>
      <c r="FY70" s="91"/>
      <c r="FZ70" s="91"/>
      <c r="GA70" s="91"/>
      <c r="GB70" s="91"/>
      <c r="GC70" s="91"/>
      <c r="GD70" s="91"/>
      <c r="GE70" s="91"/>
      <c r="GF70" s="91"/>
      <c r="GG70" s="91"/>
      <c r="GH70" s="91"/>
      <c r="GI70" s="91"/>
      <c r="GJ70" s="91"/>
      <c r="GK70" s="91"/>
      <c r="GL70" s="91"/>
      <c r="GM70" s="91"/>
      <c r="GN70" s="91"/>
      <c r="GO70" s="91"/>
      <c r="GP70" s="91"/>
      <c r="GQ70" s="91"/>
      <c r="GR70" s="91"/>
      <c r="GS70" s="91"/>
      <c r="GT70" s="91"/>
      <c r="GU70" s="91"/>
      <c r="GV70" s="91"/>
      <c r="GW70" s="91"/>
      <c r="GX70" s="91"/>
      <c r="GY70" s="91"/>
      <c r="GZ70" s="91"/>
      <c r="HA70" s="91"/>
      <c r="HB70" s="91"/>
      <c r="HC70" s="91"/>
      <c r="HD70" s="91"/>
      <c r="HE70" s="91"/>
      <c r="HF70" s="91"/>
      <c r="HG70" s="91"/>
      <c r="HH70" s="91"/>
      <c r="HI70" s="91"/>
      <c r="HJ70" s="91"/>
      <c r="HK70" s="91"/>
    </row>
    <row r="71" spans="1:219" ht="15.6">
      <c r="A71" s="165" t="s">
        <v>325</v>
      </c>
      <c r="B71" s="166">
        <v>168</v>
      </c>
      <c r="C71" s="139" t="s">
        <v>326</v>
      </c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1"/>
      <c r="GR71" s="91"/>
      <c r="GS71" s="91"/>
      <c r="GT71" s="91"/>
      <c r="GU71" s="91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1"/>
      <c r="HG71" s="91"/>
      <c r="HH71" s="91"/>
      <c r="HI71" s="91"/>
      <c r="HJ71" s="91"/>
      <c r="HK71" s="91"/>
    </row>
    <row r="72" spans="1:219" ht="15.6">
      <c r="A72" s="167" t="s">
        <v>331</v>
      </c>
      <c r="B72" s="166">
        <v>120</v>
      </c>
      <c r="C72" s="139" t="s">
        <v>332</v>
      </c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  <c r="EW72" s="91"/>
      <c r="EX72" s="91"/>
      <c r="EY72" s="91"/>
      <c r="EZ72" s="91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  <c r="FL72" s="91"/>
      <c r="FM72" s="91"/>
      <c r="FN72" s="91"/>
      <c r="FO72" s="91"/>
      <c r="FP72" s="91"/>
      <c r="FQ72" s="91"/>
      <c r="FR72" s="91"/>
      <c r="FS72" s="91"/>
      <c r="FT72" s="91"/>
      <c r="FU72" s="91"/>
      <c r="FV72" s="91"/>
      <c r="FW72" s="91"/>
      <c r="FX72" s="91"/>
      <c r="FY72" s="91"/>
      <c r="FZ72" s="91"/>
      <c r="GA72" s="91"/>
      <c r="GB72" s="91"/>
      <c r="GC72" s="91"/>
      <c r="GD72" s="91"/>
      <c r="GE72" s="91"/>
      <c r="GF72" s="91"/>
      <c r="GG72" s="91"/>
      <c r="GH72" s="91"/>
      <c r="GI72" s="91"/>
      <c r="GJ72" s="91"/>
      <c r="GK72" s="91"/>
      <c r="GL72" s="91"/>
      <c r="GM72" s="91"/>
      <c r="GN72" s="91"/>
      <c r="GO72" s="91"/>
      <c r="GP72" s="91"/>
      <c r="GQ72" s="91"/>
      <c r="GR72" s="91"/>
      <c r="GS72" s="91"/>
      <c r="GT72" s="91"/>
      <c r="GU72" s="91"/>
      <c r="GV72" s="91"/>
      <c r="GW72" s="91"/>
      <c r="GX72" s="91"/>
      <c r="GY72" s="91"/>
      <c r="GZ72" s="91"/>
      <c r="HA72" s="91"/>
      <c r="HB72" s="91"/>
      <c r="HC72" s="91"/>
      <c r="HD72" s="91"/>
      <c r="HE72" s="91"/>
      <c r="HF72" s="91"/>
      <c r="HG72" s="91"/>
      <c r="HH72" s="91"/>
      <c r="HI72" s="91"/>
      <c r="HJ72" s="91"/>
      <c r="HK72" s="91"/>
    </row>
    <row r="73" spans="1:219" s="113" customFormat="1" ht="15.6">
      <c r="A73" s="168"/>
      <c r="B73" s="169"/>
      <c r="C73" s="117"/>
    </row>
    <row r="74" spans="1:219" ht="15.6">
      <c r="A74" s="121" t="s">
        <v>110</v>
      </c>
      <c r="C74" s="113"/>
    </row>
  </sheetData>
  <mergeCells count="3">
    <mergeCell ref="A3:C3"/>
    <mergeCell ref="A4:C4"/>
    <mergeCell ref="A5:C5"/>
  </mergeCells>
  <printOptions horizontalCentered="1" verticalCentered="1"/>
  <pageMargins left="0" right="0" top="0" bottom="0" header="0" footer="0"/>
  <pageSetup paperSize="0" fitToWidth="0" fitToHeight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B18" sqref="B18"/>
    </sheetView>
  </sheetViews>
  <sheetFormatPr baseColWidth="10" defaultColWidth="0" defaultRowHeight="0" customHeight="1" zeroHeight="1"/>
  <cols>
    <col min="1" max="1" width="55.42578125" style="12" customWidth="1"/>
    <col min="2" max="2" width="40.42578125" style="12" customWidth="1"/>
    <col min="3" max="3" width="48.7109375" style="12" customWidth="1"/>
    <col min="4" max="16384" width="0" style="12" hidden="1"/>
  </cols>
  <sheetData>
    <row r="1" spans="1:3" ht="15.6">
      <c r="A1" s="9" t="s">
        <v>334</v>
      </c>
      <c r="B1" s="9"/>
      <c r="C1" s="14"/>
    </row>
    <row r="2" spans="1:3" ht="15.6">
      <c r="A2" s="9"/>
      <c r="B2" s="9"/>
      <c r="C2" s="14"/>
    </row>
    <row r="3" spans="1:3" ht="15.6">
      <c r="A3" s="188" t="s">
        <v>19</v>
      </c>
      <c r="B3" s="188"/>
      <c r="C3" s="188"/>
    </row>
    <row r="4" spans="1:3" ht="15.75" customHeight="1">
      <c r="A4" s="189" t="s">
        <v>335</v>
      </c>
      <c r="B4" s="189"/>
      <c r="C4" s="189"/>
    </row>
    <row r="5" spans="1:3" ht="15.75" customHeight="1">
      <c r="A5" s="189" t="s">
        <v>24</v>
      </c>
      <c r="B5" s="189"/>
      <c r="C5" s="189"/>
    </row>
    <row r="6" spans="1:3" ht="15">
      <c r="A6" s="11"/>
      <c r="B6" s="11"/>
      <c r="C6" s="11"/>
    </row>
    <row r="7" spans="1:3" ht="15.6">
      <c r="A7" s="78"/>
      <c r="B7" s="79"/>
      <c r="C7" s="78"/>
    </row>
    <row r="8" spans="1:3" ht="15.6">
      <c r="A8" s="46" t="s">
        <v>336</v>
      </c>
      <c r="B8" s="80" t="s">
        <v>337</v>
      </c>
      <c r="C8" s="46" t="s">
        <v>248</v>
      </c>
    </row>
    <row r="9" spans="1:3" ht="15.6">
      <c r="A9" s="81"/>
      <c r="B9" s="82"/>
      <c r="C9" s="81"/>
    </row>
    <row r="10" spans="1:3" ht="15.6">
      <c r="A10" s="29"/>
      <c r="B10" s="83"/>
      <c r="C10" s="66"/>
    </row>
    <row r="11" spans="1:3" ht="15.6">
      <c r="A11" s="22" t="s">
        <v>34</v>
      </c>
      <c r="B11" s="84">
        <f>SUM(B13:B20)</f>
        <v>49746</v>
      </c>
      <c r="C11" s="85" t="s">
        <v>249</v>
      </c>
    </row>
    <row r="12" spans="1:3" ht="15.6">
      <c r="A12" s="29"/>
      <c r="B12" s="35"/>
      <c r="C12" s="64"/>
    </row>
    <row r="13" spans="1:3" ht="15.6">
      <c r="A13" s="29" t="s">
        <v>139</v>
      </c>
      <c r="B13" s="30">
        <v>188</v>
      </c>
      <c r="C13" s="64" t="s">
        <v>291</v>
      </c>
    </row>
    <row r="14" spans="1:3" ht="15.6">
      <c r="A14" s="34" t="s">
        <v>140</v>
      </c>
      <c r="B14" s="86">
        <v>46427</v>
      </c>
      <c r="C14" s="64" t="s">
        <v>249</v>
      </c>
    </row>
    <row r="15" spans="1:3" ht="15.6">
      <c r="A15" s="34" t="s">
        <v>141</v>
      </c>
      <c r="B15" s="86">
        <v>452</v>
      </c>
      <c r="C15" s="64" t="s">
        <v>287</v>
      </c>
    </row>
    <row r="16" spans="1:3" ht="15.6">
      <c r="A16" s="34" t="s">
        <v>338</v>
      </c>
      <c r="B16" s="86">
        <v>5</v>
      </c>
      <c r="C16" s="64" t="s">
        <v>339</v>
      </c>
    </row>
    <row r="17" spans="1:3" ht="15.6">
      <c r="A17" s="34" t="s">
        <v>340</v>
      </c>
      <c r="B17" s="86">
        <v>2085</v>
      </c>
      <c r="C17" s="64" t="s">
        <v>253</v>
      </c>
    </row>
    <row r="18" spans="1:3" ht="15.6">
      <c r="A18" s="34" t="s">
        <v>146</v>
      </c>
      <c r="B18" s="86">
        <v>59</v>
      </c>
      <c r="C18" s="64" t="s">
        <v>268</v>
      </c>
    </row>
    <row r="19" spans="1:3" ht="15.6">
      <c r="A19" s="34" t="s">
        <v>341</v>
      </c>
      <c r="B19" s="86">
        <v>428</v>
      </c>
      <c r="C19" s="64" t="s">
        <v>253</v>
      </c>
    </row>
    <row r="20" spans="1:3" ht="15.6">
      <c r="A20" s="34" t="s">
        <v>148</v>
      </c>
      <c r="B20" s="86">
        <v>102</v>
      </c>
      <c r="C20" s="64" t="s">
        <v>342</v>
      </c>
    </row>
    <row r="21" spans="1:3" ht="15.6">
      <c r="A21" s="41"/>
      <c r="B21" s="87"/>
      <c r="C21" s="43"/>
    </row>
    <row r="22" spans="1:3" ht="15.6">
      <c r="A22" s="44" t="s">
        <v>110</v>
      </c>
    </row>
  </sheetData>
  <mergeCells count="3">
    <mergeCell ref="A3:C3"/>
    <mergeCell ref="A4:C4"/>
    <mergeCell ref="A5:C5"/>
  </mergeCells>
  <printOptions horizontalCentered="1" verticalCentered="1"/>
  <pageMargins left="0" right="0" top="0" bottom="0" header="0" footer="0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102"/>
  <sheetViews>
    <sheetView topLeftCell="A76" workbookViewId="0">
      <selection activeCell="B14" sqref="B14"/>
    </sheetView>
  </sheetViews>
  <sheetFormatPr baseColWidth="10" defaultColWidth="0" defaultRowHeight="15" zeroHeight="1"/>
  <cols>
    <col min="1" max="1" width="83.85546875" style="12" bestFit="1" customWidth="1"/>
    <col min="2" max="2" width="25" style="12" bestFit="1" customWidth="1"/>
    <col min="3" max="3" width="15.85546875" style="12" bestFit="1" customWidth="1"/>
    <col min="4" max="4" width="19.7109375" style="12" bestFit="1" customWidth="1"/>
    <col min="5" max="5" width="24.42578125" style="12" bestFit="1" customWidth="1"/>
    <col min="6" max="6" width="19.7109375" style="12" bestFit="1" customWidth="1"/>
    <col min="7" max="7" width="28.85546875" style="12" bestFit="1" customWidth="1"/>
    <col min="8" max="8" width="22.28515625" style="12" bestFit="1" customWidth="1"/>
    <col min="9" max="213" width="16.7109375" style="12" hidden="1" customWidth="1"/>
    <col min="214" max="214" width="106.42578125" style="12" hidden="1" customWidth="1"/>
    <col min="215" max="222" width="26.85546875" style="12" hidden="1" customWidth="1"/>
    <col min="223" max="223" width="16.7109375" style="12" hidden="1" customWidth="1"/>
    <col min="224" max="224" width="117.85546875" style="12" hidden="1" customWidth="1"/>
    <col min="225" max="232" width="28" style="12" hidden="1" customWidth="1"/>
    <col min="233" max="233" width="16.7109375" style="12" hidden="1" customWidth="1"/>
    <col min="234" max="234" width="115.42578125" style="12" hidden="1" customWidth="1"/>
    <col min="235" max="242" width="28" style="12" hidden="1" customWidth="1"/>
    <col min="243" max="243" width="28.7109375" style="12" hidden="1" customWidth="1"/>
    <col min="244" max="244" width="115.28515625" style="12" hidden="1" customWidth="1"/>
    <col min="245" max="252" width="27.85546875" style="12" hidden="1" customWidth="1"/>
    <col min="253" max="253" width="22.7109375" style="12" hidden="1" customWidth="1"/>
    <col min="254" max="255" width="118" style="12" hidden="1" customWidth="1"/>
    <col min="256" max="16384" width="27.85546875" style="12" hidden="1"/>
  </cols>
  <sheetData>
    <row r="1" spans="1:8" ht="15.6">
      <c r="A1" s="9" t="s">
        <v>22</v>
      </c>
      <c r="B1" s="10"/>
      <c r="C1" s="10"/>
      <c r="D1" s="10"/>
      <c r="E1" s="10"/>
      <c r="F1" s="10"/>
      <c r="G1" s="10"/>
      <c r="H1" s="11"/>
    </row>
    <row r="2" spans="1:8" ht="15.6">
      <c r="A2" s="13"/>
      <c r="B2" s="14"/>
      <c r="C2" s="14"/>
      <c r="D2" s="14"/>
      <c r="E2" s="14"/>
      <c r="F2" s="14"/>
      <c r="G2" s="11"/>
      <c r="H2" s="11"/>
    </row>
    <row r="3" spans="1:8" ht="15.75" customHeight="1">
      <c r="A3" s="173" t="s">
        <v>4</v>
      </c>
      <c r="B3" s="173"/>
      <c r="C3" s="173"/>
      <c r="D3" s="173"/>
      <c r="E3" s="173"/>
      <c r="F3" s="173"/>
      <c r="G3" s="173"/>
      <c r="H3" s="173"/>
    </row>
    <row r="4" spans="1:8" ht="15.75" customHeight="1">
      <c r="A4" s="173" t="s">
        <v>23</v>
      </c>
      <c r="B4" s="173"/>
      <c r="C4" s="173"/>
      <c r="D4" s="173"/>
      <c r="E4" s="173"/>
      <c r="F4" s="173"/>
      <c r="G4" s="173"/>
      <c r="H4" s="173"/>
    </row>
    <row r="5" spans="1:8" ht="15.6">
      <c r="A5" s="174" t="s">
        <v>24</v>
      </c>
      <c r="B5" s="174"/>
      <c r="C5" s="174"/>
      <c r="D5" s="174"/>
      <c r="E5" s="174"/>
      <c r="F5" s="174"/>
      <c r="G5" s="174"/>
      <c r="H5" s="174"/>
    </row>
    <row r="6" spans="1:8" ht="15.6">
      <c r="A6" s="16"/>
      <c r="B6" s="17"/>
      <c r="C6" s="16"/>
      <c r="D6" s="16"/>
      <c r="E6" s="16"/>
      <c r="F6" s="16"/>
      <c r="G6" s="15"/>
      <c r="H6" s="11"/>
    </row>
    <row r="7" spans="1:8" ht="32.4" customHeight="1">
      <c r="A7" s="175" t="s">
        <v>25</v>
      </c>
      <c r="B7" s="176" t="s">
        <v>26</v>
      </c>
      <c r="C7" s="176" t="s">
        <v>27</v>
      </c>
      <c r="D7" s="176" t="s">
        <v>28</v>
      </c>
      <c r="E7" s="176" t="s">
        <v>29</v>
      </c>
      <c r="F7" s="176" t="s">
        <v>30</v>
      </c>
      <c r="G7" s="176" t="s">
        <v>31</v>
      </c>
      <c r="H7" s="20" t="s">
        <v>32</v>
      </c>
    </row>
    <row r="8" spans="1:8" ht="33" customHeight="1">
      <c r="A8" s="175"/>
      <c r="B8" s="176"/>
      <c r="C8" s="176"/>
      <c r="D8" s="176"/>
      <c r="E8" s="176"/>
      <c r="F8" s="176"/>
      <c r="G8" s="176"/>
      <c r="H8" s="21" t="s">
        <v>33</v>
      </c>
    </row>
    <row r="9" spans="1:8" ht="15.6">
      <c r="A9" s="22"/>
      <c r="B9" s="23"/>
      <c r="C9" s="23"/>
      <c r="D9" s="23"/>
      <c r="E9" s="23"/>
      <c r="F9" s="23"/>
      <c r="G9" s="24"/>
      <c r="H9" s="25"/>
    </row>
    <row r="10" spans="1:8" ht="15.6">
      <c r="A10" s="26" t="s">
        <v>34</v>
      </c>
      <c r="B10" s="27">
        <f t="shared" ref="B10:H10" si="0">SUM(B12,B19,B22,B28,B34,B41,B46,B53,B60,B68,B76,B84,B88,B95,B99)</f>
        <v>29475</v>
      </c>
      <c r="C10" s="27">
        <f t="shared" si="0"/>
        <v>81515</v>
      </c>
      <c r="D10" s="27">
        <f t="shared" si="0"/>
        <v>2736</v>
      </c>
      <c r="E10" s="27">
        <f t="shared" si="0"/>
        <v>120</v>
      </c>
      <c r="F10" s="27">
        <f t="shared" si="0"/>
        <v>83428</v>
      </c>
      <c r="G10" s="27">
        <f t="shared" si="0"/>
        <v>30418</v>
      </c>
      <c r="H10" s="28">
        <f t="shared" si="0"/>
        <v>30418</v>
      </c>
    </row>
    <row r="11" spans="1:8" ht="15.6">
      <c r="A11" s="29"/>
      <c r="B11" s="30"/>
      <c r="C11" s="30"/>
      <c r="D11" s="30"/>
      <c r="E11" s="30"/>
      <c r="F11" s="30"/>
      <c r="G11" s="31"/>
      <c r="H11" s="31"/>
    </row>
    <row r="12" spans="1:8" ht="15.6">
      <c r="A12" s="32" t="s">
        <v>35</v>
      </c>
      <c r="B12" s="27">
        <f>SUM(B13:B17)</f>
        <v>4661</v>
      </c>
      <c r="C12" s="27">
        <f>SUM(C13:C17)</f>
        <v>13448</v>
      </c>
      <c r="D12" s="27">
        <f>SUM(D13:D17)</f>
        <v>1188</v>
      </c>
      <c r="E12" s="27">
        <f>SUM(E13:E17)</f>
        <v>24</v>
      </c>
      <c r="F12" s="27">
        <f>SUM(F13:F17)</f>
        <v>14776</v>
      </c>
      <c r="G12" s="27">
        <f>SUM(H12:H12)</f>
        <v>4545</v>
      </c>
      <c r="H12" s="28">
        <f>SUM(H13:H17)</f>
        <v>4545</v>
      </c>
    </row>
    <row r="13" spans="1:8" ht="15.6">
      <c r="A13" s="33" t="s">
        <v>36</v>
      </c>
      <c r="B13" s="30">
        <v>4082</v>
      </c>
      <c r="C13" s="30">
        <v>11179</v>
      </c>
      <c r="D13" s="30">
        <v>1158</v>
      </c>
      <c r="E13" s="30">
        <v>24</v>
      </c>
      <c r="F13" s="30">
        <v>12473</v>
      </c>
      <c r="G13" s="31">
        <v>3970</v>
      </c>
      <c r="H13" s="31">
        <v>3970</v>
      </c>
    </row>
    <row r="14" spans="1:8" ht="15.6">
      <c r="A14" s="33" t="s">
        <v>37</v>
      </c>
      <c r="B14" s="30">
        <v>313</v>
      </c>
      <c r="C14" s="30">
        <v>1633</v>
      </c>
      <c r="D14" s="30">
        <v>1</v>
      </c>
      <c r="E14" s="30">
        <v>0</v>
      </c>
      <c r="F14" s="30">
        <v>1597</v>
      </c>
      <c r="G14" s="31">
        <v>350</v>
      </c>
      <c r="H14" s="31">
        <v>350</v>
      </c>
    </row>
    <row r="15" spans="1:8" ht="15.6">
      <c r="A15" s="33" t="s">
        <v>38</v>
      </c>
      <c r="B15" s="30">
        <v>35</v>
      </c>
      <c r="C15" s="30">
        <v>225</v>
      </c>
      <c r="D15" s="30">
        <v>9</v>
      </c>
      <c r="E15" s="30">
        <v>0</v>
      </c>
      <c r="F15" s="30">
        <v>234</v>
      </c>
      <c r="G15" s="31">
        <v>35</v>
      </c>
      <c r="H15" s="31">
        <v>35</v>
      </c>
    </row>
    <row r="16" spans="1:8" ht="15.6">
      <c r="A16" s="33" t="s">
        <v>39</v>
      </c>
      <c r="B16" s="30">
        <v>225</v>
      </c>
      <c r="C16" s="30">
        <v>387</v>
      </c>
      <c r="D16" s="30">
        <v>19</v>
      </c>
      <c r="E16" s="30">
        <v>0</v>
      </c>
      <c r="F16" s="30">
        <v>442</v>
      </c>
      <c r="G16" s="31">
        <v>189</v>
      </c>
      <c r="H16" s="31">
        <v>189</v>
      </c>
    </row>
    <row r="17" spans="1:8" ht="15.6">
      <c r="A17" s="33" t="s">
        <v>40</v>
      </c>
      <c r="B17" s="30">
        <v>6</v>
      </c>
      <c r="C17" s="30">
        <v>24</v>
      </c>
      <c r="D17" s="30">
        <v>1</v>
      </c>
      <c r="E17" s="30">
        <v>0</v>
      </c>
      <c r="F17" s="30">
        <v>30</v>
      </c>
      <c r="G17" s="31">
        <v>1</v>
      </c>
      <c r="H17" s="31">
        <v>1</v>
      </c>
    </row>
    <row r="18" spans="1:8" ht="15.6">
      <c r="A18" s="34"/>
      <c r="B18" s="30"/>
      <c r="C18" s="30"/>
      <c r="D18" s="30"/>
      <c r="E18" s="30"/>
      <c r="F18" s="30"/>
      <c r="G18" s="31"/>
      <c r="H18" s="31"/>
    </row>
    <row r="19" spans="1:8" ht="15.6">
      <c r="A19" s="32" t="s">
        <v>41</v>
      </c>
      <c r="B19" s="27">
        <f>SUM(B20)</f>
        <v>7112</v>
      </c>
      <c r="C19" s="27">
        <f>SUM(C20)</f>
        <v>11667</v>
      </c>
      <c r="D19" s="27">
        <f>SUM(D20)</f>
        <v>86</v>
      </c>
      <c r="E19" s="27">
        <f>SUM(E20)</f>
        <v>21</v>
      </c>
      <c r="F19" s="27">
        <f>SUM(F20)</f>
        <v>11566</v>
      </c>
      <c r="G19" s="27">
        <f>SUM(H19:H19)</f>
        <v>7320</v>
      </c>
      <c r="H19" s="28">
        <f>SUM(H20)</f>
        <v>7320</v>
      </c>
    </row>
    <row r="20" spans="1:8" ht="15.6">
      <c r="A20" s="33" t="s">
        <v>42</v>
      </c>
      <c r="B20" s="30">
        <v>7112</v>
      </c>
      <c r="C20" s="30">
        <v>11667</v>
      </c>
      <c r="D20" s="30">
        <v>86</v>
      </c>
      <c r="E20" s="30">
        <v>21</v>
      </c>
      <c r="F20" s="30">
        <v>11566</v>
      </c>
      <c r="G20" s="31">
        <v>7320</v>
      </c>
      <c r="H20" s="31">
        <v>7320</v>
      </c>
    </row>
    <row r="21" spans="1:8" ht="15.6">
      <c r="A21" s="34"/>
      <c r="B21" s="30"/>
      <c r="C21" s="30"/>
      <c r="D21" s="30"/>
      <c r="E21" s="30"/>
      <c r="F21" s="30"/>
      <c r="G21" s="31"/>
      <c r="H21" s="31"/>
    </row>
    <row r="22" spans="1:8" ht="15.6">
      <c r="A22" s="32" t="s">
        <v>43</v>
      </c>
      <c r="B22" s="27">
        <f>SUM(B23:B26)</f>
        <v>2318</v>
      </c>
      <c r="C22" s="27">
        <f>SUM(C23:C26)</f>
        <v>11115</v>
      </c>
      <c r="D22" s="27">
        <f>SUM(D23:D26)</f>
        <v>107</v>
      </c>
      <c r="E22" s="27">
        <f>SUM(E23:E26)</f>
        <v>0</v>
      </c>
      <c r="F22" s="27">
        <f>SUM(F23:F26)</f>
        <v>10808</v>
      </c>
      <c r="G22" s="27">
        <f>SUM(H22:H22)</f>
        <v>2732</v>
      </c>
      <c r="H22" s="28">
        <f>SUM(H23:H26)</f>
        <v>2732</v>
      </c>
    </row>
    <row r="23" spans="1:8" ht="15.6">
      <c r="A23" s="33" t="s">
        <v>44</v>
      </c>
      <c r="B23" s="30">
        <v>721</v>
      </c>
      <c r="C23" s="30">
        <v>3458</v>
      </c>
      <c r="D23" s="30">
        <v>67</v>
      </c>
      <c r="E23" s="30">
        <v>0</v>
      </c>
      <c r="F23" s="30">
        <v>3384</v>
      </c>
      <c r="G23" s="31">
        <v>862</v>
      </c>
      <c r="H23" s="31">
        <v>862</v>
      </c>
    </row>
    <row r="24" spans="1:8" ht="15.6">
      <c r="A24" s="33" t="s">
        <v>45</v>
      </c>
      <c r="B24" s="30">
        <v>1026</v>
      </c>
      <c r="C24" s="30">
        <v>4510</v>
      </c>
      <c r="D24" s="30">
        <v>30</v>
      </c>
      <c r="E24" s="30">
        <v>0</v>
      </c>
      <c r="F24" s="30">
        <v>4322</v>
      </c>
      <c r="G24" s="31">
        <v>1244</v>
      </c>
      <c r="H24" s="31">
        <v>1244</v>
      </c>
    </row>
    <row r="25" spans="1:8" ht="15.6">
      <c r="A25" s="33" t="s">
        <v>46</v>
      </c>
      <c r="B25" s="30">
        <v>538</v>
      </c>
      <c r="C25" s="30">
        <v>3087</v>
      </c>
      <c r="D25" s="30">
        <v>6</v>
      </c>
      <c r="E25" s="30">
        <v>0</v>
      </c>
      <c r="F25" s="30">
        <v>3041</v>
      </c>
      <c r="G25" s="31">
        <v>590</v>
      </c>
      <c r="H25" s="31">
        <v>590</v>
      </c>
    </row>
    <row r="26" spans="1:8" ht="15.6">
      <c r="A26" s="33" t="s">
        <v>47</v>
      </c>
      <c r="B26" s="30">
        <v>33</v>
      </c>
      <c r="C26" s="30">
        <v>60</v>
      </c>
      <c r="D26" s="30">
        <v>4</v>
      </c>
      <c r="E26" s="30">
        <v>0</v>
      </c>
      <c r="F26" s="30">
        <v>61</v>
      </c>
      <c r="G26" s="31">
        <v>36</v>
      </c>
      <c r="H26" s="31">
        <v>36</v>
      </c>
    </row>
    <row r="27" spans="1:8" ht="15.6">
      <c r="A27" s="34"/>
      <c r="B27" s="30"/>
      <c r="C27" s="30"/>
      <c r="D27" s="30"/>
      <c r="E27" s="30"/>
      <c r="F27" s="30"/>
      <c r="G27" s="31"/>
      <c r="H27" s="31"/>
    </row>
    <row r="28" spans="1:8" ht="15.6">
      <c r="A28" s="32" t="s">
        <v>48</v>
      </c>
      <c r="B28" s="27">
        <f>SUM(B29:B32)</f>
        <v>2000</v>
      </c>
      <c r="C28" s="27">
        <f>SUM(C29:C32)</f>
        <v>8214</v>
      </c>
      <c r="D28" s="27">
        <f>SUM(D29:D32)</f>
        <v>335</v>
      </c>
      <c r="E28" s="27">
        <f>SUM(E29:E32)</f>
        <v>2</v>
      </c>
      <c r="F28" s="27">
        <f>SUM(F29:F32)</f>
        <v>8071</v>
      </c>
      <c r="G28" s="27">
        <f>SUM(H28:H28)</f>
        <v>2480</v>
      </c>
      <c r="H28" s="28">
        <f>SUM(H29:H32)</f>
        <v>2480</v>
      </c>
    </row>
    <row r="29" spans="1:8" ht="15.6">
      <c r="A29" s="33" t="s">
        <v>49</v>
      </c>
      <c r="B29" s="30">
        <v>1366</v>
      </c>
      <c r="C29" s="30">
        <v>6927</v>
      </c>
      <c r="D29" s="30">
        <v>249</v>
      </c>
      <c r="E29" s="30">
        <v>1</v>
      </c>
      <c r="F29" s="30">
        <v>6937</v>
      </c>
      <c r="G29" s="31">
        <v>1606</v>
      </c>
      <c r="H29" s="31">
        <v>1606</v>
      </c>
    </row>
    <row r="30" spans="1:8" ht="15.6">
      <c r="A30" s="33" t="s">
        <v>50</v>
      </c>
      <c r="B30" s="30">
        <v>156</v>
      </c>
      <c r="C30" s="30">
        <v>529</v>
      </c>
      <c r="D30" s="30">
        <v>68</v>
      </c>
      <c r="E30" s="30">
        <v>0</v>
      </c>
      <c r="F30" s="30">
        <v>430</v>
      </c>
      <c r="G30" s="31">
        <v>323</v>
      </c>
      <c r="H30" s="31">
        <v>323</v>
      </c>
    </row>
    <row r="31" spans="1:8" ht="15.6">
      <c r="A31" s="33" t="s">
        <v>51</v>
      </c>
      <c r="B31" s="30">
        <v>61</v>
      </c>
      <c r="C31" s="30">
        <v>211</v>
      </c>
      <c r="D31" s="30">
        <v>18</v>
      </c>
      <c r="E31" s="30">
        <v>1</v>
      </c>
      <c r="F31" s="30">
        <v>216</v>
      </c>
      <c r="G31" s="31">
        <v>75</v>
      </c>
      <c r="H31" s="31">
        <v>75</v>
      </c>
    </row>
    <row r="32" spans="1:8" ht="15.6">
      <c r="A32" s="33" t="s">
        <v>52</v>
      </c>
      <c r="B32" s="30">
        <v>417</v>
      </c>
      <c r="C32" s="30">
        <v>547</v>
      </c>
      <c r="D32" s="30">
        <v>0</v>
      </c>
      <c r="E32" s="30">
        <v>0</v>
      </c>
      <c r="F32" s="30">
        <v>488</v>
      </c>
      <c r="G32" s="31">
        <v>476</v>
      </c>
      <c r="H32" s="31">
        <v>476</v>
      </c>
    </row>
    <row r="33" spans="1:8" ht="15.6">
      <c r="A33" s="34"/>
      <c r="B33" s="30"/>
      <c r="C33" s="30"/>
      <c r="D33" s="30"/>
      <c r="E33" s="30"/>
      <c r="F33" s="30"/>
      <c r="G33" s="31"/>
      <c r="H33" s="31"/>
    </row>
    <row r="34" spans="1:8" ht="15.6">
      <c r="A34" s="32" t="s">
        <v>53</v>
      </c>
      <c r="B34" s="27">
        <f>SUM(B35:B39)</f>
        <v>535</v>
      </c>
      <c r="C34" s="27">
        <f>SUM(C35:C39)</f>
        <v>1752</v>
      </c>
      <c r="D34" s="27">
        <f>SUM(D35:D39)</f>
        <v>68</v>
      </c>
      <c r="E34" s="27">
        <f>SUM(E35:E39)</f>
        <v>9</v>
      </c>
      <c r="F34" s="27">
        <f>SUM(F35:F39)</f>
        <v>1646</v>
      </c>
      <c r="G34" s="27">
        <f>SUM(H34:H34)</f>
        <v>718</v>
      </c>
      <c r="H34" s="28">
        <f>SUM(H35:H39)</f>
        <v>718</v>
      </c>
    </row>
    <row r="35" spans="1:8" ht="15.6">
      <c r="A35" s="33" t="s">
        <v>54</v>
      </c>
      <c r="B35" s="30">
        <v>157</v>
      </c>
      <c r="C35" s="30">
        <v>1144</v>
      </c>
      <c r="D35" s="30">
        <v>4</v>
      </c>
      <c r="E35" s="30">
        <v>5</v>
      </c>
      <c r="F35" s="30">
        <v>1069</v>
      </c>
      <c r="G35" s="31">
        <v>241</v>
      </c>
      <c r="H35" s="31">
        <v>241</v>
      </c>
    </row>
    <row r="36" spans="1:8" ht="15.6">
      <c r="A36" s="33" t="s">
        <v>55</v>
      </c>
      <c r="B36" s="30">
        <v>93</v>
      </c>
      <c r="C36" s="30">
        <v>167</v>
      </c>
      <c r="D36" s="30">
        <v>9</v>
      </c>
      <c r="E36" s="30">
        <v>1</v>
      </c>
      <c r="F36" s="30">
        <v>132</v>
      </c>
      <c r="G36" s="31">
        <v>138</v>
      </c>
      <c r="H36" s="31">
        <v>138</v>
      </c>
    </row>
    <row r="37" spans="1:8" ht="15.6">
      <c r="A37" s="33" t="s">
        <v>56</v>
      </c>
      <c r="B37" s="30">
        <v>53</v>
      </c>
      <c r="C37" s="30">
        <v>52</v>
      </c>
      <c r="D37" s="30">
        <v>2</v>
      </c>
      <c r="E37" s="30">
        <v>3</v>
      </c>
      <c r="F37" s="30">
        <v>56</v>
      </c>
      <c r="G37" s="31">
        <v>54</v>
      </c>
      <c r="H37" s="31">
        <v>54</v>
      </c>
    </row>
    <row r="38" spans="1:8" ht="15.6">
      <c r="A38" s="33" t="s">
        <v>57</v>
      </c>
      <c r="B38" s="30">
        <v>21</v>
      </c>
      <c r="C38" s="30">
        <v>77</v>
      </c>
      <c r="D38" s="30">
        <v>1</v>
      </c>
      <c r="E38" s="30">
        <v>0</v>
      </c>
      <c r="F38" s="30">
        <v>60</v>
      </c>
      <c r="G38" s="31">
        <v>39</v>
      </c>
      <c r="H38" s="31">
        <v>39</v>
      </c>
    </row>
    <row r="39" spans="1:8" ht="15.6">
      <c r="A39" s="33" t="s">
        <v>58</v>
      </c>
      <c r="B39" s="30">
        <v>211</v>
      </c>
      <c r="C39" s="30">
        <v>312</v>
      </c>
      <c r="D39" s="30">
        <v>52</v>
      </c>
      <c r="E39" s="30">
        <v>0</v>
      </c>
      <c r="F39" s="30">
        <v>329</v>
      </c>
      <c r="G39" s="31">
        <v>246</v>
      </c>
      <c r="H39" s="31">
        <v>246</v>
      </c>
    </row>
    <row r="40" spans="1:8" ht="15.6">
      <c r="A40" s="34"/>
      <c r="B40" s="30"/>
      <c r="C40" s="30"/>
      <c r="D40" s="30"/>
      <c r="E40" s="30"/>
      <c r="F40" s="30"/>
      <c r="G40" s="31"/>
      <c r="H40" s="31"/>
    </row>
    <row r="41" spans="1:8" ht="15.6">
      <c r="A41" s="32" t="s">
        <v>59</v>
      </c>
      <c r="B41" s="27">
        <f>SUM(B42:B44)</f>
        <v>1103</v>
      </c>
      <c r="C41" s="27">
        <f>SUM(C42:C44)</f>
        <v>3733</v>
      </c>
      <c r="D41" s="27">
        <f>SUM(D42:D44)</f>
        <v>66</v>
      </c>
      <c r="E41" s="27">
        <f>SUM(E42:E44)</f>
        <v>13</v>
      </c>
      <c r="F41" s="27">
        <f>SUM(F42:F44)</f>
        <v>3683</v>
      </c>
      <c r="G41" s="27">
        <f>SUM(H41:H41)</f>
        <v>1232</v>
      </c>
      <c r="H41" s="28">
        <f>SUM(H42:H44)</f>
        <v>1232</v>
      </c>
    </row>
    <row r="42" spans="1:8" ht="15.6">
      <c r="A42" s="33" t="s">
        <v>60</v>
      </c>
      <c r="B42" s="30">
        <v>845</v>
      </c>
      <c r="C42" s="30">
        <v>2398</v>
      </c>
      <c r="D42" s="30">
        <v>54</v>
      </c>
      <c r="E42" s="30">
        <v>0</v>
      </c>
      <c r="F42" s="30">
        <v>2351</v>
      </c>
      <c r="G42" s="31">
        <v>946</v>
      </c>
      <c r="H42" s="31">
        <v>946</v>
      </c>
    </row>
    <row r="43" spans="1:8" ht="15.6">
      <c r="A43" s="33" t="s">
        <v>61</v>
      </c>
      <c r="B43" s="30">
        <v>189</v>
      </c>
      <c r="C43" s="30">
        <v>1137</v>
      </c>
      <c r="D43" s="30">
        <v>10</v>
      </c>
      <c r="E43" s="30">
        <v>12</v>
      </c>
      <c r="F43" s="30">
        <v>1185</v>
      </c>
      <c r="G43" s="31">
        <v>163</v>
      </c>
      <c r="H43" s="31">
        <v>163</v>
      </c>
    </row>
    <row r="44" spans="1:8" ht="15.6">
      <c r="A44" s="33" t="s">
        <v>62</v>
      </c>
      <c r="B44" s="30">
        <v>69</v>
      </c>
      <c r="C44" s="30">
        <v>198</v>
      </c>
      <c r="D44" s="30">
        <v>2</v>
      </c>
      <c r="E44" s="30">
        <v>1</v>
      </c>
      <c r="F44" s="30">
        <v>147</v>
      </c>
      <c r="G44" s="31">
        <v>123</v>
      </c>
      <c r="H44" s="31">
        <v>123</v>
      </c>
    </row>
    <row r="45" spans="1:8" ht="15.6">
      <c r="A45" s="29"/>
      <c r="B45" s="35"/>
      <c r="C45" s="35"/>
      <c r="D45" s="35"/>
      <c r="E45" s="35"/>
      <c r="F45" s="30"/>
      <c r="G45" s="36"/>
      <c r="H45" s="36"/>
    </row>
    <row r="46" spans="1:8" ht="15.6">
      <c r="A46" s="32" t="s">
        <v>63</v>
      </c>
      <c r="B46" s="27">
        <f>SUM(B47:B51)</f>
        <v>3487</v>
      </c>
      <c r="C46" s="27">
        <f>SUM(C47:C51)</f>
        <v>7179</v>
      </c>
      <c r="D46" s="27">
        <f>SUM(D47:D51)</f>
        <v>48</v>
      </c>
      <c r="E46" s="27">
        <f>SUM(E47:E51)</f>
        <v>25</v>
      </c>
      <c r="F46" s="27">
        <f>SUM(F47:F51)</f>
        <v>7302</v>
      </c>
      <c r="G46" s="27">
        <f>SUM(H46:H46)</f>
        <v>3437</v>
      </c>
      <c r="H46" s="28">
        <f>SUM(H47:H51)</f>
        <v>3437</v>
      </c>
    </row>
    <row r="47" spans="1:8" ht="15.6">
      <c r="A47" s="33" t="s">
        <v>64</v>
      </c>
      <c r="B47" s="30">
        <v>3105</v>
      </c>
      <c r="C47" s="30">
        <v>6242</v>
      </c>
      <c r="D47" s="30">
        <v>34</v>
      </c>
      <c r="E47" s="30">
        <v>23</v>
      </c>
      <c r="F47" s="30">
        <v>6260</v>
      </c>
      <c r="G47" s="31">
        <v>3144</v>
      </c>
      <c r="H47" s="31">
        <v>3144</v>
      </c>
    </row>
    <row r="48" spans="1:8" ht="15.6">
      <c r="A48" s="33" t="s">
        <v>65</v>
      </c>
      <c r="B48" s="30">
        <v>12</v>
      </c>
      <c r="C48" s="30">
        <v>94</v>
      </c>
      <c r="D48" s="30">
        <v>2</v>
      </c>
      <c r="E48" s="30">
        <v>1</v>
      </c>
      <c r="F48" s="30">
        <v>73</v>
      </c>
      <c r="G48" s="31">
        <v>36</v>
      </c>
      <c r="H48" s="31">
        <v>36</v>
      </c>
    </row>
    <row r="49" spans="1:8" ht="15.6">
      <c r="A49" s="33" t="s">
        <v>66</v>
      </c>
      <c r="B49" s="30">
        <v>323</v>
      </c>
      <c r="C49" s="30">
        <v>578</v>
      </c>
      <c r="D49" s="30">
        <v>1</v>
      </c>
      <c r="E49" s="30">
        <v>0</v>
      </c>
      <c r="F49" s="30">
        <v>695</v>
      </c>
      <c r="G49" s="31">
        <v>207</v>
      </c>
      <c r="H49" s="31">
        <v>207</v>
      </c>
    </row>
    <row r="50" spans="1:8" ht="15.6">
      <c r="A50" s="33" t="s">
        <v>67</v>
      </c>
      <c r="B50" s="30">
        <v>18</v>
      </c>
      <c r="C50" s="30">
        <v>71</v>
      </c>
      <c r="D50" s="30">
        <v>6</v>
      </c>
      <c r="E50" s="30">
        <v>1</v>
      </c>
      <c r="F50" s="30">
        <v>75</v>
      </c>
      <c r="G50" s="31">
        <v>21</v>
      </c>
      <c r="H50" s="31">
        <v>21</v>
      </c>
    </row>
    <row r="51" spans="1:8" ht="15.6">
      <c r="A51" s="33" t="s">
        <v>68</v>
      </c>
      <c r="B51" s="30">
        <v>29</v>
      </c>
      <c r="C51" s="30">
        <v>194</v>
      </c>
      <c r="D51" s="30">
        <v>5</v>
      </c>
      <c r="E51" s="30">
        <v>0</v>
      </c>
      <c r="F51" s="30">
        <v>199</v>
      </c>
      <c r="G51" s="31">
        <v>29</v>
      </c>
      <c r="H51" s="31">
        <v>29</v>
      </c>
    </row>
    <row r="52" spans="1:8" ht="15.6">
      <c r="A52" s="34"/>
      <c r="B52" s="30"/>
      <c r="C52" s="30"/>
      <c r="D52" s="30"/>
      <c r="E52" s="30"/>
      <c r="F52" s="30"/>
      <c r="G52" s="31"/>
      <c r="H52" s="31"/>
    </row>
    <row r="53" spans="1:8" ht="15.6">
      <c r="A53" s="32" t="s">
        <v>69</v>
      </c>
      <c r="B53" s="27">
        <f>SUM(B54:B58)</f>
        <v>3445</v>
      </c>
      <c r="C53" s="27">
        <f>SUM(C54:C58)</f>
        <v>10961</v>
      </c>
      <c r="D53" s="27">
        <f>SUM(D54:D58)</f>
        <v>544</v>
      </c>
      <c r="E53" s="27">
        <f>SUM(E54:E58)</f>
        <v>20</v>
      </c>
      <c r="F53" s="27">
        <f>SUM(F54:F58)</f>
        <v>12125</v>
      </c>
      <c r="G53" s="27">
        <f>SUM(H53:H53)</f>
        <v>2845</v>
      </c>
      <c r="H53" s="28">
        <f>SUM(H54:H58)</f>
        <v>2845</v>
      </c>
    </row>
    <row r="54" spans="1:8" ht="15.6">
      <c r="A54" s="33" t="s">
        <v>70</v>
      </c>
      <c r="B54" s="30">
        <v>2329</v>
      </c>
      <c r="C54" s="30">
        <v>8402</v>
      </c>
      <c r="D54" s="30">
        <v>119</v>
      </c>
      <c r="E54" s="30">
        <v>17</v>
      </c>
      <c r="F54" s="30">
        <v>8785</v>
      </c>
      <c r="G54" s="31">
        <v>2082</v>
      </c>
      <c r="H54" s="31">
        <v>2082</v>
      </c>
    </row>
    <row r="55" spans="1:8" ht="15.6">
      <c r="A55" s="33" t="s">
        <v>71</v>
      </c>
      <c r="B55" s="30">
        <v>293</v>
      </c>
      <c r="C55" s="30">
        <v>1236</v>
      </c>
      <c r="D55" s="30">
        <v>22</v>
      </c>
      <c r="E55" s="30">
        <v>0</v>
      </c>
      <c r="F55" s="30">
        <v>1264</v>
      </c>
      <c r="G55" s="31">
        <v>287</v>
      </c>
      <c r="H55" s="31">
        <v>287</v>
      </c>
    </row>
    <row r="56" spans="1:8" ht="15.6">
      <c r="A56" s="33" t="s">
        <v>72</v>
      </c>
      <c r="B56" s="30">
        <v>509</v>
      </c>
      <c r="C56" s="30">
        <v>470</v>
      </c>
      <c r="D56" s="30">
        <v>393</v>
      </c>
      <c r="E56" s="30">
        <v>0</v>
      </c>
      <c r="F56" s="30">
        <v>1190</v>
      </c>
      <c r="G56" s="31">
        <v>182</v>
      </c>
      <c r="H56" s="31">
        <v>182</v>
      </c>
    </row>
    <row r="57" spans="1:8" ht="15.6">
      <c r="A57" s="33" t="s">
        <v>73</v>
      </c>
      <c r="B57" s="30">
        <v>74</v>
      </c>
      <c r="C57" s="30">
        <v>229</v>
      </c>
      <c r="D57" s="30">
        <v>4</v>
      </c>
      <c r="E57" s="30">
        <v>0</v>
      </c>
      <c r="F57" s="30">
        <v>258</v>
      </c>
      <c r="G57" s="31">
        <v>49</v>
      </c>
      <c r="H57" s="31">
        <v>49</v>
      </c>
    </row>
    <row r="58" spans="1:8" ht="15.6">
      <c r="A58" s="33" t="s">
        <v>74</v>
      </c>
      <c r="B58" s="30">
        <v>240</v>
      </c>
      <c r="C58" s="30">
        <v>624</v>
      </c>
      <c r="D58" s="30">
        <v>6</v>
      </c>
      <c r="E58" s="30">
        <v>3</v>
      </c>
      <c r="F58" s="30">
        <v>628</v>
      </c>
      <c r="G58" s="31">
        <v>245</v>
      </c>
      <c r="H58" s="31">
        <v>245</v>
      </c>
    </row>
    <row r="59" spans="1:8" ht="15.6">
      <c r="A59" s="34"/>
      <c r="B59" s="30"/>
      <c r="C59" s="30"/>
      <c r="D59" s="30"/>
      <c r="E59" s="30"/>
      <c r="F59" s="30"/>
      <c r="G59" s="31"/>
      <c r="H59" s="31"/>
    </row>
    <row r="60" spans="1:8" ht="15.6">
      <c r="A60" s="32" t="s">
        <v>75</v>
      </c>
      <c r="B60" s="27">
        <f>SUM(B61:B66)</f>
        <v>950</v>
      </c>
      <c r="C60" s="27">
        <f>SUM(C61:C66)</f>
        <v>1787</v>
      </c>
      <c r="D60" s="27">
        <f>SUM(D61:D66)</f>
        <v>81</v>
      </c>
      <c r="E60" s="27">
        <f>SUM(E61:E66)</f>
        <v>2</v>
      </c>
      <c r="F60" s="27">
        <f>SUM(F61:F66)</f>
        <v>1787</v>
      </c>
      <c r="G60" s="27">
        <f>SUM(H60:H60)</f>
        <v>1033</v>
      </c>
      <c r="H60" s="28">
        <f>SUM(H61:H66)</f>
        <v>1033</v>
      </c>
    </row>
    <row r="61" spans="1:8" ht="15.6">
      <c r="A61" s="33" t="s">
        <v>76</v>
      </c>
      <c r="B61" s="30">
        <v>548</v>
      </c>
      <c r="C61" s="30">
        <v>942</v>
      </c>
      <c r="D61" s="30">
        <v>13</v>
      </c>
      <c r="E61" s="30">
        <v>2</v>
      </c>
      <c r="F61" s="30">
        <v>866</v>
      </c>
      <c r="G61" s="31">
        <v>639</v>
      </c>
      <c r="H61" s="31">
        <v>639</v>
      </c>
    </row>
    <row r="62" spans="1:8" ht="15.6">
      <c r="A62" s="33" t="s">
        <v>77</v>
      </c>
      <c r="B62" s="30">
        <v>106</v>
      </c>
      <c r="C62" s="30">
        <v>120</v>
      </c>
      <c r="D62" s="30">
        <v>9</v>
      </c>
      <c r="E62" s="30">
        <v>0</v>
      </c>
      <c r="F62" s="30">
        <v>204</v>
      </c>
      <c r="G62" s="31">
        <v>31</v>
      </c>
      <c r="H62" s="31">
        <v>31</v>
      </c>
    </row>
    <row r="63" spans="1:8" ht="15.6">
      <c r="A63" s="33" t="s">
        <v>78</v>
      </c>
      <c r="B63" s="30">
        <v>41</v>
      </c>
      <c r="C63" s="30">
        <v>105</v>
      </c>
      <c r="D63" s="30">
        <v>35</v>
      </c>
      <c r="E63" s="30">
        <v>0</v>
      </c>
      <c r="F63" s="30">
        <v>111</v>
      </c>
      <c r="G63" s="31">
        <v>70</v>
      </c>
      <c r="H63" s="31">
        <v>70</v>
      </c>
    </row>
    <row r="64" spans="1:8" ht="15.6">
      <c r="A64" s="33" t="s">
        <v>79</v>
      </c>
      <c r="B64" s="30">
        <v>95</v>
      </c>
      <c r="C64" s="30">
        <v>251</v>
      </c>
      <c r="D64" s="30">
        <v>12</v>
      </c>
      <c r="E64" s="30">
        <v>0</v>
      </c>
      <c r="F64" s="30">
        <v>271</v>
      </c>
      <c r="G64" s="31">
        <v>87</v>
      </c>
      <c r="H64" s="31">
        <v>87</v>
      </c>
    </row>
    <row r="65" spans="1:8" ht="15.6">
      <c r="A65" s="33" t="s">
        <v>80</v>
      </c>
      <c r="B65" s="30">
        <v>22</v>
      </c>
      <c r="C65" s="30">
        <v>113</v>
      </c>
      <c r="D65" s="30">
        <v>12</v>
      </c>
      <c r="E65" s="30">
        <v>0</v>
      </c>
      <c r="F65" s="30">
        <v>114</v>
      </c>
      <c r="G65" s="31">
        <v>33</v>
      </c>
      <c r="H65" s="31">
        <v>33</v>
      </c>
    </row>
    <row r="66" spans="1:8" ht="15.6">
      <c r="A66" s="33" t="s">
        <v>81</v>
      </c>
      <c r="B66" s="30">
        <v>138</v>
      </c>
      <c r="C66" s="30">
        <v>256</v>
      </c>
      <c r="D66" s="30">
        <v>0</v>
      </c>
      <c r="E66" s="30">
        <v>0</v>
      </c>
      <c r="F66" s="30">
        <v>221</v>
      </c>
      <c r="G66" s="31">
        <v>173</v>
      </c>
      <c r="H66" s="31">
        <v>173</v>
      </c>
    </row>
    <row r="67" spans="1:8" ht="15.6">
      <c r="A67" s="34"/>
      <c r="B67" s="30"/>
      <c r="C67" s="30"/>
      <c r="D67" s="30"/>
      <c r="E67" s="30"/>
      <c r="F67" s="30"/>
      <c r="G67" s="31"/>
      <c r="H67" s="31"/>
    </row>
    <row r="68" spans="1:8" ht="15.6">
      <c r="A68" s="32" t="s">
        <v>82</v>
      </c>
      <c r="B68" s="27">
        <f>SUM(B69:B74)</f>
        <v>517</v>
      </c>
      <c r="C68" s="27">
        <f>SUM(C69:C74)</f>
        <v>1431</v>
      </c>
      <c r="D68" s="27">
        <f>SUM(D69:D74)</f>
        <v>50</v>
      </c>
      <c r="E68" s="27">
        <f>SUM(E69:E74)</f>
        <v>0</v>
      </c>
      <c r="F68" s="27">
        <f>SUM(F69:F74)</f>
        <v>1532</v>
      </c>
      <c r="G68" s="27">
        <f>SUM(H68:H68)</f>
        <v>466</v>
      </c>
      <c r="H68" s="28">
        <f>SUM(H69:H74)</f>
        <v>466</v>
      </c>
    </row>
    <row r="69" spans="1:8" ht="15.6">
      <c r="A69" s="33" t="s">
        <v>83</v>
      </c>
      <c r="B69" s="30">
        <v>153</v>
      </c>
      <c r="C69" s="30">
        <v>491</v>
      </c>
      <c r="D69" s="30">
        <v>1</v>
      </c>
      <c r="E69" s="30">
        <v>0</v>
      </c>
      <c r="F69" s="30">
        <v>458</v>
      </c>
      <c r="G69" s="31">
        <v>187</v>
      </c>
      <c r="H69" s="31">
        <v>187</v>
      </c>
    </row>
    <row r="70" spans="1:8" ht="15.6">
      <c r="A70" s="33" t="s">
        <v>84</v>
      </c>
      <c r="B70" s="30">
        <v>243</v>
      </c>
      <c r="C70" s="30">
        <v>581</v>
      </c>
      <c r="D70" s="30">
        <v>5</v>
      </c>
      <c r="E70" s="30">
        <v>0</v>
      </c>
      <c r="F70" s="30">
        <v>679</v>
      </c>
      <c r="G70" s="31">
        <v>150</v>
      </c>
      <c r="H70" s="31">
        <v>150</v>
      </c>
    </row>
    <row r="71" spans="1:8" ht="15.6">
      <c r="A71" s="33" t="s">
        <v>85</v>
      </c>
      <c r="B71" s="30">
        <v>8</v>
      </c>
      <c r="C71" s="30">
        <v>30</v>
      </c>
      <c r="D71" s="30">
        <v>3</v>
      </c>
      <c r="E71" s="30">
        <v>0</v>
      </c>
      <c r="F71" s="30">
        <v>36</v>
      </c>
      <c r="G71" s="31">
        <v>5</v>
      </c>
      <c r="H71" s="31">
        <v>5</v>
      </c>
    </row>
    <row r="72" spans="1:8" ht="15.6">
      <c r="A72" s="33" t="s">
        <v>86</v>
      </c>
      <c r="B72" s="30">
        <v>101</v>
      </c>
      <c r="C72" s="30">
        <v>275</v>
      </c>
      <c r="D72" s="30">
        <v>32</v>
      </c>
      <c r="E72" s="30">
        <v>0</v>
      </c>
      <c r="F72" s="30">
        <v>294</v>
      </c>
      <c r="G72" s="31">
        <v>114</v>
      </c>
      <c r="H72" s="31">
        <v>114</v>
      </c>
    </row>
    <row r="73" spans="1:8" ht="15.6">
      <c r="A73" s="33" t="s">
        <v>87</v>
      </c>
      <c r="B73" s="30">
        <v>6</v>
      </c>
      <c r="C73" s="30">
        <v>27</v>
      </c>
      <c r="D73" s="30">
        <v>2</v>
      </c>
      <c r="E73" s="30">
        <v>0</v>
      </c>
      <c r="F73" s="30">
        <v>30</v>
      </c>
      <c r="G73" s="31">
        <v>5</v>
      </c>
      <c r="H73" s="31">
        <v>5</v>
      </c>
    </row>
    <row r="74" spans="1:8" ht="15.6">
      <c r="A74" s="33" t="s">
        <v>88</v>
      </c>
      <c r="B74" s="30">
        <v>6</v>
      </c>
      <c r="C74" s="30">
        <v>27</v>
      </c>
      <c r="D74" s="30">
        <v>7</v>
      </c>
      <c r="E74" s="30">
        <v>0</v>
      </c>
      <c r="F74" s="30">
        <v>35</v>
      </c>
      <c r="G74" s="31">
        <v>5</v>
      </c>
      <c r="H74" s="31">
        <v>5</v>
      </c>
    </row>
    <row r="75" spans="1:8" ht="15.6">
      <c r="A75" s="34"/>
      <c r="B75" s="30"/>
      <c r="C75" s="30"/>
      <c r="D75" s="30"/>
      <c r="E75" s="30"/>
      <c r="F75" s="30"/>
      <c r="G75" s="31"/>
      <c r="H75" s="31"/>
    </row>
    <row r="76" spans="1:8" ht="15.6">
      <c r="A76" s="32" t="s">
        <v>89</v>
      </c>
      <c r="B76" s="27">
        <f>SUM(B77:B82)</f>
        <v>1678</v>
      </c>
      <c r="C76" s="27">
        <f>SUM(C77:C82)</f>
        <v>3291</v>
      </c>
      <c r="D76" s="27">
        <f>SUM(D77:D82)</f>
        <v>72</v>
      </c>
      <c r="E76" s="27">
        <f>SUM(E77:E82)</f>
        <v>0</v>
      </c>
      <c r="F76" s="27">
        <f>SUM(F77:F82)</f>
        <v>3729</v>
      </c>
      <c r="G76" s="27">
        <f>SUM(H76:H76)</f>
        <v>1312</v>
      </c>
      <c r="H76" s="28">
        <f>SUM(H77:H82)</f>
        <v>1312</v>
      </c>
    </row>
    <row r="77" spans="1:8" ht="15.6">
      <c r="A77" s="33" t="s">
        <v>90</v>
      </c>
      <c r="B77" s="30">
        <v>843</v>
      </c>
      <c r="C77" s="30">
        <v>2019</v>
      </c>
      <c r="D77" s="30">
        <v>18</v>
      </c>
      <c r="E77" s="30">
        <v>0</v>
      </c>
      <c r="F77" s="30">
        <v>2283</v>
      </c>
      <c r="G77" s="31">
        <v>597</v>
      </c>
      <c r="H77" s="31">
        <v>597</v>
      </c>
    </row>
    <row r="78" spans="1:8" ht="15.6">
      <c r="A78" s="33" t="s">
        <v>91</v>
      </c>
      <c r="B78" s="30">
        <v>391</v>
      </c>
      <c r="C78" s="30">
        <v>560</v>
      </c>
      <c r="D78" s="30">
        <v>30</v>
      </c>
      <c r="E78" s="30">
        <v>0</v>
      </c>
      <c r="F78" s="30">
        <v>542</v>
      </c>
      <c r="G78" s="31">
        <v>439</v>
      </c>
      <c r="H78" s="31">
        <v>439</v>
      </c>
    </row>
    <row r="79" spans="1:8" ht="15.6">
      <c r="A79" s="33" t="s">
        <v>92</v>
      </c>
      <c r="B79" s="30">
        <v>64</v>
      </c>
      <c r="C79" s="30">
        <v>120</v>
      </c>
      <c r="D79" s="30">
        <v>11</v>
      </c>
      <c r="E79" s="30">
        <v>0</v>
      </c>
      <c r="F79" s="30">
        <v>142</v>
      </c>
      <c r="G79" s="31">
        <v>53</v>
      </c>
      <c r="H79" s="31">
        <v>53</v>
      </c>
    </row>
    <row r="80" spans="1:8" s="40" customFormat="1" ht="15.6">
      <c r="A80" s="37" t="s">
        <v>93</v>
      </c>
      <c r="B80" s="38">
        <v>221</v>
      </c>
      <c r="C80" s="38">
        <v>384</v>
      </c>
      <c r="D80" s="38">
        <v>6</v>
      </c>
      <c r="E80" s="38">
        <v>0</v>
      </c>
      <c r="F80" s="38">
        <v>475</v>
      </c>
      <c r="G80" s="39">
        <v>136</v>
      </c>
      <c r="H80" s="39">
        <v>136</v>
      </c>
    </row>
    <row r="81" spans="1:8" ht="15.6">
      <c r="A81" s="33" t="s">
        <v>94</v>
      </c>
      <c r="B81" s="30">
        <v>154</v>
      </c>
      <c r="C81" s="30">
        <v>190</v>
      </c>
      <c r="D81" s="30">
        <v>6</v>
      </c>
      <c r="E81" s="30">
        <v>0</v>
      </c>
      <c r="F81" s="30">
        <v>267</v>
      </c>
      <c r="G81" s="31">
        <v>83</v>
      </c>
      <c r="H81" s="31">
        <v>83</v>
      </c>
    </row>
    <row r="82" spans="1:8" ht="15.6">
      <c r="A82" s="33" t="s">
        <v>95</v>
      </c>
      <c r="B82" s="30">
        <v>5</v>
      </c>
      <c r="C82" s="30">
        <v>18</v>
      </c>
      <c r="D82" s="30">
        <v>1</v>
      </c>
      <c r="E82" s="30">
        <v>0</v>
      </c>
      <c r="F82" s="30">
        <v>20</v>
      </c>
      <c r="G82" s="31">
        <v>4</v>
      </c>
      <c r="H82" s="31">
        <v>4</v>
      </c>
    </row>
    <row r="83" spans="1:8" ht="15.6">
      <c r="A83" s="34"/>
      <c r="B83" s="30"/>
      <c r="C83" s="30"/>
      <c r="D83" s="30"/>
      <c r="E83" s="30"/>
      <c r="F83" s="30"/>
      <c r="G83" s="31"/>
      <c r="H83" s="31"/>
    </row>
    <row r="84" spans="1:8" ht="15.6">
      <c r="A84" s="32" t="s">
        <v>96</v>
      </c>
      <c r="B84" s="27">
        <f>SUM(B85:B86)</f>
        <v>305</v>
      </c>
      <c r="C84" s="27">
        <f>SUM(C85:C86)</f>
        <v>1938</v>
      </c>
      <c r="D84" s="27">
        <f>SUM(D85:D86)</f>
        <v>20</v>
      </c>
      <c r="E84" s="27">
        <f>SUM(E85:E86)</f>
        <v>0</v>
      </c>
      <c r="F84" s="27">
        <f>SUM(F85:F86)</f>
        <v>1776</v>
      </c>
      <c r="G84" s="27">
        <f>SUM(H84:H84)</f>
        <v>487</v>
      </c>
      <c r="H84" s="28">
        <f>SUM(H85:H86)</f>
        <v>487</v>
      </c>
    </row>
    <row r="85" spans="1:8" ht="15.6">
      <c r="A85" s="33" t="s">
        <v>97</v>
      </c>
      <c r="B85" s="30">
        <v>268</v>
      </c>
      <c r="C85" s="30">
        <v>1744</v>
      </c>
      <c r="D85" s="30">
        <v>16</v>
      </c>
      <c r="E85" s="30">
        <v>0</v>
      </c>
      <c r="F85" s="30">
        <v>1589</v>
      </c>
      <c r="G85" s="31">
        <v>439</v>
      </c>
      <c r="H85" s="31">
        <v>439</v>
      </c>
    </row>
    <row r="86" spans="1:8" ht="15.6">
      <c r="A86" s="33" t="s">
        <v>98</v>
      </c>
      <c r="B86" s="30">
        <v>37</v>
      </c>
      <c r="C86" s="30">
        <v>194</v>
      </c>
      <c r="D86" s="30">
        <v>4</v>
      </c>
      <c r="E86" s="30">
        <v>0</v>
      </c>
      <c r="F86" s="30">
        <v>187</v>
      </c>
      <c r="G86" s="31">
        <v>48</v>
      </c>
      <c r="H86" s="31">
        <v>48</v>
      </c>
    </row>
    <row r="87" spans="1:8" ht="15.6">
      <c r="A87" s="34"/>
      <c r="B87" s="30"/>
      <c r="C87" s="30"/>
      <c r="D87" s="30"/>
      <c r="E87" s="30"/>
      <c r="F87" s="30"/>
      <c r="G87" s="31"/>
      <c r="H87" s="31"/>
    </row>
    <row r="88" spans="1:8" ht="15.6">
      <c r="A88" s="32" t="s">
        <v>99</v>
      </c>
      <c r="B88" s="27">
        <f>SUM(B89:B93)</f>
        <v>374</v>
      </c>
      <c r="C88" s="27">
        <f>SUM(C89:C93)</f>
        <v>1162</v>
      </c>
      <c r="D88" s="27">
        <f>SUM(D89:D93)</f>
        <v>31</v>
      </c>
      <c r="E88" s="27">
        <f>SUM(E89:E93)</f>
        <v>0</v>
      </c>
      <c r="F88" s="27">
        <f>SUM(F89:F93)</f>
        <v>1174</v>
      </c>
      <c r="G88" s="27">
        <f>SUM(H88:H88)</f>
        <v>393</v>
      </c>
      <c r="H88" s="28">
        <f>SUM(H89:H93)</f>
        <v>393</v>
      </c>
    </row>
    <row r="89" spans="1:8" ht="15.6">
      <c r="A89" s="33" t="s">
        <v>100</v>
      </c>
      <c r="B89" s="30">
        <v>136</v>
      </c>
      <c r="C89" s="30">
        <v>352</v>
      </c>
      <c r="D89" s="30">
        <v>11</v>
      </c>
      <c r="E89" s="30">
        <v>0</v>
      </c>
      <c r="F89" s="30">
        <v>380</v>
      </c>
      <c r="G89" s="31">
        <v>119</v>
      </c>
      <c r="H89" s="31">
        <v>119</v>
      </c>
    </row>
    <row r="90" spans="1:8" ht="15.6">
      <c r="A90" s="33" t="s">
        <v>101</v>
      </c>
      <c r="B90" s="30">
        <v>132</v>
      </c>
      <c r="C90" s="30">
        <v>200</v>
      </c>
      <c r="D90" s="30">
        <v>0</v>
      </c>
      <c r="E90" s="30">
        <v>0</v>
      </c>
      <c r="F90" s="30">
        <v>237</v>
      </c>
      <c r="G90" s="31">
        <v>95</v>
      </c>
      <c r="H90" s="31">
        <v>95</v>
      </c>
    </row>
    <row r="91" spans="1:8" ht="15.6">
      <c r="A91" s="33" t="s">
        <v>102</v>
      </c>
      <c r="B91" s="30">
        <v>63</v>
      </c>
      <c r="C91" s="30">
        <v>422</v>
      </c>
      <c r="D91" s="30">
        <v>18</v>
      </c>
      <c r="E91" s="30">
        <v>0</v>
      </c>
      <c r="F91" s="30">
        <v>383</v>
      </c>
      <c r="G91" s="31">
        <v>120</v>
      </c>
      <c r="H91" s="31">
        <v>120</v>
      </c>
    </row>
    <row r="92" spans="1:8" ht="15.6">
      <c r="A92" s="33" t="s">
        <v>103</v>
      </c>
      <c r="B92" s="30">
        <v>38</v>
      </c>
      <c r="C92" s="30">
        <v>162</v>
      </c>
      <c r="D92" s="30">
        <v>2</v>
      </c>
      <c r="E92" s="30">
        <v>0</v>
      </c>
      <c r="F92" s="30">
        <v>162</v>
      </c>
      <c r="G92" s="31">
        <v>40</v>
      </c>
      <c r="H92" s="31">
        <v>40</v>
      </c>
    </row>
    <row r="93" spans="1:8" ht="15.6">
      <c r="A93" s="33" t="s">
        <v>104</v>
      </c>
      <c r="B93" s="30">
        <v>5</v>
      </c>
      <c r="C93" s="30">
        <v>26</v>
      </c>
      <c r="D93" s="30">
        <v>0</v>
      </c>
      <c r="E93" s="30">
        <v>0</v>
      </c>
      <c r="F93" s="30">
        <v>12</v>
      </c>
      <c r="G93" s="31">
        <v>19</v>
      </c>
      <c r="H93" s="31">
        <v>19</v>
      </c>
    </row>
    <row r="94" spans="1:8" ht="15.6">
      <c r="A94" s="34"/>
      <c r="B94" s="30"/>
      <c r="C94" s="30"/>
      <c r="D94" s="30"/>
      <c r="E94" s="30"/>
      <c r="F94" s="30"/>
      <c r="G94" s="31"/>
      <c r="H94" s="31"/>
    </row>
    <row r="95" spans="1:8" ht="15.6">
      <c r="A95" s="32" t="s">
        <v>105</v>
      </c>
      <c r="B95" s="27">
        <f>SUM(B96:B97)</f>
        <v>446</v>
      </c>
      <c r="C95" s="27">
        <f>SUM(C96:C97)</f>
        <v>1808</v>
      </c>
      <c r="D95" s="27">
        <f>SUM(D96:D97)</f>
        <v>10</v>
      </c>
      <c r="E95" s="27">
        <f>SUM(E96:E97)</f>
        <v>0</v>
      </c>
      <c r="F95" s="27">
        <f>SUM(F96:F97)</f>
        <v>1632</v>
      </c>
      <c r="G95" s="27">
        <f>SUM(H95:H95)</f>
        <v>632</v>
      </c>
      <c r="H95" s="28">
        <f>SUM(H96:H97)</f>
        <v>632</v>
      </c>
    </row>
    <row r="96" spans="1:8" ht="15.6">
      <c r="A96" s="33" t="s">
        <v>106</v>
      </c>
      <c r="B96" s="30">
        <v>351</v>
      </c>
      <c r="C96" s="30">
        <v>1651</v>
      </c>
      <c r="D96" s="30">
        <v>10</v>
      </c>
      <c r="E96" s="30">
        <v>0</v>
      </c>
      <c r="F96" s="30">
        <v>1492</v>
      </c>
      <c r="G96" s="31">
        <v>520</v>
      </c>
      <c r="H96" s="31">
        <v>520</v>
      </c>
    </row>
    <row r="97" spans="1:8" ht="15.6">
      <c r="A97" s="33" t="s">
        <v>107</v>
      </c>
      <c r="B97" s="30">
        <v>95</v>
      </c>
      <c r="C97" s="30">
        <v>157</v>
      </c>
      <c r="D97" s="30">
        <v>0</v>
      </c>
      <c r="E97" s="30">
        <v>0</v>
      </c>
      <c r="F97" s="30">
        <v>140</v>
      </c>
      <c r="G97" s="31">
        <v>112</v>
      </c>
      <c r="H97" s="31">
        <v>112</v>
      </c>
    </row>
    <row r="98" spans="1:8" ht="15.6">
      <c r="A98" s="34"/>
      <c r="B98" s="30"/>
      <c r="C98" s="30"/>
      <c r="D98" s="30"/>
      <c r="E98" s="30"/>
      <c r="F98" s="30"/>
      <c r="G98" s="31"/>
      <c r="H98" s="31"/>
    </row>
    <row r="99" spans="1:8" ht="15.6">
      <c r="A99" s="32" t="s">
        <v>108</v>
      </c>
      <c r="B99" s="27">
        <f>SUM(B100)</f>
        <v>544</v>
      </c>
      <c r="C99" s="27">
        <f>SUM(C100)</f>
        <v>2029</v>
      </c>
      <c r="D99" s="27">
        <f>SUM(D100)</f>
        <v>30</v>
      </c>
      <c r="E99" s="27">
        <f>SUM(E100)</f>
        <v>4</v>
      </c>
      <c r="F99" s="27">
        <f>SUM(F100)</f>
        <v>1821</v>
      </c>
      <c r="G99" s="27">
        <f>SUM(H99:H99)</f>
        <v>786</v>
      </c>
      <c r="H99" s="28">
        <f>SUM(H100)</f>
        <v>786</v>
      </c>
    </row>
    <row r="100" spans="1:8" ht="15.6">
      <c r="A100" s="33" t="s">
        <v>109</v>
      </c>
      <c r="B100" s="30">
        <v>544</v>
      </c>
      <c r="C100" s="30">
        <v>2029</v>
      </c>
      <c r="D100" s="30">
        <v>30</v>
      </c>
      <c r="E100" s="30">
        <v>4</v>
      </c>
      <c r="F100" s="30">
        <v>1821</v>
      </c>
      <c r="G100" s="31">
        <v>786</v>
      </c>
      <c r="H100" s="31">
        <v>786</v>
      </c>
    </row>
    <row r="101" spans="1:8" ht="15.6">
      <c r="A101" s="41"/>
      <c r="B101" s="42"/>
      <c r="C101" s="42"/>
      <c r="D101" s="42"/>
      <c r="E101" s="42"/>
      <c r="F101" s="42"/>
      <c r="G101" s="43"/>
      <c r="H101" s="43"/>
    </row>
    <row r="102" spans="1:8" ht="15.6">
      <c r="A102" s="44" t="s">
        <v>110</v>
      </c>
      <c r="B102" s="33"/>
      <c r="C102" s="33"/>
      <c r="D102" s="33"/>
      <c r="E102" s="33"/>
      <c r="F102" s="33"/>
      <c r="G102" s="33"/>
    </row>
  </sheetData>
  <mergeCells count="10">
    <mergeCell ref="A3:H3"/>
    <mergeCell ref="A4:H4"/>
    <mergeCell ref="A5:H5"/>
    <mergeCell ref="A7:A8"/>
    <mergeCell ref="B7:B8"/>
    <mergeCell ref="C7:C8"/>
    <mergeCell ref="D7:D8"/>
    <mergeCell ref="E7:E8"/>
    <mergeCell ref="F7:F8"/>
    <mergeCell ref="G7:G8"/>
  </mergeCells>
  <printOptions horizontalCentered="1" verticalCentered="1"/>
  <pageMargins left="0" right="0" top="0" bottom="0" header="0" footer="0"/>
  <pageSetup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6"/>
  <sheetViews>
    <sheetView topLeftCell="A82" workbookViewId="0">
      <selection activeCell="B10" sqref="B10"/>
    </sheetView>
  </sheetViews>
  <sheetFormatPr baseColWidth="10" defaultColWidth="0" defaultRowHeight="15" zeroHeight="1"/>
  <cols>
    <col min="1" max="1" width="79.85546875" style="12" customWidth="1"/>
    <col min="2" max="2" width="15" style="12" customWidth="1"/>
    <col min="3" max="3" width="17.28515625" style="12" customWidth="1"/>
    <col min="4" max="4" width="21.42578125" style="12" customWidth="1"/>
    <col min="5" max="5" width="17.7109375" style="12" customWidth="1"/>
    <col min="6" max="6" width="17" style="12" customWidth="1"/>
    <col min="7" max="7" width="18.7109375" style="12" customWidth="1"/>
    <col min="8" max="8" width="10.7109375" style="12" hidden="1" customWidth="1"/>
    <col min="9" max="16384" width="10.7109375" style="12" hidden="1"/>
  </cols>
  <sheetData>
    <row r="1" spans="1:7" ht="15.6">
      <c r="A1" s="9" t="s">
        <v>111</v>
      </c>
      <c r="B1" s="9"/>
      <c r="C1" s="33"/>
      <c r="D1" s="33"/>
      <c r="E1" s="33"/>
      <c r="F1" s="33"/>
      <c r="G1" s="33"/>
    </row>
    <row r="2" spans="1:7" ht="15.75" customHeight="1">
      <c r="A2" s="45"/>
      <c r="B2" s="45"/>
      <c r="C2" s="33"/>
      <c r="D2" s="33"/>
      <c r="E2" s="33"/>
      <c r="F2" s="33"/>
      <c r="G2" s="33"/>
    </row>
    <row r="3" spans="1:7" ht="18.75" customHeight="1">
      <c r="A3" s="177" t="s">
        <v>112</v>
      </c>
      <c r="B3" s="177"/>
      <c r="C3" s="177"/>
      <c r="D3" s="177"/>
      <c r="E3" s="177"/>
      <c r="F3" s="177"/>
      <c r="G3" s="177"/>
    </row>
    <row r="4" spans="1:7" ht="18.75" customHeight="1">
      <c r="A4" s="177" t="s">
        <v>23</v>
      </c>
      <c r="B4" s="177"/>
      <c r="C4" s="177"/>
      <c r="D4" s="177"/>
      <c r="E4" s="177"/>
      <c r="F4" s="177"/>
      <c r="G4" s="177"/>
    </row>
    <row r="5" spans="1:7" ht="15.75" customHeight="1">
      <c r="A5" s="177" t="s">
        <v>113</v>
      </c>
      <c r="B5" s="177"/>
      <c r="C5" s="177"/>
      <c r="D5" s="177"/>
      <c r="E5" s="177"/>
      <c r="F5" s="177"/>
      <c r="G5" s="177"/>
    </row>
    <row r="6" spans="1:7" ht="15.75" customHeight="1">
      <c r="A6" s="177" t="s">
        <v>24</v>
      </c>
      <c r="B6" s="177"/>
      <c r="C6" s="177"/>
      <c r="D6" s="177"/>
      <c r="E6" s="177"/>
      <c r="F6" s="177"/>
      <c r="G6" s="177"/>
    </row>
    <row r="7" spans="1:7" ht="15.6">
      <c r="A7" s="47"/>
      <c r="B7" s="47"/>
      <c r="C7" s="33"/>
      <c r="D7" s="33"/>
      <c r="E7" s="33"/>
      <c r="F7" s="33"/>
      <c r="G7" s="33"/>
    </row>
    <row r="8" spans="1:7" ht="18.75" customHeight="1">
      <c r="A8" s="175" t="s">
        <v>25</v>
      </c>
      <c r="B8" s="178" t="s">
        <v>114</v>
      </c>
      <c r="C8" s="178"/>
      <c r="D8" s="178"/>
      <c r="E8" s="178"/>
      <c r="F8" s="178"/>
      <c r="G8" s="178"/>
    </row>
    <row r="9" spans="1:7" ht="29.25" customHeight="1">
      <c r="A9" s="175"/>
      <c r="B9" s="19" t="s">
        <v>115</v>
      </c>
      <c r="C9" s="48" t="s">
        <v>116</v>
      </c>
      <c r="D9" s="49" t="s">
        <v>117</v>
      </c>
      <c r="E9" s="49" t="s">
        <v>118</v>
      </c>
      <c r="F9" s="50" t="s">
        <v>119</v>
      </c>
      <c r="G9" s="51" t="s">
        <v>351</v>
      </c>
    </row>
    <row r="10" spans="1:7" ht="15.6">
      <c r="A10" s="52"/>
      <c r="B10" s="53"/>
      <c r="C10" s="54"/>
      <c r="D10" s="54"/>
      <c r="E10" s="54"/>
      <c r="F10" s="55"/>
      <c r="G10" s="55"/>
    </row>
    <row r="11" spans="1:7" ht="15.6">
      <c r="A11" s="26" t="s">
        <v>34</v>
      </c>
      <c r="B11" s="27">
        <f t="shared" ref="B11:G11" si="0">SUM(B13,B20,B23,B29,B35,B42,B47,B54,B61,B69,B77,B85,B89,B95,B96,B100)</f>
        <v>30418</v>
      </c>
      <c r="C11" s="27">
        <f t="shared" si="0"/>
        <v>16703</v>
      </c>
      <c r="D11" s="27">
        <f t="shared" si="0"/>
        <v>8006</v>
      </c>
      <c r="E11" s="27">
        <f t="shared" si="0"/>
        <v>1186</v>
      </c>
      <c r="F11" s="27">
        <f t="shared" si="0"/>
        <v>19</v>
      </c>
      <c r="G11" s="27">
        <f t="shared" si="0"/>
        <v>4504</v>
      </c>
    </row>
    <row r="12" spans="1:7" ht="15.6">
      <c r="A12" s="56"/>
      <c r="B12" s="30"/>
      <c r="C12" s="30"/>
      <c r="D12" s="30"/>
      <c r="E12" s="30"/>
      <c r="F12" s="30"/>
      <c r="G12" s="36"/>
    </row>
    <row r="13" spans="1:7" ht="15.6">
      <c r="A13" s="32" t="s">
        <v>35</v>
      </c>
      <c r="B13" s="27">
        <f>SUM(C13:G13)</f>
        <v>4545</v>
      </c>
      <c r="C13" s="27">
        <f>SUM(C14:C18)</f>
        <v>342</v>
      </c>
      <c r="D13" s="27">
        <f>SUM(D14:D18)</f>
        <v>3596</v>
      </c>
      <c r="E13" s="27">
        <f>SUM(E14:E18)</f>
        <v>31</v>
      </c>
      <c r="F13" s="27">
        <f>SUM(F14:F18)</f>
        <v>1</v>
      </c>
      <c r="G13" s="28">
        <f>SUM(G14:G18)</f>
        <v>575</v>
      </c>
    </row>
    <row r="14" spans="1:7" ht="15.6">
      <c r="A14" s="29" t="s">
        <v>36</v>
      </c>
      <c r="B14" s="30">
        <v>3970</v>
      </c>
      <c r="C14" s="30">
        <v>342</v>
      </c>
      <c r="D14" s="30">
        <v>3596</v>
      </c>
      <c r="E14" s="30">
        <v>31</v>
      </c>
      <c r="F14" s="31">
        <v>1</v>
      </c>
      <c r="G14" s="31">
        <v>0</v>
      </c>
    </row>
    <row r="15" spans="1:7" ht="18.600000000000001">
      <c r="A15" s="33" t="s">
        <v>343</v>
      </c>
      <c r="B15" s="30">
        <v>350</v>
      </c>
      <c r="C15" s="30">
        <v>0</v>
      </c>
      <c r="D15" s="30">
        <v>0</v>
      </c>
      <c r="E15" s="30">
        <v>0</v>
      </c>
      <c r="F15" s="31">
        <v>0</v>
      </c>
      <c r="G15" s="31">
        <v>350</v>
      </c>
    </row>
    <row r="16" spans="1:7" ht="18.600000000000001">
      <c r="A16" s="33" t="s">
        <v>344</v>
      </c>
      <c r="B16" s="30">
        <v>35</v>
      </c>
      <c r="C16" s="30">
        <v>0</v>
      </c>
      <c r="D16" s="30">
        <v>0</v>
      </c>
      <c r="E16" s="30">
        <v>0</v>
      </c>
      <c r="F16" s="31">
        <v>0</v>
      </c>
      <c r="G16" s="31">
        <v>35</v>
      </c>
    </row>
    <row r="17" spans="1:7" ht="18.600000000000001">
      <c r="A17" s="33" t="s">
        <v>345</v>
      </c>
      <c r="B17" s="30">
        <v>189</v>
      </c>
      <c r="C17" s="30">
        <v>0</v>
      </c>
      <c r="D17" s="30">
        <v>0</v>
      </c>
      <c r="E17" s="30">
        <v>0</v>
      </c>
      <c r="F17" s="31">
        <v>0</v>
      </c>
      <c r="G17" s="31">
        <v>189</v>
      </c>
    </row>
    <row r="18" spans="1:7" ht="18.600000000000001">
      <c r="A18" s="33" t="s">
        <v>346</v>
      </c>
      <c r="B18" s="30">
        <v>1</v>
      </c>
      <c r="C18" s="30">
        <v>0</v>
      </c>
      <c r="D18" s="30">
        <v>0</v>
      </c>
      <c r="E18" s="30">
        <v>0</v>
      </c>
      <c r="F18" s="31">
        <v>0</v>
      </c>
      <c r="G18" s="31">
        <v>1</v>
      </c>
    </row>
    <row r="19" spans="1:7" ht="15.6">
      <c r="A19" s="34"/>
      <c r="B19" s="30"/>
      <c r="C19" s="30"/>
      <c r="D19" s="30"/>
      <c r="E19" s="30"/>
      <c r="F19" s="31"/>
      <c r="G19" s="31"/>
    </row>
    <row r="20" spans="1:7" ht="15.6">
      <c r="A20" s="32" t="s">
        <v>41</v>
      </c>
      <c r="B20" s="27">
        <f>SUM(C20:G20)</f>
        <v>7320</v>
      </c>
      <c r="C20" s="27">
        <f>SUM(C21)</f>
        <v>6045</v>
      </c>
      <c r="D20" s="27">
        <f>SUM(D21)</f>
        <v>1248</v>
      </c>
      <c r="E20" s="27">
        <f>SUM(E21)</f>
        <v>27</v>
      </c>
      <c r="F20" s="27">
        <f>SUM(F21)</f>
        <v>0</v>
      </c>
      <c r="G20" s="28">
        <f>SUM(G21)</f>
        <v>0</v>
      </c>
    </row>
    <row r="21" spans="1:7" ht="15.6">
      <c r="A21" s="29" t="s">
        <v>42</v>
      </c>
      <c r="B21" s="30">
        <v>7320</v>
      </c>
      <c r="C21" s="30">
        <v>6045</v>
      </c>
      <c r="D21" s="30">
        <v>1248</v>
      </c>
      <c r="E21" s="30">
        <v>27</v>
      </c>
      <c r="F21" s="31">
        <v>0</v>
      </c>
      <c r="G21" s="31">
        <v>0</v>
      </c>
    </row>
    <row r="22" spans="1:7" ht="15.6">
      <c r="A22" s="34"/>
      <c r="B22" s="30"/>
      <c r="C22" s="30"/>
      <c r="D22" s="30"/>
      <c r="E22" s="30"/>
      <c r="F22" s="31"/>
      <c r="G22" s="31"/>
    </row>
    <row r="23" spans="1:7" ht="15.6">
      <c r="A23" s="32" t="s">
        <v>43</v>
      </c>
      <c r="B23" s="27">
        <f>SUM(C23:G23)</f>
        <v>2732</v>
      </c>
      <c r="C23" s="27">
        <f>SUM(C24:C27)</f>
        <v>0</v>
      </c>
      <c r="D23" s="27">
        <f>SUM(D24:D27)</f>
        <v>0</v>
      </c>
      <c r="E23" s="27">
        <f>SUM(E24:E27)</f>
        <v>0</v>
      </c>
      <c r="F23" s="27">
        <f>SUM(F24:F27)</f>
        <v>0</v>
      </c>
      <c r="G23" s="28">
        <f>SUM(G24:G27)</f>
        <v>2732</v>
      </c>
    </row>
    <row r="24" spans="1:7" ht="18.600000000000001">
      <c r="A24" s="29" t="s">
        <v>347</v>
      </c>
      <c r="B24" s="30">
        <v>862</v>
      </c>
      <c r="C24" s="30">
        <v>0</v>
      </c>
      <c r="D24" s="30">
        <v>0</v>
      </c>
      <c r="E24" s="30">
        <v>0</v>
      </c>
      <c r="F24" s="31">
        <v>0</v>
      </c>
      <c r="G24" s="31">
        <v>862</v>
      </c>
    </row>
    <row r="25" spans="1:7" ht="18.600000000000001">
      <c r="A25" s="29" t="s">
        <v>348</v>
      </c>
      <c r="B25" s="30">
        <v>1244</v>
      </c>
      <c r="C25" s="30">
        <v>0</v>
      </c>
      <c r="D25" s="30">
        <v>0</v>
      </c>
      <c r="E25" s="30">
        <v>0</v>
      </c>
      <c r="F25" s="31">
        <v>0</v>
      </c>
      <c r="G25" s="31">
        <v>1244</v>
      </c>
    </row>
    <row r="26" spans="1:7" ht="18.600000000000001">
      <c r="A26" s="29" t="s">
        <v>349</v>
      </c>
      <c r="B26" s="30">
        <v>590</v>
      </c>
      <c r="C26" s="30">
        <v>0</v>
      </c>
      <c r="D26" s="30">
        <v>0</v>
      </c>
      <c r="E26" s="30">
        <v>0</v>
      </c>
      <c r="F26" s="31">
        <v>0</v>
      </c>
      <c r="G26" s="31">
        <v>590</v>
      </c>
    </row>
    <row r="27" spans="1:7" ht="18.600000000000001">
      <c r="A27" s="33" t="s">
        <v>350</v>
      </c>
      <c r="B27" s="30">
        <v>36</v>
      </c>
      <c r="C27" s="30">
        <v>0</v>
      </c>
      <c r="D27" s="30">
        <v>0</v>
      </c>
      <c r="E27" s="30">
        <v>0</v>
      </c>
      <c r="F27" s="31">
        <v>0</v>
      </c>
      <c r="G27" s="31">
        <v>36</v>
      </c>
    </row>
    <row r="28" spans="1:7" ht="15.6">
      <c r="A28" s="34"/>
      <c r="B28" s="30"/>
      <c r="C28" s="30"/>
      <c r="D28" s="30"/>
      <c r="E28" s="30"/>
      <c r="F28" s="31"/>
      <c r="G28" s="31"/>
    </row>
    <row r="29" spans="1:7" ht="15.6">
      <c r="A29" s="32" t="s">
        <v>48</v>
      </c>
      <c r="B29" s="27">
        <f>SUM(C29:G29)</f>
        <v>2480</v>
      </c>
      <c r="C29" s="27">
        <f>SUM(C30:C33)</f>
        <v>1837</v>
      </c>
      <c r="D29" s="27">
        <f>SUM(D30:D33)</f>
        <v>627</v>
      </c>
      <c r="E29" s="27">
        <f>SUM(E30:E33)</f>
        <v>15</v>
      </c>
      <c r="F29" s="27">
        <f>SUM(F30:F33)</f>
        <v>1</v>
      </c>
      <c r="G29" s="28">
        <f>SUM(G30:G33)</f>
        <v>0</v>
      </c>
    </row>
    <row r="30" spans="1:7" ht="15.6">
      <c r="A30" s="29" t="s">
        <v>49</v>
      </c>
      <c r="B30" s="30">
        <v>1606</v>
      </c>
      <c r="C30" s="30">
        <v>1075</v>
      </c>
      <c r="D30" s="30">
        <v>531</v>
      </c>
      <c r="E30" s="30">
        <v>0</v>
      </c>
      <c r="F30" s="31">
        <v>0</v>
      </c>
      <c r="G30" s="31">
        <v>0</v>
      </c>
    </row>
    <row r="31" spans="1:7" ht="15.6">
      <c r="A31" s="29" t="s">
        <v>50</v>
      </c>
      <c r="B31" s="30">
        <v>323</v>
      </c>
      <c r="C31" s="30">
        <v>291</v>
      </c>
      <c r="D31" s="30">
        <v>26</v>
      </c>
      <c r="E31" s="30">
        <v>6</v>
      </c>
      <c r="F31" s="31">
        <v>0</v>
      </c>
      <c r="G31" s="31">
        <v>0</v>
      </c>
    </row>
    <row r="32" spans="1:7" ht="15.6">
      <c r="A32" s="29" t="s">
        <v>51</v>
      </c>
      <c r="B32" s="30">
        <v>75</v>
      </c>
      <c r="C32" s="30">
        <v>58</v>
      </c>
      <c r="D32" s="30">
        <v>12</v>
      </c>
      <c r="E32" s="30">
        <v>4</v>
      </c>
      <c r="F32" s="31">
        <v>1</v>
      </c>
      <c r="G32" s="31">
        <v>0</v>
      </c>
    </row>
    <row r="33" spans="1:7" ht="15.6">
      <c r="A33" s="29" t="s">
        <v>52</v>
      </c>
      <c r="B33" s="30">
        <v>476</v>
      </c>
      <c r="C33" s="30">
        <v>413</v>
      </c>
      <c r="D33" s="30">
        <v>58</v>
      </c>
      <c r="E33" s="30">
        <v>5</v>
      </c>
      <c r="F33" s="31">
        <v>0</v>
      </c>
      <c r="G33" s="31">
        <v>0</v>
      </c>
    </row>
    <row r="34" spans="1:7" ht="15.6">
      <c r="A34" s="34"/>
      <c r="B34" s="30"/>
      <c r="C34" s="30"/>
      <c r="D34" s="30"/>
      <c r="E34" s="30"/>
      <c r="F34" s="31"/>
      <c r="G34" s="31"/>
    </row>
    <row r="35" spans="1:7" ht="15.6">
      <c r="A35" s="32" t="s">
        <v>53</v>
      </c>
      <c r="B35" s="27">
        <f>SUM(C35:G35)</f>
        <v>718</v>
      </c>
      <c r="C35" s="27">
        <f>SUM(C36:C40)</f>
        <v>345</v>
      </c>
      <c r="D35" s="27">
        <f>SUM(D36:D40)</f>
        <v>308</v>
      </c>
      <c r="E35" s="27">
        <f>SUM(E36:E40)</f>
        <v>65</v>
      </c>
      <c r="F35" s="27">
        <f>SUM(F36:F40)</f>
        <v>0</v>
      </c>
      <c r="G35" s="28">
        <f>SUM(G36:G40)</f>
        <v>0</v>
      </c>
    </row>
    <row r="36" spans="1:7" ht="15.6">
      <c r="A36" s="29" t="s">
        <v>54</v>
      </c>
      <c r="B36" s="30">
        <v>241</v>
      </c>
      <c r="C36" s="30">
        <v>5</v>
      </c>
      <c r="D36" s="30">
        <v>177</v>
      </c>
      <c r="E36" s="30">
        <v>59</v>
      </c>
      <c r="F36" s="31">
        <v>0</v>
      </c>
      <c r="G36" s="31">
        <v>0</v>
      </c>
    </row>
    <row r="37" spans="1:7" ht="15.6">
      <c r="A37" s="29" t="s">
        <v>55</v>
      </c>
      <c r="B37" s="30">
        <v>138</v>
      </c>
      <c r="C37" s="30">
        <v>125</v>
      </c>
      <c r="D37" s="30">
        <v>12</v>
      </c>
      <c r="E37" s="30">
        <v>1</v>
      </c>
      <c r="F37" s="31">
        <v>0</v>
      </c>
      <c r="G37" s="31">
        <v>0</v>
      </c>
    </row>
    <row r="38" spans="1:7" ht="15.6">
      <c r="A38" s="29" t="s">
        <v>56</v>
      </c>
      <c r="B38" s="30">
        <v>54</v>
      </c>
      <c r="C38" s="30">
        <v>26</v>
      </c>
      <c r="D38" s="30">
        <v>28</v>
      </c>
      <c r="E38" s="30">
        <v>0</v>
      </c>
      <c r="F38" s="31">
        <v>0</v>
      </c>
      <c r="G38" s="31">
        <v>0</v>
      </c>
    </row>
    <row r="39" spans="1:7" ht="15.6">
      <c r="A39" s="29" t="s">
        <v>57</v>
      </c>
      <c r="B39" s="30">
        <v>39</v>
      </c>
      <c r="C39" s="30">
        <v>35</v>
      </c>
      <c r="D39" s="30">
        <v>4</v>
      </c>
      <c r="E39" s="30">
        <v>0</v>
      </c>
      <c r="F39" s="31">
        <v>0</v>
      </c>
      <c r="G39" s="31">
        <v>0</v>
      </c>
    </row>
    <row r="40" spans="1:7" ht="15.6">
      <c r="A40" s="29" t="s">
        <v>58</v>
      </c>
      <c r="B40" s="30">
        <v>246</v>
      </c>
      <c r="C40" s="30">
        <v>154</v>
      </c>
      <c r="D40" s="30">
        <v>87</v>
      </c>
      <c r="E40" s="30">
        <v>5</v>
      </c>
      <c r="F40" s="31">
        <v>0</v>
      </c>
      <c r="G40" s="31">
        <v>0</v>
      </c>
    </row>
    <row r="41" spans="1:7" ht="15.6">
      <c r="A41" s="34"/>
      <c r="B41" s="30"/>
      <c r="C41" s="30"/>
      <c r="D41" s="30"/>
      <c r="E41" s="30"/>
      <c r="F41" s="31"/>
      <c r="G41" s="31"/>
    </row>
    <row r="42" spans="1:7" ht="15.6">
      <c r="A42" s="32" t="s">
        <v>59</v>
      </c>
      <c r="B42" s="27">
        <f>SUM(C42:G42)</f>
        <v>1232</v>
      </c>
      <c r="C42" s="27">
        <f>SUM(C43:C45)</f>
        <v>1067</v>
      </c>
      <c r="D42" s="27">
        <f>SUM(D43:D45)</f>
        <v>165</v>
      </c>
      <c r="E42" s="27">
        <f>SUM(E43:E45)</f>
        <v>0</v>
      </c>
      <c r="F42" s="27">
        <f>SUM(F43:F45)</f>
        <v>0</v>
      </c>
      <c r="G42" s="28">
        <f>SUM(G43:G45)</f>
        <v>0</v>
      </c>
    </row>
    <row r="43" spans="1:7" ht="15.6">
      <c r="A43" s="29" t="s">
        <v>60</v>
      </c>
      <c r="B43" s="30">
        <v>946</v>
      </c>
      <c r="C43" s="30">
        <v>822</v>
      </c>
      <c r="D43" s="30">
        <v>124</v>
      </c>
      <c r="E43" s="30">
        <v>0</v>
      </c>
      <c r="F43" s="31">
        <v>0</v>
      </c>
      <c r="G43" s="31">
        <v>0</v>
      </c>
    </row>
    <row r="44" spans="1:7" ht="15.6">
      <c r="A44" s="29" t="s">
        <v>61</v>
      </c>
      <c r="B44" s="30">
        <v>163</v>
      </c>
      <c r="C44" s="30">
        <v>122</v>
      </c>
      <c r="D44" s="30">
        <v>41</v>
      </c>
      <c r="E44" s="30">
        <v>0</v>
      </c>
      <c r="F44" s="31">
        <v>0</v>
      </c>
      <c r="G44" s="31">
        <v>0</v>
      </c>
    </row>
    <row r="45" spans="1:7" ht="18.600000000000001">
      <c r="A45" s="29" t="s">
        <v>352</v>
      </c>
      <c r="B45" s="30">
        <v>123</v>
      </c>
      <c r="C45" s="30">
        <v>123</v>
      </c>
      <c r="D45" s="30">
        <v>0</v>
      </c>
      <c r="E45" s="30">
        <v>0</v>
      </c>
      <c r="F45" s="31">
        <v>0</v>
      </c>
      <c r="G45" s="31">
        <v>0</v>
      </c>
    </row>
    <row r="46" spans="1:7" ht="15.6">
      <c r="A46" s="29"/>
      <c r="B46" s="30"/>
      <c r="C46" s="35"/>
      <c r="D46" s="35"/>
      <c r="E46" s="35"/>
      <c r="F46" s="36"/>
      <c r="G46" s="36"/>
    </row>
    <row r="47" spans="1:7" ht="15.6">
      <c r="A47" s="32" t="s">
        <v>63</v>
      </c>
      <c r="B47" s="27">
        <f>SUM(C47:G47)</f>
        <v>3437</v>
      </c>
      <c r="C47" s="27">
        <f>SUM(C48:C52)</f>
        <v>2102</v>
      </c>
      <c r="D47" s="27">
        <f>SUM(D48:D52)</f>
        <v>369</v>
      </c>
      <c r="E47" s="27">
        <f>SUM(E48:E52)</f>
        <v>965</v>
      </c>
      <c r="F47" s="27">
        <f>SUM(F48:F52)</f>
        <v>1</v>
      </c>
      <c r="G47" s="28">
        <f>SUM(G48:G52)</f>
        <v>0</v>
      </c>
    </row>
    <row r="48" spans="1:7" ht="15.6">
      <c r="A48" s="29" t="s">
        <v>64</v>
      </c>
      <c r="B48" s="30">
        <v>3144</v>
      </c>
      <c r="C48" s="30">
        <v>1853</v>
      </c>
      <c r="D48" s="30">
        <v>332</v>
      </c>
      <c r="E48" s="30">
        <v>959</v>
      </c>
      <c r="F48" s="31">
        <v>0</v>
      </c>
      <c r="G48" s="31">
        <v>0</v>
      </c>
    </row>
    <row r="49" spans="1:7" ht="15.6">
      <c r="A49" s="29" t="s">
        <v>65</v>
      </c>
      <c r="B49" s="30">
        <v>36</v>
      </c>
      <c r="C49" s="30">
        <v>28</v>
      </c>
      <c r="D49" s="30">
        <v>5</v>
      </c>
      <c r="E49" s="30">
        <v>3</v>
      </c>
      <c r="F49" s="31">
        <v>0</v>
      </c>
      <c r="G49" s="31">
        <v>0</v>
      </c>
    </row>
    <row r="50" spans="1:7" ht="15.6">
      <c r="A50" s="29" t="s">
        <v>66</v>
      </c>
      <c r="B50" s="30">
        <v>207</v>
      </c>
      <c r="C50" s="30">
        <v>174</v>
      </c>
      <c r="D50" s="30">
        <v>32</v>
      </c>
      <c r="E50" s="30">
        <v>1</v>
      </c>
      <c r="F50" s="31">
        <v>0</v>
      </c>
      <c r="G50" s="31">
        <v>0</v>
      </c>
    </row>
    <row r="51" spans="1:7" ht="15.6">
      <c r="A51" s="29" t="s">
        <v>67</v>
      </c>
      <c r="B51" s="30">
        <v>21</v>
      </c>
      <c r="C51" s="30">
        <v>18</v>
      </c>
      <c r="D51" s="30">
        <v>0</v>
      </c>
      <c r="E51" s="30">
        <v>2</v>
      </c>
      <c r="F51" s="31">
        <v>1</v>
      </c>
      <c r="G51" s="31">
        <v>0</v>
      </c>
    </row>
    <row r="52" spans="1:7" ht="15.6">
      <c r="A52" s="29" t="s">
        <v>68</v>
      </c>
      <c r="B52" s="30">
        <v>29</v>
      </c>
      <c r="C52" s="30">
        <v>29</v>
      </c>
      <c r="D52" s="30">
        <v>0</v>
      </c>
      <c r="E52" s="30">
        <v>0</v>
      </c>
      <c r="F52" s="31">
        <v>0</v>
      </c>
      <c r="G52" s="31">
        <v>0</v>
      </c>
    </row>
    <row r="53" spans="1:7" ht="15.6">
      <c r="A53" s="34"/>
      <c r="B53" s="30"/>
      <c r="C53" s="30"/>
      <c r="D53" s="30"/>
      <c r="E53" s="30"/>
      <c r="F53" s="31"/>
      <c r="G53" s="31"/>
    </row>
    <row r="54" spans="1:7" ht="15.6">
      <c r="A54" s="32" t="s">
        <v>69</v>
      </c>
      <c r="B54" s="27">
        <f>SUM(C54:G54)</f>
        <v>2845</v>
      </c>
      <c r="C54" s="27">
        <f>SUM(C55:C59)</f>
        <v>1788</v>
      </c>
      <c r="D54" s="27">
        <f>SUM(D55:D59)</f>
        <v>538</v>
      </c>
      <c r="E54" s="27">
        <f>SUM(E55:E59)</f>
        <v>1</v>
      </c>
      <c r="F54" s="27">
        <f>SUM(F55:F59)</f>
        <v>0</v>
      </c>
      <c r="G54" s="28">
        <f>SUM(G55:G59)</f>
        <v>518</v>
      </c>
    </row>
    <row r="55" spans="1:7" ht="15.6">
      <c r="A55" s="29" t="s">
        <v>70</v>
      </c>
      <c r="B55" s="30">
        <v>2082</v>
      </c>
      <c r="C55" s="30">
        <v>1549</v>
      </c>
      <c r="D55" s="30">
        <v>532</v>
      </c>
      <c r="E55" s="30">
        <v>1</v>
      </c>
      <c r="F55" s="31">
        <v>0</v>
      </c>
      <c r="G55" s="31">
        <v>0</v>
      </c>
    </row>
    <row r="56" spans="1:7" ht="18.600000000000001">
      <c r="A56" s="33" t="s">
        <v>353</v>
      </c>
      <c r="B56" s="30">
        <v>287</v>
      </c>
      <c r="C56" s="30">
        <v>0</v>
      </c>
      <c r="D56" s="30">
        <v>0</v>
      </c>
      <c r="E56" s="30">
        <v>0</v>
      </c>
      <c r="F56" s="31">
        <v>0</v>
      </c>
      <c r="G56" s="31">
        <v>287</v>
      </c>
    </row>
    <row r="57" spans="1:7" ht="18.600000000000001">
      <c r="A57" s="33" t="s">
        <v>354</v>
      </c>
      <c r="B57" s="30">
        <v>182</v>
      </c>
      <c r="C57" s="30">
        <v>0</v>
      </c>
      <c r="D57" s="30">
        <v>0</v>
      </c>
      <c r="E57" s="30">
        <v>0</v>
      </c>
      <c r="F57" s="31">
        <v>0</v>
      </c>
      <c r="G57" s="31">
        <v>182</v>
      </c>
    </row>
    <row r="58" spans="1:7" ht="18.600000000000001">
      <c r="A58" s="33" t="s">
        <v>355</v>
      </c>
      <c r="B58" s="30">
        <v>49</v>
      </c>
      <c r="C58" s="30">
        <v>0</v>
      </c>
      <c r="D58" s="30">
        <v>0</v>
      </c>
      <c r="E58" s="30">
        <v>0</v>
      </c>
      <c r="F58" s="31">
        <v>0</v>
      </c>
      <c r="G58" s="31">
        <v>49</v>
      </c>
    </row>
    <row r="59" spans="1:7" ht="15.6">
      <c r="A59" s="29" t="s">
        <v>74</v>
      </c>
      <c r="B59" s="30">
        <v>245</v>
      </c>
      <c r="C59" s="30">
        <v>239</v>
      </c>
      <c r="D59" s="30">
        <v>6</v>
      </c>
      <c r="E59" s="30">
        <v>0</v>
      </c>
      <c r="F59" s="31">
        <v>0</v>
      </c>
      <c r="G59" s="31">
        <v>0</v>
      </c>
    </row>
    <row r="60" spans="1:7" ht="15.6">
      <c r="A60" s="34"/>
      <c r="B60" s="30"/>
      <c r="C60" s="30"/>
      <c r="D60" s="30"/>
      <c r="E60" s="30"/>
      <c r="F60" s="31"/>
      <c r="G60" s="31"/>
    </row>
    <row r="61" spans="1:7" ht="15.6">
      <c r="A61" s="32" t="s">
        <v>75</v>
      </c>
      <c r="B61" s="27">
        <f>SUM(C61:G61)</f>
        <v>1033</v>
      </c>
      <c r="C61" s="27">
        <f>SUM(C62:C67)</f>
        <v>544</v>
      </c>
      <c r="D61" s="27">
        <f>SUM(D62:D67)</f>
        <v>148</v>
      </c>
      <c r="E61" s="27">
        <f>SUM(E62:E67)</f>
        <v>44</v>
      </c>
      <c r="F61" s="27">
        <f>SUM(F62:F67)</f>
        <v>14</v>
      </c>
      <c r="G61" s="28">
        <f>SUM(G62:G67)</f>
        <v>283</v>
      </c>
    </row>
    <row r="62" spans="1:7" ht="15.6">
      <c r="A62" s="29" t="s">
        <v>76</v>
      </c>
      <c r="B62" s="30">
        <v>639</v>
      </c>
      <c r="C62" s="30">
        <v>463</v>
      </c>
      <c r="D62" s="30">
        <v>138</v>
      </c>
      <c r="E62" s="30">
        <v>38</v>
      </c>
      <c r="F62" s="31">
        <v>0</v>
      </c>
      <c r="G62" s="31">
        <v>0</v>
      </c>
    </row>
    <row r="63" spans="1:7" ht="15.6">
      <c r="A63" s="29" t="s">
        <v>77</v>
      </c>
      <c r="B63" s="30">
        <v>31</v>
      </c>
      <c r="C63" s="30">
        <v>29</v>
      </c>
      <c r="D63" s="30">
        <v>2</v>
      </c>
      <c r="E63" s="30">
        <v>0</v>
      </c>
      <c r="F63" s="31">
        <v>0</v>
      </c>
      <c r="G63" s="31">
        <v>0</v>
      </c>
    </row>
    <row r="64" spans="1:7" ht="18.600000000000001">
      <c r="A64" s="29" t="s">
        <v>356</v>
      </c>
      <c r="B64" s="30">
        <v>70</v>
      </c>
      <c r="C64" s="30">
        <v>37</v>
      </c>
      <c r="D64" s="30">
        <v>8</v>
      </c>
      <c r="E64" s="30">
        <v>6</v>
      </c>
      <c r="F64" s="31">
        <v>14</v>
      </c>
      <c r="G64" s="31">
        <v>5</v>
      </c>
    </row>
    <row r="65" spans="1:7" ht="18.600000000000001">
      <c r="A65" s="33" t="s">
        <v>357</v>
      </c>
      <c r="B65" s="30">
        <v>87</v>
      </c>
      <c r="C65" s="30">
        <v>0</v>
      </c>
      <c r="D65" s="30">
        <v>0</v>
      </c>
      <c r="E65" s="30">
        <v>0</v>
      </c>
      <c r="F65" s="31">
        <v>0</v>
      </c>
      <c r="G65" s="31">
        <v>87</v>
      </c>
    </row>
    <row r="66" spans="1:7" ht="18.600000000000001">
      <c r="A66" s="33" t="s">
        <v>358</v>
      </c>
      <c r="B66" s="30">
        <v>33</v>
      </c>
      <c r="C66" s="30">
        <v>15</v>
      </c>
      <c r="D66" s="30">
        <v>0</v>
      </c>
      <c r="E66" s="30">
        <v>0</v>
      </c>
      <c r="F66" s="31">
        <v>0</v>
      </c>
      <c r="G66" s="31">
        <v>18</v>
      </c>
    </row>
    <row r="67" spans="1:7" ht="18.600000000000001">
      <c r="A67" s="33" t="s">
        <v>359</v>
      </c>
      <c r="B67" s="30">
        <v>173</v>
      </c>
      <c r="C67" s="30">
        <v>0</v>
      </c>
      <c r="D67" s="30">
        <v>0</v>
      </c>
      <c r="E67" s="30">
        <v>0</v>
      </c>
      <c r="F67" s="30">
        <v>0</v>
      </c>
      <c r="G67" s="31">
        <v>173</v>
      </c>
    </row>
    <row r="68" spans="1:7" ht="15.6">
      <c r="A68" s="34"/>
      <c r="B68" s="30"/>
      <c r="C68" s="30"/>
      <c r="D68" s="30"/>
      <c r="E68" s="30"/>
      <c r="F68" s="31"/>
      <c r="G68" s="31"/>
    </row>
    <row r="69" spans="1:7" ht="15.6">
      <c r="A69" s="32" t="s">
        <v>82</v>
      </c>
      <c r="B69" s="27">
        <f>SUM(C69:G69)</f>
        <v>466</v>
      </c>
      <c r="C69" s="27">
        <f>SUM(C70:C75)</f>
        <v>269</v>
      </c>
      <c r="D69" s="27">
        <f>SUM(D70:D75)</f>
        <v>59</v>
      </c>
      <c r="E69" s="27">
        <f>SUM(E70:E75)</f>
        <v>9</v>
      </c>
      <c r="F69" s="27">
        <f>SUM(F70:F75)</f>
        <v>0</v>
      </c>
      <c r="G69" s="28">
        <f>SUM(G70:G75)</f>
        <v>129</v>
      </c>
    </row>
    <row r="70" spans="1:7" ht="15.6">
      <c r="A70" s="29" t="s">
        <v>83</v>
      </c>
      <c r="B70" s="30">
        <v>187</v>
      </c>
      <c r="C70" s="30">
        <v>133</v>
      </c>
      <c r="D70" s="30">
        <v>46</v>
      </c>
      <c r="E70" s="30">
        <v>8</v>
      </c>
      <c r="F70" s="31">
        <v>0</v>
      </c>
      <c r="G70" s="31">
        <v>0</v>
      </c>
    </row>
    <row r="71" spans="1:7" ht="15.6">
      <c r="A71" s="29" t="s">
        <v>84</v>
      </c>
      <c r="B71" s="30">
        <v>150</v>
      </c>
      <c r="C71" s="30">
        <v>136</v>
      </c>
      <c r="D71" s="30">
        <v>13</v>
      </c>
      <c r="E71" s="30">
        <v>1</v>
      </c>
      <c r="F71" s="31">
        <v>0</v>
      </c>
      <c r="G71" s="31">
        <v>0</v>
      </c>
    </row>
    <row r="72" spans="1:7" ht="18.600000000000001">
      <c r="A72" s="33" t="s">
        <v>360</v>
      </c>
      <c r="B72" s="30">
        <v>5</v>
      </c>
      <c r="C72" s="30">
        <v>0</v>
      </c>
      <c r="D72" s="30">
        <v>0</v>
      </c>
      <c r="E72" s="30">
        <v>0</v>
      </c>
      <c r="F72" s="31">
        <v>0</v>
      </c>
      <c r="G72" s="31">
        <v>5</v>
      </c>
    </row>
    <row r="73" spans="1:7" ht="18.600000000000001">
      <c r="A73" s="33" t="s">
        <v>361</v>
      </c>
      <c r="B73" s="30">
        <v>114</v>
      </c>
      <c r="C73" s="30">
        <v>0</v>
      </c>
      <c r="D73" s="30">
        <v>0</v>
      </c>
      <c r="E73" s="30">
        <v>0</v>
      </c>
      <c r="F73" s="31">
        <v>0</v>
      </c>
      <c r="G73" s="31">
        <v>114</v>
      </c>
    </row>
    <row r="74" spans="1:7" ht="18.600000000000001">
      <c r="A74" s="33" t="s">
        <v>362</v>
      </c>
      <c r="B74" s="30">
        <v>5</v>
      </c>
      <c r="C74" s="30">
        <v>0</v>
      </c>
      <c r="D74" s="30">
        <v>0</v>
      </c>
      <c r="E74" s="30">
        <v>0</v>
      </c>
      <c r="F74" s="31">
        <v>0</v>
      </c>
      <c r="G74" s="31">
        <v>5</v>
      </c>
    </row>
    <row r="75" spans="1:7" ht="18.600000000000001">
      <c r="A75" s="33" t="s">
        <v>363</v>
      </c>
      <c r="B75" s="30">
        <v>5</v>
      </c>
      <c r="C75" s="30">
        <v>0</v>
      </c>
      <c r="D75" s="30">
        <v>0</v>
      </c>
      <c r="E75" s="30">
        <v>0</v>
      </c>
      <c r="F75" s="31">
        <v>0</v>
      </c>
      <c r="G75" s="31">
        <v>5</v>
      </c>
    </row>
    <row r="76" spans="1:7" ht="15.6">
      <c r="A76" s="34"/>
      <c r="B76" s="30"/>
      <c r="C76" s="30"/>
      <c r="D76" s="30"/>
      <c r="E76" s="30"/>
      <c r="F76" s="31"/>
      <c r="G76" s="31"/>
    </row>
    <row r="77" spans="1:7" ht="15.6">
      <c r="A77" s="32" t="s">
        <v>89</v>
      </c>
      <c r="B77" s="27">
        <f>SUM(C77:G77)</f>
        <v>1312</v>
      </c>
      <c r="C77" s="27">
        <f>SUM(C78:C83)</f>
        <v>567</v>
      </c>
      <c r="D77" s="27">
        <f>SUM(D78:D83)</f>
        <v>510</v>
      </c>
      <c r="E77" s="27">
        <f>SUM(E78:E83)</f>
        <v>14</v>
      </c>
      <c r="F77" s="27">
        <f>SUM(F78:F83)</f>
        <v>2</v>
      </c>
      <c r="G77" s="28">
        <f>SUM(G78:G83)</f>
        <v>219</v>
      </c>
    </row>
    <row r="78" spans="1:7" ht="15.6">
      <c r="A78" s="29" t="s">
        <v>90</v>
      </c>
      <c r="B78" s="30">
        <v>597</v>
      </c>
      <c r="C78" s="30">
        <v>86</v>
      </c>
      <c r="D78" s="30">
        <v>507</v>
      </c>
      <c r="E78" s="30">
        <v>4</v>
      </c>
      <c r="F78" s="31">
        <v>0</v>
      </c>
      <c r="G78" s="31">
        <v>0</v>
      </c>
    </row>
    <row r="79" spans="1:7" ht="15.6">
      <c r="A79" s="29" t="s">
        <v>91</v>
      </c>
      <c r="B79" s="30">
        <v>439</v>
      </c>
      <c r="C79" s="30">
        <v>427</v>
      </c>
      <c r="D79" s="30">
        <v>0</v>
      </c>
      <c r="E79" s="30">
        <v>10</v>
      </c>
      <c r="F79" s="31">
        <v>2</v>
      </c>
      <c r="G79" s="31">
        <v>0</v>
      </c>
    </row>
    <row r="80" spans="1:7" ht="15.6">
      <c r="A80" s="29" t="s">
        <v>92</v>
      </c>
      <c r="B80" s="30">
        <v>53</v>
      </c>
      <c r="C80" s="30">
        <v>52</v>
      </c>
      <c r="D80" s="30">
        <v>1</v>
      </c>
      <c r="E80" s="30">
        <v>0</v>
      </c>
      <c r="F80" s="31">
        <v>0</v>
      </c>
      <c r="G80" s="31">
        <v>0</v>
      </c>
    </row>
    <row r="81" spans="1:7" ht="18.600000000000001">
      <c r="A81" s="33" t="s">
        <v>364</v>
      </c>
      <c r="B81" s="30">
        <v>136</v>
      </c>
      <c r="C81" s="30">
        <v>0</v>
      </c>
      <c r="D81" s="30">
        <v>0</v>
      </c>
      <c r="E81" s="30">
        <v>0</v>
      </c>
      <c r="F81" s="30">
        <v>0</v>
      </c>
      <c r="G81" s="31">
        <v>136</v>
      </c>
    </row>
    <row r="82" spans="1:7" ht="18.600000000000001">
      <c r="A82" s="33" t="s">
        <v>365</v>
      </c>
      <c r="B82" s="30">
        <v>83</v>
      </c>
      <c r="C82" s="30">
        <v>0</v>
      </c>
      <c r="D82" s="30">
        <v>0</v>
      </c>
      <c r="E82" s="30">
        <v>0</v>
      </c>
      <c r="F82" s="30">
        <v>0</v>
      </c>
      <c r="G82" s="31">
        <v>83</v>
      </c>
    </row>
    <row r="83" spans="1:7" ht="15.6">
      <c r="A83" s="29" t="s">
        <v>95</v>
      </c>
      <c r="B83" s="30">
        <v>4</v>
      </c>
      <c r="C83" s="30">
        <v>2</v>
      </c>
      <c r="D83" s="30">
        <v>2</v>
      </c>
      <c r="E83" s="30">
        <v>0</v>
      </c>
      <c r="F83" s="31">
        <v>0</v>
      </c>
      <c r="G83" s="31">
        <v>0</v>
      </c>
    </row>
    <row r="84" spans="1:7" ht="15.6">
      <c r="A84" s="34"/>
      <c r="B84" s="30"/>
      <c r="C84" s="30"/>
      <c r="D84" s="30"/>
      <c r="E84" s="30"/>
      <c r="F84" s="31"/>
      <c r="G84" s="31"/>
    </row>
    <row r="85" spans="1:7" ht="15.6">
      <c r="A85" s="32" t="s">
        <v>96</v>
      </c>
      <c r="B85" s="27">
        <f>SUM(C85:G85)</f>
        <v>487</v>
      </c>
      <c r="C85" s="27">
        <f>SUM(C86:C87)</f>
        <v>326</v>
      </c>
      <c r="D85" s="27">
        <f>SUM(D86:D87)</f>
        <v>102</v>
      </c>
      <c r="E85" s="27">
        <f>SUM(E86:E87)</f>
        <v>11</v>
      </c>
      <c r="F85" s="27">
        <f>SUM(F86:F87)</f>
        <v>0</v>
      </c>
      <c r="G85" s="28">
        <f>SUM(G86:G87)</f>
        <v>48</v>
      </c>
    </row>
    <row r="86" spans="1:7" ht="15.6">
      <c r="A86" s="29" t="s">
        <v>97</v>
      </c>
      <c r="B86" s="30">
        <v>439</v>
      </c>
      <c r="C86" s="30">
        <v>326</v>
      </c>
      <c r="D86" s="30">
        <v>102</v>
      </c>
      <c r="E86" s="30">
        <v>11</v>
      </c>
      <c r="F86" s="31">
        <v>0</v>
      </c>
      <c r="G86" s="31">
        <v>0</v>
      </c>
    </row>
    <row r="87" spans="1:7" ht="18.600000000000001">
      <c r="A87" s="33" t="s">
        <v>366</v>
      </c>
      <c r="B87" s="30">
        <v>48</v>
      </c>
      <c r="C87" s="30">
        <v>0</v>
      </c>
      <c r="D87" s="30">
        <v>0</v>
      </c>
      <c r="E87" s="30">
        <v>0</v>
      </c>
      <c r="F87" s="30">
        <v>0</v>
      </c>
      <c r="G87" s="31">
        <v>48</v>
      </c>
    </row>
    <row r="88" spans="1:7" ht="15.6">
      <c r="A88" s="34"/>
      <c r="B88" s="30"/>
      <c r="C88" s="30"/>
      <c r="D88" s="30"/>
      <c r="E88" s="30"/>
      <c r="F88" s="31"/>
      <c r="G88" s="31"/>
    </row>
    <row r="89" spans="1:7" ht="15.6">
      <c r="A89" s="32" t="s">
        <v>99</v>
      </c>
      <c r="B89" s="27">
        <f>SUM(C89:G89)</f>
        <v>393</v>
      </c>
      <c r="C89" s="27">
        <f>SUM(C90:C94)</f>
        <v>334</v>
      </c>
      <c r="D89" s="27">
        <f>SUM(D90:D94)</f>
        <v>55</v>
      </c>
      <c r="E89" s="27">
        <f>SUM(E90:E94)</f>
        <v>4</v>
      </c>
      <c r="F89" s="27">
        <f>SUM(F90:F94)</f>
        <v>0</v>
      </c>
      <c r="G89" s="28">
        <f>SUM(G90:G94)</f>
        <v>0</v>
      </c>
    </row>
    <row r="90" spans="1:7" ht="15.6">
      <c r="A90" s="29" t="s">
        <v>100</v>
      </c>
      <c r="B90" s="30">
        <v>119</v>
      </c>
      <c r="C90" s="30">
        <v>91</v>
      </c>
      <c r="D90" s="30">
        <v>26</v>
      </c>
      <c r="E90" s="30">
        <v>2</v>
      </c>
      <c r="F90" s="31">
        <v>0</v>
      </c>
      <c r="G90" s="31">
        <v>0</v>
      </c>
    </row>
    <row r="91" spans="1:7" ht="15.6">
      <c r="A91" s="29" t="s">
        <v>101</v>
      </c>
      <c r="B91" s="30">
        <v>95</v>
      </c>
      <c r="C91" s="30">
        <v>93</v>
      </c>
      <c r="D91" s="30">
        <v>2</v>
      </c>
      <c r="E91" s="30">
        <v>0</v>
      </c>
      <c r="F91" s="31">
        <v>0</v>
      </c>
      <c r="G91" s="31">
        <v>0</v>
      </c>
    </row>
    <row r="92" spans="1:7" ht="15.6">
      <c r="A92" s="29" t="s">
        <v>102</v>
      </c>
      <c r="B92" s="30">
        <v>120</v>
      </c>
      <c r="C92" s="30">
        <v>98</v>
      </c>
      <c r="D92" s="30">
        <v>22</v>
      </c>
      <c r="E92" s="30">
        <v>0</v>
      </c>
      <c r="F92" s="31">
        <v>0</v>
      </c>
      <c r="G92" s="31">
        <v>0</v>
      </c>
    </row>
    <row r="93" spans="1:7" ht="15.6">
      <c r="A93" s="29" t="s">
        <v>103</v>
      </c>
      <c r="B93" s="30">
        <v>40</v>
      </c>
      <c r="C93" s="30">
        <v>35</v>
      </c>
      <c r="D93" s="30">
        <v>5</v>
      </c>
      <c r="E93" s="30">
        <v>0</v>
      </c>
      <c r="F93" s="31">
        <v>0</v>
      </c>
      <c r="G93" s="31">
        <v>0</v>
      </c>
    </row>
    <row r="94" spans="1:7" ht="15.6">
      <c r="A94" s="29" t="s">
        <v>104</v>
      </c>
      <c r="B94" s="30">
        <v>19</v>
      </c>
      <c r="C94" s="30">
        <v>17</v>
      </c>
      <c r="D94" s="30">
        <v>0</v>
      </c>
      <c r="E94" s="30">
        <v>2</v>
      </c>
      <c r="F94" s="31">
        <v>0</v>
      </c>
      <c r="G94" s="31">
        <v>0</v>
      </c>
    </row>
    <row r="95" spans="1:7" ht="15.6">
      <c r="A95" s="34"/>
      <c r="B95" s="30"/>
      <c r="C95" s="30"/>
      <c r="D95" s="30"/>
      <c r="E95" s="30"/>
      <c r="F95" s="31"/>
      <c r="G95" s="31"/>
    </row>
    <row r="96" spans="1:7" s="57" customFormat="1" ht="15.6">
      <c r="A96" s="32" t="s">
        <v>105</v>
      </c>
      <c r="B96" s="27">
        <f>SUM(C96:G96)</f>
        <v>632</v>
      </c>
      <c r="C96" s="27">
        <f>SUM(C97:C98)</f>
        <v>561</v>
      </c>
      <c r="D96" s="27">
        <f>SUM(D97:D98)</f>
        <v>71</v>
      </c>
      <c r="E96" s="27">
        <f>SUM(E97:E98)</f>
        <v>0</v>
      </c>
      <c r="F96" s="27">
        <f>SUM(F97:F98)</f>
        <v>0</v>
      </c>
      <c r="G96" s="28">
        <f>SUM(G97:G98)</f>
        <v>0</v>
      </c>
    </row>
    <row r="97" spans="1:7" ht="15.6">
      <c r="A97" s="29" t="s">
        <v>106</v>
      </c>
      <c r="B97" s="30">
        <v>520</v>
      </c>
      <c r="C97" s="30">
        <v>454</v>
      </c>
      <c r="D97" s="30">
        <v>66</v>
      </c>
      <c r="E97" s="30">
        <v>0</v>
      </c>
      <c r="F97" s="31">
        <v>0</v>
      </c>
      <c r="G97" s="31">
        <v>0</v>
      </c>
    </row>
    <row r="98" spans="1:7" ht="15.6">
      <c r="A98" s="29" t="s">
        <v>107</v>
      </c>
      <c r="B98" s="30">
        <v>112</v>
      </c>
      <c r="C98" s="30">
        <v>107</v>
      </c>
      <c r="D98" s="30">
        <v>5</v>
      </c>
      <c r="E98" s="30">
        <v>0</v>
      </c>
      <c r="F98" s="31">
        <v>0</v>
      </c>
      <c r="G98" s="31">
        <v>0</v>
      </c>
    </row>
    <row r="99" spans="1:7" ht="15.6">
      <c r="A99" s="34"/>
      <c r="B99" s="30"/>
      <c r="C99" s="30"/>
      <c r="D99" s="30"/>
      <c r="E99" s="30"/>
      <c r="F99" s="31"/>
      <c r="G99" s="31"/>
    </row>
    <row r="100" spans="1:7" ht="15.6">
      <c r="A100" s="32" t="s">
        <v>108</v>
      </c>
      <c r="B100" s="27">
        <f>SUM(C100:G100)</f>
        <v>786</v>
      </c>
      <c r="C100" s="27">
        <f>SUM(C101)</f>
        <v>576</v>
      </c>
      <c r="D100" s="27">
        <f>SUM(D101)</f>
        <v>210</v>
      </c>
      <c r="E100" s="27">
        <f>SUM(E101)</f>
        <v>0</v>
      </c>
      <c r="F100" s="27">
        <f>SUM(F101)</f>
        <v>0</v>
      </c>
      <c r="G100" s="28">
        <f>SUM(G101)</f>
        <v>0</v>
      </c>
    </row>
    <row r="101" spans="1:7" ht="15.6">
      <c r="A101" s="29" t="s">
        <v>109</v>
      </c>
      <c r="B101" s="30">
        <v>786</v>
      </c>
      <c r="C101" s="30">
        <v>576</v>
      </c>
      <c r="D101" s="30">
        <v>210</v>
      </c>
      <c r="E101" s="30">
        <v>0</v>
      </c>
      <c r="F101" s="31">
        <v>0</v>
      </c>
      <c r="G101" s="31">
        <v>0</v>
      </c>
    </row>
    <row r="102" spans="1:7" customFormat="1" ht="15.6">
      <c r="A102" s="41"/>
      <c r="B102" s="58"/>
      <c r="C102" s="42"/>
      <c r="D102" s="42"/>
      <c r="E102" s="42"/>
      <c r="F102" s="43"/>
      <c r="G102" s="59"/>
    </row>
    <row r="103" spans="1:7" customFormat="1" ht="15.6">
      <c r="A103" s="60" t="s">
        <v>120</v>
      </c>
      <c r="B103" s="61"/>
      <c r="C103" s="14"/>
      <c r="D103" s="14"/>
      <c r="E103" s="14"/>
      <c r="F103" s="14"/>
      <c r="G103" s="33"/>
    </row>
    <row r="104" spans="1:7" customFormat="1" ht="15.6">
      <c r="A104" s="62" t="s">
        <v>121</v>
      </c>
      <c r="B104" s="61"/>
      <c r="C104" s="14"/>
      <c r="D104" s="14"/>
      <c r="E104" s="14"/>
      <c r="F104" s="14"/>
      <c r="G104" s="33"/>
    </row>
    <row r="105" spans="1:7" customFormat="1" ht="15.6">
      <c r="A105" s="60" t="s">
        <v>110</v>
      </c>
      <c r="B105" s="33"/>
      <c r="C105" s="33"/>
      <c r="D105" s="33"/>
      <c r="E105" s="33"/>
      <c r="F105" s="33"/>
      <c r="G105" s="33"/>
    </row>
    <row r="106" spans="1:7" customFormat="1" ht="15.6" hidden="1">
      <c r="A106" s="12"/>
      <c r="B106" s="9"/>
      <c r="C106" s="33"/>
      <c r="D106" s="33"/>
      <c r="E106" s="33"/>
      <c r="F106" s="33"/>
      <c r="G106" s="33"/>
    </row>
  </sheetData>
  <mergeCells count="6">
    <mergeCell ref="A3:G3"/>
    <mergeCell ref="A4:G4"/>
    <mergeCell ref="A5:G5"/>
    <mergeCell ref="A6:G6"/>
    <mergeCell ref="A8:A9"/>
    <mergeCell ref="B8:G8"/>
  </mergeCells>
  <printOptions horizontalCentered="1" verticalCentered="1"/>
  <pageMargins left="0" right="0" top="0" bottom="0" header="0" footer="0"/>
  <pageSetup fitToWidth="0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86"/>
  <sheetViews>
    <sheetView workbookViewId="0">
      <selection activeCell="A12" sqref="A12"/>
    </sheetView>
  </sheetViews>
  <sheetFormatPr baseColWidth="10" defaultColWidth="0" defaultRowHeight="13.2" zeroHeight="1"/>
  <cols>
    <col min="1" max="1" width="85.7109375" style="131" customWidth="1"/>
    <col min="2" max="2" width="18.42578125" style="131" hidden="1" customWidth="1"/>
    <col min="3" max="3" width="22" style="131" hidden="1" customWidth="1"/>
    <col min="4" max="4" width="25" style="131" hidden="1" customWidth="1"/>
    <col min="5" max="5" width="26.28515625" style="131" hidden="1" customWidth="1"/>
    <col min="6" max="6" width="24" style="91" hidden="1" customWidth="1"/>
    <col min="7" max="7" width="19.7109375" style="131" customWidth="1"/>
    <col min="8" max="8" width="27" style="131" customWidth="1"/>
    <col min="9" max="213" width="16.7109375" style="131" hidden="1" customWidth="1"/>
    <col min="214" max="214" width="114.140625" style="131" hidden="1" customWidth="1"/>
    <col min="215" max="222" width="25" style="131" hidden="1" customWidth="1"/>
    <col min="223" max="223" width="16.7109375" style="131" hidden="1" customWidth="1"/>
    <col min="224" max="224" width="115.7109375" style="131" hidden="1" customWidth="1"/>
    <col min="225" max="232" width="24.7109375" style="131" hidden="1" customWidth="1"/>
    <col min="233" max="233" width="16.7109375" style="131" hidden="1" customWidth="1"/>
    <col min="234" max="234" width="115.28515625" style="131" hidden="1" customWidth="1"/>
    <col min="235" max="243" width="24.7109375" style="131" hidden="1" customWidth="1"/>
    <col min="244" max="244" width="16.7109375" style="131" hidden="1" customWidth="1"/>
    <col min="245" max="245" width="114.42578125" style="131" hidden="1" customWidth="1"/>
    <col min="246" max="253" width="24.7109375" style="131" hidden="1" customWidth="1"/>
    <col min="254" max="254" width="16.7109375" style="131" hidden="1" customWidth="1"/>
    <col min="255" max="255" width="114.85546875" style="131" hidden="1" customWidth="1"/>
    <col min="256" max="16384" width="26.28515625" style="131" hidden="1"/>
  </cols>
  <sheetData>
    <row r="1" spans="1:8" ht="15.6">
      <c r="A1" s="88" t="s">
        <v>122</v>
      </c>
      <c r="B1" s="90"/>
      <c r="C1" s="90"/>
      <c r="D1" s="90"/>
      <c r="E1" s="90"/>
      <c r="F1" s="122"/>
      <c r="G1" s="113"/>
      <c r="H1" s="113"/>
    </row>
    <row r="2" spans="1:8" ht="15.6">
      <c r="A2" s="93"/>
      <c r="B2" s="90"/>
      <c r="C2" s="90"/>
      <c r="D2" s="90"/>
      <c r="E2" s="90"/>
      <c r="F2" s="122"/>
      <c r="G2" s="113"/>
      <c r="H2" s="113"/>
    </row>
    <row r="3" spans="1:8" ht="15.75" customHeight="1">
      <c r="A3" s="179" t="s">
        <v>123</v>
      </c>
      <c r="B3" s="179"/>
      <c r="C3" s="179"/>
      <c r="D3" s="179"/>
      <c r="E3" s="179"/>
      <c r="F3" s="179"/>
      <c r="G3" s="179"/>
      <c r="H3" s="179"/>
    </row>
    <row r="4" spans="1:8" ht="15.75" customHeight="1">
      <c r="A4" s="179" t="s">
        <v>124</v>
      </c>
      <c r="B4" s="179"/>
      <c r="C4" s="179"/>
      <c r="D4" s="179"/>
      <c r="E4" s="179"/>
      <c r="F4" s="179"/>
      <c r="G4" s="179"/>
      <c r="H4" s="179"/>
    </row>
    <row r="5" spans="1:8" ht="15.75" customHeight="1">
      <c r="A5" s="179" t="s">
        <v>24</v>
      </c>
      <c r="B5" s="179"/>
      <c r="C5" s="179"/>
      <c r="D5" s="179"/>
      <c r="E5" s="179"/>
      <c r="F5" s="179"/>
      <c r="G5" s="179"/>
      <c r="H5" s="179"/>
    </row>
    <row r="6" spans="1:8" ht="15.6">
      <c r="A6" s="130"/>
      <c r="B6" s="130"/>
      <c r="C6" s="130"/>
      <c r="D6" s="130"/>
      <c r="E6" s="130"/>
      <c r="F6" s="123"/>
      <c r="G6" s="130"/>
      <c r="H6" s="130"/>
    </row>
    <row r="7" spans="1:8" ht="36" customHeight="1">
      <c r="A7" s="180" t="s">
        <v>125</v>
      </c>
      <c r="B7" s="181" t="s">
        <v>126</v>
      </c>
      <c r="C7" s="181" t="s">
        <v>27</v>
      </c>
      <c r="D7" s="181" t="s">
        <v>28</v>
      </c>
      <c r="E7" s="181" t="s">
        <v>29</v>
      </c>
      <c r="F7" s="182" t="s">
        <v>30</v>
      </c>
      <c r="G7" s="181" t="s">
        <v>127</v>
      </c>
      <c r="H7" s="96" t="s">
        <v>32</v>
      </c>
    </row>
    <row r="8" spans="1:8" ht="32.4" customHeight="1">
      <c r="A8" s="180"/>
      <c r="B8" s="181"/>
      <c r="C8" s="181"/>
      <c r="D8" s="181"/>
      <c r="E8" s="181"/>
      <c r="F8" s="182"/>
      <c r="G8" s="181"/>
      <c r="H8" s="132" t="s">
        <v>33</v>
      </c>
    </row>
    <row r="9" spans="1:8" ht="15.6">
      <c r="A9" s="133"/>
      <c r="B9" s="134"/>
      <c r="C9" s="134"/>
      <c r="D9" s="134"/>
      <c r="E9" s="134"/>
      <c r="F9" s="124"/>
      <c r="G9" s="134"/>
      <c r="H9" s="135"/>
    </row>
    <row r="10" spans="1:8" ht="15.6">
      <c r="A10" s="133" t="s">
        <v>34</v>
      </c>
      <c r="B10" s="108">
        <f t="shared" ref="B10:H10" si="0">SUM(B12,B25,B39,B46,B53,B67,B81)</f>
        <v>29475</v>
      </c>
      <c r="C10" s="108">
        <f t="shared" si="0"/>
        <v>81515</v>
      </c>
      <c r="D10" s="108">
        <f t="shared" si="0"/>
        <v>2736</v>
      </c>
      <c r="E10" s="108">
        <f t="shared" si="0"/>
        <v>120</v>
      </c>
      <c r="F10" s="125">
        <f t="shared" si="0"/>
        <v>83428</v>
      </c>
      <c r="G10" s="108">
        <f t="shared" si="0"/>
        <v>30418</v>
      </c>
      <c r="H10" s="136">
        <f t="shared" si="0"/>
        <v>30418</v>
      </c>
    </row>
    <row r="11" spans="1:8" ht="15.6">
      <c r="A11" s="137"/>
      <c r="B11" s="138"/>
      <c r="C11" s="138"/>
      <c r="D11" s="138"/>
      <c r="E11" s="138"/>
      <c r="F11" s="102"/>
      <c r="G11" s="138"/>
      <c r="H11" s="139"/>
    </row>
    <row r="12" spans="1:8" ht="15.6">
      <c r="A12" s="99" t="s">
        <v>128</v>
      </c>
      <c r="B12" s="108">
        <f>SUM(B13:B23)</f>
        <v>14359</v>
      </c>
      <c r="C12" s="108">
        <f>SUM(C13:C23)</f>
        <v>37974</v>
      </c>
      <c r="D12" s="108">
        <f>SUM(D13:D23)</f>
        <v>1397</v>
      </c>
      <c r="E12" s="108">
        <f>SUM(E13:E23)</f>
        <v>45</v>
      </c>
      <c r="F12" s="125">
        <f>SUM(F13:F23)</f>
        <v>38739</v>
      </c>
      <c r="G12" s="140">
        <f>SUM(H12:H12)</f>
        <v>15036</v>
      </c>
      <c r="H12" s="136">
        <f>SUM(H13:H23)</f>
        <v>15036</v>
      </c>
    </row>
    <row r="13" spans="1:8" ht="15.6">
      <c r="A13" s="106" t="s">
        <v>36</v>
      </c>
      <c r="B13" s="109">
        <v>4082</v>
      </c>
      <c r="C13" s="109">
        <v>11179</v>
      </c>
      <c r="D13" s="109">
        <v>1158</v>
      </c>
      <c r="E13" s="109">
        <v>24</v>
      </c>
      <c r="F13" s="126">
        <v>12473</v>
      </c>
      <c r="G13" s="109">
        <v>3970</v>
      </c>
      <c r="H13" s="110">
        <v>3970</v>
      </c>
    </row>
    <row r="14" spans="1:8" ht="15.6">
      <c r="A14" s="106" t="s">
        <v>37</v>
      </c>
      <c r="B14" s="109">
        <v>313</v>
      </c>
      <c r="C14" s="109">
        <v>1633</v>
      </c>
      <c r="D14" s="109">
        <v>1</v>
      </c>
      <c r="E14" s="109">
        <v>0</v>
      </c>
      <c r="F14" s="126">
        <v>1597</v>
      </c>
      <c r="G14" s="109">
        <v>350</v>
      </c>
      <c r="H14" s="110">
        <v>350</v>
      </c>
    </row>
    <row r="15" spans="1:8" ht="15.6">
      <c r="A15" s="106" t="s">
        <v>38</v>
      </c>
      <c r="B15" s="109">
        <v>35</v>
      </c>
      <c r="C15" s="109">
        <v>225</v>
      </c>
      <c r="D15" s="109">
        <v>9</v>
      </c>
      <c r="E15" s="109">
        <v>0</v>
      </c>
      <c r="F15" s="126">
        <v>234</v>
      </c>
      <c r="G15" s="109">
        <v>35</v>
      </c>
      <c r="H15" s="110">
        <v>35</v>
      </c>
    </row>
    <row r="16" spans="1:8" ht="15.6">
      <c r="A16" s="106" t="s">
        <v>39</v>
      </c>
      <c r="B16" s="109">
        <v>225</v>
      </c>
      <c r="C16" s="109">
        <v>387</v>
      </c>
      <c r="D16" s="109">
        <v>19</v>
      </c>
      <c r="E16" s="109">
        <v>0</v>
      </c>
      <c r="F16" s="126">
        <v>442</v>
      </c>
      <c r="G16" s="109">
        <v>189</v>
      </c>
      <c r="H16" s="110">
        <v>189</v>
      </c>
    </row>
    <row r="17" spans="1:8" ht="15.6">
      <c r="A17" s="106" t="s">
        <v>40</v>
      </c>
      <c r="B17" s="109">
        <v>6</v>
      </c>
      <c r="C17" s="109">
        <v>24</v>
      </c>
      <c r="D17" s="109">
        <v>1</v>
      </c>
      <c r="E17" s="109">
        <v>0</v>
      </c>
      <c r="F17" s="126">
        <v>30</v>
      </c>
      <c r="G17" s="109">
        <v>1</v>
      </c>
      <c r="H17" s="110">
        <v>1</v>
      </c>
    </row>
    <row r="18" spans="1:8" ht="15.6">
      <c r="A18" s="106" t="s">
        <v>42</v>
      </c>
      <c r="B18" s="109">
        <v>7112</v>
      </c>
      <c r="C18" s="109">
        <v>11667</v>
      </c>
      <c r="D18" s="109">
        <v>86</v>
      </c>
      <c r="E18" s="109">
        <v>21</v>
      </c>
      <c r="F18" s="126">
        <v>11566</v>
      </c>
      <c r="G18" s="109">
        <v>7320</v>
      </c>
      <c r="H18" s="110">
        <v>7320</v>
      </c>
    </row>
    <row r="19" spans="1:8" ht="15.6">
      <c r="A19" s="106" t="s">
        <v>44</v>
      </c>
      <c r="B19" s="109">
        <v>721</v>
      </c>
      <c r="C19" s="109">
        <v>3458</v>
      </c>
      <c r="D19" s="109">
        <v>67</v>
      </c>
      <c r="E19" s="109">
        <v>0</v>
      </c>
      <c r="F19" s="126">
        <v>3384</v>
      </c>
      <c r="G19" s="109">
        <v>862</v>
      </c>
      <c r="H19" s="110">
        <v>862</v>
      </c>
    </row>
    <row r="20" spans="1:8" ht="15.6">
      <c r="A20" s="106" t="s">
        <v>45</v>
      </c>
      <c r="B20" s="109">
        <v>1026</v>
      </c>
      <c r="C20" s="109">
        <v>4510</v>
      </c>
      <c r="D20" s="109">
        <v>30</v>
      </c>
      <c r="E20" s="109">
        <v>0</v>
      </c>
      <c r="F20" s="126">
        <v>4322</v>
      </c>
      <c r="G20" s="109">
        <v>1244</v>
      </c>
      <c r="H20" s="110">
        <v>1244</v>
      </c>
    </row>
    <row r="21" spans="1:8" ht="15.6">
      <c r="A21" s="106" t="s">
        <v>46</v>
      </c>
      <c r="B21" s="109">
        <v>538</v>
      </c>
      <c r="C21" s="109">
        <v>3087</v>
      </c>
      <c r="D21" s="109">
        <v>6</v>
      </c>
      <c r="E21" s="109">
        <v>0</v>
      </c>
      <c r="F21" s="126">
        <v>3041</v>
      </c>
      <c r="G21" s="109">
        <v>590</v>
      </c>
      <c r="H21" s="110">
        <v>590</v>
      </c>
    </row>
    <row r="22" spans="1:8" ht="15.6">
      <c r="A22" s="106" t="s">
        <v>47</v>
      </c>
      <c r="B22" s="109">
        <v>33</v>
      </c>
      <c r="C22" s="109">
        <v>60</v>
      </c>
      <c r="D22" s="109">
        <v>4</v>
      </c>
      <c r="E22" s="109">
        <v>0</v>
      </c>
      <c r="F22" s="126">
        <v>61</v>
      </c>
      <c r="G22" s="109">
        <v>36</v>
      </c>
      <c r="H22" s="110">
        <v>36</v>
      </c>
    </row>
    <row r="23" spans="1:8" ht="15.6">
      <c r="A23" s="114" t="s">
        <v>97</v>
      </c>
      <c r="B23" s="109">
        <v>268</v>
      </c>
      <c r="C23" s="109">
        <v>1744</v>
      </c>
      <c r="D23" s="109">
        <v>16</v>
      </c>
      <c r="E23" s="109">
        <v>0</v>
      </c>
      <c r="F23" s="126">
        <v>1589</v>
      </c>
      <c r="G23" s="109">
        <v>439</v>
      </c>
      <c r="H23" s="110">
        <v>439</v>
      </c>
    </row>
    <row r="24" spans="1:8" ht="15.6">
      <c r="A24" s="113"/>
      <c r="B24" s="139"/>
      <c r="C24" s="139"/>
      <c r="D24" s="139"/>
      <c r="E24" s="139"/>
      <c r="F24" s="111"/>
      <c r="G24" s="138"/>
      <c r="H24" s="139"/>
    </row>
    <row r="25" spans="1:8" ht="15.6">
      <c r="A25" s="99" t="s">
        <v>129</v>
      </c>
      <c r="B25" s="108">
        <f>SUM(B26:B37)</f>
        <v>3638</v>
      </c>
      <c r="C25" s="108">
        <f>SUM(C26:C37)</f>
        <v>13699</v>
      </c>
      <c r="D25" s="108">
        <f>SUM(D26:D37)</f>
        <v>469</v>
      </c>
      <c r="E25" s="108">
        <f>SUM(E26:E37)</f>
        <v>24</v>
      </c>
      <c r="F25" s="125">
        <f>SUM(F26:F37)</f>
        <v>13400</v>
      </c>
      <c r="G25" s="140">
        <f>SUM(H25:H25)</f>
        <v>4430</v>
      </c>
      <c r="H25" s="136">
        <f>SUM(H26:H37)</f>
        <v>4430</v>
      </c>
    </row>
    <row r="26" spans="1:8" ht="15.6">
      <c r="A26" s="114" t="s">
        <v>49</v>
      </c>
      <c r="B26" s="109">
        <v>1366</v>
      </c>
      <c r="C26" s="109">
        <v>6927</v>
      </c>
      <c r="D26" s="109">
        <v>249</v>
      </c>
      <c r="E26" s="109">
        <v>1</v>
      </c>
      <c r="F26" s="126">
        <v>6937</v>
      </c>
      <c r="G26" s="109">
        <v>1606</v>
      </c>
      <c r="H26" s="110">
        <v>1606</v>
      </c>
    </row>
    <row r="27" spans="1:8" ht="15.6">
      <c r="A27" s="114" t="s">
        <v>50</v>
      </c>
      <c r="B27" s="109">
        <v>156</v>
      </c>
      <c r="C27" s="109">
        <v>529</v>
      </c>
      <c r="D27" s="109">
        <v>68</v>
      </c>
      <c r="E27" s="109">
        <v>0</v>
      </c>
      <c r="F27" s="126">
        <v>430</v>
      </c>
      <c r="G27" s="109">
        <v>323</v>
      </c>
      <c r="H27" s="110">
        <v>323</v>
      </c>
    </row>
    <row r="28" spans="1:8" ht="15.6">
      <c r="A28" s="114" t="s">
        <v>51</v>
      </c>
      <c r="B28" s="109">
        <v>61</v>
      </c>
      <c r="C28" s="109">
        <v>211</v>
      </c>
      <c r="D28" s="109">
        <v>18</v>
      </c>
      <c r="E28" s="109">
        <v>1</v>
      </c>
      <c r="F28" s="126">
        <v>216</v>
      </c>
      <c r="G28" s="109">
        <v>75</v>
      </c>
      <c r="H28" s="110">
        <v>75</v>
      </c>
    </row>
    <row r="29" spans="1:8" ht="15.6">
      <c r="A29" s="106" t="s">
        <v>52</v>
      </c>
      <c r="B29" s="109">
        <v>417</v>
      </c>
      <c r="C29" s="109">
        <v>547</v>
      </c>
      <c r="D29" s="109">
        <v>0</v>
      </c>
      <c r="E29" s="109">
        <v>0</v>
      </c>
      <c r="F29" s="126">
        <v>488</v>
      </c>
      <c r="G29" s="109">
        <v>476</v>
      </c>
      <c r="H29" s="110">
        <v>476</v>
      </c>
    </row>
    <row r="30" spans="1:8" ht="15.6">
      <c r="A30" s="106" t="s">
        <v>54</v>
      </c>
      <c r="B30" s="109">
        <v>157</v>
      </c>
      <c r="C30" s="109">
        <v>1144</v>
      </c>
      <c r="D30" s="109">
        <v>4</v>
      </c>
      <c r="E30" s="109">
        <v>5</v>
      </c>
      <c r="F30" s="126">
        <v>1069</v>
      </c>
      <c r="G30" s="109">
        <v>241</v>
      </c>
      <c r="H30" s="110">
        <v>241</v>
      </c>
    </row>
    <row r="31" spans="1:8" ht="15.6">
      <c r="A31" s="106" t="s">
        <v>55</v>
      </c>
      <c r="B31" s="109">
        <v>93</v>
      </c>
      <c r="C31" s="109">
        <v>167</v>
      </c>
      <c r="D31" s="109">
        <v>9</v>
      </c>
      <c r="E31" s="109">
        <v>1</v>
      </c>
      <c r="F31" s="126">
        <v>132</v>
      </c>
      <c r="G31" s="109">
        <v>138</v>
      </c>
      <c r="H31" s="110">
        <v>138</v>
      </c>
    </row>
    <row r="32" spans="1:8" ht="15.6">
      <c r="A32" s="106" t="s">
        <v>56</v>
      </c>
      <c r="B32" s="109">
        <v>53</v>
      </c>
      <c r="C32" s="109">
        <v>52</v>
      </c>
      <c r="D32" s="109">
        <v>2</v>
      </c>
      <c r="E32" s="109">
        <v>3</v>
      </c>
      <c r="F32" s="126">
        <v>56</v>
      </c>
      <c r="G32" s="109">
        <v>54</v>
      </c>
      <c r="H32" s="110">
        <v>54</v>
      </c>
    </row>
    <row r="33" spans="1:8" ht="15.6">
      <c r="A33" s="106" t="s">
        <v>57</v>
      </c>
      <c r="B33" s="109">
        <v>21</v>
      </c>
      <c r="C33" s="109">
        <v>77</v>
      </c>
      <c r="D33" s="109">
        <v>1</v>
      </c>
      <c r="E33" s="109">
        <v>0</v>
      </c>
      <c r="F33" s="126">
        <v>60</v>
      </c>
      <c r="G33" s="109">
        <v>39</v>
      </c>
      <c r="H33" s="110">
        <v>39</v>
      </c>
    </row>
    <row r="34" spans="1:8" ht="15.6">
      <c r="A34" s="106" t="s">
        <v>58</v>
      </c>
      <c r="B34" s="109">
        <v>211</v>
      </c>
      <c r="C34" s="109">
        <v>312</v>
      </c>
      <c r="D34" s="109">
        <v>52</v>
      </c>
      <c r="E34" s="109">
        <v>0</v>
      </c>
      <c r="F34" s="126">
        <v>329</v>
      </c>
      <c r="G34" s="109">
        <v>246</v>
      </c>
      <c r="H34" s="110">
        <v>246</v>
      </c>
    </row>
    <row r="35" spans="1:8" ht="15.6">
      <c r="A35" s="106" t="s">
        <v>60</v>
      </c>
      <c r="B35" s="109">
        <v>845</v>
      </c>
      <c r="C35" s="109">
        <v>2398</v>
      </c>
      <c r="D35" s="109">
        <v>54</v>
      </c>
      <c r="E35" s="109">
        <v>0</v>
      </c>
      <c r="F35" s="126">
        <v>2351</v>
      </c>
      <c r="G35" s="109">
        <v>946</v>
      </c>
      <c r="H35" s="110">
        <v>946</v>
      </c>
    </row>
    <row r="36" spans="1:8" ht="15.6">
      <c r="A36" s="106" t="s">
        <v>61</v>
      </c>
      <c r="B36" s="109">
        <v>189</v>
      </c>
      <c r="C36" s="109">
        <v>1137</v>
      </c>
      <c r="D36" s="109">
        <v>10</v>
      </c>
      <c r="E36" s="109">
        <v>12</v>
      </c>
      <c r="F36" s="126">
        <v>1185</v>
      </c>
      <c r="G36" s="109">
        <v>163</v>
      </c>
      <c r="H36" s="110">
        <v>163</v>
      </c>
    </row>
    <row r="37" spans="1:8" ht="15.6">
      <c r="A37" s="106" t="s">
        <v>62</v>
      </c>
      <c r="B37" s="109">
        <v>69</v>
      </c>
      <c r="C37" s="109">
        <v>198</v>
      </c>
      <c r="D37" s="109">
        <v>2</v>
      </c>
      <c r="E37" s="109">
        <v>1</v>
      </c>
      <c r="F37" s="126">
        <v>147</v>
      </c>
      <c r="G37" s="109">
        <v>123</v>
      </c>
      <c r="H37" s="110">
        <v>123</v>
      </c>
    </row>
    <row r="38" spans="1:8" ht="15.6">
      <c r="A38" s="137"/>
      <c r="B38" s="141"/>
      <c r="C38" s="141"/>
      <c r="D38" s="141"/>
      <c r="E38" s="141"/>
      <c r="F38" s="127"/>
      <c r="G38" s="141"/>
      <c r="H38" s="142"/>
    </row>
    <row r="39" spans="1:8" ht="15.6">
      <c r="A39" s="99" t="s">
        <v>130</v>
      </c>
      <c r="B39" s="108">
        <f>SUM(B40:B44)</f>
        <v>3487</v>
      </c>
      <c r="C39" s="108">
        <f>SUM(C40:C44)</f>
        <v>7179</v>
      </c>
      <c r="D39" s="108">
        <f>SUM(D40:D44)</f>
        <v>48</v>
      </c>
      <c r="E39" s="108">
        <f>SUM(E40:E44)</f>
        <v>25</v>
      </c>
      <c r="F39" s="125">
        <f>SUM(F40:F44)</f>
        <v>7302</v>
      </c>
      <c r="G39" s="140">
        <f>SUM(H39:H39)</f>
        <v>3437</v>
      </c>
      <c r="H39" s="136">
        <f>SUM(H40:H44)</f>
        <v>3437</v>
      </c>
    </row>
    <row r="40" spans="1:8" ht="15.6">
      <c r="A40" s="106" t="s">
        <v>64</v>
      </c>
      <c r="B40" s="109">
        <v>3105</v>
      </c>
      <c r="C40" s="109">
        <v>6242</v>
      </c>
      <c r="D40" s="109">
        <v>34</v>
      </c>
      <c r="E40" s="109">
        <v>23</v>
      </c>
      <c r="F40" s="126">
        <v>6260</v>
      </c>
      <c r="G40" s="109">
        <v>3144</v>
      </c>
      <c r="H40" s="110">
        <v>3144</v>
      </c>
    </row>
    <row r="41" spans="1:8" ht="15.6">
      <c r="A41" s="106" t="s">
        <v>65</v>
      </c>
      <c r="B41" s="109">
        <v>12</v>
      </c>
      <c r="C41" s="109">
        <v>94</v>
      </c>
      <c r="D41" s="109">
        <v>2</v>
      </c>
      <c r="E41" s="109">
        <v>1</v>
      </c>
      <c r="F41" s="126">
        <v>73</v>
      </c>
      <c r="G41" s="109">
        <v>36</v>
      </c>
      <c r="H41" s="110">
        <v>36</v>
      </c>
    </row>
    <row r="42" spans="1:8" ht="15.6">
      <c r="A42" s="106" t="s">
        <v>66</v>
      </c>
      <c r="B42" s="109">
        <v>323</v>
      </c>
      <c r="C42" s="109">
        <v>578</v>
      </c>
      <c r="D42" s="109">
        <v>1</v>
      </c>
      <c r="E42" s="109">
        <v>0</v>
      </c>
      <c r="F42" s="126">
        <v>695</v>
      </c>
      <c r="G42" s="109">
        <v>207</v>
      </c>
      <c r="H42" s="110">
        <v>207</v>
      </c>
    </row>
    <row r="43" spans="1:8" ht="15.6">
      <c r="A43" s="106" t="s">
        <v>67</v>
      </c>
      <c r="B43" s="109">
        <v>18</v>
      </c>
      <c r="C43" s="109">
        <v>71</v>
      </c>
      <c r="D43" s="109">
        <v>6</v>
      </c>
      <c r="E43" s="109">
        <v>1</v>
      </c>
      <c r="F43" s="126">
        <v>75</v>
      </c>
      <c r="G43" s="109">
        <v>21</v>
      </c>
      <c r="H43" s="110">
        <v>21</v>
      </c>
    </row>
    <row r="44" spans="1:8" ht="15.6">
      <c r="A44" s="114" t="s">
        <v>68</v>
      </c>
      <c r="B44" s="109">
        <v>29</v>
      </c>
      <c r="C44" s="109">
        <v>194</v>
      </c>
      <c r="D44" s="109">
        <v>5</v>
      </c>
      <c r="E44" s="109">
        <v>0</v>
      </c>
      <c r="F44" s="126">
        <v>199</v>
      </c>
      <c r="G44" s="109">
        <v>29</v>
      </c>
      <c r="H44" s="110">
        <v>29</v>
      </c>
    </row>
    <row r="45" spans="1:8" ht="15.6">
      <c r="A45" s="106"/>
      <c r="B45" s="138"/>
      <c r="C45" s="138"/>
      <c r="D45" s="138"/>
      <c r="E45" s="138"/>
      <c r="F45" s="102"/>
      <c r="G45" s="138"/>
      <c r="H45" s="139"/>
    </row>
    <row r="46" spans="1:8" ht="15.6">
      <c r="A46" s="99" t="s">
        <v>131</v>
      </c>
      <c r="B46" s="108">
        <f>SUM(B47:B51)</f>
        <v>3445</v>
      </c>
      <c r="C46" s="108">
        <f>SUM(C47:C51)</f>
        <v>10961</v>
      </c>
      <c r="D46" s="108">
        <f>SUM(D47:D51)</f>
        <v>544</v>
      </c>
      <c r="E46" s="108">
        <f>SUM(E47:E51)</f>
        <v>20</v>
      </c>
      <c r="F46" s="125">
        <f>SUM(F47:F51)</f>
        <v>12125</v>
      </c>
      <c r="G46" s="140">
        <f>SUM(H46:H46)</f>
        <v>2845</v>
      </c>
      <c r="H46" s="136">
        <f>SUM(H47:H51)</f>
        <v>2845</v>
      </c>
    </row>
    <row r="47" spans="1:8" ht="15.6">
      <c r="A47" s="113" t="s">
        <v>70</v>
      </c>
      <c r="B47" s="109">
        <v>2329</v>
      </c>
      <c r="C47" s="109">
        <v>8402</v>
      </c>
      <c r="D47" s="109">
        <v>119</v>
      </c>
      <c r="E47" s="109">
        <v>17</v>
      </c>
      <c r="F47" s="126">
        <v>8785</v>
      </c>
      <c r="G47" s="109">
        <v>2082</v>
      </c>
      <c r="H47" s="110">
        <v>2082</v>
      </c>
    </row>
    <row r="48" spans="1:8" ht="15.6">
      <c r="A48" s="113" t="s">
        <v>71</v>
      </c>
      <c r="B48" s="109">
        <v>293</v>
      </c>
      <c r="C48" s="109">
        <v>1236</v>
      </c>
      <c r="D48" s="109">
        <v>22</v>
      </c>
      <c r="E48" s="109">
        <v>0</v>
      </c>
      <c r="F48" s="126">
        <v>1264</v>
      </c>
      <c r="G48" s="109">
        <v>287</v>
      </c>
      <c r="H48" s="110">
        <v>287</v>
      </c>
    </row>
    <row r="49" spans="1:8" ht="15.6">
      <c r="A49" s="113" t="s">
        <v>72</v>
      </c>
      <c r="B49" s="109">
        <v>509</v>
      </c>
      <c r="C49" s="109">
        <v>470</v>
      </c>
      <c r="D49" s="109">
        <v>393</v>
      </c>
      <c r="E49" s="109">
        <v>0</v>
      </c>
      <c r="F49" s="126">
        <v>1190</v>
      </c>
      <c r="G49" s="109">
        <v>182</v>
      </c>
      <c r="H49" s="110">
        <v>182</v>
      </c>
    </row>
    <row r="50" spans="1:8" ht="15.6">
      <c r="A50" s="113" t="s">
        <v>73</v>
      </c>
      <c r="B50" s="109">
        <v>74</v>
      </c>
      <c r="C50" s="109">
        <v>229</v>
      </c>
      <c r="D50" s="109">
        <v>4</v>
      </c>
      <c r="E50" s="109">
        <v>0</v>
      </c>
      <c r="F50" s="126">
        <v>258</v>
      </c>
      <c r="G50" s="109">
        <v>49</v>
      </c>
      <c r="H50" s="110">
        <v>49</v>
      </c>
    </row>
    <row r="51" spans="1:8" ht="15.6">
      <c r="A51" s="113" t="s">
        <v>74</v>
      </c>
      <c r="B51" s="109">
        <v>240</v>
      </c>
      <c r="C51" s="109">
        <v>624</v>
      </c>
      <c r="D51" s="109">
        <v>6</v>
      </c>
      <c r="E51" s="109">
        <v>3</v>
      </c>
      <c r="F51" s="126">
        <v>628</v>
      </c>
      <c r="G51" s="109">
        <v>245</v>
      </c>
      <c r="H51" s="110">
        <v>245</v>
      </c>
    </row>
    <row r="52" spans="1:8" ht="15.6">
      <c r="A52" s="106"/>
      <c r="B52" s="138"/>
      <c r="C52" s="138"/>
      <c r="D52" s="138"/>
      <c r="E52" s="138"/>
      <c r="F52" s="102"/>
      <c r="G52" s="138"/>
      <c r="H52" s="139"/>
    </row>
    <row r="53" spans="1:8" ht="15.6">
      <c r="A53" s="99" t="s">
        <v>132</v>
      </c>
      <c r="B53" s="108">
        <f>SUM(B54:B65)</f>
        <v>1467</v>
      </c>
      <c r="C53" s="108">
        <f>SUM(C54:C65)</f>
        <v>3218</v>
      </c>
      <c r="D53" s="108">
        <f>SUM(D54:D65)</f>
        <v>131</v>
      </c>
      <c r="E53" s="108">
        <f>SUM(E54:E65)</f>
        <v>2</v>
      </c>
      <c r="F53" s="125">
        <f>SUM(F54:F65)</f>
        <v>3319</v>
      </c>
      <c r="G53" s="140">
        <f>SUM(H53:H53)</f>
        <v>1499</v>
      </c>
      <c r="H53" s="136">
        <f>SUM(H54:H65)</f>
        <v>1499</v>
      </c>
    </row>
    <row r="54" spans="1:8" ht="15.6">
      <c r="A54" s="106" t="s">
        <v>76</v>
      </c>
      <c r="B54" s="109">
        <v>548</v>
      </c>
      <c r="C54" s="109">
        <v>942</v>
      </c>
      <c r="D54" s="109">
        <v>13</v>
      </c>
      <c r="E54" s="109">
        <v>2</v>
      </c>
      <c r="F54" s="126">
        <v>866</v>
      </c>
      <c r="G54" s="109">
        <v>639</v>
      </c>
      <c r="H54" s="110">
        <v>639</v>
      </c>
    </row>
    <row r="55" spans="1:8" ht="15.6">
      <c r="A55" s="106" t="s">
        <v>77</v>
      </c>
      <c r="B55" s="109">
        <v>106</v>
      </c>
      <c r="C55" s="109">
        <v>120</v>
      </c>
      <c r="D55" s="109">
        <v>9</v>
      </c>
      <c r="E55" s="109">
        <v>0</v>
      </c>
      <c r="F55" s="126">
        <v>204</v>
      </c>
      <c r="G55" s="109">
        <v>31</v>
      </c>
      <c r="H55" s="110">
        <v>31</v>
      </c>
    </row>
    <row r="56" spans="1:8" ht="15.6">
      <c r="A56" s="106" t="s">
        <v>78</v>
      </c>
      <c r="B56" s="109">
        <v>41</v>
      </c>
      <c r="C56" s="109">
        <v>105</v>
      </c>
      <c r="D56" s="109">
        <v>35</v>
      </c>
      <c r="E56" s="109">
        <v>0</v>
      </c>
      <c r="F56" s="126">
        <v>111</v>
      </c>
      <c r="G56" s="109">
        <v>70</v>
      </c>
      <c r="H56" s="110">
        <v>70</v>
      </c>
    </row>
    <row r="57" spans="1:8" ht="15.6">
      <c r="A57" s="106" t="s">
        <v>79</v>
      </c>
      <c r="B57" s="109">
        <v>95</v>
      </c>
      <c r="C57" s="109">
        <v>251</v>
      </c>
      <c r="D57" s="109">
        <v>12</v>
      </c>
      <c r="E57" s="109">
        <v>0</v>
      </c>
      <c r="F57" s="126">
        <v>271</v>
      </c>
      <c r="G57" s="109">
        <v>87</v>
      </c>
      <c r="H57" s="110">
        <v>87</v>
      </c>
    </row>
    <row r="58" spans="1:8" ht="15.6">
      <c r="A58" s="106" t="s">
        <v>80</v>
      </c>
      <c r="B58" s="109">
        <v>22</v>
      </c>
      <c r="C58" s="109">
        <v>113</v>
      </c>
      <c r="D58" s="109">
        <v>12</v>
      </c>
      <c r="E58" s="109">
        <v>0</v>
      </c>
      <c r="F58" s="126">
        <v>114</v>
      </c>
      <c r="G58" s="109">
        <v>33</v>
      </c>
      <c r="H58" s="110">
        <v>33</v>
      </c>
    </row>
    <row r="59" spans="1:8" ht="15.6">
      <c r="A59" s="106" t="s">
        <v>81</v>
      </c>
      <c r="B59" s="109">
        <v>138</v>
      </c>
      <c r="C59" s="109">
        <v>256</v>
      </c>
      <c r="D59" s="109">
        <v>0</v>
      </c>
      <c r="E59" s="109">
        <v>0</v>
      </c>
      <c r="F59" s="126">
        <v>221</v>
      </c>
      <c r="G59" s="109">
        <v>173</v>
      </c>
      <c r="H59" s="110">
        <v>173</v>
      </c>
    </row>
    <row r="60" spans="1:8" ht="15.6">
      <c r="A60" s="112" t="s">
        <v>83</v>
      </c>
      <c r="B60" s="109">
        <v>153</v>
      </c>
      <c r="C60" s="109">
        <v>491</v>
      </c>
      <c r="D60" s="109">
        <v>1</v>
      </c>
      <c r="E60" s="109">
        <v>0</v>
      </c>
      <c r="F60" s="126">
        <v>458</v>
      </c>
      <c r="G60" s="109">
        <v>187</v>
      </c>
      <c r="H60" s="110">
        <v>187</v>
      </c>
    </row>
    <row r="61" spans="1:8" ht="15.6">
      <c r="A61" s="112" t="s">
        <v>84</v>
      </c>
      <c r="B61" s="109">
        <v>243</v>
      </c>
      <c r="C61" s="109">
        <v>581</v>
      </c>
      <c r="D61" s="109">
        <v>5</v>
      </c>
      <c r="E61" s="109">
        <v>0</v>
      </c>
      <c r="F61" s="126">
        <v>679</v>
      </c>
      <c r="G61" s="109">
        <v>150</v>
      </c>
      <c r="H61" s="110">
        <v>150</v>
      </c>
    </row>
    <row r="62" spans="1:8" ht="15.6">
      <c r="A62" s="106" t="s">
        <v>85</v>
      </c>
      <c r="B62" s="109">
        <v>8</v>
      </c>
      <c r="C62" s="109">
        <v>30</v>
      </c>
      <c r="D62" s="109">
        <v>3</v>
      </c>
      <c r="E62" s="109">
        <v>0</v>
      </c>
      <c r="F62" s="126">
        <v>36</v>
      </c>
      <c r="G62" s="109">
        <v>5</v>
      </c>
      <c r="H62" s="110">
        <v>5</v>
      </c>
    </row>
    <row r="63" spans="1:8" ht="15.6">
      <c r="A63" s="106" t="s">
        <v>86</v>
      </c>
      <c r="B63" s="109">
        <v>101</v>
      </c>
      <c r="C63" s="109">
        <v>275</v>
      </c>
      <c r="D63" s="109">
        <v>32</v>
      </c>
      <c r="E63" s="109">
        <v>0</v>
      </c>
      <c r="F63" s="126">
        <v>294</v>
      </c>
      <c r="G63" s="109">
        <v>114</v>
      </c>
      <c r="H63" s="110">
        <v>114</v>
      </c>
    </row>
    <row r="64" spans="1:8" ht="15.6">
      <c r="A64" s="106" t="s">
        <v>87</v>
      </c>
      <c r="B64" s="109">
        <v>6</v>
      </c>
      <c r="C64" s="109">
        <v>27</v>
      </c>
      <c r="D64" s="109">
        <v>2</v>
      </c>
      <c r="E64" s="109">
        <v>0</v>
      </c>
      <c r="F64" s="126">
        <v>30</v>
      </c>
      <c r="G64" s="109">
        <v>5</v>
      </c>
      <c r="H64" s="110">
        <v>5</v>
      </c>
    </row>
    <row r="65" spans="1:8" ht="15.6">
      <c r="A65" s="106" t="s">
        <v>88</v>
      </c>
      <c r="B65" s="109">
        <v>6</v>
      </c>
      <c r="C65" s="109">
        <v>27</v>
      </c>
      <c r="D65" s="109">
        <v>7</v>
      </c>
      <c r="E65" s="109">
        <v>0</v>
      </c>
      <c r="F65" s="126">
        <v>35</v>
      </c>
      <c r="G65" s="109">
        <v>5</v>
      </c>
      <c r="H65" s="110">
        <v>5</v>
      </c>
    </row>
    <row r="66" spans="1:8" ht="15.6">
      <c r="A66" s="106"/>
      <c r="B66" s="138"/>
      <c r="C66" s="138"/>
      <c r="D66" s="138"/>
      <c r="E66" s="138"/>
      <c r="F66" s="102"/>
      <c r="G66" s="138"/>
      <c r="H66" s="139"/>
    </row>
    <row r="67" spans="1:8" ht="15.6">
      <c r="A67" s="99" t="s">
        <v>133</v>
      </c>
      <c r="B67" s="108">
        <f>SUM(B68:B79)</f>
        <v>2089</v>
      </c>
      <c r="C67" s="108">
        <f>SUM(C68:C79)</f>
        <v>4647</v>
      </c>
      <c r="D67" s="108">
        <f>SUM(D68:D79)</f>
        <v>107</v>
      </c>
      <c r="E67" s="108">
        <f>SUM(E68:E79)</f>
        <v>0</v>
      </c>
      <c r="F67" s="125">
        <f>SUM(F68:F79)</f>
        <v>5090</v>
      </c>
      <c r="G67" s="140">
        <f>SUM(H67:H67)</f>
        <v>1753</v>
      </c>
      <c r="H67" s="136">
        <f>SUM(H68:H79)</f>
        <v>1753</v>
      </c>
    </row>
    <row r="68" spans="1:8" ht="15.6">
      <c r="A68" s="106" t="s">
        <v>90</v>
      </c>
      <c r="B68" s="109">
        <v>843</v>
      </c>
      <c r="C68" s="109">
        <v>2019</v>
      </c>
      <c r="D68" s="109">
        <v>18</v>
      </c>
      <c r="E68" s="109">
        <v>0</v>
      </c>
      <c r="F68" s="126">
        <v>2283</v>
      </c>
      <c r="G68" s="109">
        <v>597</v>
      </c>
      <c r="H68" s="110">
        <v>597</v>
      </c>
    </row>
    <row r="69" spans="1:8" ht="15.6">
      <c r="A69" s="106" t="s">
        <v>91</v>
      </c>
      <c r="B69" s="109">
        <v>391</v>
      </c>
      <c r="C69" s="109">
        <v>560</v>
      </c>
      <c r="D69" s="109">
        <v>30</v>
      </c>
      <c r="E69" s="109">
        <v>0</v>
      </c>
      <c r="F69" s="126">
        <v>542</v>
      </c>
      <c r="G69" s="109">
        <v>439</v>
      </c>
      <c r="H69" s="110">
        <v>439</v>
      </c>
    </row>
    <row r="70" spans="1:8" ht="15.6">
      <c r="A70" s="106" t="s">
        <v>92</v>
      </c>
      <c r="B70" s="109">
        <v>64</v>
      </c>
      <c r="C70" s="109">
        <v>120</v>
      </c>
      <c r="D70" s="109">
        <v>11</v>
      </c>
      <c r="E70" s="109">
        <v>0</v>
      </c>
      <c r="F70" s="126">
        <v>142</v>
      </c>
      <c r="G70" s="109">
        <v>53</v>
      </c>
      <c r="H70" s="110">
        <v>53</v>
      </c>
    </row>
    <row r="71" spans="1:8" ht="15.6">
      <c r="A71" s="106" t="s">
        <v>93</v>
      </c>
      <c r="B71" s="109">
        <v>221</v>
      </c>
      <c r="C71" s="109">
        <v>384</v>
      </c>
      <c r="D71" s="109">
        <v>6</v>
      </c>
      <c r="E71" s="109">
        <v>0</v>
      </c>
      <c r="F71" s="126">
        <v>475</v>
      </c>
      <c r="G71" s="109">
        <v>136</v>
      </c>
      <c r="H71" s="110">
        <v>136</v>
      </c>
    </row>
    <row r="72" spans="1:8" ht="15.6">
      <c r="A72" s="113" t="s">
        <v>94</v>
      </c>
      <c r="B72" s="109">
        <v>154</v>
      </c>
      <c r="C72" s="109">
        <v>190</v>
      </c>
      <c r="D72" s="109">
        <v>6</v>
      </c>
      <c r="E72" s="109">
        <v>0</v>
      </c>
      <c r="F72" s="126">
        <v>267</v>
      </c>
      <c r="G72" s="109">
        <v>83</v>
      </c>
      <c r="H72" s="110">
        <v>83</v>
      </c>
    </row>
    <row r="73" spans="1:8" ht="15.6">
      <c r="A73" s="106" t="s">
        <v>95</v>
      </c>
      <c r="B73" s="109">
        <v>5</v>
      </c>
      <c r="C73" s="109">
        <v>18</v>
      </c>
      <c r="D73" s="109">
        <v>1</v>
      </c>
      <c r="E73" s="109">
        <v>0</v>
      </c>
      <c r="F73" s="126">
        <v>20</v>
      </c>
      <c r="G73" s="109">
        <v>4</v>
      </c>
      <c r="H73" s="110">
        <v>4</v>
      </c>
    </row>
    <row r="74" spans="1:8" ht="15.6">
      <c r="A74" s="106" t="s">
        <v>98</v>
      </c>
      <c r="B74" s="109">
        <v>37</v>
      </c>
      <c r="C74" s="109">
        <v>194</v>
      </c>
      <c r="D74" s="109">
        <v>4</v>
      </c>
      <c r="E74" s="109">
        <v>0</v>
      </c>
      <c r="F74" s="126">
        <v>187</v>
      </c>
      <c r="G74" s="109">
        <v>48</v>
      </c>
      <c r="H74" s="110">
        <v>48</v>
      </c>
    </row>
    <row r="75" spans="1:8" ht="15.6">
      <c r="A75" s="106" t="s">
        <v>100</v>
      </c>
      <c r="B75" s="109">
        <v>136</v>
      </c>
      <c r="C75" s="109">
        <v>352</v>
      </c>
      <c r="D75" s="109">
        <v>11</v>
      </c>
      <c r="E75" s="109">
        <v>0</v>
      </c>
      <c r="F75" s="126">
        <v>380</v>
      </c>
      <c r="G75" s="109">
        <v>119</v>
      </c>
      <c r="H75" s="110">
        <v>119</v>
      </c>
    </row>
    <row r="76" spans="1:8" ht="15.6">
      <c r="A76" s="106" t="s">
        <v>101</v>
      </c>
      <c r="B76" s="109">
        <v>132</v>
      </c>
      <c r="C76" s="109">
        <v>200</v>
      </c>
      <c r="D76" s="109">
        <v>0</v>
      </c>
      <c r="E76" s="109">
        <v>0</v>
      </c>
      <c r="F76" s="126">
        <v>237</v>
      </c>
      <c r="G76" s="109">
        <v>95</v>
      </c>
      <c r="H76" s="110">
        <v>95</v>
      </c>
    </row>
    <row r="77" spans="1:8" ht="15.6">
      <c r="A77" s="113" t="s">
        <v>102</v>
      </c>
      <c r="B77" s="109">
        <v>63</v>
      </c>
      <c r="C77" s="109">
        <v>422</v>
      </c>
      <c r="D77" s="109">
        <v>18</v>
      </c>
      <c r="E77" s="109">
        <v>0</v>
      </c>
      <c r="F77" s="126">
        <v>383</v>
      </c>
      <c r="G77" s="109">
        <v>120</v>
      </c>
      <c r="H77" s="110">
        <v>120</v>
      </c>
    </row>
    <row r="78" spans="1:8" ht="15.6">
      <c r="A78" s="106" t="s">
        <v>103</v>
      </c>
      <c r="B78" s="109">
        <v>38</v>
      </c>
      <c r="C78" s="109">
        <v>162</v>
      </c>
      <c r="D78" s="109">
        <v>2</v>
      </c>
      <c r="E78" s="109">
        <v>0</v>
      </c>
      <c r="F78" s="126">
        <v>162</v>
      </c>
      <c r="G78" s="109">
        <v>40</v>
      </c>
      <c r="H78" s="110">
        <v>40</v>
      </c>
    </row>
    <row r="79" spans="1:8" ht="15.6">
      <c r="A79" s="106" t="s">
        <v>104</v>
      </c>
      <c r="B79" s="109">
        <v>5</v>
      </c>
      <c r="C79" s="109">
        <v>26</v>
      </c>
      <c r="D79" s="109">
        <v>0</v>
      </c>
      <c r="E79" s="109">
        <v>0</v>
      </c>
      <c r="F79" s="126">
        <v>12</v>
      </c>
      <c r="G79" s="109">
        <v>19</v>
      </c>
      <c r="H79" s="110">
        <v>19</v>
      </c>
    </row>
    <row r="80" spans="1:8" ht="15.6">
      <c r="A80" s="106"/>
      <c r="B80" s="138"/>
      <c r="C80" s="138"/>
      <c r="D80" s="138"/>
      <c r="E80" s="138"/>
      <c r="F80" s="102"/>
      <c r="G80" s="138"/>
      <c r="H80" s="139"/>
    </row>
    <row r="81" spans="1:8" ht="15.6">
      <c r="A81" s="99" t="s">
        <v>134</v>
      </c>
      <c r="B81" s="108">
        <f>SUM(B82:B84)</f>
        <v>990</v>
      </c>
      <c r="C81" s="108">
        <f>SUM(C82:C84)</f>
        <v>3837</v>
      </c>
      <c r="D81" s="108">
        <f>SUM(D82:D84)</f>
        <v>40</v>
      </c>
      <c r="E81" s="108">
        <f>SUM(E82:E84)</f>
        <v>4</v>
      </c>
      <c r="F81" s="125">
        <f>SUM(F82:F84)</f>
        <v>3453</v>
      </c>
      <c r="G81" s="140">
        <f>SUM(H81:H81)</f>
        <v>1418</v>
      </c>
      <c r="H81" s="136">
        <f>SUM(H82:H84)</f>
        <v>1418</v>
      </c>
    </row>
    <row r="82" spans="1:8" ht="15.6">
      <c r="A82" s="106" t="s">
        <v>106</v>
      </c>
      <c r="B82" s="109">
        <v>351</v>
      </c>
      <c r="C82" s="109">
        <v>1651</v>
      </c>
      <c r="D82" s="109">
        <v>10</v>
      </c>
      <c r="E82" s="109">
        <v>0</v>
      </c>
      <c r="F82" s="126">
        <v>1492</v>
      </c>
      <c r="G82" s="109">
        <v>520</v>
      </c>
      <c r="H82" s="110">
        <v>520</v>
      </c>
    </row>
    <row r="83" spans="1:8" ht="15.6">
      <c r="A83" s="106" t="s">
        <v>107</v>
      </c>
      <c r="B83" s="109">
        <v>95</v>
      </c>
      <c r="C83" s="109">
        <v>157</v>
      </c>
      <c r="D83" s="109">
        <v>0</v>
      </c>
      <c r="E83" s="109">
        <v>0</v>
      </c>
      <c r="F83" s="126">
        <v>140</v>
      </c>
      <c r="G83" s="109">
        <v>112</v>
      </c>
      <c r="H83" s="110">
        <v>112</v>
      </c>
    </row>
    <row r="84" spans="1:8" ht="15.6">
      <c r="A84" s="106" t="s">
        <v>109</v>
      </c>
      <c r="B84" s="109">
        <v>544</v>
      </c>
      <c r="C84" s="109">
        <v>2029</v>
      </c>
      <c r="D84" s="109">
        <v>30</v>
      </c>
      <c r="E84" s="109">
        <v>4</v>
      </c>
      <c r="F84" s="126">
        <v>1821</v>
      </c>
      <c r="G84" s="109">
        <v>786</v>
      </c>
      <c r="H84" s="110">
        <v>786</v>
      </c>
    </row>
    <row r="85" spans="1:8" ht="15.6">
      <c r="A85" s="143"/>
      <c r="B85" s="116"/>
      <c r="C85" s="116"/>
      <c r="D85" s="116"/>
      <c r="E85" s="116"/>
      <c r="F85" s="128"/>
      <c r="G85" s="116"/>
      <c r="H85" s="144"/>
    </row>
    <row r="86" spans="1:8" ht="15.6">
      <c r="A86" s="121" t="s">
        <v>110</v>
      </c>
      <c r="B86" s="113"/>
      <c r="C86" s="113"/>
      <c r="D86" s="113"/>
      <c r="E86" s="113"/>
      <c r="F86" s="129"/>
      <c r="G86" s="113"/>
      <c r="H86" s="145"/>
    </row>
  </sheetData>
  <mergeCells count="10">
    <mergeCell ref="A3:H3"/>
    <mergeCell ref="A4:H4"/>
    <mergeCell ref="A5:H5"/>
    <mergeCell ref="A7:A8"/>
    <mergeCell ref="B7:B8"/>
    <mergeCell ref="C7:C8"/>
    <mergeCell ref="D7:D8"/>
    <mergeCell ref="E7:E8"/>
    <mergeCell ref="F7:F8"/>
    <mergeCell ref="G7:G8"/>
  </mergeCells>
  <pageMargins left="0.70000000000000007" right="0.70000000000000007" top="0.75000000000000011" bottom="0.75000000000000011" header="0.51180555555555607" footer="0.51180555555555607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90"/>
  <sheetViews>
    <sheetView workbookViewId="0">
      <selection activeCell="B17" sqref="B17"/>
    </sheetView>
  </sheetViews>
  <sheetFormatPr baseColWidth="10" defaultColWidth="0" defaultRowHeight="13.2" zeroHeight="1"/>
  <cols>
    <col min="1" max="1" width="86" style="63" customWidth="1"/>
    <col min="2" max="2" width="23.42578125" style="63" bestFit="1" customWidth="1"/>
    <col min="3" max="3" width="11.85546875" style="63" bestFit="1" customWidth="1"/>
    <col min="4" max="4" width="16.42578125" style="63" bestFit="1" customWidth="1"/>
    <col min="5" max="5" width="13.28515625" style="63" bestFit="1" customWidth="1"/>
    <col min="6" max="6" width="11.85546875" style="63" bestFit="1" customWidth="1"/>
    <col min="7" max="7" width="23.42578125" style="63" bestFit="1" customWidth="1"/>
    <col min="8" max="218" width="16.7109375" style="63" hidden="1" customWidth="1"/>
    <col min="219" max="219" width="117.140625" style="63" hidden="1" customWidth="1"/>
    <col min="220" max="226" width="27.140625" style="63" hidden="1" customWidth="1"/>
    <col min="227" max="227" width="16.7109375" style="63" hidden="1" customWidth="1"/>
    <col min="228" max="228" width="117.140625" style="63" hidden="1" customWidth="1"/>
    <col min="229" max="235" width="27.140625" style="63" hidden="1" customWidth="1"/>
    <col min="236" max="236" width="16.7109375" style="63" hidden="1" customWidth="1"/>
    <col min="237" max="237" width="113.140625" style="63" hidden="1" customWidth="1"/>
    <col min="238" max="244" width="24" style="63" hidden="1" customWidth="1"/>
    <col min="245" max="245" width="16.7109375" style="63" hidden="1" customWidth="1"/>
    <col min="246" max="246" width="109.7109375" style="63" hidden="1" customWidth="1"/>
    <col min="247" max="248" width="23.42578125" style="63" hidden="1" customWidth="1"/>
    <col min="249" max="249" width="26.140625" style="63" hidden="1" customWidth="1"/>
    <col min="250" max="250" width="25" style="63" hidden="1" customWidth="1"/>
    <col min="251" max="251" width="23.85546875" style="63" hidden="1" customWidth="1"/>
    <col min="252" max="253" width="23.42578125" style="63" hidden="1" customWidth="1"/>
    <col min="254" max="254" width="16.7109375" style="63" hidden="1" customWidth="1"/>
    <col min="255" max="255" width="104.85546875" style="63" hidden="1" customWidth="1"/>
    <col min="256" max="16384" width="23.42578125" style="63" hidden="1"/>
  </cols>
  <sheetData>
    <row r="1" spans="1:7" ht="15.6">
      <c r="A1" s="9" t="s">
        <v>135</v>
      </c>
      <c r="B1" s="9"/>
      <c r="C1" s="33"/>
      <c r="D1" s="33"/>
      <c r="E1" s="33"/>
      <c r="F1" s="33"/>
      <c r="G1" s="33"/>
    </row>
    <row r="2" spans="1:7" ht="15.6">
      <c r="A2" s="45"/>
      <c r="B2" s="45"/>
      <c r="C2" s="33"/>
      <c r="D2" s="33"/>
      <c r="E2" s="33"/>
      <c r="F2" s="33"/>
      <c r="G2" s="33"/>
    </row>
    <row r="3" spans="1:7" ht="15.75" customHeight="1">
      <c r="A3" s="177" t="s">
        <v>112</v>
      </c>
      <c r="B3" s="177"/>
      <c r="C3" s="177"/>
      <c r="D3" s="177"/>
      <c r="E3" s="177"/>
      <c r="F3" s="177"/>
      <c r="G3" s="177"/>
    </row>
    <row r="4" spans="1:7" ht="15.75" customHeight="1">
      <c r="A4" s="177" t="s">
        <v>23</v>
      </c>
      <c r="B4" s="177"/>
      <c r="C4" s="177"/>
      <c r="D4" s="177"/>
      <c r="E4" s="177"/>
      <c r="F4" s="177"/>
      <c r="G4" s="177"/>
    </row>
    <row r="5" spans="1:7" ht="15.75" customHeight="1">
      <c r="A5" s="177" t="s">
        <v>113</v>
      </c>
      <c r="B5" s="177"/>
      <c r="C5" s="177"/>
      <c r="D5" s="177"/>
      <c r="E5" s="177"/>
      <c r="F5" s="177"/>
      <c r="G5" s="177"/>
    </row>
    <row r="6" spans="1:7" ht="15.75" customHeight="1">
      <c r="A6" s="177" t="s">
        <v>24</v>
      </c>
      <c r="B6" s="177"/>
      <c r="C6" s="177"/>
      <c r="D6" s="177"/>
      <c r="E6" s="177"/>
      <c r="F6" s="177"/>
      <c r="G6" s="177"/>
    </row>
    <row r="7" spans="1:7" ht="15.6">
      <c r="A7" s="47"/>
      <c r="B7" s="47"/>
      <c r="C7" s="47"/>
      <c r="D7" s="47"/>
      <c r="E7" s="47"/>
      <c r="F7" s="47"/>
      <c r="G7" s="47"/>
    </row>
    <row r="8" spans="1:7" ht="15.75" customHeight="1">
      <c r="A8" s="175" t="s">
        <v>25</v>
      </c>
      <c r="B8" s="178" t="s">
        <v>114</v>
      </c>
      <c r="C8" s="178"/>
      <c r="D8" s="178"/>
      <c r="E8" s="178"/>
      <c r="F8" s="178"/>
      <c r="G8" s="178"/>
    </row>
    <row r="9" spans="1:7" ht="31.2">
      <c r="A9" s="175"/>
      <c r="B9" s="19" t="s">
        <v>115</v>
      </c>
      <c r="C9" s="48" t="s">
        <v>116</v>
      </c>
      <c r="D9" s="49" t="s">
        <v>117</v>
      </c>
      <c r="E9" s="49" t="s">
        <v>118</v>
      </c>
      <c r="F9" s="50" t="s">
        <v>119</v>
      </c>
      <c r="G9" s="51" t="s">
        <v>351</v>
      </c>
    </row>
    <row r="10" spans="1:7" ht="15.6">
      <c r="A10" s="33"/>
      <c r="B10" s="53"/>
      <c r="C10" s="54"/>
      <c r="D10" s="54"/>
      <c r="E10" s="54"/>
      <c r="F10" s="55"/>
      <c r="G10" s="55"/>
    </row>
    <row r="11" spans="1:7" ht="15.6">
      <c r="A11" s="15" t="s">
        <v>34</v>
      </c>
      <c r="B11" s="27">
        <f t="shared" ref="B11:G11" si="0">SUM(B13,B26,B40,B47,B54,B68,B82)</f>
        <v>30418</v>
      </c>
      <c r="C11" s="27">
        <f t="shared" si="0"/>
        <v>16703</v>
      </c>
      <c r="D11" s="27">
        <f t="shared" si="0"/>
        <v>8006</v>
      </c>
      <c r="E11" s="27">
        <f t="shared" si="0"/>
        <v>1186</v>
      </c>
      <c r="F11" s="27">
        <f t="shared" si="0"/>
        <v>19</v>
      </c>
      <c r="G11" s="27">
        <f t="shared" si="0"/>
        <v>4504</v>
      </c>
    </row>
    <row r="12" spans="1:7" ht="15.6">
      <c r="A12" s="33"/>
      <c r="B12" s="30"/>
      <c r="C12" s="30"/>
      <c r="D12" s="30"/>
      <c r="E12" s="30"/>
      <c r="F12" s="30"/>
      <c r="G12" s="70"/>
    </row>
    <row r="13" spans="1:7" ht="15.6">
      <c r="A13" s="65" t="s">
        <v>128</v>
      </c>
      <c r="B13" s="27">
        <f>SUM(C13:G13)</f>
        <v>15036</v>
      </c>
      <c r="C13" s="27">
        <f>SUM(C14:C24)</f>
        <v>6713</v>
      </c>
      <c r="D13" s="27">
        <f>SUM(D14:D24)</f>
        <v>4946</v>
      </c>
      <c r="E13" s="27">
        <f>SUM(E14:E24)</f>
        <v>69</v>
      </c>
      <c r="F13" s="27">
        <f>SUM(F14:F24)</f>
        <v>1</v>
      </c>
      <c r="G13" s="27">
        <f>SUM(G14:G24)</f>
        <v>3307</v>
      </c>
    </row>
    <row r="14" spans="1:7" ht="15.6">
      <c r="A14" s="34" t="s">
        <v>36</v>
      </c>
      <c r="B14" s="30">
        <v>3970</v>
      </c>
      <c r="C14" s="30">
        <v>342</v>
      </c>
      <c r="D14" s="30">
        <v>3596</v>
      </c>
      <c r="E14" s="30">
        <v>31</v>
      </c>
      <c r="F14" s="30">
        <v>1</v>
      </c>
      <c r="G14" s="31">
        <v>0</v>
      </c>
    </row>
    <row r="15" spans="1:7" ht="18.600000000000001">
      <c r="A15" s="33" t="s">
        <v>343</v>
      </c>
      <c r="B15" s="30">
        <v>350</v>
      </c>
      <c r="C15" s="30">
        <v>0</v>
      </c>
      <c r="D15" s="30">
        <v>0</v>
      </c>
      <c r="E15" s="30">
        <v>0</v>
      </c>
      <c r="F15" s="30">
        <v>0</v>
      </c>
      <c r="G15" s="31">
        <v>350</v>
      </c>
    </row>
    <row r="16" spans="1:7" ht="18.600000000000001">
      <c r="A16" s="33" t="s">
        <v>344</v>
      </c>
      <c r="B16" s="30">
        <v>35</v>
      </c>
      <c r="C16" s="30">
        <v>0</v>
      </c>
      <c r="D16" s="30">
        <v>0</v>
      </c>
      <c r="E16" s="30">
        <v>0</v>
      </c>
      <c r="F16" s="30">
        <v>0</v>
      </c>
      <c r="G16" s="31">
        <v>35</v>
      </c>
    </row>
    <row r="17" spans="1:7" ht="18.600000000000001">
      <c r="A17" s="33" t="s">
        <v>345</v>
      </c>
      <c r="B17" s="30">
        <v>189</v>
      </c>
      <c r="C17" s="30">
        <v>0</v>
      </c>
      <c r="D17" s="30">
        <v>0</v>
      </c>
      <c r="E17" s="30">
        <v>0</v>
      </c>
      <c r="F17" s="30">
        <v>0</v>
      </c>
      <c r="G17" s="31">
        <v>189</v>
      </c>
    </row>
    <row r="18" spans="1:7" ht="18.600000000000001">
      <c r="A18" s="33" t="s">
        <v>346</v>
      </c>
      <c r="B18" s="30">
        <v>1</v>
      </c>
      <c r="C18" s="30">
        <v>0</v>
      </c>
      <c r="D18" s="30">
        <v>0</v>
      </c>
      <c r="E18" s="30">
        <v>0</v>
      </c>
      <c r="F18" s="30">
        <v>0</v>
      </c>
      <c r="G18" s="31">
        <v>1</v>
      </c>
    </row>
    <row r="19" spans="1:7" ht="15.6">
      <c r="A19" s="34" t="s">
        <v>42</v>
      </c>
      <c r="B19" s="30">
        <v>7320</v>
      </c>
      <c r="C19" s="30">
        <v>6045</v>
      </c>
      <c r="D19" s="30">
        <v>1248</v>
      </c>
      <c r="E19" s="30">
        <v>27</v>
      </c>
      <c r="F19" s="30">
        <v>0</v>
      </c>
      <c r="G19" s="31">
        <v>0</v>
      </c>
    </row>
    <row r="20" spans="1:7" ht="18.600000000000001">
      <c r="A20" s="29" t="s">
        <v>347</v>
      </c>
      <c r="B20" s="30">
        <v>862</v>
      </c>
      <c r="C20" s="30">
        <v>0</v>
      </c>
      <c r="D20" s="30">
        <v>0</v>
      </c>
      <c r="E20" s="30">
        <v>0</v>
      </c>
      <c r="F20" s="30">
        <v>0</v>
      </c>
      <c r="G20" s="31">
        <v>862</v>
      </c>
    </row>
    <row r="21" spans="1:7" ht="18.600000000000001">
      <c r="A21" s="29" t="s">
        <v>348</v>
      </c>
      <c r="B21" s="30">
        <v>1244</v>
      </c>
      <c r="C21" s="30">
        <v>0</v>
      </c>
      <c r="D21" s="30">
        <v>0</v>
      </c>
      <c r="E21" s="30">
        <v>0</v>
      </c>
      <c r="F21" s="30">
        <v>0</v>
      </c>
      <c r="G21" s="31">
        <v>1244</v>
      </c>
    </row>
    <row r="22" spans="1:7" ht="18.600000000000001">
      <c r="A22" s="29" t="s">
        <v>349</v>
      </c>
      <c r="B22" s="30">
        <v>590</v>
      </c>
      <c r="C22" s="30">
        <v>0</v>
      </c>
      <c r="D22" s="30">
        <v>0</v>
      </c>
      <c r="E22" s="30">
        <v>0</v>
      </c>
      <c r="F22" s="30">
        <v>0</v>
      </c>
      <c r="G22" s="31">
        <v>590</v>
      </c>
    </row>
    <row r="23" spans="1:7" ht="18.600000000000001">
      <c r="A23" s="33" t="s">
        <v>350</v>
      </c>
      <c r="B23" s="30">
        <v>36</v>
      </c>
      <c r="C23" s="30">
        <v>0</v>
      </c>
      <c r="D23" s="30">
        <v>0</v>
      </c>
      <c r="E23" s="30">
        <v>0</v>
      </c>
      <c r="F23" s="30">
        <v>0</v>
      </c>
      <c r="G23" s="31">
        <v>36</v>
      </c>
    </row>
    <row r="24" spans="1:7" ht="15.6">
      <c r="A24" s="61" t="s">
        <v>97</v>
      </c>
      <c r="B24" s="30">
        <v>439</v>
      </c>
      <c r="C24" s="30">
        <v>326</v>
      </c>
      <c r="D24" s="30">
        <v>102</v>
      </c>
      <c r="E24" s="30">
        <v>11</v>
      </c>
      <c r="F24" s="30">
        <v>0</v>
      </c>
      <c r="G24" s="31">
        <v>0</v>
      </c>
    </row>
    <row r="25" spans="1:7" ht="15.6">
      <c r="A25" s="33"/>
      <c r="B25" s="30"/>
      <c r="C25" s="30"/>
      <c r="D25" s="30"/>
      <c r="E25" s="30"/>
      <c r="F25" s="31"/>
      <c r="G25" s="31"/>
    </row>
    <row r="26" spans="1:7" ht="15.6">
      <c r="A26" s="65" t="s">
        <v>129</v>
      </c>
      <c r="B26" s="27">
        <f>SUM(C26:G26)</f>
        <v>4430</v>
      </c>
      <c r="C26" s="27">
        <f>SUM(C27:C38)</f>
        <v>3249</v>
      </c>
      <c r="D26" s="27">
        <f>SUM(D27:D38)</f>
        <v>1100</v>
      </c>
      <c r="E26" s="27">
        <f>SUM(E27:E38)</f>
        <v>80</v>
      </c>
      <c r="F26" s="27">
        <f>SUM(F27:F38)</f>
        <v>1</v>
      </c>
      <c r="G26" s="27">
        <f>SUM(G27:G38)</f>
        <v>0</v>
      </c>
    </row>
    <row r="27" spans="1:7" ht="15.6">
      <c r="A27" s="61" t="s">
        <v>49</v>
      </c>
      <c r="B27" s="30">
        <v>1606</v>
      </c>
      <c r="C27" s="30">
        <v>1075</v>
      </c>
      <c r="D27" s="30">
        <v>531</v>
      </c>
      <c r="E27" s="30">
        <v>0</v>
      </c>
      <c r="F27" s="30">
        <v>0</v>
      </c>
      <c r="G27" s="31">
        <v>0</v>
      </c>
    </row>
    <row r="28" spans="1:7" ht="15.6">
      <c r="A28" s="61" t="s">
        <v>50</v>
      </c>
      <c r="B28" s="30">
        <v>323</v>
      </c>
      <c r="C28" s="30">
        <v>291</v>
      </c>
      <c r="D28" s="30">
        <v>26</v>
      </c>
      <c r="E28" s="30">
        <v>6</v>
      </c>
      <c r="F28" s="30">
        <v>0</v>
      </c>
      <c r="G28" s="31">
        <v>0</v>
      </c>
    </row>
    <row r="29" spans="1:7" ht="15.6">
      <c r="A29" s="61" t="s">
        <v>51</v>
      </c>
      <c r="B29" s="30">
        <v>75</v>
      </c>
      <c r="C29" s="30">
        <v>58</v>
      </c>
      <c r="D29" s="30">
        <v>12</v>
      </c>
      <c r="E29" s="30">
        <v>4</v>
      </c>
      <c r="F29" s="30">
        <v>1</v>
      </c>
      <c r="G29" s="31">
        <v>0</v>
      </c>
    </row>
    <row r="30" spans="1:7" ht="15.6">
      <c r="A30" s="34" t="s">
        <v>52</v>
      </c>
      <c r="B30" s="30">
        <v>476</v>
      </c>
      <c r="C30" s="30">
        <v>413</v>
      </c>
      <c r="D30" s="30">
        <v>58</v>
      </c>
      <c r="E30" s="30">
        <v>5</v>
      </c>
      <c r="F30" s="30">
        <v>0</v>
      </c>
      <c r="G30" s="31">
        <v>0</v>
      </c>
    </row>
    <row r="31" spans="1:7" ht="15.6">
      <c r="A31" s="34" t="s">
        <v>54</v>
      </c>
      <c r="B31" s="30">
        <v>241</v>
      </c>
      <c r="C31" s="30">
        <v>5</v>
      </c>
      <c r="D31" s="30">
        <v>177</v>
      </c>
      <c r="E31" s="30">
        <v>59</v>
      </c>
      <c r="F31" s="30">
        <v>0</v>
      </c>
      <c r="G31" s="31">
        <v>0</v>
      </c>
    </row>
    <row r="32" spans="1:7" ht="15.6">
      <c r="A32" s="34" t="s">
        <v>55</v>
      </c>
      <c r="B32" s="30">
        <v>138</v>
      </c>
      <c r="C32" s="30">
        <v>125</v>
      </c>
      <c r="D32" s="30">
        <v>12</v>
      </c>
      <c r="E32" s="30">
        <v>1</v>
      </c>
      <c r="F32" s="30">
        <v>0</v>
      </c>
      <c r="G32" s="31">
        <v>0</v>
      </c>
    </row>
    <row r="33" spans="1:7" ht="15.6">
      <c r="A33" s="34" t="s">
        <v>56</v>
      </c>
      <c r="B33" s="30">
        <v>54</v>
      </c>
      <c r="C33" s="30">
        <v>26</v>
      </c>
      <c r="D33" s="30">
        <v>28</v>
      </c>
      <c r="E33" s="30">
        <v>0</v>
      </c>
      <c r="F33" s="30">
        <v>0</v>
      </c>
      <c r="G33" s="31">
        <v>0</v>
      </c>
    </row>
    <row r="34" spans="1:7" ht="15.6">
      <c r="A34" s="34" t="s">
        <v>57</v>
      </c>
      <c r="B34" s="30">
        <v>39</v>
      </c>
      <c r="C34" s="30">
        <v>35</v>
      </c>
      <c r="D34" s="30">
        <v>4</v>
      </c>
      <c r="E34" s="30">
        <v>0</v>
      </c>
      <c r="F34" s="30">
        <v>0</v>
      </c>
      <c r="G34" s="31">
        <v>0</v>
      </c>
    </row>
    <row r="35" spans="1:7" ht="15.6">
      <c r="A35" s="34" t="s">
        <v>58</v>
      </c>
      <c r="B35" s="30">
        <v>246</v>
      </c>
      <c r="C35" s="30">
        <v>154</v>
      </c>
      <c r="D35" s="30">
        <v>87</v>
      </c>
      <c r="E35" s="30">
        <v>5</v>
      </c>
      <c r="F35" s="30">
        <v>0</v>
      </c>
      <c r="G35" s="31">
        <v>0</v>
      </c>
    </row>
    <row r="36" spans="1:7" ht="15.6">
      <c r="A36" s="34" t="s">
        <v>60</v>
      </c>
      <c r="B36" s="30">
        <v>946</v>
      </c>
      <c r="C36" s="30">
        <v>822</v>
      </c>
      <c r="D36" s="30">
        <v>124</v>
      </c>
      <c r="E36" s="30">
        <v>0</v>
      </c>
      <c r="F36" s="30">
        <v>0</v>
      </c>
      <c r="G36" s="31">
        <v>0</v>
      </c>
    </row>
    <row r="37" spans="1:7" ht="15.6">
      <c r="A37" s="34" t="s">
        <v>61</v>
      </c>
      <c r="B37" s="30">
        <v>163</v>
      </c>
      <c r="C37" s="30">
        <v>122</v>
      </c>
      <c r="D37" s="30">
        <v>41</v>
      </c>
      <c r="E37" s="30">
        <v>0</v>
      </c>
      <c r="F37" s="30">
        <v>0</v>
      </c>
      <c r="G37" s="31">
        <v>0</v>
      </c>
    </row>
    <row r="38" spans="1:7" ht="15.6">
      <c r="A38" s="34" t="s">
        <v>62</v>
      </c>
      <c r="B38" s="30">
        <v>123</v>
      </c>
      <c r="C38" s="30">
        <v>123</v>
      </c>
      <c r="D38" s="30">
        <v>0</v>
      </c>
      <c r="E38" s="30">
        <v>0</v>
      </c>
      <c r="F38" s="30">
        <v>0</v>
      </c>
      <c r="G38" s="31">
        <v>0</v>
      </c>
    </row>
    <row r="39" spans="1:7" ht="15.6">
      <c r="A39" s="29"/>
      <c r="B39" s="30"/>
      <c r="C39" s="30"/>
      <c r="D39" s="30"/>
      <c r="E39" s="30"/>
      <c r="F39" s="31"/>
      <c r="G39" s="31"/>
    </row>
    <row r="40" spans="1:7" ht="15.6">
      <c r="A40" s="65" t="s">
        <v>130</v>
      </c>
      <c r="B40" s="27">
        <f>SUM(C40:G40)</f>
        <v>3437</v>
      </c>
      <c r="C40" s="27">
        <f>SUM(C41:C45)</f>
        <v>2102</v>
      </c>
      <c r="D40" s="27">
        <f>SUM(D41:D45)</f>
        <v>369</v>
      </c>
      <c r="E40" s="27">
        <f>SUM(E41:E45)</f>
        <v>965</v>
      </c>
      <c r="F40" s="27">
        <f>SUM(F41:F45)</f>
        <v>1</v>
      </c>
      <c r="G40" s="27">
        <f>SUM(G41:G45)</f>
        <v>0</v>
      </c>
    </row>
    <row r="41" spans="1:7" ht="15.6">
      <c r="A41" s="34" t="s">
        <v>64</v>
      </c>
      <c r="B41" s="30">
        <v>3144</v>
      </c>
      <c r="C41" s="30">
        <v>1853</v>
      </c>
      <c r="D41" s="30">
        <v>332</v>
      </c>
      <c r="E41" s="30">
        <v>959</v>
      </c>
      <c r="F41" s="30">
        <v>0</v>
      </c>
      <c r="G41" s="31">
        <v>0</v>
      </c>
    </row>
    <row r="42" spans="1:7" ht="15.6">
      <c r="A42" s="34" t="s">
        <v>65</v>
      </c>
      <c r="B42" s="30">
        <v>36</v>
      </c>
      <c r="C42" s="30">
        <v>28</v>
      </c>
      <c r="D42" s="30">
        <v>5</v>
      </c>
      <c r="E42" s="30">
        <v>3</v>
      </c>
      <c r="F42" s="30">
        <v>0</v>
      </c>
      <c r="G42" s="31">
        <v>0</v>
      </c>
    </row>
    <row r="43" spans="1:7" ht="15.6">
      <c r="A43" s="34" t="s">
        <v>66</v>
      </c>
      <c r="B43" s="30">
        <v>207</v>
      </c>
      <c r="C43" s="30">
        <v>174</v>
      </c>
      <c r="D43" s="30">
        <v>32</v>
      </c>
      <c r="E43" s="30">
        <v>1</v>
      </c>
      <c r="F43" s="30">
        <v>0</v>
      </c>
      <c r="G43" s="31">
        <v>0</v>
      </c>
    </row>
    <row r="44" spans="1:7" ht="15.6">
      <c r="A44" s="34" t="s">
        <v>67</v>
      </c>
      <c r="B44" s="30">
        <v>21</v>
      </c>
      <c r="C44" s="30">
        <v>18</v>
      </c>
      <c r="D44" s="30">
        <v>0</v>
      </c>
      <c r="E44" s="30">
        <v>2</v>
      </c>
      <c r="F44" s="30">
        <v>1</v>
      </c>
      <c r="G44" s="31">
        <v>0</v>
      </c>
    </row>
    <row r="45" spans="1:7" ht="15.6">
      <c r="A45" s="61" t="s">
        <v>68</v>
      </c>
      <c r="B45" s="30">
        <v>29</v>
      </c>
      <c r="C45" s="30">
        <v>29</v>
      </c>
      <c r="D45" s="30">
        <v>0</v>
      </c>
      <c r="E45" s="30">
        <v>0</v>
      </c>
      <c r="F45" s="30">
        <v>0</v>
      </c>
      <c r="G45" s="31">
        <v>0</v>
      </c>
    </row>
    <row r="46" spans="1:7" ht="15.6">
      <c r="A46" s="34"/>
      <c r="B46" s="30"/>
      <c r="C46" s="35"/>
      <c r="D46" s="35"/>
      <c r="E46" s="35"/>
      <c r="F46" s="36"/>
      <c r="G46" s="36"/>
    </row>
    <row r="47" spans="1:7" ht="15.6">
      <c r="A47" s="65" t="s">
        <v>131</v>
      </c>
      <c r="B47" s="27">
        <f>SUM(C47:G47)</f>
        <v>2845</v>
      </c>
      <c r="C47" s="27">
        <f>SUM(C48:C52)</f>
        <v>1788</v>
      </c>
      <c r="D47" s="27">
        <f>SUM(D48:D52)</f>
        <v>538</v>
      </c>
      <c r="E47" s="27">
        <f>SUM(E48:E52)</f>
        <v>1</v>
      </c>
      <c r="F47" s="27">
        <f>SUM(F48:F52)</f>
        <v>0</v>
      </c>
      <c r="G47" s="27">
        <f>SUM(G48:G52)</f>
        <v>518</v>
      </c>
    </row>
    <row r="48" spans="1:7" ht="15.6">
      <c r="A48" s="33" t="s">
        <v>70</v>
      </c>
      <c r="B48" s="30">
        <v>2082</v>
      </c>
      <c r="C48" s="30">
        <v>1549</v>
      </c>
      <c r="D48" s="30">
        <v>532</v>
      </c>
      <c r="E48" s="30">
        <v>1</v>
      </c>
      <c r="F48" s="30">
        <v>0</v>
      </c>
      <c r="G48" s="31">
        <v>0</v>
      </c>
    </row>
    <row r="49" spans="1:7" ht="18.600000000000001">
      <c r="A49" s="33" t="s">
        <v>353</v>
      </c>
      <c r="B49" s="30">
        <v>287</v>
      </c>
      <c r="C49" s="30">
        <v>0</v>
      </c>
      <c r="D49" s="30">
        <v>0</v>
      </c>
      <c r="E49" s="30">
        <v>0</v>
      </c>
      <c r="F49" s="30">
        <v>0</v>
      </c>
      <c r="G49" s="31">
        <v>287</v>
      </c>
    </row>
    <row r="50" spans="1:7" ht="18.600000000000001">
      <c r="A50" s="33" t="s">
        <v>354</v>
      </c>
      <c r="B50" s="30">
        <v>182</v>
      </c>
      <c r="C50" s="30">
        <v>0</v>
      </c>
      <c r="D50" s="30">
        <v>0</v>
      </c>
      <c r="E50" s="30">
        <v>0</v>
      </c>
      <c r="F50" s="30">
        <v>0</v>
      </c>
      <c r="G50" s="31">
        <v>182</v>
      </c>
    </row>
    <row r="51" spans="1:7" ht="18.600000000000001">
      <c r="A51" s="33" t="s">
        <v>355</v>
      </c>
      <c r="B51" s="30">
        <v>49</v>
      </c>
      <c r="C51" s="30">
        <v>0</v>
      </c>
      <c r="D51" s="30">
        <v>0</v>
      </c>
      <c r="E51" s="30">
        <v>0</v>
      </c>
      <c r="F51" s="30">
        <v>0</v>
      </c>
      <c r="G51" s="31">
        <v>49</v>
      </c>
    </row>
    <row r="52" spans="1:7" ht="15.6">
      <c r="A52" s="33" t="s">
        <v>74</v>
      </c>
      <c r="B52" s="30">
        <v>245</v>
      </c>
      <c r="C52" s="30">
        <v>239</v>
      </c>
      <c r="D52" s="30">
        <v>6</v>
      </c>
      <c r="E52" s="30">
        <v>0</v>
      </c>
      <c r="F52" s="30">
        <v>0</v>
      </c>
      <c r="G52" s="31">
        <v>0</v>
      </c>
    </row>
    <row r="53" spans="1:7" ht="15.6">
      <c r="A53" s="34"/>
      <c r="B53" s="30"/>
      <c r="C53" s="30"/>
      <c r="D53" s="30"/>
      <c r="E53" s="30"/>
      <c r="F53" s="31"/>
      <c r="G53" s="31"/>
    </row>
    <row r="54" spans="1:7" ht="15.6">
      <c r="A54" s="65" t="s">
        <v>132</v>
      </c>
      <c r="B54" s="27">
        <f>SUM(C54:G54)</f>
        <v>1499</v>
      </c>
      <c r="C54" s="27">
        <f>SUM(C55:C66)</f>
        <v>813</v>
      </c>
      <c r="D54" s="27">
        <f>SUM(D55:D66)</f>
        <v>207</v>
      </c>
      <c r="E54" s="27">
        <f>SUM(E55:E66)</f>
        <v>53</v>
      </c>
      <c r="F54" s="27">
        <f>SUM(F55:F66)</f>
        <v>14</v>
      </c>
      <c r="G54" s="27">
        <f>SUM(G55:G66)</f>
        <v>412</v>
      </c>
    </row>
    <row r="55" spans="1:7" ht="15.6">
      <c r="A55" s="34" t="s">
        <v>76</v>
      </c>
      <c r="B55" s="30">
        <v>639</v>
      </c>
      <c r="C55" s="30">
        <v>463</v>
      </c>
      <c r="D55" s="30">
        <v>138</v>
      </c>
      <c r="E55" s="30">
        <v>38</v>
      </c>
      <c r="F55" s="30">
        <v>0</v>
      </c>
      <c r="G55" s="31">
        <v>0</v>
      </c>
    </row>
    <row r="56" spans="1:7" ht="15.6">
      <c r="A56" s="34" t="s">
        <v>77</v>
      </c>
      <c r="B56" s="30">
        <v>31</v>
      </c>
      <c r="C56" s="30">
        <v>29</v>
      </c>
      <c r="D56" s="30">
        <v>2</v>
      </c>
      <c r="E56" s="30">
        <v>0</v>
      </c>
      <c r="F56" s="30">
        <v>0</v>
      </c>
      <c r="G56" s="31">
        <v>0</v>
      </c>
    </row>
    <row r="57" spans="1:7" ht="18.600000000000001">
      <c r="A57" s="29" t="s">
        <v>356</v>
      </c>
      <c r="B57" s="30">
        <v>70</v>
      </c>
      <c r="C57" s="30">
        <v>37</v>
      </c>
      <c r="D57" s="30">
        <v>8</v>
      </c>
      <c r="E57" s="30">
        <v>6</v>
      </c>
      <c r="F57" s="30">
        <v>14</v>
      </c>
      <c r="G57" s="31">
        <v>5</v>
      </c>
    </row>
    <row r="58" spans="1:7" ht="18.600000000000001">
      <c r="A58" s="33" t="s">
        <v>357</v>
      </c>
      <c r="B58" s="30">
        <v>87</v>
      </c>
      <c r="C58" s="30">
        <v>0</v>
      </c>
      <c r="D58" s="30">
        <v>0</v>
      </c>
      <c r="E58" s="30">
        <v>0</v>
      </c>
      <c r="F58" s="30">
        <v>0</v>
      </c>
      <c r="G58" s="31">
        <v>87</v>
      </c>
    </row>
    <row r="59" spans="1:7" ht="18.600000000000001">
      <c r="A59" s="33" t="s">
        <v>358</v>
      </c>
      <c r="B59" s="30">
        <v>33</v>
      </c>
      <c r="C59" s="30">
        <v>15</v>
      </c>
      <c r="D59" s="30">
        <v>0</v>
      </c>
      <c r="E59" s="30">
        <v>0</v>
      </c>
      <c r="F59" s="30">
        <v>0</v>
      </c>
      <c r="G59" s="31">
        <v>18</v>
      </c>
    </row>
    <row r="60" spans="1:7" ht="18.600000000000001">
      <c r="A60" s="33" t="s">
        <v>359</v>
      </c>
      <c r="B60" s="30">
        <v>173</v>
      </c>
      <c r="C60" s="30">
        <v>0</v>
      </c>
      <c r="D60" s="30">
        <v>0</v>
      </c>
      <c r="E60" s="30">
        <v>0</v>
      </c>
      <c r="F60" s="30">
        <v>0</v>
      </c>
      <c r="G60" s="31">
        <v>173</v>
      </c>
    </row>
    <row r="61" spans="1:7" ht="15.6">
      <c r="A61" s="67" t="s">
        <v>83</v>
      </c>
      <c r="B61" s="30">
        <v>187</v>
      </c>
      <c r="C61" s="30">
        <v>133</v>
      </c>
      <c r="D61" s="30">
        <v>46</v>
      </c>
      <c r="E61" s="30">
        <v>8</v>
      </c>
      <c r="F61" s="30">
        <v>0</v>
      </c>
      <c r="G61" s="31">
        <v>0</v>
      </c>
    </row>
    <row r="62" spans="1:7" ht="15.6">
      <c r="A62" s="67" t="s">
        <v>84</v>
      </c>
      <c r="B62" s="30">
        <v>150</v>
      </c>
      <c r="C62" s="30">
        <v>136</v>
      </c>
      <c r="D62" s="30">
        <v>13</v>
      </c>
      <c r="E62" s="30">
        <v>1</v>
      </c>
      <c r="F62" s="30">
        <v>0</v>
      </c>
      <c r="G62" s="31">
        <v>0</v>
      </c>
    </row>
    <row r="63" spans="1:7" ht="18.600000000000001">
      <c r="A63" s="33" t="s">
        <v>360</v>
      </c>
      <c r="B63" s="30">
        <v>5</v>
      </c>
      <c r="C63" s="30">
        <v>0</v>
      </c>
      <c r="D63" s="30">
        <v>0</v>
      </c>
      <c r="E63" s="30">
        <v>0</v>
      </c>
      <c r="F63" s="30">
        <v>0</v>
      </c>
      <c r="G63" s="31">
        <v>5</v>
      </c>
    </row>
    <row r="64" spans="1:7" ht="18.600000000000001">
      <c r="A64" s="33" t="s">
        <v>361</v>
      </c>
      <c r="B64" s="30">
        <v>114</v>
      </c>
      <c r="C64" s="30">
        <v>0</v>
      </c>
      <c r="D64" s="30">
        <v>0</v>
      </c>
      <c r="E64" s="30">
        <v>0</v>
      </c>
      <c r="F64" s="30">
        <v>0</v>
      </c>
      <c r="G64" s="31">
        <v>114</v>
      </c>
    </row>
    <row r="65" spans="1:7" ht="18.600000000000001">
      <c r="A65" s="33" t="s">
        <v>362</v>
      </c>
      <c r="B65" s="30">
        <v>5</v>
      </c>
      <c r="C65" s="30">
        <v>0</v>
      </c>
      <c r="D65" s="30">
        <v>0</v>
      </c>
      <c r="E65" s="30">
        <v>0</v>
      </c>
      <c r="F65" s="30">
        <v>0</v>
      </c>
      <c r="G65" s="31">
        <v>5</v>
      </c>
    </row>
    <row r="66" spans="1:7" ht="18.600000000000001">
      <c r="A66" s="33" t="s">
        <v>363</v>
      </c>
      <c r="B66" s="30">
        <v>5</v>
      </c>
      <c r="C66" s="30">
        <v>0</v>
      </c>
      <c r="D66" s="30">
        <v>0</v>
      </c>
      <c r="E66" s="30">
        <v>0</v>
      </c>
      <c r="F66" s="30">
        <v>0</v>
      </c>
      <c r="G66" s="31">
        <v>5</v>
      </c>
    </row>
    <row r="67" spans="1:7" ht="15.6">
      <c r="A67" s="34"/>
      <c r="B67" s="30"/>
      <c r="C67" s="30"/>
      <c r="D67" s="30"/>
      <c r="E67" s="30"/>
      <c r="F67" s="31"/>
      <c r="G67" s="31"/>
    </row>
    <row r="68" spans="1:7" ht="15.6">
      <c r="A68" s="65" t="s">
        <v>133</v>
      </c>
      <c r="B68" s="27">
        <f>SUM(C68:G68)</f>
        <v>1753</v>
      </c>
      <c r="C68" s="27">
        <f>SUM(C69:C80)</f>
        <v>901</v>
      </c>
      <c r="D68" s="27">
        <f>SUM(D69:D80)</f>
        <v>565</v>
      </c>
      <c r="E68" s="27">
        <f>SUM(E69:E80)</f>
        <v>18</v>
      </c>
      <c r="F68" s="27">
        <f>SUM(F69:F80)</f>
        <v>2</v>
      </c>
      <c r="G68" s="27">
        <f>SUM(G69:G80)</f>
        <v>267</v>
      </c>
    </row>
    <row r="69" spans="1:7" ht="15.6">
      <c r="A69" s="34" t="s">
        <v>90</v>
      </c>
      <c r="B69" s="30">
        <v>597</v>
      </c>
      <c r="C69" s="30">
        <v>86</v>
      </c>
      <c r="D69" s="30">
        <v>507</v>
      </c>
      <c r="E69" s="30">
        <v>4</v>
      </c>
      <c r="F69" s="30">
        <v>0</v>
      </c>
      <c r="G69" s="31">
        <v>0</v>
      </c>
    </row>
    <row r="70" spans="1:7" ht="15.6">
      <c r="A70" s="34" t="s">
        <v>91</v>
      </c>
      <c r="B70" s="30">
        <v>439</v>
      </c>
      <c r="C70" s="30">
        <v>427</v>
      </c>
      <c r="D70" s="30">
        <v>0</v>
      </c>
      <c r="E70" s="30">
        <v>10</v>
      </c>
      <c r="F70" s="30">
        <v>2</v>
      </c>
      <c r="G70" s="31">
        <v>0</v>
      </c>
    </row>
    <row r="71" spans="1:7" ht="15.6">
      <c r="A71" s="34" t="s">
        <v>92</v>
      </c>
      <c r="B71" s="30">
        <v>53</v>
      </c>
      <c r="C71" s="30">
        <v>52</v>
      </c>
      <c r="D71" s="30">
        <v>1</v>
      </c>
      <c r="E71" s="30">
        <v>0</v>
      </c>
      <c r="F71" s="30">
        <v>0</v>
      </c>
      <c r="G71" s="31">
        <v>0</v>
      </c>
    </row>
    <row r="72" spans="1:7" ht="18.600000000000001">
      <c r="A72" s="33" t="s">
        <v>364</v>
      </c>
      <c r="B72" s="30">
        <v>136</v>
      </c>
      <c r="C72" s="30">
        <v>0</v>
      </c>
      <c r="D72" s="30">
        <v>0</v>
      </c>
      <c r="E72" s="30">
        <v>0</v>
      </c>
      <c r="F72" s="30">
        <v>0</v>
      </c>
      <c r="G72" s="31">
        <v>136</v>
      </c>
    </row>
    <row r="73" spans="1:7" ht="18.600000000000001">
      <c r="A73" s="33" t="s">
        <v>365</v>
      </c>
      <c r="B73" s="30">
        <v>83</v>
      </c>
      <c r="C73" s="30">
        <v>0</v>
      </c>
      <c r="D73" s="30">
        <v>0</v>
      </c>
      <c r="E73" s="30">
        <v>0</v>
      </c>
      <c r="F73" s="30">
        <v>0</v>
      </c>
      <c r="G73" s="31">
        <v>83</v>
      </c>
    </row>
    <row r="74" spans="1:7" ht="15.6">
      <c r="A74" s="34" t="s">
        <v>95</v>
      </c>
      <c r="B74" s="30">
        <v>4</v>
      </c>
      <c r="C74" s="30">
        <v>2</v>
      </c>
      <c r="D74" s="30">
        <v>2</v>
      </c>
      <c r="E74" s="30">
        <v>0</v>
      </c>
      <c r="F74" s="30">
        <v>0</v>
      </c>
      <c r="G74" s="31">
        <v>0</v>
      </c>
    </row>
    <row r="75" spans="1:7" ht="18.600000000000001">
      <c r="A75" s="33" t="s">
        <v>366</v>
      </c>
      <c r="B75" s="30">
        <v>48</v>
      </c>
      <c r="C75" s="30">
        <v>0</v>
      </c>
      <c r="D75" s="30">
        <v>0</v>
      </c>
      <c r="E75" s="30">
        <v>0</v>
      </c>
      <c r="F75" s="30">
        <v>0</v>
      </c>
      <c r="G75" s="31">
        <v>48</v>
      </c>
    </row>
    <row r="76" spans="1:7" ht="15.6">
      <c r="A76" s="34" t="s">
        <v>100</v>
      </c>
      <c r="B76" s="30">
        <v>119</v>
      </c>
      <c r="C76" s="30">
        <v>91</v>
      </c>
      <c r="D76" s="30">
        <v>26</v>
      </c>
      <c r="E76" s="30">
        <v>2</v>
      </c>
      <c r="F76" s="30">
        <v>0</v>
      </c>
      <c r="G76" s="31">
        <v>0</v>
      </c>
    </row>
    <row r="77" spans="1:7" ht="15.6">
      <c r="A77" s="34" t="s">
        <v>101</v>
      </c>
      <c r="B77" s="30">
        <v>95</v>
      </c>
      <c r="C77" s="30">
        <v>93</v>
      </c>
      <c r="D77" s="30">
        <v>2</v>
      </c>
      <c r="E77" s="30">
        <v>0</v>
      </c>
      <c r="F77" s="30">
        <v>0</v>
      </c>
      <c r="G77" s="31">
        <v>0</v>
      </c>
    </row>
    <row r="78" spans="1:7" ht="15.6">
      <c r="A78" s="33" t="s">
        <v>102</v>
      </c>
      <c r="B78" s="30">
        <v>120</v>
      </c>
      <c r="C78" s="30">
        <v>98</v>
      </c>
      <c r="D78" s="30">
        <v>22</v>
      </c>
      <c r="E78" s="30">
        <v>0</v>
      </c>
      <c r="F78" s="30">
        <v>0</v>
      </c>
      <c r="G78" s="31">
        <v>0</v>
      </c>
    </row>
    <row r="79" spans="1:7" ht="15.6">
      <c r="A79" s="34" t="s">
        <v>103</v>
      </c>
      <c r="B79" s="30">
        <v>40</v>
      </c>
      <c r="C79" s="30">
        <v>35</v>
      </c>
      <c r="D79" s="30">
        <v>5</v>
      </c>
      <c r="E79" s="30">
        <v>0</v>
      </c>
      <c r="F79" s="30">
        <v>0</v>
      </c>
      <c r="G79" s="31">
        <v>0</v>
      </c>
    </row>
    <row r="80" spans="1:7" ht="15.6">
      <c r="A80" s="34" t="s">
        <v>104</v>
      </c>
      <c r="B80" s="30">
        <v>19</v>
      </c>
      <c r="C80" s="30">
        <v>17</v>
      </c>
      <c r="D80" s="30">
        <v>0</v>
      </c>
      <c r="E80" s="30">
        <v>2</v>
      </c>
      <c r="F80" s="30">
        <v>0</v>
      </c>
      <c r="G80" s="31">
        <v>0</v>
      </c>
    </row>
    <row r="81" spans="1:7" ht="15.6">
      <c r="A81" s="34"/>
      <c r="B81" s="30"/>
      <c r="C81" s="30"/>
      <c r="D81" s="30"/>
      <c r="E81" s="30"/>
      <c r="F81" s="31"/>
      <c r="G81" s="31"/>
    </row>
    <row r="82" spans="1:7" ht="15.6">
      <c r="A82" s="65" t="s">
        <v>134</v>
      </c>
      <c r="B82" s="27">
        <f>SUM(C82:G82)</f>
        <v>1418</v>
      </c>
      <c r="C82" s="27">
        <f>SUM(C83:C85)</f>
        <v>1137</v>
      </c>
      <c r="D82" s="27">
        <f>SUM(D83:D85)</f>
        <v>281</v>
      </c>
      <c r="E82" s="27">
        <f>SUM(E83:E85)</f>
        <v>0</v>
      </c>
      <c r="F82" s="27">
        <f>SUM(F83:F85)</f>
        <v>0</v>
      </c>
      <c r="G82" s="27">
        <f>SUM(G83:G85)</f>
        <v>0</v>
      </c>
    </row>
    <row r="83" spans="1:7" ht="15.6">
      <c r="A83" s="34" t="s">
        <v>106</v>
      </c>
      <c r="B83" s="30">
        <v>520</v>
      </c>
      <c r="C83" s="30">
        <v>454</v>
      </c>
      <c r="D83" s="30">
        <v>66</v>
      </c>
      <c r="E83" s="30">
        <v>0</v>
      </c>
      <c r="F83" s="30">
        <v>0</v>
      </c>
      <c r="G83" s="31">
        <v>0</v>
      </c>
    </row>
    <row r="84" spans="1:7" ht="15.6">
      <c r="A84" s="34" t="s">
        <v>107</v>
      </c>
      <c r="B84" s="30">
        <v>112</v>
      </c>
      <c r="C84" s="30">
        <v>107</v>
      </c>
      <c r="D84" s="30">
        <v>5</v>
      </c>
      <c r="E84" s="30">
        <v>0</v>
      </c>
      <c r="F84" s="30">
        <v>0</v>
      </c>
      <c r="G84" s="31">
        <v>0</v>
      </c>
    </row>
    <row r="85" spans="1:7" ht="15.6">
      <c r="A85" s="34" t="s">
        <v>109</v>
      </c>
      <c r="B85" s="30">
        <v>786</v>
      </c>
      <c r="C85" s="30">
        <v>576</v>
      </c>
      <c r="D85" s="30">
        <v>210</v>
      </c>
      <c r="E85" s="30">
        <v>0</v>
      </c>
      <c r="F85" s="30">
        <v>0</v>
      </c>
      <c r="G85" s="31">
        <v>0</v>
      </c>
    </row>
    <row r="86" spans="1:7" ht="15.6">
      <c r="A86" s="41"/>
      <c r="B86" s="71"/>
      <c r="C86" s="71"/>
      <c r="D86" s="71"/>
      <c r="E86" s="71"/>
      <c r="F86" s="68"/>
      <c r="G86" s="68"/>
    </row>
    <row r="87" spans="1:7" ht="15.6">
      <c r="A87" s="60" t="s">
        <v>120</v>
      </c>
      <c r="B87" s="69"/>
      <c r="C87" s="69"/>
      <c r="D87" s="69"/>
      <c r="E87" s="69"/>
      <c r="F87" s="69"/>
      <c r="G87" s="69"/>
    </row>
    <row r="88" spans="1:7" ht="15.6">
      <c r="A88" s="62" t="s">
        <v>121</v>
      </c>
      <c r="B88" s="33"/>
      <c r="C88" s="33"/>
      <c r="D88" s="33"/>
      <c r="E88" s="33"/>
      <c r="F88" s="33"/>
      <c r="G88" s="33"/>
    </row>
    <row r="89" spans="1:7" ht="15.6">
      <c r="A89" s="60" t="s">
        <v>110</v>
      </c>
      <c r="B89" s="9"/>
      <c r="C89" s="33"/>
      <c r="D89" s="33"/>
      <c r="E89" s="33"/>
      <c r="F89" s="33"/>
      <c r="G89" s="33"/>
    </row>
    <row r="90" spans="1:7" ht="15.6" hidden="1">
      <c r="A90" s="44"/>
    </row>
  </sheetData>
  <mergeCells count="6">
    <mergeCell ref="A3:G3"/>
    <mergeCell ref="A4:G4"/>
    <mergeCell ref="A5:G5"/>
    <mergeCell ref="A6:G6"/>
    <mergeCell ref="A8:A9"/>
    <mergeCell ref="B8:G8"/>
  </mergeCells>
  <pageMargins left="0.70000000000000007" right="0.70000000000000007" top="0.75000000000000011" bottom="0.75000000000000011" header="0.51180555555555607" footer="0.51180555555555607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03"/>
  <sheetViews>
    <sheetView topLeftCell="A79" workbookViewId="0">
      <selection activeCell="A14" sqref="A14"/>
    </sheetView>
  </sheetViews>
  <sheetFormatPr baseColWidth="10" defaultColWidth="0" defaultRowHeight="13.2" zeroHeight="1"/>
  <cols>
    <col min="1" max="1" width="83.85546875" style="11" bestFit="1" customWidth="1"/>
    <col min="2" max="2" width="25.42578125" style="11" customWidth="1"/>
    <col min="3" max="12" width="19.7109375" style="11" customWidth="1"/>
    <col min="13" max="204" width="16.7109375" style="11" hidden="1" customWidth="1"/>
    <col min="205" max="205" width="85.85546875" style="11" hidden="1" customWidth="1"/>
    <col min="206" max="216" width="23.42578125" style="11" hidden="1" customWidth="1"/>
    <col min="217" max="217" width="16.7109375" style="11" hidden="1" customWidth="1"/>
    <col min="218" max="218" width="120.7109375" style="11" hidden="1" customWidth="1"/>
    <col min="219" max="229" width="19.42578125" style="11" hidden="1" customWidth="1"/>
    <col min="230" max="230" width="16.7109375" style="11" hidden="1" customWidth="1"/>
    <col min="231" max="231" width="114.140625" style="11" hidden="1" customWidth="1"/>
    <col min="232" max="235" width="21.42578125" style="11" hidden="1" customWidth="1"/>
    <col min="236" max="236" width="0" style="11" hidden="1" customWidth="1"/>
    <col min="237" max="242" width="21.42578125" style="11" hidden="1" customWidth="1"/>
    <col min="243" max="243" width="16.7109375" style="11" hidden="1" customWidth="1"/>
    <col min="244" max="244" width="116.85546875" style="11" hidden="1" customWidth="1"/>
    <col min="245" max="248" width="20.140625" style="11" hidden="1" customWidth="1"/>
    <col min="249" max="249" width="0" style="11" hidden="1" customWidth="1"/>
    <col min="250" max="255" width="20.140625" style="11" hidden="1" customWidth="1"/>
    <col min="256" max="16384" width="24.85546875" style="11" hidden="1"/>
  </cols>
  <sheetData>
    <row r="1" spans="1:13" ht="15.6">
      <c r="A1" s="9" t="s">
        <v>136</v>
      </c>
      <c r="B1" s="15"/>
      <c r="C1" s="15"/>
      <c r="D1" s="14"/>
      <c r="E1" s="14"/>
      <c r="F1" s="14"/>
      <c r="G1" s="14"/>
      <c r="H1" s="14"/>
      <c r="I1" s="14"/>
      <c r="J1" s="14"/>
      <c r="K1" s="14"/>
      <c r="L1" s="14"/>
    </row>
    <row r="2" spans="1:13" ht="15.6">
      <c r="A2" s="33"/>
      <c r="B2" s="15"/>
      <c r="C2" s="15"/>
      <c r="D2" s="14"/>
      <c r="E2" s="14"/>
      <c r="F2" s="14"/>
      <c r="G2" s="14"/>
      <c r="H2" s="14"/>
      <c r="I2" s="14"/>
      <c r="J2" s="14"/>
      <c r="K2" s="14"/>
      <c r="L2" s="14"/>
    </row>
    <row r="3" spans="1:13" ht="15.6">
      <c r="A3" s="174" t="s">
        <v>12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</row>
    <row r="4" spans="1:13" ht="15.6">
      <c r="A4" s="174" t="s">
        <v>23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3" ht="15.6">
      <c r="A5" s="174" t="s">
        <v>137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1:13" ht="15.6">
      <c r="A6" s="174" t="s">
        <v>24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</row>
    <row r="7" spans="1:13" ht="15.6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3" ht="15.75" customHeight="1">
      <c r="A8" s="175" t="s">
        <v>25</v>
      </c>
      <c r="B8" s="183" t="s">
        <v>115</v>
      </c>
      <c r="C8" s="184" t="s">
        <v>138</v>
      </c>
      <c r="D8" s="184"/>
      <c r="E8" s="184"/>
      <c r="F8" s="184"/>
      <c r="G8" s="184"/>
      <c r="H8" s="184"/>
      <c r="I8" s="184"/>
      <c r="J8" s="184"/>
      <c r="K8" s="184"/>
      <c r="L8" s="184"/>
    </row>
    <row r="9" spans="1:13" ht="46.95" customHeight="1">
      <c r="A9" s="175"/>
      <c r="B9" s="183"/>
      <c r="C9" s="72" t="s">
        <v>139</v>
      </c>
      <c r="D9" s="73" t="s">
        <v>140</v>
      </c>
      <c r="E9" s="73" t="s">
        <v>141</v>
      </c>
      <c r="F9" s="73" t="s">
        <v>142</v>
      </c>
      <c r="G9" s="73" t="s">
        <v>143</v>
      </c>
      <c r="H9" s="73" t="s">
        <v>144</v>
      </c>
      <c r="I9" s="73" t="s">
        <v>145</v>
      </c>
      <c r="J9" s="73" t="s">
        <v>146</v>
      </c>
      <c r="K9" s="74" t="s">
        <v>147</v>
      </c>
      <c r="L9" s="74" t="s">
        <v>148</v>
      </c>
    </row>
    <row r="10" spans="1:13" ht="15.6">
      <c r="A10" s="6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3" ht="15.6">
      <c r="A11" s="65" t="s">
        <v>34</v>
      </c>
      <c r="B11" s="27">
        <f t="shared" ref="B11:L11" si="0">SUM(B13,B20,B23,B29,B35,B42,B47,B54,B61,B69,B77,B85,B89,B96,B100)</f>
        <v>81515</v>
      </c>
      <c r="C11" s="27">
        <f t="shared" si="0"/>
        <v>506</v>
      </c>
      <c r="D11" s="27">
        <f t="shared" si="0"/>
        <v>75663</v>
      </c>
      <c r="E11" s="27">
        <f t="shared" si="0"/>
        <v>1371</v>
      </c>
      <c r="F11" s="27">
        <f t="shared" si="0"/>
        <v>2</v>
      </c>
      <c r="G11" s="27">
        <f t="shared" si="0"/>
        <v>42</v>
      </c>
      <c r="H11" s="27">
        <f t="shared" si="0"/>
        <v>1027</v>
      </c>
      <c r="I11" s="27">
        <f t="shared" si="0"/>
        <v>1915</v>
      </c>
      <c r="J11" s="27">
        <f t="shared" si="0"/>
        <v>102</v>
      </c>
      <c r="K11" s="27">
        <f t="shared" si="0"/>
        <v>675</v>
      </c>
      <c r="L11" s="27">
        <f t="shared" si="0"/>
        <v>212</v>
      </c>
    </row>
    <row r="12" spans="1:13" ht="15.6">
      <c r="A12" s="6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1"/>
    </row>
    <row r="13" spans="1:13" ht="15.6">
      <c r="A13" s="32" t="s">
        <v>35</v>
      </c>
      <c r="B13" s="27">
        <f t="shared" ref="B13:L13" si="1">SUM(B14:B18)</f>
        <v>13448</v>
      </c>
      <c r="C13" s="27">
        <f t="shared" si="1"/>
        <v>85</v>
      </c>
      <c r="D13" s="27">
        <f t="shared" si="1"/>
        <v>12715</v>
      </c>
      <c r="E13" s="27">
        <f t="shared" si="1"/>
        <v>255</v>
      </c>
      <c r="F13" s="27">
        <f t="shared" si="1"/>
        <v>0</v>
      </c>
      <c r="G13" s="27">
        <f t="shared" si="1"/>
        <v>12</v>
      </c>
      <c r="H13" s="27">
        <f t="shared" si="1"/>
        <v>164</v>
      </c>
      <c r="I13" s="27">
        <f t="shared" si="1"/>
        <v>173</v>
      </c>
      <c r="J13" s="27">
        <f t="shared" si="1"/>
        <v>5</v>
      </c>
      <c r="K13" s="27">
        <f t="shared" si="1"/>
        <v>18</v>
      </c>
      <c r="L13" s="27">
        <f t="shared" si="1"/>
        <v>21</v>
      </c>
    </row>
    <row r="14" spans="1:13" ht="15.6">
      <c r="A14" s="33" t="s">
        <v>36</v>
      </c>
      <c r="B14" s="30">
        <v>11179</v>
      </c>
      <c r="C14" s="30">
        <v>64</v>
      </c>
      <c r="D14" s="30">
        <v>10654</v>
      </c>
      <c r="E14" s="30">
        <v>227</v>
      </c>
      <c r="F14" s="30">
        <v>0</v>
      </c>
      <c r="G14" s="30">
        <v>12</v>
      </c>
      <c r="H14" s="30">
        <v>105</v>
      </c>
      <c r="I14" s="30">
        <v>100</v>
      </c>
      <c r="J14" s="30">
        <v>1</v>
      </c>
      <c r="K14" s="30">
        <v>5</v>
      </c>
      <c r="L14" s="30">
        <v>11</v>
      </c>
      <c r="M14" s="33"/>
    </row>
    <row r="15" spans="1:13" ht="15.6">
      <c r="A15" s="33" t="s">
        <v>37</v>
      </c>
      <c r="B15" s="30">
        <v>1633</v>
      </c>
      <c r="C15" s="30">
        <v>1</v>
      </c>
      <c r="D15" s="30">
        <v>1544</v>
      </c>
      <c r="E15" s="30">
        <v>21</v>
      </c>
      <c r="F15" s="30">
        <v>0</v>
      </c>
      <c r="G15" s="30">
        <v>0</v>
      </c>
      <c r="H15" s="30">
        <v>21</v>
      </c>
      <c r="I15" s="30">
        <v>30</v>
      </c>
      <c r="J15" s="30">
        <v>1</v>
      </c>
      <c r="K15" s="30">
        <v>13</v>
      </c>
      <c r="L15" s="30">
        <v>2</v>
      </c>
    </row>
    <row r="16" spans="1:13" ht="15.6">
      <c r="A16" s="33" t="s">
        <v>38</v>
      </c>
      <c r="B16" s="30">
        <v>225</v>
      </c>
      <c r="C16" s="30">
        <v>5</v>
      </c>
      <c r="D16" s="30">
        <v>200</v>
      </c>
      <c r="E16" s="30">
        <v>1</v>
      </c>
      <c r="F16" s="30">
        <v>0</v>
      </c>
      <c r="G16" s="30">
        <v>0</v>
      </c>
      <c r="H16" s="30">
        <v>10</v>
      </c>
      <c r="I16" s="30">
        <v>9</v>
      </c>
      <c r="J16" s="30">
        <v>0</v>
      </c>
      <c r="K16" s="30">
        <v>0</v>
      </c>
      <c r="L16" s="30">
        <v>0</v>
      </c>
    </row>
    <row r="17" spans="1:256" ht="15.6">
      <c r="A17" s="33" t="s">
        <v>39</v>
      </c>
      <c r="B17" s="30">
        <v>387</v>
      </c>
      <c r="C17" s="30">
        <v>15</v>
      </c>
      <c r="D17" s="30">
        <v>305</v>
      </c>
      <c r="E17" s="30">
        <v>4</v>
      </c>
      <c r="F17" s="30">
        <v>0</v>
      </c>
      <c r="G17" s="30">
        <v>0</v>
      </c>
      <c r="H17" s="30">
        <v>24</v>
      </c>
      <c r="I17" s="30">
        <v>28</v>
      </c>
      <c r="J17" s="30">
        <v>3</v>
      </c>
      <c r="K17" s="30">
        <v>0</v>
      </c>
      <c r="L17" s="30">
        <v>8</v>
      </c>
    </row>
    <row r="18" spans="1:256" ht="15.6">
      <c r="A18" s="33" t="s">
        <v>40</v>
      </c>
      <c r="B18" s="30">
        <v>24</v>
      </c>
      <c r="C18" s="30">
        <v>0</v>
      </c>
      <c r="D18" s="30">
        <v>12</v>
      </c>
      <c r="E18" s="30">
        <v>2</v>
      </c>
      <c r="F18" s="30">
        <v>0</v>
      </c>
      <c r="G18" s="30">
        <v>0</v>
      </c>
      <c r="H18" s="30">
        <v>4</v>
      </c>
      <c r="I18" s="30">
        <v>6</v>
      </c>
      <c r="J18" s="30">
        <v>0</v>
      </c>
      <c r="K18" s="30">
        <v>0</v>
      </c>
      <c r="L18" s="30">
        <v>0</v>
      </c>
    </row>
    <row r="19" spans="1:256" ht="15.6">
      <c r="A19" s="34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</row>
    <row r="20" spans="1:256" ht="15.6">
      <c r="A20" s="32" t="s">
        <v>41</v>
      </c>
      <c r="B20" s="27">
        <f t="shared" ref="B20:L20" si="2">SUM(B21)</f>
        <v>11667</v>
      </c>
      <c r="C20" s="27">
        <f t="shared" si="2"/>
        <v>16</v>
      </c>
      <c r="D20" s="27">
        <f t="shared" si="2"/>
        <v>11589</v>
      </c>
      <c r="E20" s="27">
        <f t="shared" si="2"/>
        <v>31</v>
      </c>
      <c r="F20" s="27">
        <f t="shared" si="2"/>
        <v>0</v>
      </c>
      <c r="G20" s="27">
        <f t="shared" si="2"/>
        <v>1</v>
      </c>
      <c r="H20" s="27">
        <f t="shared" si="2"/>
        <v>11</v>
      </c>
      <c r="I20" s="27">
        <f t="shared" si="2"/>
        <v>12</v>
      </c>
      <c r="J20" s="27">
        <f t="shared" si="2"/>
        <v>0</v>
      </c>
      <c r="K20" s="27">
        <f t="shared" si="2"/>
        <v>7</v>
      </c>
      <c r="L20" s="27">
        <f t="shared" si="2"/>
        <v>0</v>
      </c>
    </row>
    <row r="21" spans="1:256" ht="15.6">
      <c r="A21" s="33" t="s">
        <v>42</v>
      </c>
      <c r="B21" s="30">
        <v>11667</v>
      </c>
      <c r="C21" s="30">
        <v>16</v>
      </c>
      <c r="D21" s="30">
        <v>11589</v>
      </c>
      <c r="E21" s="30">
        <v>31</v>
      </c>
      <c r="F21" s="30">
        <v>0</v>
      </c>
      <c r="G21" s="30">
        <v>1</v>
      </c>
      <c r="H21" s="30">
        <v>11</v>
      </c>
      <c r="I21" s="30">
        <v>12</v>
      </c>
      <c r="J21" s="30">
        <v>0</v>
      </c>
      <c r="K21" s="30">
        <v>7</v>
      </c>
      <c r="L21" s="30">
        <v>0</v>
      </c>
    </row>
    <row r="22" spans="1:256" ht="15.6">
      <c r="A22" s="34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1"/>
    </row>
    <row r="23" spans="1:256" ht="15.6">
      <c r="A23" s="32" t="s">
        <v>43</v>
      </c>
      <c r="B23" s="27">
        <f t="shared" ref="B23:L23" si="3">SUM(B24:B27)</f>
        <v>11115</v>
      </c>
      <c r="C23" s="27">
        <f t="shared" si="3"/>
        <v>10</v>
      </c>
      <c r="D23" s="27">
        <f t="shared" si="3"/>
        <v>10340</v>
      </c>
      <c r="E23" s="27">
        <f t="shared" si="3"/>
        <v>294</v>
      </c>
      <c r="F23" s="27">
        <f t="shared" si="3"/>
        <v>0</v>
      </c>
      <c r="G23" s="27">
        <f t="shared" si="3"/>
        <v>1</v>
      </c>
      <c r="H23" s="27">
        <f t="shared" si="3"/>
        <v>137</v>
      </c>
      <c r="I23" s="27">
        <f t="shared" si="3"/>
        <v>194</v>
      </c>
      <c r="J23" s="27">
        <f t="shared" si="3"/>
        <v>3</v>
      </c>
      <c r="K23" s="27">
        <f t="shared" si="3"/>
        <v>6</v>
      </c>
      <c r="L23" s="27">
        <f t="shared" si="3"/>
        <v>130</v>
      </c>
    </row>
    <row r="24" spans="1:256" ht="15.6">
      <c r="A24" s="33" t="s">
        <v>44</v>
      </c>
      <c r="B24" s="30">
        <v>3458</v>
      </c>
      <c r="C24" s="30">
        <v>0</v>
      </c>
      <c r="D24" s="30">
        <v>3054</v>
      </c>
      <c r="E24" s="30">
        <v>136</v>
      </c>
      <c r="F24" s="30">
        <v>0</v>
      </c>
      <c r="G24" s="30">
        <v>1</v>
      </c>
      <c r="H24" s="30">
        <v>80</v>
      </c>
      <c r="I24" s="30">
        <v>74</v>
      </c>
      <c r="J24" s="30">
        <v>0</v>
      </c>
      <c r="K24" s="30">
        <v>3</v>
      </c>
      <c r="L24" s="30">
        <v>110</v>
      </c>
    </row>
    <row r="25" spans="1:256" ht="15.6">
      <c r="A25" s="33" t="s">
        <v>45</v>
      </c>
      <c r="B25" s="30">
        <v>4510</v>
      </c>
      <c r="C25" s="30">
        <v>1</v>
      </c>
      <c r="D25" s="30">
        <v>4334</v>
      </c>
      <c r="E25" s="30">
        <v>74</v>
      </c>
      <c r="F25" s="30">
        <v>0</v>
      </c>
      <c r="G25" s="30">
        <v>0</v>
      </c>
      <c r="H25" s="30">
        <v>40</v>
      </c>
      <c r="I25" s="30">
        <v>49</v>
      </c>
      <c r="J25" s="30">
        <v>1</v>
      </c>
      <c r="K25" s="30">
        <v>0</v>
      </c>
      <c r="L25" s="30">
        <v>11</v>
      </c>
    </row>
    <row r="26" spans="1:256" ht="15.6">
      <c r="A26" s="33" t="s">
        <v>46</v>
      </c>
      <c r="B26" s="30">
        <v>3087</v>
      </c>
      <c r="C26" s="30">
        <v>6</v>
      </c>
      <c r="D26" s="30">
        <v>2912</v>
      </c>
      <c r="E26" s="30">
        <v>81</v>
      </c>
      <c r="F26" s="30">
        <v>0</v>
      </c>
      <c r="G26" s="30">
        <v>0</v>
      </c>
      <c r="H26" s="30">
        <v>16</v>
      </c>
      <c r="I26" s="30">
        <v>65</v>
      </c>
      <c r="J26" s="30">
        <v>1</v>
      </c>
      <c r="K26" s="30">
        <v>3</v>
      </c>
      <c r="L26" s="30">
        <v>3</v>
      </c>
    </row>
    <row r="27" spans="1:256" ht="15.6">
      <c r="A27" s="33" t="s">
        <v>47</v>
      </c>
      <c r="B27" s="30">
        <v>60</v>
      </c>
      <c r="C27" s="30">
        <v>3</v>
      </c>
      <c r="D27" s="30">
        <v>40</v>
      </c>
      <c r="E27" s="30">
        <v>3</v>
      </c>
      <c r="F27" s="30">
        <v>0</v>
      </c>
      <c r="G27" s="30">
        <v>0</v>
      </c>
      <c r="H27" s="30">
        <v>1</v>
      </c>
      <c r="I27" s="30">
        <v>6</v>
      </c>
      <c r="J27" s="30">
        <v>1</v>
      </c>
      <c r="K27" s="30">
        <v>0</v>
      </c>
      <c r="L27" s="30">
        <v>6</v>
      </c>
    </row>
    <row r="28" spans="1:256" ht="15.6">
      <c r="A28" s="34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1"/>
    </row>
    <row r="29" spans="1:256" ht="15.6">
      <c r="A29" s="32" t="s">
        <v>48</v>
      </c>
      <c r="B29" s="27">
        <f t="shared" ref="B29:BM29" si="4">SUM(B30:B33)</f>
        <v>8214</v>
      </c>
      <c r="C29" s="27">
        <f t="shared" si="4"/>
        <v>131</v>
      </c>
      <c r="D29" s="27">
        <f t="shared" si="4"/>
        <v>7479</v>
      </c>
      <c r="E29" s="27">
        <f t="shared" si="4"/>
        <v>250</v>
      </c>
      <c r="F29" s="27">
        <f t="shared" si="4"/>
        <v>0</v>
      </c>
      <c r="G29" s="27">
        <f t="shared" si="4"/>
        <v>14</v>
      </c>
      <c r="H29" s="27">
        <f t="shared" si="4"/>
        <v>121</v>
      </c>
      <c r="I29" s="27">
        <f t="shared" si="4"/>
        <v>164</v>
      </c>
      <c r="J29" s="27">
        <f t="shared" si="4"/>
        <v>23</v>
      </c>
      <c r="K29" s="27">
        <f t="shared" si="4"/>
        <v>27</v>
      </c>
      <c r="L29" s="27">
        <f t="shared" si="4"/>
        <v>5</v>
      </c>
      <c r="M29" s="27">
        <f t="shared" si="4"/>
        <v>0</v>
      </c>
      <c r="N29" s="27">
        <f t="shared" si="4"/>
        <v>0</v>
      </c>
      <c r="O29" s="27">
        <f t="shared" si="4"/>
        <v>0</v>
      </c>
      <c r="P29" s="27">
        <f t="shared" si="4"/>
        <v>0</v>
      </c>
      <c r="Q29" s="27">
        <f t="shared" si="4"/>
        <v>0</v>
      </c>
      <c r="R29" s="27">
        <f t="shared" si="4"/>
        <v>0</v>
      </c>
      <c r="S29" s="27">
        <f t="shared" si="4"/>
        <v>0</v>
      </c>
      <c r="T29" s="27">
        <f t="shared" si="4"/>
        <v>0</v>
      </c>
      <c r="U29" s="27">
        <f t="shared" si="4"/>
        <v>0</v>
      </c>
      <c r="V29" s="27">
        <f t="shared" si="4"/>
        <v>0</v>
      </c>
      <c r="W29" s="27">
        <f t="shared" si="4"/>
        <v>0</v>
      </c>
      <c r="X29" s="27">
        <f t="shared" si="4"/>
        <v>0</v>
      </c>
      <c r="Y29" s="27">
        <f t="shared" si="4"/>
        <v>0</v>
      </c>
      <c r="Z29" s="27">
        <f t="shared" si="4"/>
        <v>0</v>
      </c>
      <c r="AA29" s="27">
        <f t="shared" si="4"/>
        <v>0</v>
      </c>
      <c r="AB29" s="27">
        <f t="shared" si="4"/>
        <v>0</v>
      </c>
      <c r="AC29" s="27">
        <f t="shared" si="4"/>
        <v>0</v>
      </c>
      <c r="AD29" s="27">
        <f t="shared" si="4"/>
        <v>0</v>
      </c>
      <c r="AE29" s="27">
        <f t="shared" si="4"/>
        <v>0</v>
      </c>
      <c r="AF29" s="27">
        <f t="shared" si="4"/>
        <v>0</v>
      </c>
      <c r="AG29" s="27">
        <f t="shared" si="4"/>
        <v>0</v>
      </c>
      <c r="AH29" s="27">
        <f t="shared" si="4"/>
        <v>0</v>
      </c>
      <c r="AI29" s="27">
        <f t="shared" si="4"/>
        <v>0</v>
      </c>
      <c r="AJ29" s="27">
        <f t="shared" si="4"/>
        <v>0</v>
      </c>
      <c r="AK29" s="27">
        <f t="shared" si="4"/>
        <v>0</v>
      </c>
      <c r="AL29" s="27">
        <f t="shared" si="4"/>
        <v>0</v>
      </c>
      <c r="AM29" s="27">
        <f t="shared" si="4"/>
        <v>0</v>
      </c>
      <c r="AN29" s="27">
        <f t="shared" si="4"/>
        <v>0</v>
      </c>
      <c r="AO29" s="27">
        <f t="shared" si="4"/>
        <v>0</v>
      </c>
      <c r="AP29" s="27">
        <f t="shared" si="4"/>
        <v>0</v>
      </c>
      <c r="AQ29" s="27">
        <f t="shared" si="4"/>
        <v>0</v>
      </c>
      <c r="AR29" s="27">
        <f t="shared" si="4"/>
        <v>0</v>
      </c>
      <c r="AS29" s="27">
        <f t="shared" si="4"/>
        <v>0</v>
      </c>
      <c r="AT29" s="27">
        <f t="shared" si="4"/>
        <v>0</v>
      </c>
      <c r="AU29" s="27">
        <f t="shared" si="4"/>
        <v>0</v>
      </c>
      <c r="AV29" s="27">
        <f t="shared" si="4"/>
        <v>0</v>
      </c>
      <c r="AW29" s="27">
        <f t="shared" si="4"/>
        <v>0</v>
      </c>
      <c r="AX29" s="27">
        <f t="shared" si="4"/>
        <v>0</v>
      </c>
      <c r="AY29" s="27">
        <f t="shared" si="4"/>
        <v>0</v>
      </c>
      <c r="AZ29" s="27">
        <f t="shared" si="4"/>
        <v>0</v>
      </c>
      <c r="BA29" s="27">
        <f t="shared" si="4"/>
        <v>0</v>
      </c>
      <c r="BB29" s="27">
        <f t="shared" si="4"/>
        <v>0</v>
      </c>
      <c r="BC29" s="27">
        <f t="shared" si="4"/>
        <v>0</v>
      </c>
      <c r="BD29" s="27">
        <f t="shared" si="4"/>
        <v>0</v>
      </c>
      <c r="BE29" s="27">
        <f t="shared" si="4"/>
        <v>0</v>
      </c>
      <c r="BF29" s="27">
        <f t="shared" si="4"/>
        <v>0</v>
      </c>
      <c r="BG29" s="27">
        <f t="shared" si="4"/>
        <v>0</v>
      </c>
      <c r="BH29" s="27">
        <f t="shared" si="4"/>
        <v>0</v>
      </c>
      <c r="BI29" s="27">
        <f t="shared" si="4"/>
        <v>0</v>
      </c>
      <c r="BJ29" s="27">
        <f t="shared" si="4"/>
        <v>0</v>
      </c>
      <c r="BK29" s="27">
        <f t="shared" si="4"/>
        <v>0</v>
      </c>
      <c r="BL29" s="27">
        <f t="shared" si="4"/>
        <v>0</v>
      </c>
      <c r="BM29" s="27">
        <f t="shared" si="4"/>
        <v>0</v>
      </c>
      <c r="BN29" s="27">
        <f t="shared" ref="BN29:DY29" si="5">SUM(BN30:BN33)</f>
        <v>0</v>
      </c>
      <c r="BO29" s="27">
        <f t="shared" si="5"/>
        <v>0</v>
      </c>
      <c r="BP29" s="27">
        <f t="shared" si="5"/>
        <v>0</v>
      </c>
      <c r="BQ29" s="27">
        <f t="shared" si="5"/>
        <v>0</v>
      </c>
      <c r="BR29" s="27">
        <f t="shared" si="5"/>
        <v>0</v>
      </c>
      <c r="BS29" s="27">
        <f t="shared" si="5"/>
        <v>0</v>
      </c>
      <c r="BT29" s="27">
        <f t="shared" si="5"/>
        <v>0</v>
      </c>
      <c r="BU29" s="27">
        <f t="shared" si="5"/>
        <v>0</v>
      </c>
      <c r="BV29" s="27">
        <f t="shared" si="5"/>
        <v>0</v>
      </c>
      <c r="BW29" s="27">
        <f t="shared" si="5"/>
        <v>0</v>
      </c>
      <c r="BX29" s="27">
        <f t="shared" si="5"/>
        <v>0</v>
      </c>
      <c r="BY29" s="27">
        <f t="shared" si="5"/>
        <v>0</v>
      </c>
      <c r="BZ29" s="27">
        <f t="shared" si="5"/>
        <v>0</v>
      </c>
      <c r="CA29" s="27">
        <f t="shared" si="5"/>
        <v>0</v>
      </c>
      <c r="CB29" s="27">
        <f t="shared" si="5"/>
        <v>0</v>
      </c>
      <c r="CC29" s="27">
        <f t="shared" si="5"/>
        <v>0</v>
      </c>
      <c r="CD29" s="27">
        <f t="shared" si="5"/>
        <v>0</v>
      </c>
      <c r="CE29" s="27">
        <f t="shared" si="5"/>
        <v>0</v>
      </c>
      <c r="CF29" s="27">
        <f t="shared" si="5"/>
        <v>0</v>
      </c>
      <c r="CG29" s="27">
        <f t="shared" si="5"/>
        <v>0</v>
      </c>
      <c r="CH29" s="27">
        <f t="shared" si="5"/>
        <v>0</v>
      </c>
      <c r="CI29" s="27">
        <f t="shared" si="5"/>
        <v>0</v>
      </c>
      <c r="CJ29" s="27">
        <f t="shared" si="5"/>
        <v>0</v>
      </c>
      <c r="CK29" s="27">
        <f t="shared" si="5"/>
        <v>0</v>
      </c>
      <c r="CL29" s="27">
        <f t="shared" si="5"/>
        <v>0</v>
      </c>
      <c r="CM29" s="27">
        <f t="shared" si="5"/>
        <v>0</v>
      </c>
      <c r="CN29" s="27">
        <f t="shared" si="5"/>
        <v>0</v>
      </c>
      <c r="CO29" s="27">
        <f t="shared" si="5"/>
        <v>0</v>
      </c>
      <c r="CP29" s="27">
        <f t="shared" si="5"/>
        <v>0</v>
      </c>
      <c r="CQ29" s="27">
        <f t="shared" si="5"/>
        <v>0</v>
      </c>
      <c r="CR29" s="27">
        <f t="shared" si="5"/>
        <v>0</v>
      </c>
      <c r="CS29" s="27">
        <f t="shared" si="5"/>
        <v>0</v>
      </c>
      <c r="CT29" s="27">
        <f t="shared" si="5"/>
        <v>0</v>
      </c>
      <c r="CU29" s="27">
        <f t="shared" si="5"/>
        <v>0</v>
      </c>
      <c r="CV29" s="27">
        <f t="shared" si="5"/>
        <v>0</v>
      </c>
      <c r="CW29" s="27">
        <f t="shared" si="5"/>
        <v>0</v>
      </c>
      <c r="CX29" s="27">
        <f t="shared" si="5"/>
        <v>0</v>
      </c>
      <c r="CY29" s="27">
        <f t="shared" si="5"/>
        <v>0</v>
      </c>
      <c r="CZ29" s="27">
        <f t="shared" si="5"/>
        <v>0</v>
      </c>
      <c r="DA29" s="27">
        <f t="shared" si="5"/>
        <v>0</v>
      </c>
      <c r="DB29" s="27">
        <f t="shared" si="5"/>
        <v>0</v>
      </c>
      <c r="DC29" s="27">
        <f t="shared" si="5"/>
        <v>0</v>
      </c>
      <c r="DD29" s="27">
        <f t="shared" si="5"/>
        <v>0</v>
      </c>
      <c r="DE29" s="27">
        <f t="shared" si="5"/>
        <v>0</v>
      </c>
      <c r="DF29" s="27">
        <f t="shared" si="5"/>
        <v>0</v>
      </c>
      <c r="DG29" s="27">
        <f t="shared" si="5"/>
        <v>0</v>
      </c>
      <c r="DH29" s="27">
        <f t="shared" si="5"/>
        <v>0</v>
      </c>
      <c r="DI29" s="27">
        <f t="shared" si="5"/>
        <v>0</v>
      </c>
      <c r="DJ29" s="27">
        <f t="shared" si="5"/>
        <v>0</v>
      </c>
      <c r="DK29" s="27">
        <f t="shared" si="5"/>
        <v>0</v>
      </c>
      <c r="DL29" s="27">
        <f t="shared" si="5"/>
        <v>0</v>
      </c>
      <c r="DM29" s="27">
        <f t="shared" si="5"/>
        <v>0</v>
      </c>
      <c r="DN29" s="27">
        <f t="shared" si="5"/>
        <v>0</v>
      </c>
      <c r="DO29" s="27">
        <f t="shared" si="5"/>
        <v>0</v>
      </c>
      <c r="DP29" s="27">
        <f t="shared" si="5"/>
        <v>0</v>
      </c>
      <c r="DQ29" s="27">
        <f t="shared" si="5"/>
        <v>0</v>
      </c>
      <c r="DR29" s="27">
        <f t="shared" si="5"/>
        <v>0</v>
      </c>
      <c r="DS29" s="27">
        <f t="shared" si="5"/>
        <v>0</v>
      </c>
      <c r="DT29" s="27">
        <f t="shared" si="5"/>
        <v>0</v>
      </c>
      <c r="DU29" s="27">
        <f t="shared" si="5"/>
        <v>0</v>
      </c>
      <c r="DV29" s="27">
        <f t="shared" si="5"/>
        <v>0</v>
      </c>
      <c r="DW29" s="27">
        <f t="shared" si="5"/>
        <v>0</v>
      </c>
      <c r="DX29" s="27">
        <f t="shared" si="5"/>
        <v>0</v>
      </c>
      <c r="DY29" s="27">
        <f t="shared" si="5"/>
        <v>0</v>
      </c>
      <c r="DZ29" s="27">
        <f t="shared" ref="DZ29:GK29" si="6">SUM(DZ30:DZ33)</f>
        <v>0</v>
      </c>
      <c r="EA29" s="27">
        <f t="shared" si="6"/>
        <v>0</v>
      </c>
      <c r="EB29" s="27">
        <f t="shared" si="6"/>
        <v>0</v>
      </c>
      <c r="EC29" s="27">
        <f t="shared" si="6"/>
        <v>0</v>
      </c>
      <c r="ED29" s="27">
        <f t="shared" si="6"/>
        <v>0</v>
      </c>
      <c r="EE29" s="27">
        <f t="shared" si="6"/>
        <v>0</v>
      </c>
      <c r="EF29" s="27">
        <f t="shared" si="6"/>
        <v>0</v>
      </c>
      <c r="EG29" s="27">
        <f t="shared" si="6"/>
        <v>0</v>
      </c>
      <c r="EH29" s="27">
        <f t="shared" si="6"/>
        <v>0</v>
      </c>
      <c r="EI29" s="27">
        <f t="shared" si="6"/>
        <v>0</v>
      </c>
      <c r="EJ29" s="27">
        <f t="shared" si="6"/>
        <v>0</v>
      </c>
      <c r="EK29" s="27">
        <f t="shared" si="6"/>
        <v>0</v>
      </c>
      <c r="EL29" s="27">
        <f t="shared" si="6"/>
        <v>0</v>
      </c>
      <c r="EM29" s="27">
        <f t="shared" si="6"/>
        <v>0</v>
      </c>
      <c r="EN29" s="27">
        <f t="shared" si="6"/>
        <v>0</v>
      </c>
      <c r="EO29" s="27">
        <f t="shared" si="6"/>
        <v>0</v>
      </c>
      <c r="EP29" s="27">
        <f t="shared" si="6"/>
        <v>0</v>
      </c>
      <c r="EQ29" s="27">
        <f t="shared" si="6"/>
        <v>0</v>
      </c>
      <c r="ER29" s="27">
        <f t="shared" si="6"/>
        <v>0</v>
      </c>
      <c r="ES29" s="27">
        <f t="shared" si="6"/>
        <v>0</v>
      </c>
      <c r="ET29" s="27">
        <f t="shared" si="6"/>
        <v>0</v>
      </c>
      <c r="EU29" s="27">
        <f t="shared" si="6"/>
        <v>0</v>
      </c>
      <c r="EV29" s="27">
        <f t="shared" si="6"/>
        <v>0</v>
      </c>
      <c r="EW29" s="27">
        <f t="shared" si="6"/>
        <v>0</v>
      </c>
      <c r="EX29" s="27">
        <f t="shared" si="6"/>
        <v>0</v>
      </c>
      <c r="EY29" s="27">
        <f t="shared" si="6"/>
        <v>0</v>
      </c>
      <c r="EZ29" s="27">
        <f t="shared" si="6"/>
        <v>0</v>
      </c>
      <c r="FA29" s="27">
        <f t="shared" si="6"/>
        <v>0</v>
      </c>
      <c r="FB29" s="27">
        <f t="shared" si="6"/>
        <v>0</v>
      </c>
      <c r="FC29" s="27">
        <f t="shared" si="6"/>
        <v>0</v>
      </c>
      <c r="FD29" s="27">
        <f t="shared" si="6"/>
        <v>0</v>
      </c>
      <c r="FE29" s="27">
        <f t="shared" si="6"/>
        <v>0</v>
      </c>
      <c r="FF29" s="27">
        <f t="shared" si="6"/>
        <v>0</v>
      </c>
      <c r="FG29" s="27">
        <f t="shared" si="6"/>
        <v>0</v>
      </c>
      <c r="FH29" s="27">
        <f t="shared" si="6"/>
        <v>0</v>
      </c>
      <c r="FI29" s="27">
        <f t="shared" si="6"/>
        <v>0</v>
      </c>
      <c r="FJ29" s="27">
        <f t="shared" si="6"/>
        <v>0</v>
      </c>
      <c r="FK29" s="27">
        <f t="shared" si="6"/>
        <v>0</v>
      </c>
      <c r="FL29" s="27">
        <f t="shared" si="6"/>
        <v>0</v>
      </c>
      <c r="FM29" s="27">
        <f t="shared" si="6"/>
        <v>0</v>
      </c>
      <c r="FN29" s="27">
        <f t="shared" si="6"/>
        <v>0</v>
      </c>
      <c r="FO29" s="27">
        <f t="shared" si="6"/>
        <v>0</v>
      </c>
      <c r="FP29" s="27">
        <f t="shared" si="6"/>
        <v>0</v>
      </c>
      <c r="FQ29" s="27">
        <f t="shared" si="6"/>
        <v>0</v>
      </c>
      <c r="FR29" s="27">
        <f t="shared" si="6"/>
        <v>0</v>
      </c>
      <c r="FS29" s="27">
        <f t="shared" si="6"/>
        <v>0</v>
      </c>
      <c r="FT29" s="27">
        <f t="shared" si="6"/>
        <v>0</v>
      </c>
      <c r="FU29" s="27">
        <f t="shared" si="6"/>
        <v>0</v>
      </c>
      <c r="FV29" s="27">
        <f t="shared" si="6"/>
        <v>0</v>
      </c>
      <c r="FW29" s="27">
        <f t="shared" si="6"/>
        <v>0</v>
      </c>
      <c r="FX29" s="27">
        <f t="shared" si="6"/>
        <v>0</v>
      </c>
      <c r="FY29" s="27">
        <f t="shared" si="6"/>
        <v>0</v>
      </c>
      <c r="FZ29" s="27">
        <f t="shared" si="6"/>
        <v>0</v>
      </c>
      <c r="GA29" s="27">
        <f t="shared" si="6"/>
        <v>0</v>
      </c>
      <c r="GB29" s="27">
        <f t="shared" si="6"/>
        <v>0</v>
      </c>
      <c r="GC29" s="27">
        <f t="shared" si="6"/>
        <v>0</v>
      </c>
      <c r="GD29" s="27">
        <f t="shared" si="6"/>
        <v>0</v>
      </c>
      <c r="GE29" s="27">
        <f t="shared" si="6"/>
        <v>0</v>
      </c>
      <c r="GF29" s="27">
        <f t="shared" si="6"/>
        <v>0</v>
      </c>
      <c r="GG29" s="27">
        <f t="shared" si="6"/>
        <v>0</v>
      </c>
      <c r="GH29" s="27">
        <f t="shared" si="6"/>
        <v>0</v>
      </c>
      <c r="GI29" s="27">
        <f t="shared" si="6"/>
        <v>0</v>
      </c>
      <c r="GJ29" s="27">
        <f t="shared" si="6"/>
        <v>0</v>
      </c>
      <c r="GK29" s="27">
        <f t="shared" si="6"/>
        <v>0</v>
      </c>
      <c r="GL29" s="27">
        <f t="shared" ref="GL29:IV29" si="7">SUM(GL30:GL33)</f>
        <v>0</v>
      </c>
      <c r="GM29" s="27">
        <f t="shared" si="7"/>
        <v>0</v>
      </c>
      <c r="GN29" s="27">
        <f t="shared" si="7"/>
        <v>0</v>
      </c>
      <c r="GO29" s="27">
        <f t="shared" si="7"/>
        <v>0</v>
      </c>
      <c r="GP29" s="27">
        <f t="shared" si="7"/>
        <v>0</v>
      </c>
      <c r="GQ29" s="27">
        <f t="shared" si="7"/>
        <v>0</v>
      </c>
      <c r="GR29" s="27">
        <f t="shared" si="7"/>
        <v>0</v>
      </c>
      <c r="GS29" s="27">
        <f t="shared" si="7"/>
        <v>0</v>
      </c>
      <c r="GT29" s="27">
        <f t="shared" si="7"/>
        <v>0</v>
      </c>
      <c r="GU29" s="27">
        <f t="shared" si="7"/>
        <v>0</v>
      </c>
      <c r="GV29" s="27">
        <f t="shared" si="7"/>
        <v>0</v>
      </c>
      <c r="GW29" s="27">
        <f t="shared" si="7"/>
        <v>0</v>
      </c>
      <c r="GX29" s="27">
        <f t="shared" si="7"/>
        <v>0</v>
      </c>
      <c r="GY29" s="27">
        <f t="shared" si="7"/>
        <v>0</v>
      </c>
      <c r="GZ29" s="27">
        <f t="shared" si="7"/>
        <v>0</v>
      </c>
      <c r="HA29" s="27">
        <f t="shared" si="7"/>
        <v>0</v>
      </c>
      <c r="HB29" s="27">
        <f t="shared" si="7"/>
        <v>0</v>
      </c>
      <c r="HC29" s="27">
        <f t="shared" si="7"/>
        <v>0</v>
      </c>
      <c r="HD29" s="27">
        <f t="shared" si="7"/>
        <v>0</v>
      </c>
      <c r="HE29" s="27">
        <f t="shared" si="7"/>
        <v>0</v>
      </c>
      <c r="HF29" s="27">
        <f t="shared" si="7"/>
        <v>0</v>
      </c>
      <c r="HG29" s="27">
        <f t="shared" si="7"/>
        <v>0</v>
      </c>
      <c r="HH29" s="27">
        <f t="shared" si="7"/>
        <v>0</v>
      </c>
      <c r="HI29" s="27">
        <f t="shared" si="7"/>
        <v>0</v>
      </c>
      <c r="HJ29" s="27">
        <f t="shared" si="7"/>
        <v>0</v>
      </c>
      <c r="HK29" s="27">
        <f t="shared" si="7"/>
        <v>0</v>
      </c>
      <c r="HL29" s="27">
        <f t="shared" si="7"/>
        <v>0</v>
      </c>
      <c r="HM29" s="27">
        <f t="shared" si="7"/>
        <v>0</v>
      </c>
      <c r="HN29" s="27">
        <f t="shared" si="7"/>
        <v>0</v>
      </c>
      <c r="HO29" s="27">
        <f t="shared" si="7"/>
        <v>0</v>
      </c>
      <c r="HP29" s="27">
        <f t="shared" si="7"/>
        <v>0</v>
      </c>
      <c r="HQ29" s="27">
        <f t="shared" si="7"/>
        <v>0</v>
      </c>
      <c r="HR29" s="27">
        <f t="shared" si="7"/>
        <v>0</v>
      </c>
      <c r="HS29" s="27">
        <f t="shared" si="7"/>
        <v>0</v>
      </c>
      <c r="HT29" s="27">
        <f t="shared" si="7"/>
        <v>0</v>
      </c>
      <c r="HU29" s="27">
        <f t="shared" si="7"/>
        <v>0</v>
      </c>
      <c r="HV29" s="27">
        <f t="shared" si="7"/>
        <v>0</v>
      </c>
      <c r="HW29" s="27">
        <f t="shared" si="7"/>
        <v>0</v>
      </c>
      <c r="HX29" s="27">
        <f t="shared" si="7"/>
        <v>0</v>
      </c>
      <c r="HY29" s="27">
        <f t="shared" si="7"/>
        <v>0</v>
      </c>
      <c r="HZ29" s="27">
        <f t="shared" si="7"/>
        <v>0</v>
      </c>
      <c r="IA29" s="27">
        <f t="shared" si="7"/>
        <v>0</v>
      </c>
      <c r="IB29" s="27">
        <f t="shared" si="7"/>
        <v>0</v>
      </c>
      <c r="IC29" s="27">
        <f t="shared" si="7"/>
        <v>0</v>
      </c>
      <c r="ID29" s="27">
        <f t="shared" si="7"/>
        <v>0</v>
      </c>
      <c r="IE29" s="27">
        <f t="shared" si="7"/>
        <v>0</v>
      </c>
      <c r="IF29" s="27">
        <f t="shared" si="7"/>
        <v>0</v>
      </c>
      <c r="IG29" s="27">
        <f t="shared" si="7"/>
        <v>0</v>
      </c>
      <c r="IH29" s="27">
        <f t="shared" si="7"/>
        <v>0</v>
      </c>
      <c r="II29" s="27">
        <f t="shared" si="7"/>
        <v>0</v>
      </c>
      <c r="IJ29" s="27">
        <f t="shared" si="7"/>
        <v>0</v>
      </c>
      <c r="IK29" s="27">
        <f t="shared" si="7"/>
        <v>0</v>
      </c>
      <c r="IL29" s="27">
        <f t="shared" si="7"/>
        <v>0</v>
      </c>
      <c r="IM29" s="27">
        <f t="shared" si="7"/>
        <v>0</v>
      </c>
      <c r="IN29" s="27">
        <f t="shared" si="7"/>
        <v>0</v>
      </c>
      <c r="IO29" s="27">
        <f t="shared" si="7"/>
        <v>0</v>
      </c>
      <c r="IP29" s="27">
        <f t="shared" si="7"/>
        <v>0</v>
      </c>
      <c r="IQ29" s="27">
        <f t="shared" si="7"/>
        <v>0</v>
      </c>
      <c r="IR29" s="27">
        <f t="shared" si="7"/>
        <v>0</v>
      </c>
      <c r="IS29" s="27">
        <f t="shared" si="7"/>
        <v>0</v>
      </c>
      <c r="IT29" s="27">
        <f t="shared" si="7"/>
        <v>0</v>
      </c>
      <c r="IU29" s="27">
        <f t="shared" si="7"/>
        <v>0</v>
      </c>
      <c r="IV29" s="27">
        <f t="shared" si="7"/>
        <v>0</v>
      </c>
    </row>
    <row r="30" spans="1:256" ht="15.6">
      <c r="A30" s="33" t="s">
        <v>49</v>
      </c>
      <c r="B30" s="30">
        <v>6927</v>
      </c>
      <c r="C30" s="30">
        <v>110</v>
      </c>
      <c r="D30" s="30">
        <v>6389</v>
      </c>
      <c r="E30" s="30">
        <v>210</v>
      </c>
      <c r="F30" s="30">
        <v>0</v>
      </c>
      <c r="G30" s="30">
        <v>14</v>
      </c>
      <c r="H30" s="30">
        <v>73</v>
      </c>
      <c r="I30" s="30">
        <v>108</v>
      </c>
      <c r="J30" s="30">
        <v>18</v>
      </c>
      <c r="K30" s="30">
        <v>3</v>
      </c>
      <c r="L30" s="30">
        <v>2</v>
      </c>
    </row>
    <row r="31" spans="1:256" ht="15.6">
      <c r="A31" s="33" t="s">
        <v>50</v>
      </c>
      <c r="B31" s="30">
        <v>529</v>
      </c>
      <c r="C31" s="30">
        <v>8</v>
      </c>
      <c r="D31" s="30">
        <v>433</v>
      </c>
      <c r="E31" s="30">
        <v>14</v>
      </c>
      <c r="F31" s="30">
        <v>0</v>
      </c>
      <c r="G31" s="30">
        <v>0</v>
      </c>
      <c r="H31" s="30">
        <v>15</v>
      </c>
      <c r="I31" s="30">
        <v>34</v>
      </c>
      <c r="J31" s="30">
        <v>4</v>
      </c>
      <c r="K31" s="30">
        <v>21</v>
      </c>
      <c r="L31" s="30">
        <v>0</v>
      </c>
    </row>
    <row r="32" spans="1:256" ht="15.6">
      <c r="A32" s="33" t="s">
        <v>51</v>
      </c>
      <c r="B32" s="30">
        <v>211</v>
      </c>
      <c r="C32" s="30">
        <v>12</v>
      </c>
      <c r="D32" s="30">
        <v>167</v>
      </c>
      <c r="E32" s="30">
        <v>11</v>
      </c>
      <c r="F32" s="30">
        <v>0</v>
      </c>
      <c r="G32" s="30">
        <v>0</v>
      </c>
      <c r="H32" s="30">
        <v>9</v>
      </c>
      <c r="I32" s="30">
        <v>9</v>
      </c>
      <c r="J32" s="30">
        <v>0</v>
      </c>
      <c r="K32" s="30">
        <v>1</v>
      </c>
      <c r="L32" s="30">
        <v>2</v>
      </c>
    </row>
    <row r="33" spans="1:12" ht="15.6">
      <c r="A33" s="33" t="s">
        <v>52</v>
      </c>
      <c r="B33" s="30">
        <v>547</v>
      </c>
      <c r="C33" s="30">
        <v>1</v>
      </c>
      <c r="D33" s="30">
        <v>490</v>
      </c>
      <c r="E33" s="30">
        <v>15</v>
      </c>
      <c r="F33" s="30">
        <v>0</v>
      </c>
      <c r="G33" s="30">
        <v>0</v>
      </c>
      <c r="H33" s="30">
        <v>24</v>
      </c>
      <c r="I33" s="30">
        <v>13</v>
      </c>
      <c r="J33" s="30">
        <v>1</v>
      </c>
      <c r="K33" s="30">
        <v>2</v>
      </c>
      <c r="L33" s="30">
        <v>1</v>
      </c>
    </row>
    <row r="34" spans="1:12" ht="15.6">
      <c r="A34" s="34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ht="15.6">
      <c r="A35" s="32" t="s">
        <v>53</v>
      </c>
      <c r="B35" s="27">
        <f t="shared" ref="B35:L35" si="8">SUM(B36:B40)</f>
        <v>1752</v>
      </c>
      <c r="C35" s="27">
        <f t="shared" si="8"/>
        <v>34</v>
      </c>
      <c r="D35" s="27">
        <f t="shared" si="8"/>
        <v>1583</v>
      </c>
      <c r="E35" s="27">
        <f t="shared" si="8"/>
        <v>37</v>
      </c>
      <c r="F35" s="27">
        <f t="shared" si="8"/>
        <v>0</v>
      </c>
      <c r="G35" s="27">
        <f t="shared" si="8"/>
        <v>0</v>
      </c>
      <c r="H35" s="27">
        <f t="shared" si="8"/>
        <v>23</v>
      </c>
      <c r="I35" s="27">
        <f t="shared" si="8"/>
        <v>74</v>
      </c>
      <c r="J35" s="27">
        <f t="shared" si="8"/>
        <v>1</v>
      </c>
      <c r="K35" s="27">
        <f t="shared" si="8"/>
        <v>0</v>
      </c>
      <c r="L35" s="27">
        <f t="shared" si="8"/>
        <v>0</v>
      </c>
    </row>
    <row r="36" spans="1:12" ht="15.6">
      <c r="A36" s="33" t="s">
        <v>54</v>
      </c>
      <c r="B36" s="30">
        <v>1144</v>
      </c>
      <c r="C36" s="30">
        <v>1</v>
      </c>
      <c r="D36" s="30">
        <v>1080</v>
      </c>
      <c r="E36" s="30">
        <v>19</v>
      </c>
      <c r="F36" s="30">
        <v>0</v>
      </c>
      <c r="G36" s="30">
        <v>0</v>
      </c>
      <c r="H36" s="30">
        <v>11</v>
      </c>
      <c r="I36" s="30">
        <v>32</v>
      </c>
      <c r="J36" s="30">
        <v>1</v>
      </c>
      <c r="K36" s="30">
        <v>0</v>
      </c>
      <c r="L36" s="30">
        <v>0</v>
      </c>
    </row>
    <row r="37" spans="1:12" ht="15.6">
      <c r="A37" s="33" t="s">
        <v>55</v>
      </c>
      <c r="B37" s="30">
        <v>167</v>
      </c>
      <c r="C37" s="30">
        <v>0</v>
      </c>
      <c r="D37" s="30">
        <v>145</v>
      </c>
      <c r="E37" s="30">
        <v>5</v>
      </c>
      <c r="F37" s="30">
        <v>0</v>
      </c>
      <c r="G37" s="30">
        <v>0</v>
      </c>
      <c r="H37" s="30">
        <v>4</v>
      </c>
      <c r="I37" s="30">
        <v>13</v>
      </c>
      <c r="J37" s="30">
        <v>0</v>
      </c>
      <c r="K37" s="30">
        <v>0</v>
      </c>
      <c r="L37" s="30">
        <v>0</v>
      </c>
    </row>
    <row r="38" spans="1:12" ht="15.6">
      <c r="A38" s="33" t="s">
        <v>56</v>
      </c>
      <c r="B38" s="30">
        <v>52</v>
      </c>
      <c r="C38" s="30">
        <v>1</v>
      </c>
      <c r="D38" s="30">
        <v>42</v>
      </c>
      <c r="E38" s="30">
        <v>5</v>
      </c>
      <c r="F38" s="30">
        <v>0</v>
      </c>
      <c r="G38" s="30">
        <v>0</v>
      </c>
      <c r="H38" s="30">
        <v>0</v>
      </c>
      <c r="I38" s="30">
        <v>4</v>
      </c>
      <c r="J38" s="30">
        <v>0</v>
      </c>
      <c r="K38" s="30">
        <v>0</v>
      </c>
      <c r="L38" s="30">
        <v>0</v>
      </c>
    </row>
    <row r="39" spans="1:12" ht="15.6">
      <c r="A39" s="33" t="s">
        <v>57</v>
      </c>
      <c r="B39" s="30">
        <v>77</v>
      </c>
      <c r="C39" s="30">
        <v>0</v>
      </c>
      <c r="D39" s="30">
        <v>62</v>
      </c>
      <c r="E39" s="30">
        <v>1</v>
      </c>
      <c r="F39" s="30">
        <v>0</v>
      </c>
      <c r="G39" s="30">
        <v>0</v>
      </c>
      <c r="H39" s="30">
        <v>3</v>
      </c>
      <c r="I39" s="30">
        <v>11</v>
      </c>
      <c r="J39" s="30">
        <v>0</v>
      </c>
      <c r="K39" s="30">
        <v>0</v>
      </c>
      <c r="L39" s="30">
        <v>0</v>
      </c>
    </row>
    <row r="40" spans="1:12" ht="15.6">
      <c r="A40" s="33" t="s">
        <v>58</v>
      </c>
      <c r="B40" s="30">
        <v>312</v>
      </c>
      <c r="C40" s="30">
        <v>32</v>
      </c>
      <c r="D40" s="30">
        <v>254</v>
      </c>
      <c r="E40" s="30">
        <v>7</v>
      </c>
      <c r="F40" s="30">
        <v>0</v>
      </c>
      <c r="G40" s="30">
        <v>0</v>
      </c>
      <c r="H40" s="30">
        <v>5</v>
      </c>
      <c r="I40" s="30">
        <v>14</v>
      </c>
      <c r="J40" s="30">
        <v>0</v>
      </c>
      <c r="K40" s="30">
        <v>0</v>
      </c>
      <c r="L40" s="30">
        <v>0</v>
      </c>
    </row>
    <row r="41" spans="1:12" ht="15.6">
      <c r="A41" s="34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 ht="15.6">
      <c r="A42" s="32" t="s">
        <v>59</v>
      </c>
      <c r="B42" s="27">
        <f t="shared" ref="B42:L42" si="9">SUM(B43:B45)</f>
        <v>3733</v>
      </c>
      <c r="C42" s="27">
        <f t="shared" si="9"/>
        <v>16</v>
      </c>
      <c r="D42" s="27">
        <f t="shared" si="9"/>
        <v>3183</v>
      </c>
      <c r="E42" s="27">
        <f t="shared" si="9"/>
        <v>158</v>
      </c>
      <c r="F42" s="27">
        <f t="shared" si="9"/>
        <v>0</v>
      </c>
      <c r="G42" s="27">
        <f t="shared" si="9"/>
        <v>0</v>
      </c>
      <c r="H42" s="27">
        <f t="shared" si="9"/>
        <v>159</v>
      </c>
      <c r="I42" s="27">
        <f t="shared" si="9"/>
        <v>204</v>
      </c>
      <c r="J42" s="27">
        <f t="shared" si="9"/>
        <v>5</v>
      </c>
      <c r="K42" s="27">
        <f t="shared" si="9"/>
        <v>6</v>
      </c>
      <c r="L42" s="27">
        <f t="shared" si="9"/>
        <v>2</v>
      </c>
    </row>
    <row r="43" spans="1:12" ht="15.6">
      <c r="A43" s="33" t="s">
        <v>60</v>
      </c>
      <c r="B43" s="30">
        <v>2398</v>
      </c>
      <c r="C43" s="30">
        <v>2</v>
      </c>
      <c r="D43" s="30">
        <v>2052</v>
      </c>
      <c r="E43" s="30">
        <v>103</v>
      </c>
      <c r="F43" s="30">
        <v>0</v>
      </c>
      <c r="G43" s="30">
        <v>0</v>
      </c>
      <c r="H43" s="30">
        <v>89</v>
      </c>
      <c r="I43" s="30">
        <v>145</v>
      </c>
      <c r="J43" s="30">
        <v>5</v>
      </c>
      <c r="K43" s="30">
        <v>2</v>
      </c>
      <c r="L43" s="30">
        <v>0</v>
      </c>
    </row>
    <row r="44" spans="1:12" ht="15.6">
      <c r="A44" s="33" t="s">
        <v>61</v>
      </c>
      <c r="B44" s="30">
        <v>1137</v>
      </c>
      <c r="C44" s="30">
        <v>7</v>
      </c>
      <c r="D44" s="30">
        <v>984</v>
      </c>
      <c r="E44" s="30">
        <v>49</v>
      </c>
      <c r="F44" s="30">
        <v>0</v>
      </c>
      <c r="G44" s="30">
        <v>0</v>
      </c>
      <c r="H44" s="30">
        <v>62</v>
      </c>
      <c r="I44" s="30">
        <v>33</v>
      </c>
      <c r="J44" s="30">
        <v>0</v>
      </c>
      <c r="K44" s="30">
        <v>0</v>
      </c>
      <c r="L44" s="30">
        <v>2</v>
      </c>
    </row>
    <row r="45" spans="1:12" ht="15.6">
      <c r="A45" s="33" t="s">
        <v>62</v>
      </c>
      <c r="B45" s="30">
        <v>198</v>
      </c>
      <c r="C45" s="30">
        <v>7</v>
      </c>
      <c r="D45" s="30">
        <v>147</v>
      </c>
      <c r="E45" s="30">
        <v>6</v>
      </c>
      <c r="F45" s="30">
        <v>0</v>
      </c>
      <c r="G45" s="30">
        <v>0</v>
      </c>
      <c r="H45" s="30">
        <v>8</v>
      </c>
      <c r="I45" s="30">
        <v>26</v>
      </c>
      <c r="J45" s="30">
        <v>0</v>
      </c>
      <c r="K45" s="30">
        <v>4</v>
      </c>
      <c r="L45" s="30">
        <v>0</v>
      </c>
    </row>
    <row r="46" spans="1:12" ht="15.6">
      <c r="A46" s="29"/>
      <c r="B46" s="35"/>
      <c r="C46" s="30"/>
      <c r="D46" s="30"/>
      <c r="E46" s="30"/>
      <c r="F46" s="30"/>
      <c r="G46" s="30"/>
      <c r="H46" s="30"/>
      <c r="I46" s="30"/>
      <c r="J46" s="30"/>
      <c r="K46" s="30"/>
      <c r="L46" s="31"/>
    </row>
    <row r="47" spans="1:12" ht="15.6">
      <c r="A47" s="32" t="s">
        <v>63</v>
      </c>
      <c r="B47" s="27">
        <f t="shared" ref="B47:L47" si="10">SUM(B48:B52)</f>
        <v>7179</v>
      </c>
      <c r="C47" s="27">
        <f t="shared" si="10"/>
        <v>17</v>
      </c>
      <c r="D47" s="27">
        <f t="shared" si="10"/>
        <v>6991</v>
      </c>
      <c r="E47" s="27">
        <f t="shared" si="10"/>
        <v>11</v>
      </c>
      <c r="F47" s="27">
        <f t="shared" si="10"/>
        <v>0</v>
      </c>
      <c r="G47" s="27">
        <f t="shared" si="10"/>
        <v>0</v>
      </c>
      <c r="H47" s="27">
        <f t="shared" si="10"/>
        <v>68</v>
      </c>
      <c r="I47" s="27">
        <f t="shared" si="10"/>
        <v>74</v>
      </c>
      <c r="J47" s="27">
        <f t="shared" si="10"/>
        <v>6</v>
      </c>
      <c r="K47" s="27">
        <f t="shared" si="10"/>
        <v>1</v>
      </c>
      <c r="L47" s="27">
        <f t="shared" si="10"/>
        <v>11</v>
      </c>
    </row>
    <row r="48" spans="1:12" ht="15.6">
      <c r="A48" s="33" t="s">
        <v>64</v>
      </c>
      <c r="B48" s="30">
        <v>6242</v>
      </c>
      <c r="C48" s="30">
        <v>0</v>
      </c>
      <c r="D48" s="30">
        <v>6232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10</v>
      </c>
    </row>
    <row r="49" spans="1:12" ht="15.6">
      <c r="A49" s="33" t="s">
        <v>65</v>
      </c>
      <c r="B49" s="30">
        <v>94</v>
      </c>
      <c r="C49" s="30">
        <v>0</v>
      </c>
      <c r="D49" s="30">
        <v>79</v>
      </c>
      <c r="E49" s="30">
        <v>2</v>
      </c>
      <c r="F49" s="30">
        <v>0</v>
      </c>
      <c r="G49" s="30">
        <v>0</v>
      </c>
      <c r="H49" s="30">
        <v>5</v>
      </c>
      <c r="I49" s="30">
        <v>7</v>
      </c>
      <c r="J49" s="30">
        <v>1</v>
      </c>
      <c r="K49" s="30">
        <v>0</v>
      </c>
      <c r="L49" s="30">
        <v>0</v>
      </c>
    </row>
    <row r="50" spans="1:12" ht="15.6">
      <c r="A50" s="33" t="s">
        <v>66</v>
      </c>
      <c r="B50" s="30">
        <v>578</v>
      </c>
      <c r="C50" s="30">
        <v>13</v>
      </c>
      <c r="D50" s="30">
        <v>475</v>
      </c>
      <c r="E50" s="30">
        <v>6</v>
      </c>
      <c r="F50" s="30">
        <v>0</v>
      </c>
      <c r="G50" s="30">
        <v>0</v>
      </c>
      <c r="H50" s="30">
        <v>46</v>
      </c>
      <c r="I50" s="30">
        <v>33</v>
      </c>
      <c r="J50" s="30">
        <v>4</v>
      </c>
      <c r="K50" s="30">
        <v>1</v>
      </c>
      <c r="L50" s="30">
        <v>0</v>
      </c>
    </row>
    <row r="51" spans="1:12" ht="15.6">
      <c r="A51" s="33" t="s">
        <v>67</v>
      </c>
      <c r="B51" s="30">
        <v>71</v>
      </c>
      <c r="C51" s="30">
        <v>1</v>
      </c>
      <c r="D51" s="30">
        <v>59</v>
      </c>
      <c r="E51" s="30">
        <v>0</v>
      </c>
      <c r="F51" s="30">
        <v>0</v>
      </c>
      <c r="G51" s="30">
        <v>0</v>
      </c>
      <c r="H51" s="30">
        <v>2</v>
      </c>
      <c r="I51" s="30">
        <v>8</v>
      </c>
      <c r="J51" s="30">
        <v>1</v>
      </c>
      <c r="K51" s="30">
        <v>0</v>
      </c>
      <c r="L51" s="30">
        <v>0</v>
      </c>
    </row>
    <row r="52" spans="1:12" ht="15.6">
      <c r="A52" s="33" t="s">
        <v>68</v>
      </c>
      <c r="B52" s="30">
        <v>194</v>
      </c>
      <c r="C52" s="30">
        <v>3</v>
      </c>
      <c r="D52" s="30">
        <v>146</v>
      </c>
      <c r="E52" s="30">
        <v>3</v>
      </c>
      <c r="F52" s="30">
        <v>0</v>
      </c>
      <c r="G52" s="30">
        <v>0</v>
      </c>
      <c r="H52" s="30">
        <v>15</v>
      </c>
      <c r="I52" s="30">
        <v>26</v>
      </c>
      <c r="J52" s="30">
        <v>0</v>
      </c>
      <c r="K52" s="30">
        <v>0</v>
      </c>
      <c r="L52" s="30">
        <v>1</v>
      </c>
    </row>
    <row r="53" spans="1:12" ht="15.6">
      <c r="A53" s="34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1"/>
    </row>
    <row r="54" spans="1:12" ht="15.6">
      <c r="A54" s="32" t="s">
        <v>69</v>
      </c>
      <c r="B54" s="27">
        <f t="shared" ref="B54:L54" si="11">SUM(B55:B59)</f>
        <v>10961</v>
      </c>
      <c r="C54" s="27">
        <f t="shared" si="11"/>
        <v>33</v>
      </c>
      <c r="D54" s="27">
        <f t="shared" si="11"/>
        <v>10195</v>
      </c>
      <c r="E54" s="27">
        <f t="shared" si="11"/>
        <v>144</v>
      </c>
      <c r="F54" s="27">
        <f t="shared" si="11"/>
        <v>0</v>
      </c>
      <c r="G54" s="27">
        <f t="shared" si="11"/>
        <v>12</v>
      </c>
      <c r="H54" s="27">
        <f t="shared" si="11"/>
        <v>68</v>
      </c>
      <c r="I54" s="27">
        <f t="shared" si="11"/>
        <v>178</v>
      </c>
      <c r="J54" s="27">
        <f t="shared" si="11"/>
        <v>9</v>
      </c>
      <c r="K54" s="27">
        <f t="shared" si="11"/>
        <v>313</v>
      </c>
      <c r="L54" s="27">
        <f t="shared" si="11"/>
        <v>9</v>
      </c>
    </row>
    <row r="55" spans="1:12" ht="15.6">
      <c r="A55" s="33" t="s">
        <v>70</v>
      </c>
      <c r="B55" s="30">
        <v>8402</v>
      </c>
      <c r="C55" s="30">
        <v>12</v>
      </c>
      <c r="D55" s="30">
        <v>7922</v>
      </c>
      <c r="E55" s="30">
        <v>78</v>
      </c>
      <c r="F55" s="30">
        <v>0</v>
      </c>
      <c r="G55" s="30">
        <v>11</v>
      </c>
      <c r="H55" s="30">
        <v>19</v>
      </c>
      <c r="I55" s="30">
        <v>56</v>
      </c>
      <c r="J55" s="30">
        <v>6</v>
      </c>
      <c r="K55" s="30">
        <v>294</v>
      </c>
      <c r="L55" s="30">
        <v>4</v>
      </c>
    </row>
    <row r="56" spans="1:12" ht="15.6">
      <c r="A56" s="33" t="s">
        <v>71</v>
      </c>
      <c r="B56" s="30">
        <v>1236</v>
      </c>
      <c r="C56" s="30">
        <v>5</v>
      </c>
      <c r="D56" s="30">
        <v>1187</v>
      </c>
      <c r="E56" s="30">
        <v>13</v>
      </c>
      <c r="F56" s="30">
        <v>0</v>
      </c>
      <c r="G56" s="30">
        <v>1</v>
      </c>
      <c r="H56" s="30">
        <v>2</v>
      </c>
      <c r="I56" s="30">
        <v>19</v>
      </c>
      <c r="J56" s="30">
        <v>0</v>
      </c>
      <c r="K56" s="30">
        <v>8</v>
      </c>
      <c r="L56" s="30">
        <v>1</v>
      </c>
    </row>
    <row r="57" spans="1:12" ht="15.6">
      <c r="A57" s="33" t="s">
        <v>72</v>
      </c>
      <c r="B57" s="30">
        <v>470</v>
      </c>
      <c r="C57" s="30">
        <v>0</v>
      </c>
      <c r="D57" s="30">
        <v>441</v>
      </c>
      <c r="E57" s="30">
        <v>8</v>
      </c>
      <c r="F57" s="30">
        <v>0</v>
      </c>
      <c r="G57" s="30">
        <v>0</v>
      </c>
      <c r="H57" s="30">
        <v>5</v>
      </c>
      <c r="I57" s="30">
        <v>13</v>
      </c>
      <c r="J57" s="30">
        <v>2</v>
      </c>
      <c r="K57" s="30">
        <v>0</v>
      </c>
      <c r="L57" s="30">
        <v>1</v>
      </c>
    </row>
    <row r="58" spans="1:12" ht="15.6">
      <c r="A58" s="33" t="s">
        <v>73</v>
      </c>
      <c r="B58" s="30">
        <v>229</v>
      </c>
      <c r="C58" s="30">
        <v>0</v>
      </c>
      <c r="D58" s="30">
        <v>203</v>
      </c>
      <c r="E58" s="30">
        <v>5</v>
      </c>
      <c r="F58" s="30">
        <v>0</v>
      </c>
      <c r="G58" s="30">
        <v>0</v>
      </c>
      <c r="H58" s="30">
        <v>3</v>
      </c>
      <c r="I58" s="30">
        <v>4</v>
      </c>
      <c r="J58" s="30">
        <v>0</v>
      </c>
      <c r="K58" s="30">
        <v>11</v>
      </c>
      <c r="L58" s="30">
        <v>3</v>
      </c>
    </row>
    <row r="59" spans="1:12" ht="15.6">
      <c r="A59" s="33" t="s">
        <v>74</v>
      </c>
      <c r="B59" s="30">
        <v>624</v>
      </c>
      <c r="C59" s="30">
        <v>16</v>
      </c>
      <c r="D59" s="30">
        <v>442</v>
      </c>
      <c r="E59" s="30">
        <v>40</v>
      </c>
      <c r="F59" s="30">
        <v>0</v>
      </c>
      <c r="G59" s="30">
        <v>0</v>
      </c>
      <c r="H59" s="30">
        <v>39</v>
      </c>
      <c r="I59" s="30">
        <v>86</v>
      </c>
      <c r="J59" s="30">
        <v>1</v>
      </c>
      <c r="K59" s="30">
        <v>0</v>
      </c>
      <c r="L59" s="30">
        <v>0</v>
      </c>
    </row>
    <row r="60" spans="1:12" ht="15.6">
      <c r="A60" s="34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1"/>
    </row>
    <row r="61" spans="1:12" ht="15.6">
      <c r="A61" s="32" t="s">
        <v>75</v>
      </c>
      <c r="B61" s="27">
        <f t="shared" ref="B61:L61" si="12">SUM(B62:B67)</f>
        <v>1787</v>
      </c>
      <c r="C61" s="27">
        <f t="shared" si="12"/>
        <v>11</v>
      </c>
      <c r="D61" s="27">
        <f t="shared" si="12"/>
        <v>1594</v>
      </c>
      <c r="E61" s="27">
        <f t="shared" si="12"/>
        <v>11</v>
      </c>
      <c r="F61" s="27">
        <f t="shared" si="12"/>
        <v>0</v>
      </c>
      <c r="G61" s="27">
        <f t="shared" si="12"/>
        <v>1</v>
      </c>
      <c r="H61" s="27">
        <f t="shared" si="12"/>
        <v>33</v>
      </c>
      <c r="I61" s="27">
        <f t="shared" si="12"/>
        <v>93</v>
      </c>
      <c r="J61" s="27">
        <f t="shared" si="12"/>
        <v>10</v>
      </c>
      <c r="K61" s="27">
        <f t="shared" si="12"/>
        <v>22</v>
      </c>
      <c r="L61" s="27">
        <f t="shared" si="12"/>
        <v>12</v>
      </c>
    </row>
    <row r="62" spans="1:12" ht="15.6">
      <c r="A62" s="33" t="s">
        <v>76</v>
      </c>
      <c r="B62" s="30">
        <v>942</v>
      </c>
      <c r="C62" s="30">
        <v>1</v>
      </c>
      <c r="D62" s="30">
        <v>882</v>
      </c>
      <c r="E62" s="30">
        <v>3</v>
      </c>
      <c r="F62" s="30">
        <v>0</v>
      </c>
      <c r="G62" s="30">
        <v>1</v>
      </c>
      <c r="H62" s="30">
        <v>10</v>
      </c>
      <c r="I62" s="30">
        <v>20</v>
      </c>
      <c r="J62" s="30">
        <v>5</v>
      </c>
      <c r="K62" s="30">
        <v>19</v>
      </c>
      <c r="L62" s="30">
        <v>1</v>
      </c>
    </row>
    <row r="63" spans="1:12" ht="15.6">
      <c r="A63" s="33" t="s">
        <v>77</v>
      </c>
      <c r="B63" s="30">
        <v>120</v>
      </c>
      <c r="C63" s="30">
        <v>0</v>
      </c>
      <c r="D63" s="30">
        <v>98</v>
      </c>
      <c r="E63" s="30">
        <v>0</v>
      </c>
      <c r="F63" s="30">
        <v>0</v>
      </c>
      <c r="G63" s="30">
        <v>0</v>
      </c>
      <c r="H63" s="30">
        <v>2</v>
      </c>
      <c r="I63" s="30">
        <v>16</v>
      </c>
      <c r="J63" s="30">
        <v>1</v>
      </c>
      <c r="K63" s="30">
        <v>1</v>
      </c>
      <c r="L63" s="30">
        <v>2</v>
      </c>
    </row>
    <row r="64" spans="1:12" ht="15.6">
      <c r="A64" s="33" t="s">
        <v>78</v>
      </c>
      <c r="B64" s="30">
        <v>105</v>
      </c>
      <c r="C64" s="30">
        <v>4</v>
      </c>
      <c r="D64" s="30">
        <v>76</v>
      </c>
      <c r="E64" s="30">
        <v>1</v>
      </c>
      <c r="F64" s="30">
        <v>0</v>
      </c>
      <c r="G64" s="30">
        <v>0</v>
      </c>
      <c r="H64" s="30">
        <v>2</v>
      </c>
      <c r="I64" s="30">
        <v>16</v>
      </c>
      <c r="J64" s="30">
        <v>4</v>
      </c>
      <c r="K64" s="30">
        <v>2</v>
      </c>
      <c r="L64" s="30">
        <v>0</v>
      </c>
    </row>
    <row r="65" spans="1:12" ht="15.6">
      <c r="A65" s="33" t="s">
        <v>79</v>
      </c>
      <c r="B65" s="30">
        <v>251</v>
      </c>
      <c r="C65" s="30">
        <v>0</v>
      </c>
      <c r="D65" s="30">
        <v>220</v>
      </c>
      <c r="E65" s="30">
        <v>5</v>
      </c>
      <c r="F65" s="30">
        <v>0</v>
      </c>
      <c r="G65" s="30">
        <v>0</v>
      </c>
      <c r="H65" s="30">
        <v>8</v>
      </c>
      <c r="I65" s="30">
        <v>12</v>
      </c>
      <c r="J65" s="30">
        <v>0</v>
      </c>
      <c r="K65" s="30">
        <v>0</v>
      </c>
      <c r="L65" s="30">
        <v>6</v>
      </c>
    </row>
    <row r="66" spans="1:12" ht="15.6">
      <c r="A66" s="33" t="s">
        <v>80</v>
      </c>
      <c r="B66" s="30">
        <v>113</v>
      </c>
      <c r="C66" s="30">
        <v>0</v>
      </c>
      <c r="D66" s="30">
        <v>97</v>
      </c>
      <c r="E66" s="30">
        <v>0</v>
      </c>
      <c r="F66" s="30">
        <v>0</v>
      </c>
      <c r="G66" s="30">
        <v>0</v>
      </c>
      <c r="H66" s="30">
        <v>3</v>
      </c>
      <c r="I66" s="30">
        <v>11</v>
      </c>
      <c r="J66" s="30">
        <v>0</v>
      </c>
      <c r="K66" s="30">
        <v>0</v>
      </c>
      <c r="L66" s="30">
        <v>2</v>
      </c>
    </row>
    <row r="67" spans="1:12" ht="15.6">
      <c r="A67" s="33" t="s">
        <v>81</v>
      </c>
      <c r="B67" s="30">
        <v>256</v>
      </c>
      <c r="C67" s="30">
        <v>6</v>
      </c>
      <c r="D67" s="30">
        <v>221</v>
      </c>
      <c r="E67" s="30">
        <v>2</v>
      </c>
      <c r="F67" s="30">
        <v>0</v>
      </c>
      <c r="G67" s="30">
        <v>0</v>
      </c>
      <c r="H67" s="30">
        <v>8</v>
      </c>
      <c r="I67" s="30">
        <v>18</v>
      </c>
      <c r="J67" s="30">
        <v>0</v>
      </c>
      <c r="K67" s="30">
        <v>0</v>
      </c>
      <c r="L67" s="30">
        <v>1</v>
      </c>
    </row>
    <row r="68" spans="1:12" ht="15.6">
      <c r="A68" s="34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1"/>
    </row>
    <row r="69" spans="1:12" ht="15.6">
      <c r="A69" s="32" t="s">
        <v>82</v>
      </c>
      <c r="B69" s="27">
        <f t="shared" ref="B69:L69" si="13">SUM(B70:B75)</f>
        <v>1431</v>
      </c>
      <c r="C69" s="27">
        <f t="shared" si="13"/>
        <v>5</v>
      </c>
      <c r="D69" s="27">
        <f t="shared" si="13"/>
        <v>1259</v>
      </c>
      <c r="E69" s="27">
        <f t="shared" si="13"/>
        <v>9</v>
      </c>
      <c r="F69" s="27">
        <f t="shared" si="13"/>
        <v>1</v>
      </c>
      <c r="G69" s="27">
        <f t="shared" si="13"/>
        <v>0</v>
      </c>
      <c r="H69" s="27">
        <f t="shared" si="13"/>
        <v>28</v>
      </c>
      <c r="I69" s="27">
        <f t="shared" si="13"/>
        <v>73</v>
      </c>
      <c r="J69" s="27">
        <f t="shared" si="13"/>
        <v>4</v>
      </c>
      <c r="K69" s="27">
        <f t="shared" si="13"/>
        <v>51</v>
      </c>
      <c r="L69" s="27">
        <f t="shared" si="13"/>
        <v>1</v>
      </c>
    </row>
    <row r="70" spans="1:12" ht="15.6">
      <c r="A70" s="33" t="s">
        <v>83</v>
      </c>
      <c r="B70" s="30">
        <v>491</v>
      </c>
      <c r="C70" s="30">
        <v>0</v>
      </c>
      <c r="D70" s="30">
        <v>446</v>
      </c>
      <c r="E70" s="30">
        <v>2</v>
      </c>
      <c r="F70" s="30">
        <v>0</v>
      </c>
      <c r="G70" s="30">
        <v>0</v>
      </c>
      <c r="H70" s="30">
        <v>7</v>
      </c>
      <c r="I70" s="30">
        <v>23</v>
      </c>
      <c r="J70" s="30">
        <v>1</v>
      </c>
      <c r="K70" s="30">
        <v>11</v>
      </c>
      <c r="L70" s="30">
        <v>1</v>
      </c>
    </row>
    <row r="71" spans="1:12" ht="15.6">
      <c r="A71" s="33" t="s">
        <v>84</v>
      </c>
      <c r="B71" s="30">
        <v>581</v>
      </c>
      <c r="C71" s="30">
        <v>5</v>
      </c>
      <c r="D71" s="30">
        <v>497</v>
      </c>
      <c r="E71" s="30">
        <v>5</v>
      </c>
      <c r="F71" s="30">
        <v>0</v>
      </c>
      <c r="G71" s="30">
        <v>0</v>
      </c>
      <c r="H71" s="30">
        <v>11</v>
      </c>
      <c r="I71" s="30">
        <v>22</v>
      </c>
      <c r="J71" s="30">
        <v>3</v>
      </c>
      <c r="K71" s="30">
        <v>38</v>
      </c>
      <c r="L71" s="30">
        <v>0</v>
      </c>
    </row>
    <row r="72" spans="1:12" ht="15.6">
      <c r="A72" s="33" t="s">
        <v>85</v>
      </c>
      <c r="B72" s="30">
        <v>30</v>
      </c>
      <c r="C72" s="30">
        <v>0</v>
      </c>
      <c r="D72" s="30">
        <v>23</v>
      </c>
      <c r="E72" s="30">
        <v>0</v>
      </c>
      <c r="F72" s="30">
        <v>0</v>
      </c>
      <c r="G72" s="30">
        <v>0</v>
      </c>
      <c r="H72" s="30">
        <v>3</v>
      </c>
      <c r="I72" s="30">
        <v>4</v>
      </c>
      <c r="J72" s="30">
        <v>0</v>
      </c>
      <c r="K72" s="30">
        <v>0</v>
      </c>
      <c r="L72" s="30">
        <v>0</v>
      </c>
    </row>
    <row r="73" spans="1:12" ht="15.6">
      <c r="A73" s="33" t="s">
        <v>86</v>
      </c>
      <c r="B73" s="30">
        <v>275</v>
      </c>
      <c r="C73" s="30">
        <v>0</v>
      </c>
      <c r="D73" s="30">
        <v>251</v>
      </c>
      <c r="E73" s="30">
        <v>1</v>
      </c>
      <c r="F73" s="30">
        <v>1</v>
      </c>
      <c r="G73" s="30">
        <v>0</v>
      </c>
      <c r="H73" s="30">
        <v>3</v>
      </c>
      <c r="I73" s="30">
        <v>18</v>
      </c>
      <c r="J73" s="30">
        <v>0</v>
      </c>
      <c r="K73" s="30">
        <v>1</v>
      </c>
      <c r="L73" s="30">
        <v>0</v>
      </c>
    </row>
    <row r="74" spans="1:12" ht="15.6">
      <c r="A74" s="33" t="s">
        <v>87</v>
      </c>
      <c r="B74" s="30">
        <v>27</v>
      </c>
      <c r="C74" s="30">
        <v>0</v>
      </c>
      <c r="D74" s="30">
        <v>18</v>
      </c>
      <c r="E74" s="30">
        <v>0</v>
      </c>
      <c r="F74" s="30">
        <v>0</v>
      </c>
      <c r="G74" s="30">
        <v>0</v>
      </c>
      <c r="H74" s="30">
        <v>2</v>
      </c>
      <c r="I74" s="30">
        <v>6</v>
      </c>
      <c r="J74" s="30">
        <v>0</v>
      </c>
      <c r="K74" s="30">
        <v>1</v>
      </c>
      <c r="L74" s="30">
        <v>0</v>
      </c>
    </row>
    <row r="75" spans="1:12" ht="15.6">
      <c r="A75" s="33" t="s">
        <v>88</v>
      </c>
      <c r="B75" s="30">
        <v>27</v>
      </c>
      <c r="C75" s="30">
        <v>0</v>
      </c>
      <c r="D75" s="30">
        <v>24</v>
      </c>
      <c r="E75" s="30">
        <v>1</v>
      </c>
      <c r="F75" s="30">
        <v>0</v>
      </c>
      <c r="G75" s="30">
        <v>0</v>
      </c>
      <c r="H75" s="30">
        <v>2</v>
      </c>
      <c r="I75" s="30">
        <v>0</v>
      </c>
      <c r="J75" s="30">
        <v>0</v>
      </c>
      <c r="K75" s="30">
        <v>0</v>
      </c>
      <c r="L75" s="30">
        <v>0</v>
      </c>
    </row>
    <row r="76" spans="1:12" ht="15.6">
      <c r="A76" s="34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1"/>
    </row>
    <row r="77" spans="1:12" ht="15.6">
      <c r="A77" s="32" t="s">
        <v>89</v>
      </c>
      <c r="B77" s="27">
        <f t="shared" ref="B77:L77" si="14">SUM(B78:B83)</f>
        <v>3291</v>
      </c>
      <c r="C77" s="27">
        <f t="shared" si="14"/>
        <v>46</v>
      </c>
      <c r="D77" s="27">
        <f t="shared" si="14"/>
        <v>2818</v>
      </c>
      <c r="E77" s="27">
        <f t="shared" si="14"/>
        <v>82</v>
      </c>
      <c r="F77" s="27">
        <f t="shared" si="14"/>
        <v>1</v>
      </c>
      <c r="G77" s="27">
        <f t="shared" si="14"/>
        <v>1</v>
      </c>
      <c r="H77" s="27">
        <f t="shared" si="14"/>
        <v>59</v>
      </c>
      <c r="I77" s="27">
        <f t="shared" si="14"/>
        <v>143</v>
      </c>
      <c r="J77" s="27">
        <f t="shared" si="14"/>
        <v>3</v>
      </c>
      <c r="K77" s="27">
        <f t="shared" si="14"/>
        <v>134</v>
      </c>
      <c r="L77" s="27">
        <f t="shared" si="14"/>
        <v>4</v>
      </c>
    </row>
    <row r="78" spans="1:12" ht="15.6">
      <c r="A78" s="33" t="s">
        <v>90</v>
      </c>
      <c r="B78" s="30">
        <v>2019</v>
      </c>
      <c r="C78" s="30">
        <v>40</v>
      </c>
      <c r="D78" s="30">
        <v>1723</v>
      </c>
      <c r="E78" s="30">
        <v>56</v>
      </c>
      <c r="F78" s="30">
        <v>1</v>
      </c>
      <c r="G78" s="30">
        <v>1</v>
      </c>
      <c r="H78" s="30">
        <v>21</v>
      </c>
      <c r="I78" s="30">
        <v>71</v>
      </c>
      <c r="J78" s="30">
        <v>0</v>
      </c>
      <c r="K78" s="30">
        <v>106</v>
      </c>
      <c r="L78" s="30">
        <v>0</v>
      </c>
    </row>
    <row r="79" spans="1:12" ht="15.6">
      <c r="A79" s="33" t="s">
        <v>91</v>
      </c>
      <c r="B79" s="30">
        <v>560</v>
      </c>
      <c r="C79" s="30">
        <v>0</v>
      </c>
      <c r="D79" s="30">
        <v>490</v>
      </c>
      <c r="E79" s="30">
        <v>12</v>
      </c>
      <c r="F79" s="30">
        <v>0</v>
      </c>
      <c r="G79" s="30">
        <v>0</v>
      </c>
      <c r="H79" s="30">
        <v>18</v>
      </c>
      <c r="I79" s="30">
        <v>27</v>
      </c>
      <c r="J79" s="30">
        <v>0</v>
      </c>
      <c r="K79" s="30">
        <v>12</v>
      </c>
      <c r="L79" s="30">
        <v>1</v>
      </c>
    </row>
    <row r="80" spans="1:12" ht="15.6">
      <c r="A80" s="33" t="s">
        <v>92</v>
      </c>
      <c r="B80" s="30">
        <v>120</v>
      </c>
      <c r="C80" s="30">
        <v>3</v>
      </c>
      <c r="D80" s="30">
        <v>83</v>
      </c>
      <c r="E80" s="30">
        <v>5</v>
      </c>
      <c r="F80" s="30">
        <v>0</v>
      </c>
      <c r="G80" s="30">
        <v>0</v>
      </c>
      <c r="H80" s="30">
        <v>13</v>
      </c>
      <c r="I80" s="30">
        <v>15</v>
      </c>
      <c r="J80" s="30">
        <v>0</v>
      </c>
      <c r="K80" s="30">
        <v>0</v>
      </c>
      <c r="L80" s="30">
        <v>1</v>
      </c>
    </row>
    <row r="81" spans="1:12" ht="15.6">
      <c r="A81" s="33" t="s">
        <v>93</v>
      </c>
      <c r="B81" s="30">
        <v>384</v>
      </c>
      <c r="C81" s="30">
        <v>0</v>
      </c>
      <c r="D81" s="30">
        <v>336</v>
      </c>
      <c r="E81" s="30">
        <v>7</v>
      </c>
      <c r="F81" s="30">
        <v>0</v>
      </c>
      <c r="G81" s="30">
        <v>0</v>
      </c>
      <c r="H81" s="30">
        <v>5</v>
      </c>
      <c r="I81" s="30">
        <v>25</v>
      </c>
      <c r="J81" s="30">
        <v>0</v>
      </c>
      <c r="K81" s="30">
        <v>11</v>
      </c>
      <c r="L81" s="30">
        <v>0</v>
      </c>
    </row>
    <row r="82" spans="1:12" ht="15.6">
      <c r="A82" s="33" t="s">
        <v>94</v>
      </c>
      <c r="B82" s="30">
        <v>190</v>
      </c>
      <c r="C82" s="30">
        <v>3</v>
      </c>
      <c r="D82" s="30">
        <v>172</v>
      </c>
      <c r="E82" s="30">
        <v>2</v>
      </c>
      <c r="F82" s="30">
        <v>0</v>
      </c>
      <c r="G82" s="30">
        <v>0</v>
      </c>
      <c r="H82" s="30">
        <v>2</v>
      </c>
      <c r="I82" s="30">
        <v>3</v>
      </c>
      <c r="J82" s="30">
        <v>2</v>
      </c>
      <c r="K82" s="30">
        <v>4</v>
      </c>
      <c r="L82" s="30">
        <v>2</v>
      </c>
    </row>
    <row r="83" spans="1:12" ht="15.6">
      <c r="A83" s="33" t="s">
        <v>95</v>
      </c>
      <c r="B83" s="30">
        <v>18</v>
      </c>
      <c r="C83" s="30">
        <v>0</v>
      </c>
      <c r="D83" s="30">
        <v>14</v>
      </c>
      <c r="E83" s="30">
        <v>0</v>
      </c>
      <c r="F83" s="30">
        <v>0</v>
      </c>
      <c r="G83" s="30">
        <v>0</v>
      </c>
      <c r="H83" s="30">
        <v>0</v>
      </c>
      <c r="I83" s="30">
        <v>2</v>
      </c>
      <c r="J83" s="30">
        <v>1</v>
      </c>
      <c r="K83" s="30">
        <v>1</v>
      </c>
      <c r="L83" s="30">
        <v>0</v>
      </c>
    </row>
    <row r="84" spans="1:12" ht="15.6">
      <c r="A84" s="34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1"/>
    </row>
    <row r="85" spans="1:12" ht="15.6">
      <c r="A85" s="32" t="s">
        <v>96</v>
      </c>
      <c r="B85" s="27">
        <f t="shared" ref="B85:L85" si="15">SUM(B86:B87)</f>
        <v>1938</v>
      </c>
      <c r="C85" s="27">
        <f t="shared" si="15"/>
        <v>25</v>
      </c>
      <c r="D85" s="27">
        <f t="shared" si="15"/>
        <v>1604</v>
      </c>
      <c r="E85" s="27">
        <f t="shared" si="15"/>
        <v>19</v>
      </c>
      <c r="F85" s="27">
        <f t="shared" si="15"/>
        <v>0</v>
      </c>
      <c r="G85" s="27">
        <f t="shared" si="15"/>
        <v>0</v>
      </c>
      <c r="H85" s="27">
        <f t="shared" si="15"/>
        <v>51</v>
      </c>
      <c r="I85" s="27">
        <f t="shared" si="15"/>
        <v>181</v>
      </c>
      <c r="J85" s="27">
        <f t="shared" si="15"/>
        <v>29</v>
      </c>
      <c r="K85" s="27">
        <f t="shared" si="15"/>
        <v>17</v>
      </c>
      <c r="L85" s="27">
        <f t="shared" si="15"/>
        <v>12</v>
      </c>
    </row>
    <row r="86" spans="1:12" ht="15.6">
      <c r="A86" s="33" t="s">
        <v>97</v>
      </c>
      <c r="B86" s="30">
        <v>1744</v>
      </c>
      <c r="C86" s="30">
        <v>25</v>
      </c>
      <c r="D86" s="30">
        <v>1494</v>
      </c>
      <c r="E86" s="30">
        <v>18</v>
      </c>
      <c r="F86" s="30">
        <v>0</v>
      </c>
      <c r="G86" s="30">
        <v>0</v>
      </c>
      <c r="H86" s="30">
        <v>34</v>
      </c>
      <c r="I86" s="30">
        <v>146</v>
      </c>
      <c r="J86" s="30">
        <v>23</v>
      </c>
      <c r="K86" s="30">
        <v>4</v>
      </c>
      <c r="L86" s="30">
        <v>0</v>
      </c>
    </row>
    <row r="87" spans="1:12" ht="15.6">
      <c r="A87" s="33" t="s">
        <v>98</v>
      </c>
      <c r="B87" s="30">
        <v>194</v>
      </c>
      <c r="C87" s="30">
        <v>0</v>
      </c>
      <c r="D87" s="30">
        <v>110</v>
      </c>
      <c r="E87" s="30">
        <v>1</v>
      </c>
      <c r="F87" s="30">
        <v>0</v>
      </c>
      <c r="G87" s="30">
        <v>0</v>
      </c>
      <c r="H87" s="30">
        <v>17</v>
      </c>
      <c r="I87" s="30">
        <v>35</v>
      </c>
      <c r="J87" s="30">
        <v>6</v>
      </c>
      <c r="K87" s="30">
        <v>13</v>
      </c>
      <c r="L87" s="30">
        <v>12</v>
      </c>
    </row>
    <row r="88" spans="1:12" ht="15.6">
      <c r="A88" s="34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1"/>
    </row>
    <row r="89" spans="1:12" ht="15.6">
      <c r="A89" s="32" t="s">
        <v>99</v>
      </c>
      <c r="B89" s="27">
        <f t="shared" ref="B89:L89" si="16">SUM(B90:B94)</f>
        <v>1162</v>
      </c>
      <c r="C89" s="27">
        <f t="shared" si="16"/>
        <v>39</v>
      </c>
      <c r="D89" s="27">
        <f t="shared" si="16"/>
        <v>859</v>
      </c>
      <c r="E89" s="27">
        <f t="shared" si="16"/>
        <v>26</v>
      </c>
      <c r="F89" s="27">
        <f t="shared" si="16"/>
        <v>0</v>
      </c>
      <c r="G89" s="27">
        <f t="shared" si="16"/>
        <v>0</v>
      </c>
      <c r="H89" s="27">
        <f t="shared" si="16"/>
        <v>25</v>
      </c>
      <c r="I89" s="27">
        <f t="shared" si="16"/>
        <v>152</v>
      </c>
      <c r="J89" s="27">
        <f t="shared" si="16"/>
        <v>1</v>
      </c>
      <c r="K89" s="27">
        <f t="shared" si="16"/>
        <v>58</v>
      </c>
      <c r="L89" s="27">
        <f t="shared" si="16"/>
        <v>2</v>
      </c>
    </row>
    <row r="90" spans="1:12" ht="15.6">
      <c r="A90" s="33" t="s">
        <v>100</v>
      </c>
      <c r="B90" s="30">
        <v>352</v>
      </c>
      <c r="C90" s="30">
        <v>16</v>
      </c>
      <c r="D90" s="30">
        <v>297</v>
      </c>
      <c r="E90" s="30">
        <v>7</v>
      </c>
      <c r="F90" s="30">
        <v>0</v>
      </c>
      <c r="G90" s="30">
        <v>0</v>
      </c>
      <c r="H90" s="30">
        <v>4</v>
      </c>
      <c r="I90" s="30">
        <v>24</v>
      </c>
      <c r="J90" s="30">
        <v>1</v>
      </c>
      <c r="K90" s="30">
        <v>3</v>
      </c>
      <c r="L90" s="30">
        <v>0</v>
      </c>
    </row>
    <row r="91" spans="1:12" ht="15.6">
      <c r="A91" s="33" t="s">
        <v>101</v>
      </c>
      <c r="B91" s="30">
        <v>200</v>
      </c>
      <c r="C91" s="30">
        <v>3</v>
      </c>
      <c r="D91" s="30">
        <v>161</v>
      </c>
      <c r="E91" s="30">
        <v>8</v>
      </c>
      <c r="F91" s="30">
        <v>0</v>
      </c>
      <c r="G91" s="30">
        <v>0</v>
      </c>
      <c r="H91" s="30">
        <v>2</v>
      </c>
      <c r="I91" s="30">
        <v>22</v>
      </c>
      <c r="J91" s="30">
        <v>0</v>
      </c>
      <c r="K91" s="30">
        <v>4</v>
      </c>
      <c r="L91" s="30">
        <v>0</v>
      </c>
    </row>
    <row r="92" spans="1:12" ht="15.6">
      <c r="A92" s="33" t="s">
        <v>102</v>
      </c>
      <c r="B92" s="30">
        <v>422</v>
      </c>
      <c r="C92" s="30">
        <v>14</v>
      </c>
      <c r="D92" s="30">
        <v>256</v>
      </c>
      <c r="E92" s="30">
        <v>10</v>
      </c>
      <c r="F92" s="30">
        <v>0</v>
      </c>
      <c r="G92" s="30">
        <v>0</v>
      </c>
      <c r="H92" s="30">
        <v>5</v>
      </c>
      <c r="I92" s="30">
        <v>84</v>
      </c>
      <c r="J92" s="30">
        <v>0</v>
      </c>
      <c r="K92" s="30">
        <v>51</v>
      </c>
      <c r="L92" s="30">
        <v>2</v>
      </c>
    </row>
    <row r="93" spans="1:12" ht="15.6">
      <c r="A93" s="33" t="s">
        <v>103</v>
      </c>
      <c r="B93" s="30">
        <v>162</v>
      </c>
      <c r="C93" s="30">
        <v>5</v>
      </c>
      <c r="D93" s="30">
        <v>127</v>
      </c>
      <c r="E93" s="30">
        <v>1</v>
      </c>
      <c r="F93" s="30">
        <v>0</v>
      </c>
      <c r="G93" s="30">
        <v>0</v>
      </c>
      <c r="H93" s="30">
        <v>13</v>
      </c>
      <c r="I93" s="30">
        <v>16</v>
      </c>
      <c r="J93" s="30">
        <v>0</v>
      </c>
      <c r="K93" s="30">
        <v>0</v>
      </c>
      <c r="L93" s="30">
        <v>0</v>
      </c>
    </row>
    <row r="94" spans="1:12" ht="15.6">
      <c r="A94" s="33" t="s">
        <v>104</v>
      </c>
      <c r="B94" s="30">
        <v>26</v>
      </c>
      <c r="C94" s="30">
        <v>1</v>
      </c>
      <c r="D94" s="30">
        <v>18</v>
      </c>
      <c r="E94" s="30">
        <v>0</v>
      </c>
      <c r="F94" s="30">
        <v>0</v>
      </c>
      <c r="G94" s="30">
        <v>0</v>
      </c>
      <c r="H94" s="30">
        <v>1</v>
      </c>
      <c r="I94" s="30">
        <v>6</v>
      </c>
      <c r="J94" s="30">
        <v>0</v>
      </c>
      <c r="K94" s="30">
        <v>0</v>
      </c>
      <c r="L94" s="30">
        <v>0</v>
      </c>
    </row>
    <row r="95" spans="1:12" ht="15.6">
      <c r="A95" s="34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1"/>
    </row>
    <row r="96" spans="1:12" ht="15.6">
      <c r="A96" s="32" t="s">
        <v>105</v>
      </c>
      <c r="B96" s="27">
        <f t="shared" ref="B96:L96" si="17">SUM(B97:B98)</f>
        <v>1808</v>
      </c>
      <c r="C96" s="27">
        <f t="shared" si="17"/>
        <v>33</v>
      </c>
      <c r="D96" s="27">
        <f t="shared" si="17"/>
        <v>1619</v>
      </c>
      <c r="E96" s="27">
        <f t="shared" si="17"/>
        <v>29</v>
      </c>
      <c r="F96" s="27">
        <f t="shared" si="17"/>
        <v>0</v>
      </c>
      <c r="G96" s="27">
        <f t="shared" si="17"/>
        <v>0</v>
      </c>
      <c r="H96" s="27">
        <f t="shared" si="17"/>
        <v>35</v>
      </c>
      <c r="I96" s="27">
        <f t="shared" si="17"/>
        <v>76</v>
      </c>
      <c r="J96" s="27">
        <f t="shared" si="17"/>
        <v>0</v>
      </c>
      <c r="K96" s="27">
        <f t="shared" si="17"/>
        <v>14</v>
      </c>
      <c r="L96" s="27">
        <f t="shared" si="17"/>
        <v>2</v>
      </c>
    </row>
    <row r="97" spans="1:12" ht="15.6">
      <c r="A97" s="33" t="s">
        <v>106</v>
      </c>
      <c r="B97" s="30">
        <v>1651</v>
      </c>
      <c r="C97" s="30">
        <v>31</v>
      </c>
      <c r="D97" s="30">
        <v>1493</v>
      </c>
      <c r="E97" s="30">
        <v>21</v>
      </c>
      <c r="F97" s="30">
        <v>0</v>
      </c>
      <c r="G97" s="30">
        <v>0</v>
      </c>
      <c r="H97" s="30">
        <v>30</v>
      </c>
      <c r="I97" s="30">
        <v>61</v>
      </c>
      <c r="J97" s="30">
        <v>0</v>
      </c>
      <c r="K97" s="30">
        <v>13</v>
      </c>
      <c r="L97" s="30">
        <v>2</v>
      </c>
    </row>
    <row r="98" spans="1:12" ht="15.6">
      <c r="A98" s="33" t="s">
        <v>107</v>
      </c>
      <c r="B98" s="30">
        <v>157</v>
      </c>
      <c r="C98" s="30">
        <v>2</v>
      </c>
      <c r="D98" s="30">
        <v>126</v>
      </c>
      <c r="E98" s="30">
        <v>8</v>
      </c>
      <c r="F98" s="30">
        <v>0</v>
      </c>
      <c r="G98" s="30">
        <v>0</v>
      </c>
      <c r="H98" s="30">
        <v>5</v>
      </c>
      <c r="I98" s="30">
        <v>15</v>
      </c>
      <c r="J98" s="30">
        <v>0</v>
      </c>
      <c r="K98" s="30">
        <v>1</v>
      </c>
      <c r="L98" s="30">
        <v>0</v>
      </c>
    </row>
    <row r="99" spans="1:12" ht="15.6">
      <c r="A99" s="34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1"/>
    </row>
    <row r="100" spans="1:12" ht="15.6">
      <c r="A100" s="32" t="s">
        <v>108</v>
      </c>
      <c r="B100" s="27">
        <f t="shared" ref="B100:L100" si="18">SUM(B101)</f>
        <v>2029</v>
      </c>
      <c r="C100" s="27">
        <f t="shared" si="18"/>
        <v>5</v>
      </c>
      <c r="D100" s="27">
        <f t="shared" si="18"/>
        <v>1835</v>
      </c>
      <c r="E100" s="27">
        <f t="shared" si="18"/>
        <v>15</v>
      </c>
      <c r="F100" s="27">
        <f t="shared" si="18"/>
        <v>0</v>
      </c>
      <c r="G100" s="27">
        <f t="shared" si="18"/>
        <v>0</v>
      </c>
      <c r="H100" s="27">
        <f t="shared" si="18"/>
        <v>45</v>
      </c>
      <c r="I100" s="27">
        <f t="shared" si="18"/>
        <v>124</v>
      </c>
      <c r="J100" s="27">
        <f t="shared" si="18"/>
        <v>3</v>
      </c>
      <c r="K100" s="27">
        <f t="shared" si="18"/>
        <v>1</v>
      </c>
      <c r="L100" s="27">
        <f t="shared" si="18"/>
        <v>1</v>
      </c>
    </row>
    <row r="101" spans="1:12" ht="15.6">
      <c r="A101" s="33" t="s">
        <v>109</v>
      </c>
      <c r="B101" s="30">
        <v>2029</v>
      </c>
      <c r="C101" s="30">
        <v>5</v>
      </c>
      <c r="D101" s="30">
        <v>1835</v>
      </c>
      <c r="E101" s="30">
        <v>15</v>
      </c>
      <c r="F101" s="30">
        <v>0</v>
      </c>
      <c r="G101" s="30">
        <v>0</v>
      </c>
      <c r="H101" s="30">
        <v>45</v>
      </c>
      <c r="I101" s="30">
        <v>124</v>
      </c>
      <c r="J101" s="30">
        <v>3</v>
      </c>
      <c r="K101" s="30">
        <v>1</v>
      </c>
      <c r="L101" s="30">
        <v>1</v>
      </c>
    </row>
    <row r="102" spans="1:12" ht="15.6">
      <c r="A102" s="41"/>
      <c r="B102" s="76"/>
      <c r="C102" s="42"/>
      <c r="D102" s="42"/>
      <c r="E102" s="42"/>
      <c r="F102" s="42"/>
      <c r="G102" s="42"/>
      <c r="H102" s="42"/>
      <c r="I102" s="42"/>
      <c r="J102" s="42"/>
      <c r="K102" s="42"/>
      <c r="L102" s="43"/>
    </row>
    <row r="103" spans="1:12" ht="15.6">
      <c r="A103" s="44" t="s">
        <v>110</v>
      </c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</row>
  </sheetData>
  <mergeCells count="7">
    <mergeCell ref="A3:L3"/>
    <mergeCell ref="A4:L4"/>
    <mergeCell ref="A5:L5"/>
    <mergeCell ref="A6:L6"/>
    <mergeCell ref="A8:A9"/>
    <mergeCell ref="B8:B9"/>
    <mergeCell ref="C8:L8"/>
  </mergeCells>
  <printOptions horizontalCentered="1" verticalCentered="1"/>
  <pageMargins left="0" right="0" top="0" bottom="0" header="0" footer="0"/>
  <pageSetup paperSize="0" fitToWidth="0" fitToHeight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104"/>
  <sheetViews>
    <sheetView workbookViewId="0">
      <selection activeCell="H17" sqref="H17"/>
    </sheetView>
  </sheetViews>
  <sheetFormatPr baseColWidth="10" defaultColWidth="0" defaultRowHeight="15"/>
  <cols>
    <col min="1" max="1" width="84.140625" style="92" customWidth="1"/>
    <col min="2" max="2" width="10" style="92" bestFit="1" customWidth="1"/>
    <col min="3" max="3" width="17" style="92" customWidth="1"/>
    <col min="4" max="4" width="16.28515625" style="92" customWidth="1"/>
    <col min="5" max="5" width="21.140625" style="92" customWidth="1"/>
    <col min="6" max="6" width="22" style="92" customWidth="1"/>
    <col min="7" max="7" width="17.7109375" style="92" customWidth="1"/>
    <col min="8" max="17" width="23.85546875" style="92" customWidth="1"/>
    <col min="18" max="178" width="16.7109375" style="92" hidden="1" customWidth="1"/>
    <col min="179" max="179" width="87.7109375" style="92" hidden="1" customWidth="1"/>
    <col min="180" max="196" width="27.85546875" style="92" hidden="1" customWidth="1"/>
    <col min="197" max="197" width="16.7109375" style="92" hidden="1" customWidth="1"/>
    <col min="198" max="198" width="115" style="92" hidden="1" customWidth="1"/>
    <col min="199" max="215" width="24.7109375" style="92" hidden="1" customWidth="1"/>
    <col min="216" max="216" width="16.7109375" style="92" hidden="1" customWidth="1"/>
    <col min="217" max="217" width="115.42578125" style="92" hidden="1" customWidth="1"/>
    <col min="218" max="234" width="23.42578125" style="92" hidden="1" customWidth="1"/>
    <col min="235" max="235" width="16.7109375" style="92" hidden="1" customWidth="1"/>
    <col min="236" max="236" width="114.140625" style="92" hidden="1" customWidth="1"/>
    <col min="237" max="253" width="24" style="92" hidden="1" customWidth="1"/>
    <col min="254" max="254" width="27" style="92" hidden="1" customWidth="1"/>
    <col min="255" max="255" width="113" style="92" hidden="1" customWidth="1"/>
    <col min="256" max="16384" width="23.85546875" style="92" hidden="1"/>
  </cols>
  <sheetData>
    <row r="1" spans="1:178" ht="15.6">
      <c r="A1" s="88" t="s">
        <v>149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</row>
    <row r="2" spans="1:178" ht="15.6">
      <c r="A2" s="88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</row>
    <row r="3" spans="1:178" ht="15.6">
      <c r="A3" s="185" t="s">
        <v>14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</row>
    <row r="4" spans="1:178" ht="15.6">
      <c r="A4" s="185" t="s">
        <v>150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</row>
    <row r="5" spans="1:178" ht="15.6">
      <c r="A5" s="185" t="s">
        <v>151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</row>
    <row r="6" spans="1:178" ht="15.6">
      <c r="A6" s="185" t="s">
        <v>24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</row>
    <row r="7" spans="1:178" ht="15.6">
      <c r="A7" s="130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</row>
    <row r="8" spans="1:178" ht="20.25" customHeight="1">
      <c r="A8" s="180" t="s">
        <v>25</v>
      </c>
      <c r="B8" s="181" t="s">
        <v>115</v>
      </c>
      <c r="C8" s="186" t="s">
        <v>152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</row>
    <row r="9" spans="1:178" ht="46.8">
      <c r="A9" s="180"/>
      <c r="B9" s="181"/>
      <c r="C9" s="95" t="s">
        <v>153</v>
      </c>
      <c r="D9" s="95" t="s">
        <v>154</v>
      </c>
      <c r="E9" s="95" t="s">
        <v>155</v>
      </c>
      <c r="F9" s="95" t="s">
        <v>156</v>
      </c>
      <c r="G9" s="95" t="s">
        <v>157</v>
      </c>
      <c r="H9" s="95" t="s">
        <v>158</v>
      </c>
      <c r="I9" s="95" t="s">
        <v>159</v>
      </c>
      <c r="J9" s="95" t="s">
        <v>160</v>
      </c>
      <c r="K9" s="95" t="s">
        <v>161</v>
      </c>
      <c r="L9" s="95" t="s">
        <v>162</v>
      </c>
      <c r="M9" s="95" t="s">
        <v>163</v>
      </c>
      <c r="N9" s="95" t="s">
        <v>164</v>
      </c>
      <c r="O9" s="95" t="s">
        <v>165</v>
      </c>
      <c r="P9" s="147" t="s">
        <v>367</v>
      </c>
      <c r="Q9" s="96" t="s">
        <v>166</v>
      </c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</row>
    <row r="10" spans="1:178" ht="15.6">
      <c r="A10" s="133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5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</row>
    <row r="11" spans="1:178" ht="15.6">
      <c r="A11" s="133" t="s">
        <v>167</v>
      </c>
      <c r="B11" s="108">
        <f t="shared" ref="B11:Q11" si="0">SUM(B13,B20,B23,B29,B35,B42,B47,B54,B61,B69,B77,B85,B89,B96,B100)</f>
        <v>83428</v>
      </c>
      <c r="C11" s="108">
        <f t="shared" si="0"/>
        <v>194</v>
      </c>
      <c r="D11" s="108">
        <f t="shared" si="0"/>
        <v>9104</v>
      </c>
      <c r="E11" s="108">
        <f t="shared" si="0"/>
        <v>4</v>
      </c>
      <c r="F11" s="108">
        <f t="shared" si="0"/>
        <v>4780</v>
      </c>
      <c r="G11" s="108">
        <f t="shared" si="0"/>
        <v>3</v>
      </c>
      <c r="H11" s="108">
        <f t="shared" si="0"/>
        <v>1193</v>
      </c>
      <c r="I11" s="108">
        <f t="shared" si="0"/>
        <v>366</v>
      </c>
      <c r="J11" s="108">
        <f t="shared" si="0"/>
        <v>5771</v>
      </c>
      <c r="K11" s="108">
        <f t="shared" si="0"/>
        <v>43975</v>
      </c>
      <c r="L11" s="108">
        <f t="shared" si="0"/>
        <v>8247</v>
      </c>
      <c r="M11" s="108">
        <f t="shared" si="0"/>
        <v>303</v>
      </c>
      <c r="N11" s="108">
        <f t="shared" si="0"/>
        <v>6966</v>
      </c>
      <c r="O11" s="108">
        <f t="shared" si="0"/>
        <v>14</v>
      </c>
      <c r="P11" s="108">
        <f t="shared" si="0"/>
        <v>1092</v>
      </c>
      <c r="Q11" s="108">
        <f t="shared" si="0"/>
        <v>1416</v>
      </c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</row>
    <row r="12" spans="1:178" s="150" customFormat="1" ht="15.6">
      <c r="A12" s="148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5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</row>
    <row r="13" spans="1:178" ht="15.6">
      <c r="A13" s="151" t="s">
        <v>35</v>
      </c>
      <c r="B13" s="108">
        <f t="shared" ref="B13:Q13" si="1">SUM(B14:B18)</f>
        <v>14776</v>
      </c>
      <c r="C13" s="108">
        <f t="shared" si="1"/>
        <v>11</v>
      </c>
      <c r="D13" s="108">
        <f t="shared" si="1"/>
        <v>1765</v>
      </c>
      <c r="E13" s="108">
        <f t="shared" si="1"/>
        <v>0</v>
      </c>
      <c r="F13" s="108">
        <f t="shared" si="1"/>
        <v>580</v>
      </c>
      <c r="G13" s="108">
        <f t="shared" si="1"/>
        <v>0</v>
      </c>
      <c r="H13" s="108">
        <f t="shared" si="1"/>
        <v>969</v>
      </c>
      <c r="I13" s="108">
        <f t="shared" si="1"/>
        <v>288</v>
      </c>
      <c r="J13" s="108">
        <f t="shared" si="1"/>
        <v>2218</v>
      </c>
      <c r="K13" s="108">
        <f t="shared" si="1"/>
        <v>5949</v>
      </c>
      <c r="L13" s="108">
        <f t="shared" si="1"/>
        <v>2594</v>
      </c>
      <c r="M13" s="108">
        <f t="shared" si="1"/>
        <v>29</v>
      </c>
      <c r="N13" s="108">
        <f t="shared" si="1"/>
        <v>284</v>
      </c>
      <c r="O13" s="108">
        <f t="shared" si="1"/>
        <v>11</v>
      </c>
      <c r="P13" s="108">
        <f t="shared" si="1"/>
        <v>0</v>
      </c>
      <c r="Q13" s="108">
        <f t="shared" si="1"/>
        <v>78</v>
      </c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</row>
    <row r="14" spans="1:178" ht="15.6">
      <c r="A14" s="113" t="s">
        <v>36</v>
      </c>
      <c r="B14" s="109">
        <v>12473</v>
      </c>
      <c r="C14" s="109">
        <v>10</v>
      </c>
      <c r="D14" s="109">
        <v>1630</v>
      </c>
      <c r="E14" s="109">
        <v>0</v>
      </c>
      <c r="F14" s="109">
        <v>478</v>
      </c>
      <c r="G14" s="109">
        <v>0</v>
      </c>
      <c r="H14" s="109">
        <v>969</v>
      </c>
      <c r="I14" s="109">
        <v>288</v>
      </c>
      <c r="J14" s="109">
        <v>2177</v>
      </c>
      <c r="K14" s="109">
        <v>4403</v>
      </c>
      <c r="L14" s="109">
        <v>2509</v>
      </c>
      <c r="M14" s="109">
        <v>8</v>
      </c>
      <c r="N14" s="109">
        <v>1</v>
      </c>
      <c r="O14" s="109">
        <v>0</v>
      </c>
      <c r="P14" s="109">
        <v>0</v>
      </c>
      <c r="Q14" s="110">
        <v>0</v>
      </c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</row>
    <row r="15" spans="1:178" ht="15.6">
      <c r="A15" s="113" t="s">
        <v>37</v>
      </c>
      <c r="B15" s="109">
        <v>1597</v>
      </c>
      <c r="C15" s="109">
        <v>1</v>
      </c>
      <c r="D15" s="109">
        <v>78</v>
      </c>
      <c r="E15" s="109">
        <v>0</v>
      </c>
      <c r="F15" s="109">
        <v>59</v>
      </c>
      <c r="G15" s="109">
        <v>0</v>
      </c>
      <c r="H15" s="109">
        <v>0</v>
      </c>
      <c r="I15" s="109">
        <v>0</v>
      </c>
      <c r="J15" s="109">
        <v>0</v>
      </c>
      <c r="K15" s="109">
        <v>1167</v>
      </c>
      <c r="L15" s="109">
        <v>68</v>
      </c>
      <c r="M15" s="109">
        <v>1</v>
      </c>
      <c r="N15" s="109">
        <v>222</v>
      </c>
      <c r="O15" s="109">
        <v>0</v>
      </c>
      <c r="P15" s="109">
        <v>0</v>
      </c>
      <c r="Q15" s="110">
        <v>1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</row>
    <row r="16" spans="1:178" ht="15.6">
      <c r="A16" s="113" t="s">
        <v>38</v>
      </c>
      <c r="B16" s="109">
        <v>234</v>
      </c>
      <c r="C16" s="109">
        <v>0</v>
      </c>
      <c r="D16" s="109">
        <v>15</v>
      </c>
      <c r="E16" s="109">
        <v>0</v>
      </c>
      <c r="F16" s="109">
        <v>23</v>
      </c>
      <c r="G16" s="109">
        <v>0</v>
      </c>
      <c r="H16" s="109">
        <v>0</v>
      </c>
      <c r="I16" s="109">
        <v>0</v>
      </c>
      <c r="J16" s="109">
        <v>7</v>
      </c>
      <c r="K16" s="109">
        <v>106</v>
      </c>
      <c r="L16" s="109">
        <v>17</v>
      </c>
      <c r="M16" s="109">
        <v>3</v>
      </c>
      <c r="N16" s="109">
        <v>60</v>
      </c>
      <c r="O16" s="109">
        <v>3</v>
      </c>
      <c r="P16" s="109">
        <v>0</v>
      </c>
      <c r="Q16" s="110">
        <v>0</v>
      </c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</row>
    <row r="17" spans="1:178" ht="15.6">
      <c r="A17" s="113" t="s">
        <v>39</v>
      </c>
      <c r="B17" s="109">
        <v>442</v>
      </c>
      <c r="C17" s="109">
        <v>0</v>
      </c>
      <c r="D17" s="109">
        <v>37</v>
      </c>
      <c r="E17" s="109">
        <v>0</v>
      </c>
      <c r="F17" s="109">
        <v>12</v>
      </c>
      <c r="G17" s="109">
        <v>0</v>
      </c>
      <c r="H17" s="109">
        <v>0</v>
      </c>
      <c r="I17" s="109">
        <v>0</v>
      </c>
      <c r="J17" s="109">
        <v>34</v>
      </c>
      <c r="K17" s="109">
        <v>257</v>
      </c>
      <c r="L17" s="109">
        <v>0</v>
      </c>
      <c r="M17" s="109">
        <v>17</v>
      </c>
      <c r="N17" s="109">
        <v>0</v>
      </c>
      <c r="O17" s="109">
        <v>8</v>
      </c>
      <c r="P17" s="109">
        <v>0</v>
      </c>
      <c r="Q17" s="110">
        <v>77</v>
      </c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</row>
    <row r="18" spans="1:178" ht="15.6">
      <c r="A18" s="113" t="s">
        <v>40</v>
      </c>
      <c r="B18" s="109">
        <v>30</v>
      </c>
      <c r="C18" s="109">
        <v>0</v>
      </c>
      <c r="D18" s="109">
        <v>5</v>
      </c>
      <c r="E18" s="109">
        <v>0</v>
      </c>
      <c r="F18" s="109">
        <v>8</v>
      </c>
      <c r="G18" s="109">
        <v>0</v>
      </c>
      <c r="H18" s="109">
        <v>0</v>
      </c>
      <c r="I18" s="109">
        <v>0</v>
      </c>
      <c r="J18" s="109">
        <v>0</v>
      </c>
      <c r="K18" s="109">
        <v>16</v>
      </c>
      <c r="L18" s="109">
        <v>0</v>
      </c>
      <c r="M18" s="109">
        <v>0</v>
      </c>
      <c r="N18" s="109">
        <v>1</v>
      </c>
      <c r="O18" s="109">
        <v>0</v>
      </c>
      <c r="P18" s="109">
        <v>0</v>
      </c>
      <c r="Q18" s="110">
        <v>0</v>
      </c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</row>
    <row r="19" spans="1:178" ht="15.6">
      <c r="A19" s="106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10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</row>
    <row r="20" spans="1:178" ht="15.6">
      <c r="A20" s="151" t="s">
        <v>41</v>
      </c>
      <c r="B20" s="108">
        <f t="shared" ref="B20:Q20" si="2">SUM(B21)</f>
        <v>11566</v>
      </c>
      <c r="C20" s="108">
        <f t="shared" si="2"/>
        <v>19</v>
      </c>
      <c r="D20" s="108">
        <f t="shared" si="2"/>
        <v>1519</v>
      </c>
      <c r="E20" s="108">
        <f t="shared" si="2"/>
        <v>0</v>
      </c>
      <c r="F20" s="108">
        <f t="shared" si="2"/>
        <v>714</v>
      </c>
      <c r="G20" s="108">
        <f t="shared" si="2"/>
        <v>0</v>
      </c>
      <c r="H20" s="108">
        <f t="shared" si="2"/>
        <v>0</v>
      </c>
      <c r="I20" s="108">
        <f t="shared" si="2"/>
        <v>0</v>
      </c>
      <c r="J20" s="108">
        <f t="shared" si="2"/>
        <v>89</v>
      </c>
      <c r="K20" s="108">
        <f t="shared" si="2"/>
        <v>5546</v>
      </c>
      <c r="L20" s="108">
        <f t="shared" si="2"/>
        <v>281</v>
      </c>
      <c r="M20" s="108">
        <f t="shared" si="2"/>
        <v>62</v>
      </c>
      <c r="N20" s="108">
        <f t="shared" si="2"/>
        <v>2967</v>
      </c>
      <c r="O20" s="108">
        <f t="shared" si="2"/>
        <v>0</v>
      </c>
      <c r="P20" s="108">
        <f t="shared" si="2"/>
        <v>365</v>
      </c>
      <c r="Q20" s="108">
        <f t="shared" si="2"/>
        <v>4</v>
      </c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</row>
    <row r="21" spans="1:178" s="93" customFormat="1" ht="15.6">
      <c r="A21" s="113" t="s">
        <v>42</v>
      </c>
      <c r="B21" s="109">
        <v>11566</v>
      </c>
      <c r="C21" s="109">
        <v>19</v>
      </c>
      <c r="D21" s="109">
        <v>1519</v>
      </c>
      <c r="E21" s="109">
        <v>0</v>
      </c>
      <c r="F21" s="109">
        <v>714</v>
      </c>
      <c r="G21" s="109">
        <v>0</v>
      </c>
      <c r="H21" s="109">
        <v>0</v>
      </c>
      <c r="I21" s="109">
        <v>0</v>
      </c>
      <c r="J21" s="109">
        <v>89</v>
      </c>
      <c r="K21" s="109">
        <v>5546</v>
      </c>
      <c r="L21" s="109">
        <v>281</v>
      </c>
      <c r="M21" s="109">
        <v>62</v>
      </c>
      <c r="N21" s="109">
        <v>2967</v>
      </c>
      <c r="O21" s="109">
        <v>0</v>
      </c>
      <c r="P21" s="109">
        <v>365</v>
      </c>
      <c r="Q21" s="110">
        <v>4</v>
      </c>
    </row>
    <row r="22" spans="1:178" ht="15.6">
      <c r="A22" s="106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</row>
    <row r="23" spans="1:178" ht="15.6">
      <c r="A23" s="151" t="s">
        <v>43</v>
      </c>
      <c r="B23" s="108">
        <f t="shared" ref="B23:Q23" si="3">SUM(B24:B27)</f>
        <v>10808</v>
      </c>
      <c r="C23" s="108">
        <f t="shared" si="3"/>
        <v>28</v>
      </c>
      <c r="D23" s="108">
        <f t="shared" si="3"/>
        <v>1372</v>
      </c>
      <c r="E23" s="108">
        <f t="shared" si="3"/>
        <v>0</v>
      </c>
      <c r="F23" s="108">
        <f t="shared" si="3"/>
        <v>689</v>
      </c>
      <c r="G23" s="108">
        <f t="shared" si="3"/>
        <v>0</v>
      </c>
      <c r="H23" s="108">
        <f t="shared" si="3"/>
        <v>0</v>
      </c>
      <c r="I23" s="108">
        <f t="shared" si="3"/>
        <v>0</v>
      </c>
      <c r="J23" s="108">
        <f t="shared" si="3"/>
        <v>579</v>
      </c>
      <c r="K23" s="108">
        <f t="shared" si="3"/>
        <v>5990</v>
      </c>
      <c r="L23" s="108">
        <f t="shared" si="3"/>
        <v>422</v>
      </c>
      <c r="M23" s="108">
        <f t="shared" si="3"/>
        <v>2</v>
      </c>
      <c r="N23" s="108">
        <f t="shared" si="3"/>
        <v>1707</v>
      </c>
      <c r="O23" s="108">
        <f t="shared" si="3"/>
        <v>0</v>
      </c>
      <c r="P23" s="108">
        <f t="shared" si="3"/>
        <v>0</v>
      </c>
      <c r="Q23" s="108">
        <f t="shared" si="3"/>
        <v>19</v>
      </c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</row>
    <row r="24" spans="1:178" ht="15.6">
      <c r="A24" s="113" t="s">
        <v>44</v>
      </c>
      <c r="B24" s="109">
        <v>3384</v>
      </c>
      <c r="C24" s="109">
        <v>13</v>
      </c>
      <c r="D24" s="109">
        <v>463</v>
      </c>
      <c r="E24" s="109">
        <v>0</v>
      </c>
      <c r="F24" s="109">
        <v>224</v>
      </c>
      <c r="G24" s="109">
        <v>0</v>
      </c>
      <c r="H24" s="109">
        <v>0</v>
      </c>
      <c r="I24" s="109">
        <v>0</v>
      </c>
      <c r="J24" s="109">
        <v>0</v>
      </c>
      <c r="K24" s="109">
        <v>2190</v>
      </c>
      <c r="L24" s="109">
        <v>0</v>
      </c>
      <c r="M24" s="109">
        <v>1</v>
      </c>
      <c r="N24" s="109">
        <v>493</v>
      </c>
      <c r="O24" s="109">
        <v>0</v>
      </c>
      <c r="P24" s="109">
        <v>0</v>
      </c>
      <c r="Q24" s="110">
        <v>0</v>
      </c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</row>
    <row r="25" spans="1:178" ht="15.6">
      <c r="A25" s="113" t="s">
        <v>45</v>
      </c>
      <c r="B25" s="109">
        <v>4322</v>
      </c>
      <c r="C25" s="109">
        <v>13</v>
      </c>
      <c r="D25" s="109">
        <v>469</v>
      </c>
      <c r="E25" s="109">
        <v>0</v>
      </c>
      <c r="F25" s="109">
        <v>247</v>
      </c>
      <c r="G25" s="109">
        <v>0</v>
      </c>
      <c r="H25" s="109">
        <v>0</v>
      </c>
      <c r="I25" s="109">
        <v>0</v>
      </c>
      <c r="J25" s="109">
        <v>0</v>
      </c>
      <c r="K25" s="109">
        <v>2751</v>
      </c>
      <c r="L25" s="109">
        <v>422</v>
      </c>
      <c r="M25" s="109">
        <v>1</v>
      </c>
      <c r="N25" s="109">
        <v>418</v>
      </c>
      <c r="O25" s="109">
        <v>0</v>
      </c>
      <c r="P25" s="109">
        <v>0</v>
      </c>
      <c r="Q25" s="110">
        <v>1</v>
      </c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</row>
    <row r="26" spans="1:178" s="93" customFormat="1" ht="15.6">
      <c r="A26" s="113" t="s">
        <v>46</v>
      </c>
      <c r="B26" s="109">
        <v>3041</v>
      </c>
      <c r="C26" s="109">
        <v>2</v>
      </c>
      <c r="D26" s="109">
        <v>406</v>
      </c>
      <c r="E26" s="109">
        <v>0</v>
      </c>
      <c r="F26" s="109">
        <v>215</v>
      </c>
      <c r="G26" s="109">
        <v>0</v>
      </c>
      <c r="H26" s="109">
        <v>0</v>
      </c>
      <c r="I26" s="109">
        <v>0</v>
      </c>
      <c r="J26" s="109">
        <v>579</v>
      </c>
      <c r="K26" s="109">
        <v>1042</v>
      </c>
      <c r="L26" s="109">
        <v>0</v>
      </c>
      <c r="M26" s="109">
        <v>0</v>
      </c>
      <c r="N26" s="109">
        <v>795</v>
      </c>
      <c r="O26" s="109">
        <v>0</v>
      </c>
      <c r="P26" s="109">
        <v>0</v>
      </c>
      <c r="Q26" s="110">
        <v>2</v>
      </c>
    </row>
    <row r="27" spans="1:178" s="93" customFormat="1" ht="15.6">
      <c r="A27" s="113" t="s">
        <v>47</v>
      </c>
      <c r="B27" s="109">
        <v>61</v>
      </c>
      <c r="C27" s="109">
        <v>0</v>
      </c>
      <c r="D27" s="109">
        <v>34</v>
      </c>
      <c r="E27" s="109">
        <v>0</v>
      </c>
      <c r="F27" s="109">
        <v>3</v>
      </c>
      <c r="G27" s="109">
        <v>0</v>
      </c>
      <c r="H27" s="109">
        <v>0</v>
      </c>
      <c r="I27" s="109">
        <v>0</v>
      </c>
      <c r="J27" s="109">
        <v>0</v>
      </c>
      <c r="K27" s="109">
        <v>7</v>
      </c>
      <c r="L27" s="109">
        <v>0</v>
      </c>
      <c r="M27" s="109">
        <v>0</v>
      </c>
      <c r="N27" s="109">
        <v>1</v>
      </c>
      <c r="O27" s="109">
        <v>0</v>
      </c>
      <c r="P27" s="109">
        <v>0</v>
      </c>
      <c r="Q27" s="110">
        <v>16</v>
      </c>
    </row>
    <row r="28" spans="1:178" ht="15.6">
      <c r="A28" s="106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</row>
    <row r="29" spans="1:178" ht="15.6">
      <c r="A29" s="151" t="s">
        <v>48</v>
      </c>
      <c r="B29" s="108">
        <f t="shared" ref="B29:Q29" si="4">SUM(B30:B33)</f>
        <v>8071</v>
      </c>
      <c r="C29" s="108">
        <f t="shared" si="4"/>
        <v>7</v>
      </c>
      <c r="D29" s="108">
        <f t="shared" si="4"/>
        <v>951</v>
      </c>
      <c r="E29" s="108">
        <f t="shared" si="4"/>
        <v>0</v>
      </c>
      <c r="F29" s="108">
        <f t="shared" si="4"/>
        <v>429</v>
      </c>
      <c r="G29" s="108">
        <f t="shared" si="4"/>
        <v>0</v>
      </c>
      <c r="H29" s="108">
        <f t="shared" si="4"/>
        <v>178</v>
      </c>
      <c r="I29" s="108">
        <f t="shared" si="4"/>
        <v>74</v>
      </c>
      <c r="J29" s="108">
        <f t="shared" si="4"/>
        <v>138</v>
      </c>
      <c r="K29" s="108">
        <f t="shared" si="4"/>
        <v>5222</v>
      </c>
      <c r="L29" s="108">
        <f t="shared" si="4"/>
        <v>202</v>
      </c>
      <c r="M29" s="108">
        <f t="shared" si="4"/>
        <v>9</v>
      </c>
      <c r="N29" s="108">
        <f t="shared" si="4"/>
        <v>805</v>
      </c>
      <c r="O29" s="108">
        <f t="shared" si="4"/>
        <v>0</v>
      </c>
      <c r="P29" s="108">
        <f t="shared" si="4"/>
        <v>53</v>
      </c>
      <c r="Q29" s="108">
        <f t="shared" si="4"/>
        <v>3</v>
      </c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</row>
    <row r="30" spans="1:178" ht="15.6">
      <c r="A30" s="113" t="s">
        <v>49</v>
      </c>
      <c r="B30" s="109">
        <v>6937</v>
      </c>
      <c r="C30" s="109">
        <v>5</v>
      </c>
      <c r="D30" s="109">
        <v>863</v>
      </c>
      <c r="E30" s="109">
        <v>0</v>
      </c>
      <c r="F30" s="109">
        <v>360</v>
      </c>
      <c r="G30" s="109">
        <v>0</v>
      </c>
      <c r="H30" s="109">
        <v>178</v>
      </c>
      <c r="I30" s="109">
        <v>74</v>
      </c>
      <c r="J30" s="109">
        <v>72</v>
      </c>
      <c r="K30" s="109">
        <v>4458</v>
      </c>
      <c r="L30" s="109">
        <v>125</v>
      </c>
      <c r="M30" s="109">
        <v>1</v>
      </c>
      <c r="N30" s="109">
        <v>801</v>
      </c>
      <c r="O30" s="109">
        <v>0</v>
      </c>
      <c r="P30" s="109">
        <v>0</v>
      </c>
      <c r="Q30" s="110">
        <v>0</v>
      </c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</row>
    <row r="31" spans="1:178" s="93" customFormat="1" ht="15.6">
      <c r="A31" s="113" t="s">
        <v>50</v>
      </c>
      <c r="B31" s="109">
        <v>430</v>
      </c>
      <c r="C31" s="109">
        <v>1</v>
      </c>
      <c r="D31" s="109">
        <v>11</v>
      </c>
      <c r="E31" s="109">
        <v>0</v>
      </c>
      <c r="F31" s="109">
        <v>27</v>
      </c>
      <c r="G31" s="109">
        <v>0</v>
      </c>
      <c r="H31" s="109">
        <v>0</v>
      </c>
      <c r="I31" s="109">
        <v>0</v>
      </c>
      <c r="J31" s="109">
        <v>46</v>
      </c>
      <c r="K31" s="109">
        <v>269</v>
      </c>
      <c r="L31" s="109">
        <v>20</v>
      </c>
      <c r="M31" s="109">
        <v>0</v>
      </c>
      <c r="N31" s="109">
        <v>1</v>
      </c>
      <c r="O31" s="109">
        <v>0</v>
      </c>
      <c r="P31" s="109">
        <v>52</v>
      </c>
      <c r="Q31" s="110">
        <v>3</v>
      </c>
    </row>
    <row r="32" spans="1:178" ht="15.6">
      <c r="A32" s="113" t="s">
        <v>51</v>
      </c>
      <c r="B32" s="109">
        <v>216</v>
      </c>
      <c r="C32" s="109">
        <v>0</v>
      </c>
      <c r="D32" s="109">
        <v>9</v>
      </c>
      <c r="E32" s="109">
        <v>0</v>
      </c>
      <c r="F32" s="109">
        <v>16</v>
      </c>
      <c r="G32" s="109">
        <v>0</v>
      </c>
      <c r="H32" s="109">
        <v>0</v>
      </c>
      <c r="I32" s="109">
        <v>0</v>
      </c>
      <c r="J32" s="109">
        <v>13</v>
      </c>
      <c r="K32" s="109">
        <v>168</v>
      </c>
      <c r="L32" s="109">
        <v>7</v>
      </c>
      <c r="M32" s="109">
        <v>2</v>
      </c>
      <c r="N32" s="109">
        <v>0</v>
      </c>
      <c r="O32" s="109">
        <v>0</v>
      </c>
      <c r="P32" s="109">
        <v>1</v>
      </c>
      <c r="Q32" s="110">
        <v>0</v>
      </c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</row>
    <row r="33" spans="1:178" ht="15.6">
      <c r="A33" s="113" t="s">
        <v>52</v>
      </c>
      <c r="B33" s="109">
        <v>488</v>
      </c>
      <c r="C33" s="109">
        <v>1</v>
      </c>
      <c r="D33" s="109">
        <v>68</v>
      </c>
      <c r="E33" s="109">
        <v>0</v>
      </c>
      <c r="F33" s="109">
        <v>26</v>
      </c>
      <c r="G33" s="109">
        <v>0</v>
      </c>
      <c r="H33" s="109">
        <v>0</v>
      </c>
      <c r="I33" s="109">
        <v>0</v>
      </c>
      <c r="J33" s="109">
        <v>7</v>
      </c>
      <c r="K33" s="109">
        <v>327</v>
      </c>
      <c r="L33" s="109">
        <v>50</v>
      </c>
      <c r="M33" s="109">
        <v>6</v>
      </c>
      <c r="N33" s="109">
        <v>3</v>
      </c>
      <c r="O33" s="109">
        <v>0</v>
      </c>
      <c r="P33" s="109">
        <v>0</v>
      </c>
      <c r="Q33" s="110">
        <v>0</v>
      </c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</row>
    <row r="34" spans="1:178" ht="15.6">
      <c r="A34" s="106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</row>
    <row r="35" spans="1:178" ht="15.6">
      <c r="A35" s="151" t="s">
        <v>53</v>
      </c>
      <c r="B35" s="108">
        <f t="shared" ref="B35:Q35" si="5">SUM(B36:B40)</f>
        <v>1646</v>
      </c>
      <c r="C35" s="108">
        <f t="shared" si="5"/>
        <v>7</v>
      </c>
      <c r="D35" s="108">
        <f t="shared" si="5"/>
        <v>86</v>
      </c>
      <c r="E35" s="108">
        <f t="shared" si="5"/>
        <v>0</v>
      </c>
      <c r="F35" s="108">
        <f t="shared" si="5"/>
        <v>140</v>
      </c>
      <c r="G35" s="108">
        <f t="shared" si="5"/>
        <v>0</v>
      </c>
      <c r="H35" s="108">
        <f t="shared" si="5"/>
        <v>0</v>
      </c>
      <c r="I35" s="108">
        <f t="shared" si="5"/>
        <v>0</v>
      </c>
      <c r="J35" s="108">
        <f t="shared" si="5"/>
        <v>249</v>
      </c>
      <c r="K35" s="108">
        <f t="shared" si="5"/>
        <v>614</v>
      </c>
      <c r="L35" s="108">
        <f t="shared" si="5"/>
        <v>511</v>
      </c>
      <c r="M35" s="108">
        <f t="shared" si="5"/>
        <v>7</v>
      </c>
      <c r="N35" s="108">
        <f t="shared" si="5"/>
        <v>14</v>
      </c>
      <c r="O35" s="108">
        <f t="shared" si="5"/>
        <v>0</v>
      </c>
      <c r="P35" s="108">
        <f t="shared" si="5"/>
        <v>8</v>
      </c>
      <c r="Q35" s="108">
        <f t="shared" si="5"/>
        <v>10</v>
      </c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</row>
    <row r="36" spans="1:178" ht="15.6">
      <c r="A36" s="113" t="s">
        <v>54</v>
      </c>
      <c r="B36" s="109">
        <v>1069</v>
      </c>
      <c r="C36" s="109">
        <v>3</v>
      </c>
      <c r="D36" s="109">
        <v>27</v>
      </c>
      <c r="E36" s="109">
        <v>0</v>
      </c>
      <c r="F36" s="109">
        <v>92</v>
      </c>
      <c r="G36" s="109">
        <v>0</v>
      </c>
      <c r="H36" s="109">
        <v>0</v>
      </c>
      <c r="I36" s="109">
        <v>0</v>
      </c>
      <c r="J36" s="109">
        <v>183</v>
      </c>
      <c r="K36" s="109">
        <v>338</v>
      </c>
      <c r="L36" s="109">
        <v>426</v>
      </c>
      <c r="M36" s="109">
        <v>0</v>
      </c>
      <c r="N36" s="109">
        <v>0</v>
      </c>
      <c r="O36" s="109">
        <v>0</v>
      </c>
      <c r="P36" s="109">
        <v>0</v>
      </c>
      <c r="Q36" s="110">
        <v>0</v>
      </c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</row>
    <row r="37" spans="1:178" ht="15.6">
      <c r="A37" s="113" t="s">
        <v>55</v>
      </c>
      <c r="B37" s="109">
        <v>132</v>
      </c>
      <c r="C37" s="109">
        <v>0</v>
      </c>
      <c r="D37" s="109">
        <v>22</v>
      </c>
      <c r="E37" s="109">
        <v>0</v>
      </c>
      <c r="F37" s="109">
        <v>9</v>
      </c>
      <c r="G37" s="109">
        <v>0</v>
      </c>
      <c r="H37" s="109">
        <v>0</v>
      </c>
      <c r="I37" s="109">
        <v>0</v>
      </c>
      <c r="J37" s="109">
        <v>29</v>
      </c>
      <c r="K37" s="109">
        <v>64</v>
      </c>
      <c r="L37" s="109">
        <v>3</v>
      </c>
      <c r="M37" s="109">
        <v>5</v>
      </c>
      <c r="N37" s="109">
        <v>0</v>
      </c>
      <c r="O37" s="109">
        <v>0</v>
      </c>
      <c r="P37" s="109">
        <v>0</v>
      </c>
      <c r="Q37" s="110">
        <v>0</v>
      </c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</row>
    <row r="38" spans="1:178" ht="15.6">
      <c r="A38" s="113" t="s">
        <v>56</v>
      </c>
      <c r="B38" s="109">
        <v>56</v>
      </c>
      <c r="C38" s="109">
        <v>0</v>
      </c>
      <c r="D38" s="109">
        <v>7</v>
      </c>
      <c r="E38" s="109">
        <v>0</v>
      </c>
      <c r="F38" s="109">
        <v>5</v>
      </c>
      <c r="G38" s="109">
        <v>0</v>
      </c>
      <c r="H38" s="109">
        <v>0</v>
      </c>
      <c r="I38" s="109">
        <v>0</v>
      </c>
      <c r="J38" s="109">
        <v>6</v>
      </c>
      <c r="K38" s="109">
        <v>31</v>
      </c>
      <c r="L38" s="109">
        <v>0</v>
      </c>
      <c r="M38" s="109">
        <v>0</v>
      </c>
      <c r="N38" s="109">
        <v>0</v>
      </c>
      <c r="O38" s="109">
        <v>0</v>
      </c>
      <c r="P38" s="109">
        <v>2</v>
      </c>
      <c r="Q38" s="110">
        <v>5</v>
      </c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</row>
    <row r="39" spans="1:178" ht="15.6">
      <c r="A39" s="113" t="s">
        <v>57</v>
      </c>
      <c r="B39" s="109">
        <v>60</v>
      </c>
      <c r="C39" s="109">
        <v>0</v>
      </c>
      <c r="D39" s="109">
        <v>16</v>
      </c>
      <c r="E39" s="109">
        <v>0</v>
      </c>
      <c r="F39" s="109">
        <v>5</v>
      </c>
      <c r="G39" s="109">
        <v>0</v>
      </c>
      <c r="H39" s="109">
        <v>0</v>
      </c>
      <c r="I39" s="109">
        <v>0</v>
      </c>
      <c r="J39" s="109">
        <v>2</v>
      </c>
      <c r="K39" s="109">
        <v>11</v>
      </c>
      <c r="L39" s="109">
        <v>15</v>
      </c>
      <c r="M39" s="109">
        <v>0</v>
      </c>
      <c r="N39" s="109">
        <v>5</v>
      </c>
      <c r="O39" s="109">
        <v>0</v>
      </c>
      <c r="P39" s="109">
        <v>6</v>
      </c>
      <c r="Q39" s="110">
        <v>0</v>
      </c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</row>
    <row r="40" spans="1:178" ht="15.6">
      <c r="A40" s="113" t="s">
        <v>58</v>
      </c>
      <c r="B40" s="109">
        <v>329</v>
      </c>
      <c r="C40" s="109">
        <v>4</v>
      </c>
      <c r="D40" s="109">
        <v>14</v>
      </c>
      <c r="E40" s="109">
        <v>0</v>
      </c>
      <c r="F40" s="109">
        <v>29</v>
      </c>
      <c r="G40" s="109">
        <v>0</v>
      </c>
      <c r="H40" s="109">
        <v>0</v>
      </c>
      <c r="I40" s="109">
        <v>0</v>
      </c>
      <c r="J40" s="109">
        <v>29</v>
      </c>
      <c r="K40" s="109">
        <v>170</v>
      </c>
      <c r="L40" s="109">
        <v>67</v>
      </c>
      <c r="M40" s="109">
        <v>2</v>
      </c>
      <c r="N40" s="109">
        <v>9</v>
      </c>
      <c r="O40" s="109">
        <v>0</v>
      </c>
      <c r="P40" s="109">
        <v>0</v>
      </c>
      <c r="Q40" s="110">
        <v>5</v>
      </c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</row>
    <row r="41" spans="1:178" ht="15.6">
      <c r="A41" s="106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</row>
    <row r="42" spans="1:178" ht="15.6">
      <c r="A42" s="151" t="s">
        <v>59</v>
      </c>
      <c r="B42" s="108">
        <f t="shared" ref="B42:Q42" si="6">SUM(B43:B45)</f>
        <v>3683</v>
      </c>
      <c r="C42" s="108">
        <f t="shared" si="6"/>
        <v>2</v>
      </c>
      <c r="D42" s="108">
        <f t="shared" si="6"/>
        <v>156</v>
      </c>
      <c r="E42" s="108">
        <f t="shared" si="6"/>
        <v>0</v>
      </c>
      <c r="F42" s="108">
        <f t="shared" si="6"/>
        <v>212</v>
      </c>
      <c r="G42" s="108">
        <f t="shared" si="6"/>
        <v>2</v>
      </c>
      <c r="H42" s="108">
        <f t="shared" si="6"/>
        <v>34</v>
      </c>
      <c r="I42" s="108">
        <f t="shared" si="6"/>
        <v>1</v>
      </c>
      <c r="J42" s="108">
        <f t="shared" si="6"/>
        <v>450</v>
      </c>
      <c r="K42" s="108">
        <f t="shared" si="6"/>
        <v>1307</v>
      </c>
      <c r="L42" s="108">
        <f t="shared" si="6"/>
        <v>1409</v>
      </c>
      <c r="M42" s="108">
        <f t="shared" si="6"/>
        <v>106</v>
      </c>
      <c r="N42" s="108">
        <f t="shared" si="6"/>
        <v>4</v>
      </c>
      <c r="O42" s="108">
        <f t="shared" si="6"/>
        <v>0</v>
      </c>
      <c r="P42" s="108">
        <f t="shared" si="6"/>
        <v>0</v>
      </c>
      <c r="Q42" s="108">
        <f t="shared" si="6"/>
        <v>0</v>
      </c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</row>
    <row r="43" spans="1:178" ht="15.6">
      <c r="A43" s="113" t="s">
        <v>60</v>
      </c>
      <c r="B43" s="109">
        <v>2351</v>
      </c>
      <c r="C43" s="109">
        <v>2</v>
      </c>
      <c r="D43" s="109">
        <v>77</v>
      </c>
      <c r="E43" s="109">
        <v>0</v>
      </c>
      <c r="F43" s="109">
        <v>127</v>
      </c>
      <c r="G43" s="109">
        <v>2</v>
      </c>
      <c r="H43" s="109">
        <v>34</v>
      </c>
      <c r="I43" s="109">
        <v>1</v>
      </c>
      <c r="J43" s="109">
        <v>294</v>
      </c>
      <c r="K43" s="109">
        <v>831</v>
      </c>
      <c r="L43" s="109">
        <v>879</v>
      </c>
      <c r="M43" s="109">
        <v>104</v>
      </c>
      <c r="N43" s="109">
        <v>0</v>
      </c>
      <c r="O43" s="109">
        <v>0</v>
      </c>
      <c r="P43" s="109">
        <v>0</v>
      </c>
      <c r="Q43" s="110">
        <v>0</v>
      </c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</row>
    <row r="44" spans="1:178" ht="15.6">
      <c r="A44" s="113" t="s">
        <v>61</v>
      </c>
      <c r="B44" s="109">
        <v>1185</v>
      </c>
      <c r="C44" s="109">
        <v>0</v>
      </c>
      <c r="D44" s="109">
        <v>71</v>
      </c>
      <c r="E44" s="109">
        <v>0</v>
      </c>
      <c r="F44" s="109">
        <v>69</v>
      </c>
      <c r="G44" s="109">
        <v>0</v>
      </c>
      <c r="H44" s="109">
        <v>0</v>
      </c>
      <c r="I44" s="109">
        <v>0</v>
      </c>
      <c r="J44" s="109">
        <v>146</v>
      </c>
      <c r="K44" s="109">
        <v>413</v>
      </c>
      <c r="L44" s="109">
        <v>486</v>
      </c>
      <c r="M44" s="109">
        <v>0</v>
      </c>
      <c r="N44" s="109">
        <v>0</v>
      </c>
      <c r="O44" s="109">
        <v>0</v>
      </c>
      <c r="P44" s="109">
        <v>0</v>
      </c>
      <c r="Q44" s="110">
        <v>0</v>
      </c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</row>
    <row r="45" spans="1:178" ht="15.6">
      <c r="A45" s="113" t="s">
        <v>62</v>
      </c>
      <c r="B45" s="109">
        <v>147</v>
      </c>
      <c r="C45" s="109">
        <v>0</v>
      </c>
      <c r="D45" s="109">
        <v>8</v>
      </c>
      <c r="E45" s="109">
        <v>0</v>
      </c>
      <c r="F45" s="109">
        <v>16</v>
      </c>
      <c r="G45" s="109">
        <v>0</v>
      </c>
      <c r="H45" s="109">
        <v>0</v>
      </c>
      <c r="I45" s="109">
        <v>0</v>
      </c>
      <c r="J45" s="109">
        <v>10</v>
      </c>
      <c r="K45" s="109">
        <v>63</v>
      </c>
      <c r="L45" s="109">
        <v>44</v>
      </c>
      <c r="M45" s="109">
        <v>2</v>
      </c>
      <c r="N45" s="109">
        <v>4</v>
      </c>
      <c r="O45" s="109">
        <v>0</v>
      </c>
      <c r="P45" s="109">
        <v>0</v>
      </c>
      <c r="Q45" s="110">
        <v>0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</row>
    <row r="46" spans="1:178" ht="15.6">
      <c r="A46" s="137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3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</row>
    <row r="47" spans="1:178" ht="15.6">
      <c r="A47" s="151" t="s">
        <v>63</v>
      </c>
      <c r="B47" s="108">
        <f t="shared" ref="B47:Q47" si="7">SUM(B48:B52)</f>
        <v>7302</v>
      </c>
      <c r="C47" s="108">
        <f t="shared" si="7"/>
        <v>13</v>
      </c>
      <c r="D47" s="108">
        <f t="shared" si="7"/>
        <v>965</v>
      </c>
      <c r="E47" s="108">
        <f t="shared" si="7"/>
        <v>1</v>
      </c>
      <c r="F47" s="108">
        <f t="shared" si="7"/>
        <v>407</v>
      </c>
      <c r="G47" s="108">
        <f t="shared" si="7"/>
        <v>0</v>
      </c>
      <c r="H47" s="108">
        <f t="shared" si="7"/>
        <v>0</v>
      </c>
      <c r="I47" s="108">
        <f t="shared" si="7"/>
        <v>1</v>
      </c>
      <c r="J47" s="108">
        <f t="shared" si="7"/>
        <v>376</v>
      </c>
      <c r="K47" s="108">
        <f t="shared" si="7"/>
        <v>3777</v>
      </c>
      <c r="L47" s="108">
        <f t="shared" si="7"/>
        <v>1275</v>
      </c>
      <c r="M47" s="108">
        <f t="shared" si="7"/>
        <v>21</v>
      </c>
      <c r="N47" s="108">
        <f t="shared" si="7"/>
        <v>7</v>
      </c>
      <c r="O47" s="108">
        <f t="shared" si="7"/>
        <v>0</v>
      </c>
      <c r="P47" s="108">
        <f t="shared" si="7"/>
        <v>456</v>
      </c>
      <c r="Q47" s="108">
        <f t="shared" si="7"/>
        <v>3</v>
      </c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</row>
    <row r="48" spans="1:178" ht="15.6">
      <c r="A48" s="113" t="s">
        <v>64</v>
      </c>
      <c r="B48" s="109">
        <v>6260</v>
      </c>
      <c r="C48" s="109">
        <v>9</v>
      </c>
      <c r="D48" s="109">
        <v>693</v>
      </c>
      <c r="E48" s="109">
        <v>1</v>
      </c>
      <c r="F48" s="109">
        <v>387</v>
      </c>
      <c r="G48" s="109">
        <v>0</v>
      </c>
      <c r="H48" s="109">
        <v>0</v>
      </c>
      <c r="I48" s="109">
        <v>0</v>
      </c>
      <c r="J48" s="109">
        <v>336</v>
      </c>
      <c r="K48" s="109">
        <v>3189</v>
      </c>
      <c r="L48" s="109">
        <v>1225</v>
      </c>
      <c r="M48" s="109">
        <v>19</v>
      </c>
      <c r="N48" s="109">
        <v>0</v>
      </c>
      <c r="O48" s="109">
        <v>0</v>
      </c>
      <c r="P48" s="109">
        <v>400</v>
      </c>
      <c r="Q48" s="110">
        <v>1</v>
      </c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</row>
    <row r="49" spans="1:178" ht="15.6">
      <c r="A49" s="113" t="s">
        <v>65</v>
      </c>
      <c r="B49" s="109">
        <v>73</v>
      </c>
      <c r="C49" s="109">
        <v>1</v>
      </c>
      <c r="D49" s="109">
        <v>8</v>
      </c>
      <c r="E49" s="109">
        <v>0</v>
      </c>
      <c r="F49" s="109">
        <v>5</v>
      </c>
      <c r="G49" s="109">
        <v>0</v>
      </c>
      <c r="H49" s="109">
        <v>0</v>
      </c>
      <c r="I49" s="109">
        <v>1</v>
      </c>
      <c r="J49" s="109">
        <v>4</v>
      </c>
      <c r="K49" s="109">
        <v>40</v>
      </c>
      <c r="L49" s="109">
        <v>13</v>
      </c>
      <c r="M49" s="109">
        <v>0</v>
      </c>
      <c r="N49" s="109">
        <v>0</v>
      </c>
      <c r="O49" s="109">
        <v>0</v>
      </c>
      <c r="P49" s="109">
        <v>0</v>
      </c>
      <c r="Q49" s="110">
        <v>1</v>
      </c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</row>
    <row r="50" spans="1:178" ht="15.6">
      <c r="A50" s="113" t="s">
        <v>66</v>
      </c>
      <c r="B50" s="109">
        <v>695</v>
      </c>
      <c r="C50" s="109">
        <v>2</v>
      </c>
      <c r="D50" s="109">
        <v>228</v>
      </c>
      <c r="E50" s="109">
        <v>0</v>
      </c>
      <c r="F50" s="109">
        <v>6</v>
      </c>
      <c r="G50" s="109">
        <v>0</v>
      </c>
      <c r="H50" s="109">
        <v>0</v>
      </c>
      <c r="I50" s="109">
        <v>0</v>
      </c>
      <c r="J50" s="109">
        <v>0</v>
      </c>
      <c r="K50" s="109">
        <v>382</v>
      </c>
      <c r="L50" s="109">
        <v>18</v>
      </c>
      <c r="M50" s="109">
        <v>2</v>
      </c>
      <c r="N50" s="109">
        <v>0</v>
      </c>
      <c r="O50" s="109">
        <v>0</v>
      </c>
      <c r="P50" s="109">
        <v>56</v>
      </c>
      <c r="Q50" s="110">
        <v>1</v>
      </c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</row>
    <row r="51" spans="1:178" ht="15.6">
      <c r="A51" s="113" t="s">
        <v>67</v>
      </c>
      <c r="B51" s="109">
        <v>75</v>
      </c>
      <c r="C51" s="109">
        <v>0</v>
      </c>
      <c r="D51" s="109">
        <v>10</v>
      </c>
      <c r="E51" s="109">
        <v>0</v>
      </c>
      <c r="F51" s="109">
        <v>5</v>
      </c>
      <c r="G51" s="109">
        <v>0</v>
      </c>
      <c r="H51" s="109">
        <v>0</v>
      </c>
      <c r="I51" s="109">
        <v>0</v>
      </c>
      <c r="J51" s="109">
        <v>8</v>
      </c>
      <c r="K51" s="109">
        <v>44</v>
      </c>
      <c r="L51" s="109">
        <v>6</v>
      </c>
      <c r="M51" s="109">
        <v>0</v>
      </c>
      <c r="N51" s="109">
        <v>2</v>
      </c>
      <c r="O51" s="109">
        <v>0</v>
      </c>
      <c r="P51" s="109">
        <v>0</v>
      </c>
      <c r="Q51" s="110">
        <v>0</v>
      </c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</row>
    <row r="52" spans="1:178" ht="15.6">
      <c r="A52" s="113" t="s">
        <v>68</v>
      </c>
      <c r="B52" s="109">
        <v>199</v>
      </c>
      <c r="C52" s="109">
        <v>1</v>
      </c>
      <c r="D52" s="109">
        <v>26</v>
      </c>
      <c r="E52" s="109">
        <v>0</v>
      </c>
      <c r="F52" s="109">
        <v>4</v>
      </c>
      <c r="G52" s="109">
        <v>0</v>
      </c>
      <c r="H52" s="109">
        <v>0</v>
      </c>
      <c r="I52" s="109">
        <v>0</v>
      </c>
      <c r="J52" s="109">
        <v>28</v>
      </c>
      <c r="K52" s="109">
        <v>122</v>
      </c>
      <c r="L52" s="109">
        <v>13</v>
      </c>
      <c r="M52" s="109">
        <v>0</v>
      </c>
      <c r="N52" s="109">
        <v>5</v>
      </c>
      <c r="O52" s="109">
        <v>0</v>
      </c>
      <c r="P52" s="109">
        <v>0</v>
      </c>
      <c r="Q52" s="110">
        <v>0</v>
      </c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</row>
    <row r="53" spans="1:178" ht="15.6">
      <c r="A53" s="106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10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</row>
    <row r="54" spans="1:178" ht="15.6">
      <c r="A54" s="151" t="s">
        <v>69</v>
      </c>
      <c r="B54" s="108">
        <f t="shared" ref="B54:Q54" si="8">SUM(B55:B59)</f>
        <v>12125</v>
      </c>
      <c r="C54" s="108">
        <f t="shared" si="8"/>
        <v>75</v>
      </c>
      <c r="D54" s="108">
        <f t="shared" si="8"/>
        <v>716</v>
      </c>
      <c r="E54" s="108">
        <f t="shared" si="8"/>
        <v>0</v>
      </c>
      <c r="F54" s="108">
        <f t="shared" si="8"/>
        <v>681</v>
      </c>
      <c r="G54" s="108">
        <f t="shared" si="8"/>
        <v>0</v>
      </c>
      <c r="H54" s="108">
        <f t="shared" si="8"/>
        <v>7</v>
      </c>
      <c r="I54" s="108">
        <f t="shared" si="8"/>
        <v>0</v>
      </c>
      <c r="J54" s="108">
        <f t="shared" si="8"/>
        <v>605</v>
      </c>
      <c r="K54" s="108">
        <f t="shared" si="8"/>
        <v>7798</v>
      </c>
      <c r="L54" s="108">
        <f t="shared" si="8"/>
        <v>1008</v>
      </c>
      <c r="M54" s="108">
        <f t="shared" si="8"/>
        <v>19</v>
      </c>
      <c r="N54" s="108">
        <f t="shared" si="8"/>
        <v>520</v>
      </c>
      <c r="O54" s="108">
        <f t="shared" si="8"/>
        <v>0</v>
      </c>
      <c r="P54" s="108">
        <f t="shared" si="8"/>
        <v>2</v>
      </c>
      <c r="Q54" s="108">
        <f t="shared" si="8"/>
        <v>694</v>
      </c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</row>
    <row r="55" spans="1:178" ht="15.6">
      <c r="A55" s="113" t="s">
        <v>70</v>
      </c>
      <c r="B55" s="109">
        <v>8785</v>
      </c>
      <c r="C55" s="109">
        <v>44</v>
      </c>
      <c r="D55" s="109">
        <v>390</v>
      </c>
      <c r="E55" s="109">
        <v>0</v>
      </c>
      <c r="F55" s="109">
        <v>361</v>
      </c>
      <c r="G55" s="109">
        <v>0</v>
      </c>
      <c r="H55" s="109">
        <v>0</v>
      </c>
      <c r="I55" s="109">
        <v>0</v>
      </c>
      <c r="J55" s="109">
        <v>507</v>
      </c>
      <c r="K55" s="109">
        <v>6218</v>
      </c>
      <c r="L55" s="109">
        <v>948</v>
      </c>
      <c r="M55" s="109">
        <v>7</v>
      </c>
      <c r="N55" s="109">
        <v>306</v>
      </c>
      <c r="O55" s="109">
        <v>0</v>
      </c>
      <c r="P55" s="109">
        <v>0</v>
      </c>
      <c r="Q55" s="110">
        <v>4</v>
      </c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</row>
    <row r="56" spans="1:178" ht="15.6">
      <c r="A56" s="113" t="s">
        <v>71</v>
      </c>
      <c r="B56" s="109">
        <v>1264</v>
      </c>
      <c r="C56" s="109">
        <v>7</v>
      </c>
      <c r="D56" s="109">
        <v>88</v>
      </c>
      <c r="E56" s="109">
        <v>0</v>
      </c>
      <c r="F56" s="109">
        <v>199</v>
      </c>
      <c r="G56" s="109">
        <v>0</v>
      </c>
      <c r="H56" s="109">
        <v>7</v>
      </c>
      <c r="I56" s="109">
        <v>0</v>
      </c>
      <c r="J56" s="109">
        <v>0</v>
      </c>
      <c r="K56" s="109">
        <v>882</v>
      </c>
      <c r="L56" s="109">
        <v>0</v>
      </c>
      <c r="M56" s="109">
        <v>2</v>
      </c>
      <c r="N56" s="109">
        <v>76</v>
      </c>
      <c r="O56" s="109">
        <v>0</v>
      </c>
      <c r="P56" s="109">
        <v>0</v>
      </c>
      <c r="Q56" s="110">
        <v>3</v>
      </c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</row>
    <row r="57" spans="1:178" ht="15.6">
      <c r="A57" s="113" t="s">
        <v>72</v>
      </c>
      <c r="B57" s="109">
        <v>1190</v>
      </c>
      <c r="C57" s="109">
        <v>20</v>
      </c>
      <c r="D57" s="109">
        <v>67</v>
      </c>
      <c r="E57" s="109">
        <v>0</v>
      </c>
      <c r="F57" s="109">
        <v>30</v>
      </c>
      <c r="G57" s="109">
        <v>0</v>
      </c>
      <c r="H57" s="109">
        <v>0</v>
      </c>
      <c r="I57" s="109">
        <v>0</v>
      </c>
      <c r="J57" s="109">
        <v>58</v>
      </c>
      <c r="K57" s="109">
        <v>206</v>
      </c>
      <c r="L57" s="109">
        <v>0</v>
      </c>
      <c r="M57" s="109">
        <v>0</v>
      </c>
      <c r="N57" s="109">
        <v>137</v>
      </c>
      <c r="O57" s="109">
        <v>0</v>
      </c>
      <c r="P57" s="109">
        <v>0</v>
      </c>
      <c r="Q57" s="110">
        <v>672</v>
      </c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</row>
    <row r="58" spans="1:178" ht="15.6">
      <c r="A58" s="113" t="s">
        <v>73</v>
      </c>
      <c r="B58" s="109">
        <v>258</v>
      </c>
      <c r="C58" s="109">
        <v>0</v>
      </c>
      <c r="D58" s="109">
        <v>11</v>
      </c>
      <c r="E58" s="109">
        <v>0</v>
      </c>
      <c r="F58" s="109">
        <v>17</v>
      </c>
      <c r="G58" s="109">
        <v>0</v>
      </c>
      <c r="H58" s="109">
        <v>0</v>
      </c>
      <c r="I58" s="109">
        <v>0</v>
      </c>
      <c r="J58" s="109">
        <v>0</v>
      </c>
      <c r="K58" s="109">
        <v>210</v>
      </c>
      <c r="L58" s="109">
        <v>0</v>
      </c>
      <c r="M58" s="109">
        <v>4</v>
      </c>
      <c r="N58" s="109">
        <v>1</v>
      </c>
      <c r="O58" s="109">
        <v>0</v>
      </c>
      <c r="P58" s="109">
        <v>0</v>
      </c>
      <c r="Q58" s="110">
        <v>15</v>
      </c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</row>
    <row r="59" spans="1:178" ht="15.6">
      <c r="A59" s="113" t="s">
        <v>74</v>
      </c>
      <c r="B59" s="109">
        <v>628</v>
      </c>
      <c r="C59" s="109">
        <v>4</v>
      </c>
      <c r="D59" s="109">
        <v>160</v>
      </c>
      <c r="E59" s="109">
        <v>0</v>
      </c>
      <c r="F59" s="109">
        <v>74</v>
      </c>
      <c r="G59" s="109">
        <v>0</v>
      </c>
      <c r="H59" s="109">
        <v>0</v>
      </c>
      <c r="I59" s="109">
        <v>0</v>
      </c>
      <c r="J59" s="109">
        <v>40</v>
      </c>
      <c r="K59" s="109">
        <v>282</v>
      </c>
      <c r="L59" s="109">
        <v>60</v>
      </c>
      <c r="M59" s="109">
        <v>6</v>
      </c>
      <c r="N59" s="109">
        <v>0</v>
      </c>
      <c r="O59" s="109">
        <v>0</v>
      </c>
      <c r="P59" s="109">
        <v>2</v>
      </c>
      <c r="Q59" s="110">
        <v>0</v>
      </c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</row>
    <row r="60" spans="1:178" ht="15.6">
      <c r="A60" s="106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10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</row>
    <row r="61" spans="1:178" ht="15.6">
      <c r="A61" s="151" t="s">
        <v>75</v>
      </c>
      <c r="B61" s="108">
        <f t="shared" ref="B61:Q61" si="9">SUM(B62:B67)</f>
        <v>1787</v>
      </c>
      <c r="C61" s="108">
        <f t="shared" si="9"/>
        <v>4</v>
      </c>
      <c r="D61" s="108">
        <f t="shared" si="9"/>
        <v>311</v>
      </c>
      <c r="E61" s="108">
        <f t="shared" si="9"/>
        <v>0</v>
      </c>
      <c r="F61" s="108">
        <f t="shared" si="9"/>
        <v>58</v>
      </c>
      <c r="G61" s="108">
        <f t="shared" si="9"/>
        <v>0</v>
      </c>
      <c r="H61" s="108">
        <f t="shared" si="9"/>
        <v>0</v>
      </c>
      <c r="I61" s="108">
        <f t="shared" si="9"/>
        <v>0</v>
      </c>
      <c r="J61" s="108">
        <f t="shared" si="9"/>
        <v>151</v>
      </c>
      <c r="K61" s="108">
        <f t="shared" si="9"/>
        <v>949</v>
      </c>
      <c r="L61" s="108">
        <f t="shared" si="9"/>
        <v>77</v>
      </c>
      <c r="M61" s="108">
        <f t="shared" si="9"/>
        <v>12</v>
      </c>
      <c r="N61" s="108">
        <f t="shared" si="9"/>
        <v>181</v>
      </c>
      <c r="O61" s="108">
        <f t="shared" si="9"/>
        <v>0</v>
      </c>
      <c r="P61" s="108">
        <f t="shared" si="9"/>
        <v>36</v>
      </c>
      <c r="Q61" s="108">
        <f t="shared" si="9"/>
        <v>8</v>
      </c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</row>
    <row r="62" spans="1:178" ht="15.6">
      <c r="A62" s="113" t="s">
        <v>76</v>
      </c>
      <c r="B62" s="109">
        <v>866</v>
      </c>
      <c r="C62" s="109">
        <v>2</v>
      </c>
      <c r="D62" s="109">
        <v>131</v>
      </c>
      <c r="E62" s="109">
        <v>0</v>
      </c>
      <c r="F62" s="109">
        <v>32</v>
      </c>
      <c r="G62" s="109">
        <v>0</v>
      </c>
      <c r="H62" s="109">
        <v>0</v>
      </c>
      <c r="I62" s="109">
        <v>0</v>
      </c>
      <c r="J62" s="109">
        <v>90</v>
      </c>
      <c r="K62" s="109">
        <v>407</v>
      </c>
      <c r="L62" s="109">
        <v>69</v>
      </c>
      <c r="M62" s="109">
        <v>1</v>
      </c>
      <c r="N62" s="109">
        <v>109</v>
      </c>
      <c r="O62" s="109">
        <v>0</v>
      </c>
      <c r="P62" s="109">
        <v>25</v>
      </c>
      <c r="Q62" s="110">
        <v>0</v>
      </c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</row>
    <row r="63" spans="1:178" ht="15.6">
      <c r="A63" s="113" t="s">
        <v>77</v>
      </c>
      <c r="B63" s="109">
        <v>204</v>
      </c>
      <c r="C63" s="109">
        <v>0</v>
      </c>
      <c r="D63" s="109">
        <v>52</v>
      </c>
      <c r="E63" s="109">
        <v>0</v>
      </c>
      <c r="F63" s="109">
        <v>3</v>
      </c>
      <c r="G63" s="109">
        <v>0</v>
      </c>
      <c r="H63" s="109">
        <v>0</v>
      </c>
      <c r="I63" s="109">
        <v>0</v>
      </c>
      <c r="J63" s="109">
        <v>61</v>
      </c>
      <c r="K63" s="109">
        <v>78</v>
      </c>
      <c r="L63" s="109">
        <v>3</v>
      </c>
      <c r="M63" s="109">
        <v>3</v>
      </c>
      <c r="N63" s="109">
        <v>3</v>
      </c>
      <c r="O63" s="109">
        <v>0</v>
      </c>
      <c r="P63" s="109">
        <v>0</v>
      </c>
      <c r="Q63" s="110">
        <v>1</v>
      </c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</row>
    <row r="64" spans="1:178" ht="15.6">
      <c r="A64" s="113" t="s">
        <v>78</v>
      </c>
      <c r="B64" s="109">
        <v>111</v>
      </c>
      <c r="C64" s="109">
        <v>2</v>
      </c>
      <c r="D64" s="109">
        <v>53</v>
      </c>
      <c r="E64" s="109">
        <v>0</v>
      </c>
      <c r="F64" s="109">
        <v>2</v>
      </c>
      <c r="G64" s="109">
        <v>0</v>
      </c>
      <c r="H64" s="109">
        <v>0</v>
      </c>
      <c r="I64" s="109">
        <v>0</v>
      </c>
      <c r="J64" s="109">
        <v>0</v>
      </c>
      <c r="K64" s="109">
        <v>39</v>
      </c>
      <c r="L64" s="109">
        <v>2</v>
      </c>
      <c r="M64" s="109">
        <v>2</v>
      </c>
      <c r="N64" s="109">
        <v>4</v>
      </c>
      <c r="O64" s="109">
        <v>0</v>
      </c>
      <c r="P64" s="109">
        <v>0</v>
      </c>
      <c r="Q64" s="110">
        <v>7</v>
      </c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</row>
    <row r="65" spans="1:178" ht="15.6">
      <c r="A65" s="113" t="s">
        <v>79</v>
      </c>
      <c r="B65" s="109">
        <v>271</v>
      </c>
      <c r="C65" s="109">
        <v>0</v>
      </c>
      <c r="D65" s="109">
        <v>39</v>
      </c>
      <c r="E65" s="109">
        <v>0</v>
      </c>
      <c r="F65" s="109">
        <v>7</v>
      </c>
      <c r="G65" s="109">
        <v>0</v>
      </c>
      <c r="H65" s="109">
        <v>0</v>
      </c>
      <c r="I65" s="109">
        <v>0</v>
      </c>
      <c r="J65" s="109">
        <v>0</v>
      </c>
      <c r="K65" s="109">
        <v>179</v>
      </c>
      <c r="L65" s="109">
        <v>0</v>
      </c>
      <c r="M65" s="109">
        <v>1</v>
      </c>
      <c r="N65" s="109">
        <v>45</v>
      </c>
      <c r="O65" s="109">
        <v>0</v>
      </c>
      <c r="P65" s="109">
        <v>0</v>
      </c>
      <c r="Q65" s="110">
        <v>0</v>
      </c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</row>
    <row r="66" spans="1:178" ht="15.6">
      <c r="A66" s="113" t="s">
        <v>80</v>
      </c>
      <c r="B66" s="109">
        <v>114</v>
      </c>
      <c r="C66" s="109">
        <v>0</v>
      </c>
      <c r="D66" s="109">
        <v>11</v>
      </c>
      <c r="E66" s="109">
        <v>0</v>
      </c>
      <c r="F66" s="109">
        <v>7</v>
      </c>
      <c r="G66" s="109">
        <v>0</v>
      </c>
      <c r="H66" s="109">
        <v>0</v>
      </c>
      <c r="I66" s="109">
        <v>0</v>
      </c>
      <c r="J66" s="109">
        <v>0</v>
      </c>
      <c r="K66" s="109">
        <v>73</v>
      </c>
      <c r="L66" s="109">
        <v>3</v>
      </c>
      <c r="M66" s="109">
        <v>0</v>
      </c>
      <c r="N66" s="109">
        <v>20</v>
      </c>
      <c r="O66" s="109">
        <v>0</v>
      </c>
      <c r="P66" s="109">
        <v>0</v>
      </c>
      <c r="Q66" s="110">
        <v>0</v>
      </c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</row>
    <row r="67" spans="1:178" ht="15.6">
      <c r="A67" s="113" t="s">
        <v>81</v>
      </c>
      <c r="B67" s="109">
        <v>221</v>
      </c>
      <c r="C67" s="109">
        <v>0</v>
      </c>
      <c r="D67" s="109">
        <v>25</v>
      </c>
      <c r="E67" s="109">
        <v>0</v>
      </c>
      <c r="F67" s="109">
        <v>7</v>
      </c>
      <c r="G67" s="109">
        <v>0</v>
      </c>
      <c r="H67" s="109">
        <v>0</v>
      </c>
      <c r="I67" s="109">
        <v>0</v>
      </c>
      <c r="J67" s="109">
        <v>0</v>
      </c>
      <c r="K67" s="109">
        <v>173</v>
      </c>
      <c r="L67" s="109">
        <v>0</v>
      </c>
      <c r="M67" s="109">
        <v>5</v>
      </c>
      <c r="N67" s="109">
        <v>0</v>
      </c>
      <c r="O67" s="109">
        <v>0</v>
      </c>
      <c r="P67" s="109">
        <v>11</v>
      </c>
      <c r="Q67" s="110">
        <v>0</v>
      </c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</row>
    <row r="68" spans="1:178" ht="15.6">
      <c r="A68" s="106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10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</row>
    <row r="69" spans="1:178" ht="15.6">
      <c r="A69" s="151" t="s">
        <v>82</v>
      </c>
      <c r="B69" s="108">
        <f t="shared" ref="B69:Q69" si="10">SUM(B70:B75)</f>
        <v>1532</v>
      </c>
      <c r="C69" s="108">
        <f t="shared" si="10"/>
        <v>1</v>
      </c>
      <c r="D69" s="108">
        <f t="shared" si="10"/>
        <v>145</v>
      </c>
      <c r="E69" s="108">
        <f t="shared" si="10"/>
        <v>0</v>
      </c>
      <c r="F69" s="108">
        <f t="shared" si="10"/>
        <v>41</v>
      </c>
      <c r="G69" s="108">
        <f t="shared" si="10"/>
        <v>0</v>
      </c>
      <c r="H69" s="108">
        <f t="shared" si="10"/>
        <v>0</v>
      </c>
      <c r="I69" s="108">
        <f t="shared" si="10"/>
        <v>0</v>
      </c>
      <c r="J69" s="108">
        <f t="shared" si="10"/>
        <v>85</v>
      </c>
      <c r="K69" s="108">
        <f t="shared" si="10"/>
        <v>972</v>
      </c>
      <c r="L69" s="108">
        <f t="shared" si="10"/>
        <v>99</v>
      </c>
      <c r="M69" s="108">
        <f t="shared" si="10"/>
        <v>1</v>
      </c>
      <c r="N69" s="108">
        <f t="shared" si="10"/>
        <v>53</v>
      </c>
      <c r="O69" s="108">
        <f t="shared" si="10"/>
        <v>2</v>
      </c>
      <c r="P69" s="108">
        <f t="shared" si="10"/>
        <v>133</v>
      </c>
      <c r="Q69" s="108">
        <f t="shared" si="10"/>
        <v>0</v>
      </c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</row>
    <row r="70" spans="1:178" ht="15.6">
      <c r="A70" s="113" t="s">
        <v>83</v>
      </c>
      <c r="B70" s="109">
        <v>458</v>
      </c>
      <c r="C70" s="109">
        <v>0</v>
      </c>
      <c r="D70" s="109">
        <v>70</v>
      </c>
      <c r="E70" s="109">
        <v>0</v>
      </c>
      <c r="F70" s="109">
        <v>23</v>
      </c>
      <c r="G70" s="109">
        <v>0</v>
      </c>
      <c r="H70" s="109">
        <v>0</v>
      </c>
      <c r="I70" s="109">
        <v>0</v>
      </c>
      <c r="J70" s="109">
        <v>7</v>
      </c>
      <c r="K70" s="109">
        <v>294</v>
      </c>
      <c r="L70" s="109">
        <v>61</v>
      </c>
      <c r="M70" s="109">
        <v>0</v>
      </c>
      <c r="N70" s="109">
        <v>3</v>
      </c>
      <c r="O70" s="109">
        <v>0</v>
      </c>
      <c r="P70" s="109">
        <v>0</v>
      </c>
      <c r="Q70" s="110">
        <v>0</v>
      </c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</row>
    <row r="71" spans="1:178" ht="15.6">
      <c r="A71" s="113" t="s">
        <v>84</v>
      </c>
      <c r="B71" s="109">
        <v>679</v>
      </c>
      <c r="C71" s="109">
        <v>1</v>
      </c>
      <c r="D71" s="109">
        <v>15</v>
      </c>
      <c r="E71" s="109">
        <v>0</v>
      </c>
      <c r="F71" s="109">
        <v>15</v>
      </c>
      <c r="G71" s="109">
        <v>0</v>
      </c>
      <c r="H71" s="109">
        <v>0</v>
      </c>
      <c r="I71" s="109">
        <v>0</v>
      </c>
      <c r="J71" s="109">
        <v>78</v>
      </c>
      <c r="K71" s="109">
        <v>395</v>
      </c>
      <c r="L71" s="109">
        <v>38</v>
      </c>
      <c r="M71" s="109">
        <v>0</v>
      </c>
      <c r="N71" s="109">
        <v>4</v>
      </c>
      <c r="O71" s="109">
        <v>0</v>
      </c>
      <c r="P71" s="109">
        <v>133</v>
      </c>
      <c r="Q71" s="110">
        <v>0</v>
      </c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</row>
    <row r="72" spans="1:178" ht="15.6">
      <c r="A72" s="113" t="s">
        <v>85</v>
      </c>
      <c r="B72" s="109">
        <v>36</v>
      </c>
      <c r="C72" s="109">
        <v>0</v>
      </c>
      <c r="D72" s="109">
        <v>6</v>
      </c>
      <c r="E72" s="109">
        <v>0</v>
      </c>
      <c r="F72" s="109">
        <v>0</v>
      </c>
      <c r="G72" s="109">
        <v>0</v>
      </c>
      <c r="H72" s="109">
        <v>0</v>
      </c>
      <c r="I72" s="109">
        <v>0</v>
      </c>
      <c r="J72" s="109">
        <v>0</v>
      </c>
      <c r="K72" s="109">
        <v>30</v>
      </c>
      <c r="L72" s="109">
        <v>0</v>
      </c>
      <c r="M72" s="109">
        <v>0</v>
      </c>
      <c r="N72" s="109">
        <v>0</v>
      </c>
      <c r="O72" s="109">
        <v>0</v>
      </c>
      <c r="P72" s="109">
        <v>0</v>
      </c>
      <c r="Q72" s="110">
        <v>0</v>
      </c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  <c r="EW72" s="91"/>
      <c r="EX72" s="91"/>
      <c r="EY72" s="91"/>
      <c r="EZ72" s="91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  <c r="FL72" s="91"/>
      <c r="FM72" s="91"/>
      <c r="FN72" s="91"/>
      <c r="FO72" s="91"/>
      <c r="FP72" s="91"/>
      <c r="FQ72" s="91"/>
      <c r="FR72" s="91"/>
      <c r="FS72" s="91"/>
      <c r="FT72" s="91"/>
      <c r="FU72" s="91"/>
      <c r="FV72" s="91"/>
    </row>
    <row r="73" spans="1:178" ht="15.6">
      <c r="A73" s="113" t="s">
        <v>86</v>
      </c>
      <c r="B73" s="109">
        <v>294</v>
      </c>
      <c r="C73" s="109">
        <v>0</v>
      </c>
      <c r="D73" s="109">
        <v>23</v>
      </c>
      <c r="E73" s="109">
        <v>0</v>
      </c>
      <c r="F73" s="109">
        <v>1</v>
      </c>
      <c r="G73" s="109">
        <v>0</v>
      </c>
      <c r="H73" s="109">
        <v>0</v>
      </c>
      <c r="I73" s="109">
        <v>0</v>
      </c>
      <c r="J73" s="109">
        <v>0</v>
      </c>
      <c r="K73" s="109">
        <v>225</v>
      </c>
      <c r="L73" s="109">
        <v>0</v>
      </c>
      <c r="M73" s="109">
        <v>1</v>
      </c>
      <c r="N73" s="109">
        <v>42</v>
      </c>
      <c r="O73" s="109">
        <v>2</v>
      </c>
      <c r="P73" s="109">
        <v>0</v>
      </c>
      <c r="Q73" s="110">
        <v>0</v>
      </c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  <c r="CQ73" s="91"/>
      <c r="CR73" s="91"/>
      <c r="CS73" s="91"/>
      <c r="CT73" s="91"/>
      <c r="CU73" s="91"/>
      <c r="CV73" s="91"/>
      <c r="CW73" s="91"/>
      <c r="CX73" s="91"/>
      <c r="CY73" s="91"/>
      <c r="CZ73" s="91"/>
      <c r="DA73" s="91"/>
      <c r="DB73" s="91"/>
      <c r="DC73" s="91"/>
      <c r="DD73" s="91"/>
      <c r="DE73" s="91"/>
      <c r="DF73" s="91"/>
      <c r="DG73" s="91"/>
      <c r="DH73" s="91"/>
      <c r="DI73" s="91"/>
      <c r="DJ73" s="91"/>
      <c r="DK73" s="91"/>
      <c r="DL73" s="91"/>
      <c r="DM73" s="91"/>
      <c r="DN73" s="91"/>
      <c r="DO73" s="91"/>
      <c r="DP73" s="91"/>
      <c r="DQ73" s="91"/>
      <c r="DR73" s="91"/>
      <c r="DS73" s="91"/>
      <c r="DT73" s="91"/>
      <c r="DU73" s="91"/>
      <c r="DV73" s="91"/>
      <c r="DW73" s="91"/>
      <c r="DX73" s="91"/>
      <c r="DY73" s="91"/>
      <c r="DZ73" s="91"/>
      <c r="EA73" s="91"/>
      <c r="EB73" s="91"/>
      <c r="EC73" s="91"/>
      <c r="ED73" s="91"/>
      <c r="EE73" s="91"/>
      <c r="EF73" s="91"/>
      <c r="EG73" s="91"/>
      <c r="EH73" s="91"/>
      <c r="EI73" s="91"/>
      <c r="EJ73" s="91"/>
      <c r="EK73" s="91"/>
      <c r="EL73" s="91"/>
      <c r="EM73" s="91"/>
      <c r="EN73" s="91"/>
      <c r="EO73" s="91"/>
      <c r="EP73" s="91"/>
      <c r="EQ73" s="91"/>
      <c r="ER73" s="91"/>
      <c r="ES73" s="91"/>
      <c r="ET73" s="91"/>
      <c r="EU73" s="91"/>
      <c r="EV73" s="91"/>
      <c r="EW73" s="91"/>
      <c r="EX73" s="91"/>
      <c r="EY73" s="91"/>
      <c r="EZ73" s="91"/>
      <c r="FA73" s="91"/>
      <c r="FB73" s="91"/>
      <c r="FC73" s="91"/>
      <c r="FD73" s="91"/>
      <c r="FE73" s="91"/>
      <c r="FF73" s="91"/>
      <c r="FG73" s="91"/>
      <c r="FH73" s="91"/>
      <c r="FI73" s="91"/>
      <c r="FJ73" s="91"/>
      <c r="FK73" s="91"/>
      <c r="FL73" s="91"/>
      <c r="FM73" s="91"/>
      <c r="FN73" s="91"/>
      <c r="FO73" s="91"/>
      <c r="FP73" s="91"/>
      <c r="FQ73" s="91"/>
      <c r="FR73" s="91"/>
      <c r="FS73" s="91"/>
      <c r="FT73" s="91"/>
      <c r="FU73" s="91"/>
      <c r="FV73" s="91"/>
    </row>
    <row r="74" spans="1:178" ht="15.6">
      <c r="A74" s="113" t="s">
        <v>87</v>
      </c>
      <c r="B74" s="109">
        <v>30</v>
      </c>
      <c r="C74" s="109">
        <v>0</v>
      </c>
      <c r="D74" s="109">
        <v>17</v>
      </c>
      <c r="E74" s="109">
        <v>0</v>
      </c>
      <c r="F74" s="109">
        <v>1</v>
      </c>
      <c r="G74" s="109">
        <v>0</v>
      </c>
      <c r="H74" s="109">
        <v>0</v>
      </c>
      <c r="I74" s="109">
        <v>0</v>
      </c>
      <c r="J74" s="109">
        <v>0</v>
      </c>
      <c r="K74" s="109">
        <v>8</v>
      </c>
      <c r="L74" s="109">
        <v>0</v>
      </c>
      <c r="M74" s="109">
        <v>0</v>
      </c>
      <c r="N74" s="109">
        <v>4</v>
      </c>
      <c r="O74" s="109">
        <v>0</v>
      </c>
      <c r="P74" s="109">
        <v>0</v>
      </c>
      <c r="Q74" s="110">
        <v>0</v>
      </c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  <c r="CQ74" s="91"/>
      <c r="CR74" s="91"/>
      <c r="CS74" s="91"/>
      <c r="CT74" s="91"/>
      <c r="CU74" s="91"/>
      <c r="CV74" s="91"/>
      <c r="CW74" s="91"/>
      <c r="CX74" s="91"/>
      <c r="CY74" s="91"/>
      <c r="CZ74" s="91"/>
      <c r="DA74" s="91"/>
      <c r="DB74" s="91"/>
      <c r="DC74" s="91"/>
      <c r="DD74" s="91"/>
      <c r="DE74" s="91"/>
      <c r="DF74" s="91"/>
      <c r="DG74" s="91"/>
      <c r="DH74" s="91"/>
      <c r="DI74" s="91"/>
      <c r="DJ74" s="91"/>
      <c r="DK74" s="91"/>
      <c r="DL74" s="91"/>
      <c r="DM74" s="91"/>
      <c r="DN74" s="91"/>
      <c r="DO74" s="91"/>
      <c r="DP74" s="91"/>
      <c r="DQ74" s="91"/>
      <c r="DR74" s="91"/>
      <c r="DS74" s="91"/>
      <c r="DT74" s="91"/>
      <c r="DU74" s="91"/>
      <c r="DV74" s="91"/>
      <c r="DW74" s="91"/>
      <c r="DX74" s="91"/>
      <c r="DY74" s="91"/>
      <c r="DZ74" s="91"/>
      <c r="EA74" s="91"/>
      <c r="EB74" s="91"/>
      <c r="EC74" s="91"/>
      <c r="ED74" s="91"/>
      <c r="EE74" s="91"/>
      <c r="EF74" s="91"/>
      <c r="EG74" s="91"/>
      <c r="EH74" s="91"/>
      <c r="EI74" s="91"/>
      <c r="EJ74" s="91"/>
      <c r="EK74" s="91"/>
      <c r="EL74" s="91"/>
      <c r="EM74" s="91"/>
      <c r="EN74" s="91"/>
      <c r="EO74" s="91"/>
      <c r="EP74" s="91"/>
      <c r="EQ74" s="91"/>
      <c r="ER74" s="91"/>
      <c r="ES74" s="91"/>
      <c r="ET74" s="91"/>
      <c r="EU74" s="91"/>
      <c r="EV74" s="91"/>
      <c r="EW74" s="91"/>
      <c r="EX74" s="91"/>
      <c r="EY74" s="91"/>
      <c r="EZ74" s="91"/>
      <c r="FA74" s="91"/>
      <c r="FB74" s="91"/>
      <c r="FC74" s="91"/>
      <c r="FD74" s="91"/>
      <c r="FE74" s="91"/>
      <c r="FF74" s="91"/>
      <c r="FG74" s="91"/>
      <c r="FH74" s="91"/>
      <c r="FI74" s="91"/>
      <c r="FJ74" s="91"/>
      <c r="FK74" s="91"/>
      <c r="FL74" s="91"/>
      <c r="FM74" s="91"/>
      <c r="FN74" s="91"/>
      <c r="FO74" s="91"/>
      <c r="FP74" s="91"/>
      <c r="FQ74" s="91"/>
      <c r="FR74" s="91"/>
      <c r="FS74" s="91"/>
      <c r="FT74" s="91"/>
      <c r="FU74" s="91"/>
      <c r="FV74" s="91"/>
    </row>
    <row r="75" spans="1:178" ht="15.6">
      <c r="A75" s="113" t="s">
        <v>88</v>
      </c>
      <c r="B75" s="109">
        <v>35</v>
      </c>
      <c r="C75" s="109">
        <v>0</v>
      </c>
      <c r="D75" s="109">
        <v>14</v>
      </c>
      <c r="E75" s="109">
        <v>0</v>
      </c>
      <c r="F75" s="109">
        <v>1</v>
      </c>
      <c r="G75" s="109">
        <v>0</v>
      </c>
      <c r="H75" s="109">
        <v>0</v>
      </c>
      <c r="I75" s="109">
        <v>0</v>
      </c>
      <c r="J75" s="109">
        <v>0</v>
      </c>
      <c r="K75" s="109">
        <v>20</v>
      </c>
      <c r="L75" s="109">
        <v>0</v>
      </c>
      <c r="M75" s="109">
        <v>0</v>
      </c>
      <c r="N75" s="109">
        <v>0</v>
      </c>
      <c r="O75" s="109">
        <v>0</v>
      </c>
      <c r="P75" s="109">
        <v>0</v>
      </c>
      <c r="Q75" s="110">
        <v>0</v>
      </c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  <c r="CQ75" s="91"/>
      <c r="CR75" s="91"/>
      <c r="CS75" s="91"/>
      <c r="CT75" s="91"/>
      <c r="CU75" s="91"/>
      <c r="CV75" s="91"/>
      <c r="CW75" s="91"/>
      <c r="CX75" s="91"/>
      <c r="CY75" s="91"/>
      <c r="CZ75" s="91"/>
      <c r="DA75" s="91"/>
      <c r="DB75" s="91"/>
      <c r="DC75" s="91"/>
      <c r="DD75" s="91"/>
      <c r="DE75" s="91"/>
      <c r="DF75" s="91"/>
      <c r="DG75" s="91"/>
      <c r="DH75" s="91"/>
      <c r="DI75" s="91"/>
      <c r="DJ75" s="91"/>
      <c r="DK75" s="91"/>
      <c r="DL75" s="91"/>
      <c r="DM75" s="91"/>
      <c r="DN75" s="91"/>
      <c r="DO75" s="91"/>
      <c r="DP75" s="91"/>
      <c r="DQ75" s="91"/>
      <c r="DR75" s="91"/>
      <c r="DS75" s="91"/>
      <c r="DT75" s="91"/>
      <c r="DU75" s="91"/>
      <c r="DV75" s="91"/>
      <c r="DW75" s="91"/>
      <c r="DX75" s="91"/>
      <c r="DY75" s="91"/>
      <c r="DZ75" s="91"/>
      <c r="EA75" s="91"/>
      <c r="EB75" s="91"/>
      <c r="EC75" s="91"/>
      <c r="ED75" s="91"/>
      <c r="EE75" s="91"/>
      <c r="EF75" s="91"/>
      <c r="EG75" s="91"/>
      <c r="EH75" s="91"/>
      <c r="EI75" s="91"/>
      <c r="EJ75" s="91"/>
      <c r="EK75" s="91"/>
      <c r="EL75" s="91"/>
      <c r="EM75" s="91"/>
      <c r="EN75" s="91"/>
      <c r="EO75" s="91"/>
      <c r="EP75" s="91"/>
      <c r="EQ75" s="91"/>
      <c r="ER75" s="91"/>
      <c r="ES75" s="91"/>
      <c r="ET75" s="91"/>
      <c r="EU75" s="91"/>
      <c r="EV75" s="91"/>
      <c r="EW75" s="91"/>
      <c r="EX75" s="91"/>
      <c r="EY75" s="91"/>
      <c r="EZ75" s="91"/>
      <c r="FA75" s="91"/>
      <c r="FB75" s="91"/>
      <c r="FC75" s="91"/>
      <c r="FD75" s="91"/>
      <c r="FE75" s="91"/>
      <c r="FF75" s="91"/>
      <c r="FG75" s="91"/>
      <c r="FH75" s="91"/>
      <c r="FI75" s="91"/>
      <c r="FJ75" s="91"/>
      <c r="FK75" s="91"/>
      <c r="FL75" s="91"/>
      <c r="FM75" s="91"/>
      <c r="FN75" s="91"/>
      <c r="FO75" s="91"/>
      <c r="FP75" s="91"/>
      <c r="FQ75" s="91"/>
      <c r="FR75" s="91"/>
      <c r="FS75" s="91"/>
      <c r="FT75" s="91"/>
      <c r="FU75" s="91"/>
      <c r="FV75" s="91"/>
    </row>
    <row r="76" spans="1:178" s="93" customFormat="1" ht="15.6">
      <c r="A76" s="106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10"/>
    </row>
    <row r="77" spans="1:178" ht="15.6">
      <c r="A77" s="151" t="s">
        <v>89</v>
      </c>
      <c r="B77" s="108">
        <f t="shared" ref="B77:Q77" si="11">SUM(B78:B83)</f>
        <v>3729</v>
      </c>
      <c r="C77" s="108">
        <f t="shared" si="11"/>
        <v>14</v>
      </c>
      <c r="D77" s="108">
        <f t="shared" si="11"/>
        <v>577</v>
      </c>
      <c r="E77" s="108">
        <f t="shared" si="11"/>
        <v>0</v>
      </c>
      <c r="F77" s="108">
        <f t="shared" si="11"/>
        <v>620</v>
      </c>
      <c r="G77" s="108">
        <f t="shared" si="11"/>
        <v>1</v>
      </c>
      <c r="H77" s="108">
        <f t="shared" si="11"/>
        <v>4</v>
      </c>
      <c r="I77" s="108">
        <f t="shared" si="11"/>
        <v>0</v>
      </c>
      <c r="J77" s="108">
        <f t="shared" si="11"/>
        <v>289</v>
      </c>
      <c r="K77" s="108">
        <f t="shared" si="11"/>
        <v>1252</v>
      </c>
      <c r="L77" s="108">
        <f t="shared" si="11"/>
        <v>68</v>
      </c>
      <c r="M77" s="108">
        <f t="shared" si="11"/>
        <v>18</v>
      </c>
      <c r="N77" s="108">
        <f t="shared" si="11"/>
        <v>316</v>
      </c>
      <c r="O77" s="108">
        <f t="shared" si="11"/>
        <v>0</v>
      </c>
      <c r="P77" s="108">
        <f t="shared" si="11"/>
        <v>3</v>
      </c>
      <c r="Q77" s="108">
        <f t="shared" si="11"/>
        <v>567</v>
      </c>
    </row>
    <row r="78" spans="1:178" ht="15.6">
      <c r="A78" s="113" t="s">
        <v>90</v>
      </c>
      <c r="B78" s="109">
        <v>2283</v>
      </c>
      <c r="C78" s="109">
        <v>8</v>
      </c>
      <c r="D78" s="109">
        <v>311</v>
      </c>
      <c r="E78" s="109">
        <v>0</v>
      </c>
      <c r="F78" s="109">
        <v>428</v>
      </c>
      <c r="G78" s="109">
        <v>1</v>
      </c>
      <c r="H78" s="109">
        <v>4</v>
      </c>
      <c r="I78" s="109">
        <v>0</v>
      </c>
      <c r="J78" s="109">
        <v>226</v>
      </c>
      <c r="K78" s="109">
        <v>627</v>
      </c>
      <c r="L78" s="109">
        <v>24</v>
      </c>
      <c r="M78" s="109">
        <v>3</v>
      </c>
      <c r="N78" s="109">
        <v>234</v>
      </c>
      <c r="O78" s="109">
        <v>0</v>
      </c>
      <c r="P78" s="109">
        <v>0</v>
      </c>
      <c r="Q78" s="110">
        <v>417</v>
      </c>
    </row>
    <row r="79" spans="1:178" ht="15.6">
      <c r="A79" s="113" t="s">
        <v>91</v>
      </c>
      <c r="B79" s="109">
        <v>542</v>
      </c>
      <c r="C79" s="109">
        <v>4</v>
      </c>
      <c r="D79" s="109">
        <v>65</v>
      </c>
      <c r="E79" s="109">
        <v>0</v>
      </c>
      <c r="F79" s="109">
        <v>79</v>
      </c>
      <c r="G79" s="109">
        <v>0</v>
      </c>
      <c r="H79" s="109">
        <v>0</v>
      </c>
      <c r="I79" s="109">
        <v>0</v>
      </c>
      <c r="J79" s="109">
        <v>60</v>
      </c>
      <c r="K79" s="109">
        <v>138</v>
      </c>
      <c r="L79" s="109">
        <v>44</v>
      </c>
      <c r="M79" s="109">
        <v>14</v>
      </c>
      <c r="N79" s="109">
        <v>48</v>
      </c>
      <c r="O79" s="109">
        <v>0</v>
      </c>
      <c r="P79" s="109">
        <v>2</v>
      </c>
      <c r="Q79" s="110">
        <v>88</v>
      </c>
    </row>
    <row r="80" spans="1:178" ht="15.6">
      <c r="A80" s="113" t="s">
        <v>92</v>
      </c>
      <c r="B80" s="109">
        <v>142</v>
      </c>
      <c r="C80" s="109">
        <v>2</v>
      </c>
      <c r="D80" s="109">
        <v>30</v>
      </c>
      <c r="E80" s="109">
        <v>0</v>
      </c>
      <c r="F80" s="109">
        <v>13</v>
      </c>
      <c r="G80" s="109">
        <v>0</v>
      </c>
      <c r="H80" s="109">
        <v>0</v>
      </c>
      <c r="I80" s="109">
        <v>0</v>
      </c>
      <c r="J80" s="109">
        <v>2</v>
      </c>
      <c r="K80" s="109">
        <v>92</v>
      </c>
      <c r="L80" s="109">
        <v>0</v>
      </c>
      <c r="M80" s="109">
        <v>1</v>
      </c>
      <c r="N80" s="109">
        <v>1</v>
      </c>
      <c r="O80" s="109">
        <v>0</v>
      </c>
      <c r="P80" s="109">
        <v>1</v>
      </c>
      <c r="Q80" s="110">
        <v>0</v>
      </c>
    </row>
    <row r="81" spans="1:17" ht="15.6">
      <c r="A81" s="113" t="s">
        <v>93</v>
      </c>
      <c r="B81" s="109">
        <v>475</v>
      </c>
      <c r="C81" s="109">
        <v>0</v>
      </c>
      <c r="D81" s="109">
        <v>95</v>
      </c>
      <c r="E81" s="109">
        <v>0</v>
      </c>
      <c r="F81" s="109">
        <v>68</v>
      </c>
      <c r="G81" s="109">
        <v>0</v>
      </c>
      <c r="H81" s="109">
        <v>0</v>
      </c>
      <c r="I81" s="109">
        <v>0</v>
      </c>
      <c r="J81" s="109">
        <v>0</v>
      </c>
      <c r="K81" s="109">
        <v>281</v>
      </c>
      <c r="L81" s="109">
        <v>0</v>
      </c>
      <c r="M81" s="109">
        <v>0</v>
      </c>
      <c r="N81" s="109">
        <v>28</v>
      </c>
      <c r="O81" s="109">
        <v>0</v>
      </c>
      <c r="P81" s="109">
        <v>0</v>
      </c>
      <c r="Q81" s="110">
        <v>3</v>
      </c>
    </row>
    <row r="82" spans="1:17" ht="15.6">
      <c r="A82" s="113" t="s">
        <v>94</v>
      </c>
      <c r="B82" s="109">
        <v>267</v>
      </c>
      <c r="C82" s="109">
        <v>0</v>
      </c>
      <c r="D82" s="109">
        <v>73</v>
      </c>
      <c r="E82" s="109">
        <v>0</v>
      </c>
      <c r="F82" s="109">
        <v>31</v>
      </c>
      <c r="G82" s="109">
        <v>0</v>
      </c>
      <c r="H82" s="109">
        <v>0</v>
      </c>
      <c r="I82" s="109">
        <v>0</v>
      </c>
      <c r="J82" s="109">
        <v>0</v>
      </c>
      <c r="K82" s="109">
        <v>101</v>
      </c>
      <c r="L82" s="109">
        <v>0</v>
      </c>
      <c r="M82" s="109">
        <v>0</v>
      </c>
      <c r="N82" s="109">
        <v>3</v>
      </c>
      <c r="O82" s="109">
        <v>0</v>
      </c>
      <c r="P82" s="109">
        <v>0</v>
      </c>
      <c r="Q82" s="110">
        <v>59</v>
      </c>
    </row>
    <row r="83" spans="1:17" ht="15.6">
      <c r="A83" s="113" t="s">
        <v>95</v>
      </c>
      <c r="B83" s="109">
        <v>20</v>
      </c>
      <c r="C83" s="109">
        <v>0</v>
      </c>
      <c r="D83" s="109">
        <v>3</v>
      </c>
      <c r="E83" s="109">
        <v>0</v>
      </c>
      <c r="F83" s="109">
        <v>1</v>
      </c>
      <c r="G83" s="109">
        <v>0</v>
      </c>
      <c r="H83" s="109">
        <v>0</v>
      </c>
      <c r="I83" s="109">
        <v>0</v>
      </c>
      <c r="J83" s="109">
        <v>1</v>
      </c>
      <c r="K83" s="109">
        <v>13</v>
      </c>
      <c r="L83" s="109">
        <v>0</v>
      </c>
      <c r="M83" s="109">
        <v>0</v>
      </c>
      <c r="N83" s="109">
        <v>2</v>
      </c>
      <c r="O83" s="109">
        <v>0</v>
      </c>
      <c r="P83" s="109">
        <v>0</v>
      </c>
      <c r="Q83" s="110">
        <v>0</v>
      </c>
    </row>
    <row r="84" spans="1:17" ht="15.6">
      <c r="A84" s="106"/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10"/>
    </row>
    <row r="85" spans="1:17" ht="15.6">
      <c r="A85" s="151" t="s">
        <v>96</v>
      </c>
      <c r="B85" s="108">
        <f t="shared" ref="B85:Q85" si="12">SUM(B86:B87)</f>
        <v>1776</v>
      </c>
      <c r="C85" s="108">
        <f t="shared" si="12"/>
        <v>0</v>
      </c>
      <c r="D85" s="108">
        <f t="shared" si="12"/>
        <v>199</v>
      </c>
      <c r="E85" s="108">
        <f t="shared" si="12"/>
        <v>0</v>
      </c>
      <c r="F85" s="108">
        <f t="shared" si="12"/>
        <v>33</v>
      </c>
      <c r="G85" s="108">
        <f t="shared" si="12"/>
        <v>0</v>
      </c>
      <c r="H85" s="108">
        <f t="shared" si="12"/>
        <v>0</v>
      </c>
      <c r="I85" s="108">
        <f t="shared" si="12"/>
        <v>0</v>
      </c>
      <c r="J85" s="108">
        <f t="shared" si="12"/>
        <v>153</v>
      </c>
      <c r="K85" s="108">
        <f t="shared" si="12"/>
        <v>1268</v>
      </c>
      <c r="L85" s="108">
        <f t="shared" si="12"/>
        <v>11</v>
      </c>
      <c r="M85" s="108">
        <f t="shared" si="12"/>
        <v>1</v>
      </c>
      <c r="N85" s="108">
        <f t="shared" si="12"/>
        <v>101</v>
      </c>
      <c r="O85" s="108">
        <f t="shared" si="12"/>
        <v>0</v>
      </c>
      <c r="P85" s="108">
        <f t="shared" si="12"/>
        <v>10</v>
      </c>
      <c r="Q85" s="108">
        <f t="shared" si="12"/>
        <v>0</v>
      </c>
    </row>
    <row r="86" spans="1:17" ht="15.6">
      <c r="A86" s="113" t="s">
        <v>97</v>
      </c>
      <c r="B86" s="109">
        <v>1589</v>
      </c>
      <c r="C86" s="109">
        <v>0</v>
      </c>
      <c r="D86" s="109">
        <v>189</v>
      </c>
      <c r="E86" s="109">
        <v>0</v>
      </c>
      <c r="F86" s="109">
        <v>32</v>
      </c>
      <c r="G86" s="109">
        <v>0</v>
      </c>
      <c r="H86" s="109">
        <v>0</v>
      </c>
      <c r="I86" s="109">
        <v>0</v>
      </c>
      <c r="J86" s="109">
        <v>135</v>
      </c>
      <c r="K86" s="109">
        <v>1118</v>
      </c>
      <c r="L86" s="109">
        <v>8</v>
      </c>
      <c r="M86" s="109">
        <v>1</v>
      </c>
      <c r="N86" s="109">
        <v>96</v>
      </c>
      <c r="O86" s="109">
        <v>0</v>
      </c>
      <c r="P86" s="109">
        <v>10</v>
      </c>
      <c r="Q86" s="110">
        <v>0</v>
      </c>
    </row>
    <row r="87" spans="1:17" ht="15.6">
      <c r="A87" s="113" t="s">
        <v>98</v>
      </c>
      <c r="B87" s="109">
        <v>187</v>
      </c>
      <c r="C87" s="109">
        <v>0</v>
      </c>
      <c r="D87" s="109">
        <v>10</v>
      </c>
      <c r="E87" s="109">
        <v>0</v>
      </c>
      <c r="F87" s="109">
        <v>1</v>
      </c>
      <c r="G87" s="109">
        <v>0</v>
      </c>
      <c r="H87" s="109">
        <v>0</v>
      </c>
      <c r="I87" s="109">
        <v>0</v>
      </c>
      <c r="J87" s="109">
        <v>18</v>
      </c>
      <c r="K87" s="109">
        <v>150</v>
      </c>
      <c r="L87" s="109">
        <v>3</v>
      </c>
      <c r="M87" s="109">
        <v>0</v>
      </c>
      <c r="N87" s="109">
        <v>5</v>
      </c>
      <c r="O87" s="109">
        <v>0</v>
      </c>
      <c r="P87" s="109">
        <v>0</v>
      </c>
      <c r="Q87" s="110">
        <v>0</v>
      </c>
    </row>
    <row r="88" spans="1:17" ht="15.6">
      <c r="A88" s="106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10"/>
    </row>
    <row r="89" spans="1:17" ht="15.6">
      <c r="A89" s="151" t="s">
        <v>99</v>
      </c>
      <c r="B89" s="108">
        <f t="shared" ref="B89:Q89" si="13">SUM(B90:B94)</f>
        <v>1174</v>
      </c>
      <c r="C89" s="108">
        <f t="shared" si="13"/>
        <v>1</v>
      </c>
      <c r="D89" s="108">
        <f t="shared" si="13"/>
        <v>184</v>
      </c>
      <c r="E89" s="108">
        <f t="shared" si="13"/>
        <v>0</v>
      </c>
      <c r="F89" s="108">
        <f t="shared" si="13"/>
        <v>52</v>
      </c>
      <c r="G89" s="108">
        <f t="shared" si="13"/>
        <v>0</v>
      </c>
      <c r="H89" s="108">
        <f t="shared" si="13"/>
        <v>1</v>
      </c>
      <c r="I89" s="108">
        <f t="shared" si="13"/>
        <v>0</v>
      </c>
      <c r="J89" s="108">
        <f t="shared" si="13"/>
        <v>162</v>
      </c>
      <c r="K89" s="108">
        <f t="shared" si="13"/>
        <v>677</v>
      </c>
      <c r="L89" s="108">
        <f t="shared" si="13"/>
        <v>32</v>
      </c>
      <c r="M89" s="108">
        <f t="shared" si="13"/>
        <v>9</v>
      </c>
      <c r="N89" s="108">
        <f t="shared" si="13"/>
        <v>1</v>
      </c>
      <c r="O89" s="108">
        <f t="shared" si="13"/>
        <v>1</v>
      </c>
      <c r="P89" s="108">
        <f t="shared" si="13"/>
        <v>24</v>
      </c>
      <c r="Q89" s="108">
        <f t="shared" si="13"/>
        <v>30</v>
      </c>
    </row>
    <row r="90" spans="1:17" ht="15.6">
      <c r="A90" s="113" t="s">
        <v>100</v>
      </c>
      <c r="B90" s="109">
        <v>380</v>
      </c>
      <c r="C90" s="109">
        <v>1</v>
      </c>
      <c r="D90" s="109">
        <v>99</v>
      </c>
      <c r="E90" s="109">
        <v>0</v>
      </c>
      <c r="F90" s="109">
        <v>8</v>
      </c>
      <c r="G90" s="109">
        <v>0</v>
      </c>
      <c r="H90" s="109">
        <v>0</v>
      </c>
      <c r="I90" s="109">
        <v>0</v>
      </c>
      <c r="J90" s="109">
        <v>72</v>
      </c>
      <c r="K90" s="109">
        <v>183</v>
      </c>
      <c r="L90" s="109">
        <v>15</v>
      </c>
      <c r="M90" s="109">
        <v>2</v>
      </c>
      <c r="N90" s="109">
        <v>0</v>
      </c>
      <c r="O90" s="109">
        <v>0</v>
      </c>
      <c r="P90" s="109">
        <v>0</v>
      </c>
      <c r="Q90" s="110">
        <v>0</v>
      </c>
    </row>
    <row r="91" spans="1:17" ht="15.6">
      <c r="A91" s="113" t="s">
        <v>101</v>
      </c>
      <c r="B91" s="109">
        <v>237</v>
      </c>
      <c r="C91" s="109">
        <v>0</v>
      </c>
      <c r="D91" s="109">
        <v>31</v>
      </c>
      <c r="E91" s="109">
        <v>0</v>
      </c>
      <c r="F91" s="109">
        <v>8</v>
      </c>
      <c r="G91" s="109">
        <v>0</v>
      </c>
      <c r="H91" s="109">
        <v>0</v>
      </c>
      <c r="I91" s="109">
        <v>0</v>
      </c>
      <c r="J91" s="109">
        <v>58</v>
      </c>
      <c r="K91" s="109">
        <v>110</v>
      </c>
      <c r="L91" s="109">
        <v>1</v>
      </c>
      <c r="M91" s="109">
        <v>6</v>
      </c>
      <c r="N91" s="109">
        <v>0</v>
      </c>
      <c r="O91" s="109">
        <v>0</v>
      </c>
      <c r="P91" s="109">
        <v>23</v>
      </c>
      <c r="Q91" s="110">
        <v>0</v>
      </c>
    </row>
    <row r="92" spans="1:17" ht="15.6">
      <c r="A92" s="113" t="s">
        <v>102</v>
      </c>
      <c r="B92" s="109">
        <v>383</v>
      </c>
      <c r="C92" s="109">
        <v>0</v>
      </c>
      <c r="D92" s="109">
        <v>29</v>
      </c>
      <c r="E92" s="109">
        <v>0</v>
      </c>
      <c r="F92" s="109">
        <v>18</v>
      </c>
      <c r="G92" s="109">
        <v>0</v>
      </c>
      <c r="H92" s="109">
        <v>1</v>
      </c>
      <c r="I92" s="109">
        <v>0</v>
      </c>
      <c r="J92" s="109">
        <v>19</v>
      </c>
      <c r="K92" s="109">
        <v>305</v>
      </c>
      <c r="L92" s="109">
        <v>11</v>
      </c>
      <c r="M92" s="109">
        <v>0</v>
      </c>
      <c r="N92" s="109">
        <v>0</v>
      </c>
      <c r="O92" s="109">
        <v>0</v>
      </c>
      <c r="P92" s="109">
        <v>0</v>
      </c>
      <c r="Q92" s="110">
        <v>0</v>
      </c>
    </row>
    <row r="93" spans="1:17" ht="15.6">
      <c r="A93" s="113" t="s">
        <v>103</v>
      </c>
      <c r="B93" s="109">
        <v>162</v>
      </c>
      <c r="C93" s="109">
        <v>0</v>
      </c>
      <c r="D93" s="109">
        <v>25</v>
      </c>
      <c r="E93" s="109">
        <v>0</v>
      </c>
      <c r="F93" s="109">
        <v>16</v>
      </c>
      <c r="G93" s="109">
        <v>0</v>
      </c>
      <c r="H93" s="109">
        <v>0</v>
      </c>
      <c r="I93" s="109">
        <v>0</v>
      </c>
      <c r="J93" s="109">
        <v>12</v>
      </c>
      <c r="K93" s="109">
        <v>73</v>
      </c>
      <c r="L93" s="109">
        <v>5</v>
      </c>
      <c r="M93" s="109">
        <v>1</v>
      </c>
      <c r="N93" s="109">
        <v>0</v>
      </c>
      <c r="O93" s="109">
        <v>0</v>
      </c>
      <c r="P93" s="109">
        <v>0</v>
      </c>
      <c r="Q93" s="110">
        <v>30</v>
      </c>
    </row>
    <row r="94" spans="1:17" ht="15.6">
      <c r="A94" s="113" t="s">
        <v>104</v>
      </c>
      <c r="B94" s="109">
        <v>12</v>
      </c>
      <c r="C94" s="109">
        <v>0</v>
      </c>
      <c r="D94" s="109">
        <v>0</v>
      </c>
      <c r="E94" s="109">
        <v>0</v>
      </c>
      <c r="F94" s="109">
        <v>2</v>
      </c>
      <c r="G94" s="109">
        <v>0</v>
      </c>
      <c r="H94" s="109">
        <v>0</v>
      </c>
      <c r="I94" s="109">
        <v>0</v>
      </c>
      <c r="J94" s="109">
        <v>1</v>
      </c>
      <c r="K94" s="109">
        <v>6</v>
      </c>
      <c r="L94" s="109">
        <v>0</v>
      </c>
      <c r="M94" s="109">
        <v>0</v>
      </c>
      <c r="N94" s="109">
        <v>1</v>
      </c>
      <c r="O94" s="109">
        <v>1</v>
      </c>
      <c r="P94" s="109">
        <v>1</v>
      </c>
      <c r="Q94" s="110">
        <v>0</v>
      </c>
    </row>
    <row r="95" spans="1:17" ht="15.6">
      <c r="A95" s="106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10"/>
    </row>
    <row r="96" spans="1:17" ht="15.6">
      <c r="A96" s="151" t="s">
        <v>105</v>
      </c>
      <c r="B96" s="108">
        <f t="shared" ref="B96:Q96" si="14">SUM(B97:B98)</f>
        <v>1632</v>
      </c>
      <c r="C96" s="108">
        <f t="shared" si="14"/>
        <v>8</v>
      </c>
      <c r="D96" s="108">
        <f t="shared" si="14"/>
        <v>66</v>
      </c>
      <c r="E96" s="108">
        <f t="shared" si="14"/>
        <v>2</v>
      </c>
      <c r="F96" s="108">
        <f t="shared" si="14"/>
        <v>69</v>
      </c>
      <c r="G96" s="108">
        <f t="shared" si="14"/>
        <v>0</v>
      </c>
      <c r="H96" s="108">
        <f t="shared" si="14"/>
        <v>0</v>
      </c>
      <c r="I96" s="108">
        <f t="shared" si="14"/>
        <v>0</v>
      </c>
      <c r="J96" s="108">
        <f t="shared" si="14"/>
        <v>90</v>
      </c>
      <c r="K96" s="108">
        <f t="shared" si="14"/>
        <v>1301</v>
      </c>
      <c r="L96" s="108">
        <f t="shared" si="14"/>
        <v>90</v>
      </c>
      <c r="M96" s="108">
        <f t="shared" si="14"/>
        <v>4</v>
      </c>
      <c r="N96" s="108">
        <f t="shared" si="14"/>
        <v>0</v>
      </c>
      <c r="O96" s="108">
        <f t="shared" si="14"/>
        <v>0</v>
      </c>
      <c r="P96" s="108">
        <f t="shared" si="14"/>
        <v>2</v>
      </c>
      <c r="Q96" s="108">
        <f t="shared" si="14"/>
        <v>0</v>
      </c>
    </row>
    <row r="97" spans="1:17" ht="15.6">
      <c r="A97" s="113" t="s">
        <v>106</v>
      </c>
      <c r="B97" s="109">
        <v>1492</v>
      </c>
      <c r="C97" s="109">
        <v>8</v>
      </c>
      <c r="D97" s="109">
        <v>60</v>
      </c>
      <c r="E97" s="109">
        <v>2</v>
      </c>
      <c r="F97" s="109">
        <v>62</v>
      </c>
      <c r="G97" s="109">
        <v>0</v>
      </c>
      <c r="H97" s="109">
        <v>0</v>
      </c>
      <c r="I97" s="109">
        <v>0</v>
      </c>
      <c r="J97" s="109">
        <v>84</v>
      </c>
      <c r="K97" s="109">
        <v>1187</v>
      </c>
      <c r="L97" s="109">
        <v>89</v>
      </c>
      <c r="M97" s="109">
        <v>0</v>
      </c>
      <c r="N97" s="109">
        <v>0</v>
      </c>
      <c r="O97" s="109">
        <v>0</v>
      </c>
      <c r="P97" s="109">
        <v>0</v>
      </c>
      <c r="Q97" s="110">
        <v>0</v>
      </c>
    </row>
    <row r="98" spans="1:17" ht="15.6">
      <c r="A98" s="113" t="s">
        <v>107</v>
      </c>
      <c r="B98" s="109">
        <v>140</v>
      </c>
      <c r="C98" s="109">
        <v>0</v>
      </c>
      <c r="D98" s="109">
        <v>6</v>
      </c>
      <c r="E98" s="109">
        <v>0</v>
      </c>
      <c r="F98" s="109">
        <v>7</v>
      </c>
      <c r="G98" s="109">
        <v>0</v>
      </c>
      <c r="H98" s="109">
        <v>0</v>
      </c>
      <c r="I98" s="109">
        <v>0</v>
      </c>
      <c r="J98" s="109">
        <v>6</v>
      </c>
      <c r="K98" s="109">
        <v>114</v>
      </c>
      <c r="L98" s="109">
        <v>1</v>
      </c>
      <c r="M98" s="109">
        <v>4</v>
      </c>
      <c r="N98" s="109">
        <v>0</v>
      </c>
      <c r="O98" s="109">
        <v>0</v>
      </c>
      <c r="P98" s="109">
        <v>2</v>
      </c>
      <c r="Q98" s="110">
        <v>0</v>
      </c>
    </row>
    <row r="99" spans="1:17" ht="15.6">
      <c r="A99" s="106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10"/>
    </row>
    <row r="100" spans="1:17" ht="15.6">
      <c r="A100" s="151" t="s">
        <v>108</v>
      </c>
      <c r="B100" s="108">
        <f t="shared" ref="B100:Q100" si="15">SUM(B101)</f>
        <v>1821</v>
      </c>
      <c r="C100" s="108">
        <f t="shared" si="15"/>
        <v>4</v>
      </c>
      <c r="D100" s="108">
        <f t="shared" si="15"/>
        <v>92</v>
      </c>
      <c r="E100" s="108">
        <f t="shared" si="15"/>
        <v>1</v>
      </c>
      <c r="F100" s="108">
        <f t="shared" si="15"/>
        <v>55</v>
      </c>
      <c r="G100" s="108">
        <f t="shared" si="15"/>
        <v>0</v>
      </c>
      <c r="H100" s="108">
        <f t="shared" si="15"/>
        <v>0</v>
      </c>
      <c r="I100" s="108">
        <f t="shared" si="15"/>
        <v>2</v>
      </c>
      <c r="J100" s="108">
        <f t="shared" si="15"/>
        <v>137</v>
      </c>
      <c r="K100" s="108">
        <f t="shared" si="15"/>
        <v>1353</v>
      </c>
      <c r="L100" s="108">
        <f t="shared" si="15"/>
        <v>168</v>
      </c>
      <c r="M100" s="108">
        <f t="shared" si="15"/>
        <v>3</v>
      </c>
      <c r="N100" s="108">
        <f t="shared" si="15"/>
        <v>6</v>
      </c>
      <c r="O100" s="108">
        <f t="shared" si="15"/>
        <v>0</v>
      </c>
      <c r="P100" s="108">
        <f t="shared" si="15"/>
        <v>0</v>
      </c>
      <c r="Q100" s="108">
        <f t="shared" si="15"/>
        <v>0</v>
      </c>
    </row>
    <row r="101" spans="1:17" ht="15.6">
      <c r="A101" s="113" t="s">
        <v>109</v>
      </c>
      <c r="B101" s="109">
        <v>1821</v>
      </c>
      <c r="C101" s="109">
        <v>4</v>
      </c>
      <c r="D101" s="109">
        <v>92</v>
      </c>
      <c r="E101" s="109">
        <v>1</v>
      </c>
      <c r="F101" s="109">
        <v>55</v>
      </c>
      <c r="G101" s="109">
        <v>0</v>
      </c>
      <c r="H101" s="109">
        <v>0</v>
      </c>
      <c r="I101" s="109">
        <v>2</v>
      </c>
      <c r="J101" s="109">
        <v>137</v>
      </c>
      <c r="K101" s="109">
        <v>1353</v>
      </c>
      <c r="L101" s="109">
        <v>168</v>
      </c>
      <c r="M101" s="109">
        <v>3</v>
      </c>
      <c r="N101" s="109">
        <v>6</v>
      </c>
      <c r="O101" s="109">
        <v>0</v>
      </c>
      <c r="P101" s="109">
        <v>0</v>
      </c>
      <c r="Q101" s="110">
        <v>0</v>
      </c>
    </row>
    <row r="102" spans="1:17" ht="15.6">
      <c r="A102" s="154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7"/>
      <c r="P102" s="117"/>
      <c r="Q102" s="117"/>
    </row>
    <row r="103" spans="1:17" ht="15.6">
      <c r="A103" s="114" t="s">
        <v>168</v>
      </c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</row>
    <row r="104" spans="1:17" ht="15.6">
      <c r="A104" s="114" t="s">
        <v>110</v>
      </c>
      <c r="B104" s="90"/>
    </row>
  </sheetData>
  <mergeCells count="7">
    <mergeCell ref="A3:Q3"/>
    <mergeCell ref="A4:Q4"/>
    <mergeCell ref="A5:Q5"/>
    <mergeCell ref="A6:Q6"/>
    <mergeCell ref="A8:A9"/>
    <mergeCell ref="B8:B9"/>
    <mergeCell ref="C8:Q8"/>
  </mergeCells>
  <printOptions horizontalCentered="1" verticalCentered="1"/>
  <pageMargins left="0" right="0" top="0" bottom="0" header="0" footer="0"/>
  <pageSetup paperSize="0" fitToWidth="0" fitToHeight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101"/>
  <sheetViews>
    <sheetView workbookViewId="0">
      <selection activeCell="A14" sqref="A14"/>
    </sheetView>
  </sheetViews>
  <sheetFormatPr baseColWidth="10" defaultColWidth="0" defaultRowHeight="13.2" zeroHeight="1"/>
  <cols>
    <col min="1" max="1" width="83.85546875" style="63" bestFit="1" customWidth="1"/>
    <col min="2" max="2" width="25.7109375" style="63" customWidth="1"/>
    <col min="3" max="3" width="21.42578125" style="63" customWidth="1"/>
    <col min="4" max="4" width="25.7109375" style="63" bestFit="1" customWidth="1"/>
    <col min="5" max="230" width="16.7109375" style="63" hidden="1" customWidth="1"/>
    <col min="231" max="231" width="108.42578125" style="63" hidden="1" customWidth="1"/>
    <col min="232" max="232" width="39.140625" style="63" hidden="1" customWidth="1"/>
    <col min="233" max="233" width="39.7109375" style="63" hidden="1" customWidth="1"/>
    <col min="234" max="234" width="42.42578125" style="63" hidden="1" customWidth="1"/>
    <col min="235" max="236" width="21.85546875" style="63" hidden="1" customWidth="1"/>
    <col min="237" max="237" width="119.28515625" style="63" hidden="1" customWidth="1"/>
    <col min="238" max="240" width="32" style="63" hidden="1" customWidth="1"/>
    <col min="241" max="242" width="21.85546875" style="63" hidden="1" customWidth="1"/>
    <col min="243" max="243" width="115.42578125" style="63" hidden="1" customWidth="1"/>
    <col min="244" max="246" width="33.7109375" style="63" hidden="1" customWidth="1"/>
    <col min="247" max="248" width="21.85546875" style="63" hidden="1" customWidth="1"/>
    <col min="249" max="249" width="115.7109375" style="63" hidden="1" customWidth="1"/>
    <col min="250" max="252" width="33" style="63" hidden="1" customWidth="1"/>
    <col min="253" max="254" width="19" style="63" hidden="1" customWidth="1"/>
    <col min="255" max="255" width="115.42578125" style="63" hidden="1" customWidth="1"/>
    <col min="256" max="16384" width="33.85546875" style="63" hidden="1"/>
  </cols>
  <sheetData>
    <row r="1" spans="1:4" ht="15.6">
      <c r="A1" s="9" t="s">
        <v>169</v>
      </c>
      <c r="B1" s="15"/>
      <c r="C1" s="15"/>
      <c r="D1" s="14"/>
    </row>
    <row r="2" spans="1:4" ht="15.6">
      <c r="A2" s="9"/>
      <c r="B2" s="15"/>
      <c r="C2" s="15"/>
      <c r="D2" s="14"/>
    </row>
    <row r="3" spans="1:4" ht="15.6">
      <c r="A3" s="174" t="s">
        <v>16</v>
      </c>
      <c r="B3" s="174"/>
      <c r="C3" s="174"/>
      <c r="D3" s="174"/>
    </row>
    <row r="4" spans="1:4" ht="15.6">
      <c r="A4" s="174" t="s">
        <v>23</v>
      </c>
      <c r="B4" s="174"/>
      <c r="C4" s="174"/>
      <c r="D4" s="174"/>
    </row>
    <row r="5" spans="1:4" ht="15.6">
      <c r="A5" s="174" t="s">
        <v>24</v>
      </c>
      <c r="B5" s="174"/>
      <c r="C5" s="174"/>
      <c r="D5" s="174"/>
    </row>
    <row r="6" spans="1:4" ht="15.6">
      <c r="A6" s="13"/>
      <c r="B6" s="15"/>
      <c r="C6" s="15"/>
      <c r="D6" s="15"/>
    </row>
    <row r="7" spans="1:4" ht="31.2">
      <c r="A7" s="18" t="s">
        <v>25</v>
      </c>
      <c r="B7" s="19" t="s">
        <v>170</v>
      </c>
      <c r="C7" s="19" t="s">
        <v>27</v>
      </c>
      <c r="D7" s="20" t="s">
        <v>171</v>
      </c>
    </row>
    <row r="8" spans="1:4" ht="15.6">
      <c r="A8" s="65"/>
      <c r="B8" s="75"/>
      <c r="C8" s="75"/>
      <c r="D8" s="77"/>
    </row>
    <row r="9" spans="1:4" ht="15.6">
      <c r="A9" s="65" t="s">
        <v>34</v>
      </c>
      <c r="B9" s="27">
        <f>SUM(B11,B18,B21,B27,B33,B40,B45,B52,B59,B67,B75,B83,B87,B94,B98)</f>
        <v>76735</v>
      </c>
      <c r="C9" s="27">
        <f>SUM(C11,C18,C21,C27,C33,C40,C45,C52,C59,C67,C75,C83,C87,C94,C98)</f>
        <v>81515</v>
      </c>
      <c r="D9" s="27">
        <f>SUM(D11,D18,D21,D27,D33,D40,D45,D52,D59,D67,D75,D83,D87,D94,D98)</f>
        <v>4780</v>
      </c>
    </row>
    <row r="10" spans="1:4" ht="15.6">
      <c r="A10" s="65"/>
      <c r="B10" s="30"/>
      <c r="C10" s="30"/>
      <c r="D10" s="31"/>
    </row>
    <row r="11" spans="1:4" ht="15.6">
      <c r="A11" s="32" t="s">
        <v>35</v>
      </c>
      <c r="B11" s="27">
        <f>SUM(B12:B16)</f>
        <v>12868</v>
      </c>
      <c r="C11" s="27">
        <f>SUM(C12:C16)</f>
        <v>13448</v>
      </c>
      <c r="D11" s="27">
        <f>SUM(D12:D16)</f>
        <v>580</v>
      </c>
    </row>
    <row r="12" spans="1:4" ht="15.6">
      <c r="A12" s="33" t="s">
        <v>36</v>
      </c>
      <c r="B12" s="30">
        <v>10701</v>
      </c>
      <c r="C12" s="30">
        <v>11179</v>
      </c>
      <c r="D12" s="31">
        <v>478</v>
      </c>
    </row>
    <row r="13" spans="1:4" ht="15.6">
      <c r="A13" s="33" t="s">
        <v>37</v>
      </c>
      <c r="B13" s="30">
        <v>1574</v>
      </c>
      <c r="C13" s="30">
        <v>1633</v>
      </c>
      <c r="D13" s="31">
        <v>59</v>
      </c>
    </row>
    <row r="14" spans="1:4" ht="15.6">
      <c r="A14" s="33" t="s">
        <v>38</v>
      </c>
      <c r="B14" s="30">
        <v>202</v>
      </c>
      <c r="C14" s="30">
        <v>225</v>
      </c>
      <c r="D14" s="31">
        <v>23</v>
      </c>
    </row>
    <row r="15" spans="1:4" ht="15.6">
      <c r="A15" s="33" t="s">
        <v>39</v>
      </c>
      <c r="B15" s="30">
        <v>375</v>
      </c>
      <c r="C15" s="30">
        <v>387</v>
      </c>
      <c r="D15" s="31">
        <v>12</v>
      </c>
    </row>
    <row r="16" spans="1:4" ht="15.6">
      <c r="A16" s="33" t="s">
        <v>40</v>
      </c>
      <c r="B16" s="30">
        <v>16</v>
      </c>
      <c r="C16" s="30">
        <v>24</v>
      </c>
      <c r="D16" s="31">
        <v>8</v>
      </c>
    </row>
    <row r="17" spans="1:4" ht="15.6">
      <c r="A17" s="34"/>
      <c r="B17" s="30"/>
      <c r="C17" s="30"/>
      <c r="D17" s="31"/>
    </row>
    <row r="18" spans="1:4" ht="15.6">
      <c r="A18" s="32" t="s">
        <v>41</v>
      </c>
      <c r="B18" s="27">
        <f>SUM(B19)</f>
        <v>10953</v>
      </c>
      <c r="C18" s="27">
        <f>SUM(C19)</f>
        <v>11667</v>
      </c>
      <c r="D18" s="27">
        <f>SUM(D19)</f>
        <v>714</v>
      </c>
    </row>
    <row r="19" spans="1:4" ht="15.6">
      <c r="A19" s="33" t="s">
        <v>42</v>
      </c>
      <c r="B19" s="30">
        <v>10953</v>
      </c>
      <c r="C19" s="30">
        <v>11667</v>
      </c>
      <c r="D19" s="31">
        <v>714</v>
      </c>
    </row>
    <row r="20" spans="1:4" ht="15.6">
      <c r="A20" s="34"/>
      <c r="B20" s="30"/>
      <c r="C20" s="30"/>
      <c r="D20" s="31"/>
    </row>
    <row r="21" spans="1:4" ht="15.6">
      <c r="A21" s="32" t="s">
        <v>43</v>
      </c>
      <c r="B21" s="27">
        <f>SUM(B22:B25)</f>
        <v>10426</v>
      </c>
      <c r="C21" s="27">
        <f>SUM(C22:C25)</f>
        <v>11115</v>
      </c>
      <c r="D21" s="27">
        <f>SUM(D22:D25)</f>
        <v>689</v>
      </c>
    </row>
    <row r="22" spans="1:4" ht="15.6">
      <c r="A22" s="33" t="s">
        <v>44</v>
      </c>
      <c r="B22" s="30">
        <v>3234</v>
      </c>
      <c r="C22" s="30">
        <v>3458</v>
      </c>
      <c r="D22" s="31">
        <v>224</v>
      </c>
    </row>
    <row r="23" spans="1:4" ht="15.6">
      <c r="A23" s="33" t="s">
        <v>45</v>
      </c>
      <c r="B23" s="30">
        <v>4263</v>
      </c>
      <c r="C23" s="30">
        <v>4510</v>
      </c>
      <c r="D23" s="31">
        <v>247</v>
      </c>
    </row>
    <row r="24" spans="1:4" ht="15.6">
      <c r="A24" s="33" t="s">
        <v>46</v>
      </c>
      <c r="B24" s="30">
        <v>2872</v>
      </c>
      <c r="C24" s="30">
        <v>3087</v>
      </c>
      <c r="D24" s="31">
        <v>215</v>
      </c>
    </row>
    <row r="25" spans="1:4" ht="15.6">
      <c r="A25" s="33" t="s">
        <v>47</v>
      </c>
      <c r="B25" s="30">
        <v>57</v>
      </c>
      <c r="C25" s="30">
        <v>60</v>
      </c>
      <c r="D25" s="31">
        <v>3</v>
      </c>
    </row>
    <row r="26" spans="1:4" ht="15.6">
      <c r="A26" s="34"/>
      <c r="B26" s="30"/>
      <c r="C26" s="30"/>
      <c r="D26" s="31"/>
    </row>
    <row r="27" spans="1:4" ht="15.6">
      <c r="A27" s="32" t="s">
        <v>48</v>
      </c>
      <c r="B27" s="27">
        <f>SUM(B28:B31)</f>
        <v>7785</v>
      </c>
      <c r="C27" s="27">
        <f>SUM(C28:C31)</f>
        <v>8214</v>
      </c>
      <c r="D27" s="27">
        <f>SUM(D28:D31)</f>
        <v>429</v>
      </c>
    </row>
    <row r="28" spans="1:4" ht="15.6">
      <c r="A28" s="33" t="s">
        <v>49</v>
      </c>
      <c r="B28" s="30">
        <v>6567</v>
      </c>
      <c r="C28" s="30">
        <v>6927</v>
      </c>
      <c r="D28" s="31">
        <v>360</v>
      </c>
    </row>
    <row r="29" spans="1:4" ht="15.6">
      <c r="A29" s="33" t="s">
        <v>50</v>
      </c>
      <c r="B29" s="30">
        <v>502</v>
      </c>
      <c r="C29" s="30">
        <v>529</v>
      </c>
      <c r="D29" s="31">
        <v>27</v>
      </c>
    </row>
    <row r="30" spans="1:4" ht="15.6">
      <c r="A30" s="33" t="s">
        <v>51</v>
      </c>
      <c r="B30" s="30">
        <v>195</v>
      </c>
      <c r="C30" s="30">
        <v>211</v>
      </c>
      <c r="D30" s="31">
        <v>16</v>
      </c>
    </row>
    <row r="31" spans="1:4" ht="15.6">
      <c r="A31" s="33" t="s">
        <v>52</v>
      </c>
      <c r="B31" s="30">
        <v>521</v>
      </c>
      <c r="C31" s="30">
        <v>547</v>
      </c>
      <c r="D31" s="31">
        <v>26</v>
      </c>
    </row>
    <row r="32" spans="1:4" ht="15.6">
      <c r="A32" s="34"/>
      <c r="B32" s="30"/>
      <c r="C32" s="30"/>
      <c r="D32" s="31"/>
    </row>
    <row r="33" spans="1:4" ht="15.6">
      <c r="A33" s="32" t="s">
        <v>53</v>
      </c>
      <c r="B33" s="27">
        <f>SUM(B34:B38)</f>
        <v>1612</v>
      </c>
      <c r="C33" s="27">
        <f>SUM(C34:C38)</f>
        <v>1752</v>
      </c>
      <c r="D33" s="27">
        <f>SUM(D34:D38)</f>
        <v>140</v>
      </c>
    </row>
    <row r="34" spans="1:4" ht="15.6">
      <c r="A34" s="33" t="s">
        <v>54</v>
      </c>
      <c r="B34" s="30">
        <v>1052</v>
      </c>
      <c r="C34" s="30">
        <v>1144</v>
      </c>
      <c r="D34" s="31">
        <v>92</v>
      </c>
    </row>
    <row r="35" spans="1:4" ht="15.6">
      <c r="A35" s="33" t="s">
        <v>55</v>
      </c>
      <c r="B35" s="30">
        <v>158</v>
      </c>
      <c r="C35" s="30">
        <v>167</v>
      </c>
      <c r="D35" s="31">
        <v>9</v>
      </c>
    </row>
    <row r="36" spans="1:4" ht="15.6">
      <c r="A36" s="33" t="s">
        <v>56</v>
      </c>
      <c r="B36" s="30">
        <v>47</v>
      </c>
      <c r="C36" s="30">
        <v>52</v>
      </c>
      <c r="D36" s="31">
        <v>5</v>
      </c>
    </row>
    <row r="37" spans="1:4" ht="15.6">
      <c r="A37" s="33" t="s">
        <v>57</v>
      </c>
      <c r="B37" s="30">
        <v>72</v>
      </c>
      <c r="C37" s="30">
        <v>77</v>
      </c>
      <c r="D37" s="31">
        <v>5</v>
      </c>
    </row>
    <row r="38" spans="1:4" ht="15.6">
      <c r="A38" s="33" t="s">
        <v>58</v>
      </c>
      <c r="B38" s="30">
        <v>283</v>
      </c>
      <c r="C38" s="30">
        <v>312</v>
      </c>
      <c r="D38" s="31">
        <v>29</v>
      </c>
    </row>
    <row r="39" spans="1:4" ht="15.6">
      <c r="A39" s="34"/>
      <c r="B39" s="30"/>
      <c r="C39" s="30"/>
      <c r="D39" s="31"/>
    </row>
    <row r="40" spans="1:4" ht="15.6">
      <c r="A40" s="32" t="s">
        <v>59</v>
      </c>
      <c r="B40" s="27">
        <f>SUM(B41:B43)</f>
        <v>3521</v>
      </c>
      <c r="C40" s="27">
        <f>SUM(C41:C43)</f>
        <v>3733</v>
      </c>
      <c r="D40" s="27">
        <f>SUM(D41:D43)</f>
        <v>212</v>
      </c>
    </row>
    <row r="41" spans="1:4" ht="15.6">
      <c r="A41" s="33" t="s">
        <v>60</v>
      </c>
      <c r="B41" s="30">
        <v>2271</v>
      </c>
      <c r="C41" s="30">
        <v>2398</v>
      </c>
      <c r="D41" s="31">
        <v>127</v>
      </c>
    </row>
    <row r="42" spans="1:4" ht="15.6">
      <c r="A42" s="33" t="s">
        <v>61</v>
      </c>
      <c r="B42" s="30">
        <v>1068</v>
      </c>
      <c r="C42" s="30">
        <v>1137</v>
      </c>
      <c r="D42" s="31">
        <v>69</v>
      </c>
    </row>
    <row r="43" spans="1:4" ht="15.6">
      <c r="A43" s="33" t="s">
        <v>62</v>
      </c>
      <c r="B43" s="30">
        <v>182</v>
      </c>
      <c r="C43" s="30">
        <v>198</v>
      </c>
      <c r="D43" s="31">
        <v>16</v>
      </c>
    </row>
    <row r="44" spans="1:4" ht="15.6">
      <c r="A44" s="29"/>
      <c r="B44" s="35"/>
      <c r="C44" s="35"/>
      <c r="D44" s="36"/>
    </row>
    <row r="45" spans="1:4" ht="15.6">
      <c r="A45" s="32" t="s">
        <v>63</v>
      </c>
      <c r="B45" s="27">
        <f>SUM(B46:B50)</f>
        <v>6772</v>
      </c>
      <c r="C45" s="27">
        <f>SUM(C46:C50)</f>
        <v>7179</v>
      </c>
      <c r="D45" s="27">
        <f>SUM(D46:D50)</f>
        <v>407</v>
      </c>
    </row>
    <row r="46" spans="1:4" ht="15.6">
      <c r="A46" s="33" t="s">
        <v>64</v>
      </c>
      <c r="B46" s="30">
        <v>5855</v>
      </c>
      <c r="C46" s="30">
        <v>6242</v>
      </c>
      <c r="D46" s="31">
        <v>387</v>
      </c>
    </row>
    <row r="47" spans="1:4" ht="15.6">
      <c r="A47" s="33" t="s">
        <v>65</v>
      </c>
      <c r="B47" s="30">
        <v>89</v>
      </c>
      <c r="C47" s="30">
        <v>94</v>
      </c>
      <c r="D47" s="31">
        <v>5</v>
      </c>
    </row>
    <row r="48" spans="1:4" ht="15.6">
      <c r="A48" s="33" t="s">
        <v>66</v>
      </c>
      <c r="B48" s="30">
        <v>572</v>
      </c>
      <c r="C48" s="30">
        <v>578</v>
      </c>
      <c r="D48" s="31">
        <v>6</v>
      </c>
    </row>
    <row r="49" spans="1:4" ht="15.6">
      <c r="A49" s="33" t="s">
        <v>67</v>
      </c>
      <c r="B49" s="30">
        <v>66</v>
      </c>
      <c r="C49" s="30">
        <v>71</v>
      </c>
      <c r="D49" s="31">
        <v>5</v>
      </c>
    </row>
    <row r="50" spans="1:4" ht="15.6">
      <c r="A50" s="33" t="s">
        <v>68</v>
      </c>
      <c r="B50" s="30">
        <v>190</v>
      </c>
      <c r="C50" s="30">
        <v>194</v>
      </c>
      <c r="D50" s="31">
        <v>4</v>
      </c>
    </row>
    <row r="51" spans="1:4" ht="15.6">
      <c r="A51" s="34"/>
      <c r="B51" s="30"/>
      <c r="C51" s="30"/>
      <c r="D51" s="31"/>
    </row>
    <row r="52" spans="1:4" ht="15.6">
      <c r="A52" s="32" t="s">
        <v>69</v>
      </c>
      <c r="B52" s="27">
        <f>SUM(B53:B57)</f>
        <v>10280</v>
      </c>
      <c r="C52" s="27">
        <f>SUM(C53:C57)</f>
        <v>10961</v>
      </c>
      <c r="D52" s="27">
        <f>SUM(D53:D57)</f>
        <v>681</v>
      </c>
    </row>
    <row r="53" spans="1:4" ht="15.6">
      <c r="A53" s="33" t="s">
        <v>70</v>
      </c>
      <c r="B53" s="30">
        <v>8041</v>
      </c>
      <c r="C53" s="30">
        <v>8402</v>
      </c>
      <c r="D53" s="31">
        <v>361</v>
      </c>
    </row>
    <row r="54" spans="1:4" ht="15.6">
      <c r="A54" s="33" t="s">
        <v>71</v>
      </c>
      <c r="B54" s="30">
        <v>1037</v>
      </c>
      <c r="C54" s="30">
        <v>1236</v>
      </c>
      <c r="D54" s="31">
        <v>199</v>
      </c>
    </row>
    <row r="55" spans="1:4" ht="15.6">
      <c r="A55" s="33" t="s">
        <v>72</v>
      </c>
      <c r="B55" s="30">
        <v>440</v>
      </c>
      <c r="C55" s="30">
        <v>470</v>
      </c>
      <c r="D55" s="31">
        <v>30</v>
      </c>
    </row>
    <row r="56" spans="1:4" ht="15.6">
      <c r="A56" s="33" t="s">
        <v>73</v>
      </c>
      <c r="B56" s="30">
        <v>212</v>
      </c>
      <c r="C56" s="30">
        <v>229</v>
      </c>
      <c r="D56" s="31">
        <v>17</v>
      </c>
    </row>
    <row r="57" spans="1:4" ht="15.6">
      <c r="A57" s="33" t="s">
        <v>74</v>
      </c>
      <c r="B57" s="30">
        <v>550</v>
      </c>
      <c r="C57" s="30">
        <v>624</v>
      </c>
      <c r="D57" s="31">
        <v>74</v>
      </c>
    </row>
    <row r="58" spans="1:4" ht="15.6">
      <c r="A58" s="34"/>
      <c r="B58" s="30"/>
      <c r="C58" s="30"/>
      <c r="D58" s="31"/>
    </row>
    <row r="59" spans="1:4" ht="15.6">
      <c r="A59" s="32" t="s">
        <v>75</v>
      </c>
      <c r="B59" s="27">
        <f>SUM(B60:B65)</f>
        <v>1729</v>
      </c>
      <c r="C59" s="27">
        <f>SUM(C60:C65)</f>
        <v>1787</v>
      </c>
      <c r="D59" s="27">
        <f>SUM(D60:D65)</f>
        <v>58</v>
      </c>
    </row>
    <row r="60" spans="1:4" ht="15.6">
      <c r="A60" s="33" t="s">
        <v>76</v>
      </c>
      <c r="B60" s="30">
        <v>910</v>
      </c>
      <c r="C60" s="30">
        <v>942</v>
      </c>
      <c r="D60" s="31">
        <v>32</v>
      </c>
    </row>
    <row r="61" spans="1:4" ht="15.6">
      <c r="A61" s="33" t="s">
        <v>77</v>
      </c>
      <c r="B61" s="30">
        <v>117</v>
      </c>
      <c r="C61" s="30">
        <v>120</v>
      </c>
      <c r="D61" s="31">
        <v>3</v>
      </c>
    </row>
    <row r="62" spans="1:4" ht="15.6">
      <c r="A62" s="33" t="s">
        <v>78</v>
      </c>
      <c r="B62" s="30">
        <v>103</v>
      </c>
      <c r="C62" s="30">
        <v>105</v>
      </c>
      <c r="D62" s="31">
        <v>2</v>
      </c>
    </row>
    <row r="63" spans="1:4" ht="15.6">
      <c r="A63" s="33" t="s">
        <v>79</v>
      </c>
      <c r="B63" s="30">
        <v>244</v>
      </c>
      <c r="C63" s="30">
        <v>251</v>
      </c>
      <c r="D63" s="31">
        <v>7</v>
      </c>
    </row>
    <row r="64" spans="1:4" ht="15.6">
      <c r="A64" s="33" t="s">
        <v>80</v>
      </c>
      <c r="B64" s="30">
        <v>106</v>
      </c>
      <c r="C64" s="30">
        <v>113</v>
      </c>
      <c r="D64" s="31">
        <v>7</v>
      </c>
    </row>
    <row r="65" spans="1:4" ht="15.6">
      <c r="A65" s="33" t="s">
        <v>81</v>
      </c>
      <c r="B65" s="30">
        <v>249</v>
      </c>
      <c r="C65" s="30">
        <v>256</v>
      </c>
      <c r="D65" s="31">
        <v>7</v>
      </c>
    </row>
    <row r="66" spans="1:4" ht="15.6">
      <c r="A66" s="34"/>
      <c r="B66" s="30"/>
      <c r="C66" s="30"/>
      <c r="D66" s="31"/>
    </row>
    <row r="67" spans="1:4" ht="15.6">
      <c r="A67" s="32" t="s">
        <v>82</v>
      </c>
      <c r="B67" s="27">
        <f>SUM(B68:B73)</f>
        <v>1390</v>
      </c>
      <c r="C67" s="27">
        <f>SUM(C68:C73)</f>
        <v>1431</v>
      </c>
      <c r="D67" s="27">
        <f>SUM(D68:D73)</f>
        <v>41</v>
      </c>
    </row>
    <row r="68" spans="1:4" ht="15.6">
      <c r="A68" s="33" t="s">
        <v>83</v>
      </c>
      <c r="B68" s="30">
        <v>468</v>
      </c>
      <c r="C68" s="30">
        <v>491</v>
      </c>
      <c r="D68" s="31">
        <v>23</v>
      </c>
    </row>
    <row r="69" spans="1:4" ht="15.6">
      <c r="A69" s="33" t="s">
        <v>84</v>
      </c>
      <c r="B69" s="30">
        <v>566</v>
      </c>
      <c r="C69" s="30">
        <v>581</v>
      </c>
      <c r="D69" s="31">
        <v>15</v>
      </c>
    </row>
    <row r="70" spans="1:4" ht="15.6">
      <c r="A70" s="33" t="s">
        <v>85</v>
      </c>
      <c r="B70" s="30">
        <v>30</v>
      </c>
      <c r="C70" s="30">
        <v>30</v>
      </c>
      <c r="D70" s="31">
        <v>0</v>
      </c>
    </row>
    <row r="71" spans="1:4" ht="15.6">
      <c r="A71" s="33" t="s">
        <v>86</v>
      </c>
      <c r="B71" s="30">
        <v>274</v>
      </c>
      <c r="C71" s="30">
        <v>275</v>
      </c>
      <c r="D71" s="31">
        <v>1</v>
      </c>
    </row>
    <row r="72" spans="1:4" ht="15.6">
      <c r="A72" s="33" t="s">
        <v>87</v>
      </c>
      <c r="B72" s="30">
        <v>26</v>
      </c>
      <c r="C72" s="30">
        <v>27</v>
      </c>
      <c r="D72" s="31">
        <v>1</v>
      </c>
    </row>
    <row r="73" spans="1:4" ht="15.6">
      <c r="A73" s="33" t="s">
        <v>88</v>
      </c>
      <c r="B73" s="30">
        <v>26</v>
      </c>
      <c r="C73" s="30">
        <v>27</v>
      </c>
      <c r="D73" s="31">
        <v>1</v>
      </c>
    </row>
    <row r="74" spans="1:4" ht="15.6">
      <c r="A74" s="34"/>
      <c r="B74" s="30"/>
      <c r="C74" s="30"/>
      <c r="D74" s="31"/>
    </row>
    <row r="75" spans="1:4" ht="15.6">
      <c r="A75" s="32" t="s">
        <v>89</v>
      </c>
      <c r="B75" s="27">
        <f>SUM(B76:B81)</f>
        <v>2671</v>
      </c>
      <c r="C75" s="27">
        <f>SUM(C76:C81)</f>
        <v>3291</v>
      </c>
      <c r="D75" s="27">
        <f>SUM(D76:D81)</f>
        <v>620</v>
      </c>
    </row>
    <row r="76" spans="1:4" ht="15.6">
      <c r="A76" s="33" t="s">
        <v>90</v>
      </c>
      <c r="B76" s="30">
        <v>1591</v>
      </c>
      <c r="C76" s="30">
        <v>2019</v>
      </c>
      <c r="D76" s="31">
        <v>428</v>
      </c>
    </row>
    <row r="77" spans="1:4" ht="15.6">
      <c r="A77" s="33" t="s">
        <v>91</v>
      </c>
      <c r="B77" s="30">
        <v>481</v>
      </c>
      <c r="C77" s="30">
        <v>560</v>
      </c>
      <c r="D77" s="31">
        <v>79</v>
      </c>
    </row>
    <row r="78" spans="1:4" ht="15.6">
      <c r="A78" s="33" t="s">
        <v>92</v>
      </c>
      <c r="B78" s="30">
        <v>107</v>
      </c>
      <c r="C78" s="30">
        <v>120</v>
      </c>
      <c r="D78" s="31">
        <v>13</v>
      </c>
    </row>
    <row r="79" spans="1:4" ht="15.6">
      <c r="A79" s="33" t="s">
        <v>93</v>
      </c>
      <c r="B79" s="30">
        <v>316</v>
      </c>
      <c r="C79" s="30">
        <v>384</v>
      </c>
      <c r="D79" s="31">
        <v>68</v>
      </c>
    </row>
    <row r="80" spans="1:4" ht="15.6">
      <c r="A80" s="33" t="s">
        <v>94</v>
      </c>
      <c r="B80" s="30">
        <v>159</v>
      </c>
      <c r="C80" s="30">
        <v>190</v>
      </c>
      <c r="D80" s="31">
        <v>31</v>
      </c>
    </row>
    <row r="81" spans="1:4" ht="15.6">
      <c r="A81" s="33" t="s">
        <v>95</v>
      </c>
      <c r="B81" s="30">
        <v>17</v>
      </c>
      <c r="C81" s="30">
        <v>18</v>
      </c>
      <c r="D81" s="31">
        <v>1</v>
      </c>
    </row>
    <row r="82" spans="1:4" ht="15.6">
      <c r="A82" s="34"/>
      <c r="B82" s="30"/>
      <c r="C82" s="30"/>
      <c r="D82" s="31"/>
    </row>
    <row r="83" spans="1:4" ht="15.6">
      <c r="A83" s="32" t="s">
        <v>96</v>
      </c>
      <c r="B83" s="27">
        <f>SUM(B84:B85)</f>
        <v>1905</v>
      </c>
      <c r="C83" s="27">
        <f>SUM(C84:C85)</f>
        <v>1938</v>
      </c>
      <c r="D83" s="27">
        <f>SUM(D84:D85)</f>
        <v>33</v>
      </c>
    </row>
    <row r="84" spans="1:4" ht="15.6">
      <c r="A84" s="33" t="s">
        <v>97</v>
      </c>
      <c r="B84" s="30">
        <v>1712</v>
      </c>
      <c r="C84" s="30">
        <v>1744</v>
      </c>
      <c r="D84" s="31">
        <v>32</v>
      </c>
    </row>
    <row r="85" spans="1:4" ht="15.6">
      <c r="A85" s="33" t="s">
        <v>98</v>
      </c>
      <c r="B85" s="30">
        <v>193</v>
      </c>
      <c r="C85" s="30">
        <v>194</v>
      </c>
      <c r="D85" s="31">
        <v>1</v>
      </c>
    </row>
    <row r="86" spans="1:4" ht="15.6">
      <c r="A86" s="34"/>
      <c r="B86" s="30"/>
      <c r="C86" s="30"/>
      <c r="D86" s="31"/>
    </row>
    <row r="87" spans="1:4" ht="15.6">
      <c r="A87" s="32" t="s">
        <v>99</v>
      </c>
      <c r="B87" s="27">
        <f>SUM(B88:B92)</f>
        <v>1110</v>
      </c>
      <c r="C87" s="27">
        <f>SUM(C88:C92)</f>
        <v>1162</v>
      </c>
      <c r="D87" s="27">
        <f>SUM(D88:D92)</f>
        <v>52</v>
      </c>
    </row>
    <row r="88" spans="1:4" ht="15.6">
      <c r="A88" s="33" t="s">
        <v>100</v>
      </c>
      <c r="B88" s="30">
        <v>344</v>
      </c>
      <c r="C88" s="30">
        <v>352</v>
      </c>
      <c r="D88" s="31">
        <v>8</v>
      </c>
    </row>
    <row r="89" spans="1:4" ht="15.6">
      <c r="A89" s="33" t="s">
        <v>101</v>
      </c>
      <c r="B89" s="30">
        <v>192</v>
      </c>
      <c r="C89" s="30">
        <v>200</v>
      </c>
      <c r="D89" s="31">
        <v>8</v>
      </c>
    </row>
    <row r="90" spans="1:4" ht="15.6">
      <c r="A90" s="33" t="s">
        <v>102</v>
      </c>
      <c r="B90" s="30">
        <v>404</v>
      </c>
      <c r="C90" s="30">
        <v>422</v>
      </c>
      <c r="D90" s="31">
        <v>18</v>
      </c>
    </row>
    <row r="91" spans="1:4" ht="15.6">
      <c r="A91" s="33" t="s">
        <v>103</v>
      </c>
      <c r="B91" s="30">
        <v>146</v>
      </c>
      <c r="C91" s="30">
        <v>162</v>
      </c>
      <c r="D91" s="31">
        <v>16</v>
      </c>
    </row>
    <row r="92" spans="1:4" ht="15.6">
      <c r="A92" s="33" t="s">
        <v>104</v>
      </c>
      <c r="B92" s="30">
        <v>24</v>
      </c>
      <c r="C92" s="30">
        <v>26</v>
      </c>
      <c r="D92" s="31">
        <v>2</v>
      </c>
    </row>
    <row r="93" spans="1:4" ht="15.6">
      <c r="A93" s="34"/>
      <c r="B93" s="30"/>
      <c r="C93" s="30"/>
      <c r="D93" s="31"/>
    </row>
    <row r="94" spans="1:4" ht="15.6">
      <c r="A94" s="32" t="s">
        <v>105</v>
      </c>
      <c r="B94" s="27">
        <f>SUM(B95:B96)</f>
        <v>1739</v>
      </c>
      <c r="C94" s="27">
        <f>SUM(C95:C96)</f>
        <v>1808</v>
      </c>
      <c r="D94" s="27">
        <f>SUM(D95:D96)</f>
        <v>69</v>
      </c>
    </row>
    <row r="95" spans="1:4" ht="15.6">
      <c r="A95" s="33" t="s">
        <v>106</v>
      </c>
      <c r="B95" s="30">
        <v>1589</v>
      </c>
      <c r="C95" s="30">
        <v>1651</v>
      </c>
      <c r="D95" s="31">
        <v>62</v>
      </c>
    </row>
    <row r="96" spans="1:4" ht="15.6">
      <c r="A96" s="33" t="s">
        <v>107</v>
      </c>
      <c r="B96" s="30">
        <v>150</v>
      </c>
      <c r="C96" s="30">
        <v>157</v>
      </c>
      <c r="D96" s="31">
        <v>7</v>
      </c>
    </row>
    <row r="97" spans="1:4" ht="15.6">
      <c r="A97" s="34"/>
      <c r="B97" s="30"/>
      <c r="C97" s="30"/>
      <c r="D97" s="31"/>
    </row>
    <row r="98" spans="1:4" ht="15.6">
      <c r="A98" s="32" t="s">
        <v>108</v>
      </c>
      <c r="B98" s="27">
        <f>SUM(B99)</f>
        <v>1974</v>
      </c>
      <c r="C98" s="27">
        <f>SUM(C99)</f>
        <v>2029</v>
      </c>
      <c r="D98" s="27">
        <f>SUM(D99)</f>
        <v>55</v>
      </c>
    </row>
    <row r="99" spans="1:4" ht="15.6">
      <c r="A99" s="33" t="s">
        <v>109</v>
      </c>
      <c r="B99" s="30">
        <v>1974</v>
      </c>
      <c r="C99" s="30">
        <v>2029</v>
      </c>
      <c r="D99" s="31">
        <v>55</v>
      </c>
    </row>
    <row r="100" spans="1:4" ht="15.6">
      <c r="A100" s="41"/>
      <c r="B100" s="76"/>
      <c r="C100" s="42"/>
      <c r="D100" s="43"/>
    </row>
    <row r="101" spans="1:4" ht="15.6">
      <c r="A101" s="44" t="s">
        <v>110</v>
      </c>
      <c r="B101" s="15"/>
      <c r="C101" s="14"/>
      <c r="D101" s="14"/>
    </row>
  </sheetData>
  <mergeCells count="3">
    <mergeCell ref="A3:D3"/>
    <mergeCell ref="A4:D4"/>
    <mergeCell ref="A5:D5"/>
  </mergeCells>
  <pageMargins left="0.70000000000000007" right="0.70000000000000007" top="0.75000000000000011" bottom="0.75000000000000011" header="0.51180555555555607" footer="0.51180555555555607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V73"/>
  <sheetViews>
    <sheetView workbookViewId="0">
      <selection activeCell="A24" sqref="A24"/>
    </sheetView>
  </sheetViews>
  <sheetFormatPr baseColWidth="10" defaultColWidth="0" defaultRowHeight="15" zeroHeight="1"/>
  <cols>
    <col min="1" max="1" width="126" style="92" customWidth="1"/>
    <col min="2" max="2" width="18.7109375" style="92" customWidth="1"/>
    <col min="3" max="3" width="23.28515625" style="92" customWidth="1"/>
    <col min="4" max="4" width="20.85546875" style="92" customWidth="1"/>
    <col min="5" max="5" width="23.140625" style="92" customWidth="1"/>
    <col min="6" max="6" width="19.7109375" style="92" customWidth="1"/>
    <col min="7" max="7" width="28.28515625" style="92" customWidth="1"/>
    <col min="8" max="8" width="24.7109375" style="92" customWidth="1"/>
    <col min="9" max="9" width="25.28515625" style="92" customWidth="1"/>
    <col min="10" max="10" width="18.42578125" style="92" customWidth="1"/>
    <col min="11" max="11" width="17.28515625" style="92" customWidth="1"/>
    <col min="12" max="12" width="18.28515625" style="92" customWidth="1"/>
    <col min="13" max="16384" width="10.7109375" style="92" hidden="1"/>
  </cols>
  <sheetData>
    <row r="1" spans="1:256" ht="15.6">
      <c r="A1" s="88" t="s">
        <v>172</v>
      </c>
      <c r="B1" s="88"/>
      <c r="C1" s="89"/>
      <c r="D1" s="89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pans="1:256" ht="15.6">
      <c r="A2" s="88"/>
      <c r="B2" s="88"/>
      <c r="C2" s="89"/>
      <c r="D2" s="89"/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pans="1:256" ht="15.6">
      <c r="A3" s="185" t="s">
        <v>16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pans="1:256" ht="15.6">
      <c r="A4" s="185" t="s">
        <v>173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pans="1:256" ht="15.6">
      <c r="A5" s="185" t="s">
        <v>174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pans="1:256" ht="15.6">
      <c r="A6" s="185" t="s">
        <v>24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pans="1:256" ht="15.6">
      <c r="A7" s="93"/>
      <c r="B7" s="93"/>
      <c r="C7" s="89"/>
      <c r="D7" s="89"/>
      <c r="E7" s="89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pans="1:256" ht="81.75" customHeight="1">
      <c r="A8" s="94" t="s">
        <v>175</v>
      </c>
      <c r="B8" s="95" t="s">
        <v>115</v>
      </c>
      <c r="C8" s="95" t="s">
        <v>176</v>
      </c>
      <c r="D8" s="95" t="s">
        <v>177</v>
      </c>
      <c r="E8" s="96" t="s">
        <v>178</v>
      </c>
      <c r="F8" s="95" t="s">
        <v>179</v>
      </c>
      <c r="G8" s="95" t="s">
        <v>180</v>
      </c>
      <c r="H8" s="96" t="s">
        <v>181</v>
      </c>
      <c r="I8" s="96" t="s">
        <v>182</v>
      </c>
      <c r="J8" s="96" t="s">
        <v>183</v>
      </c>
      <c r="K8" s="97" t="s">
        <v>184</v>
      </c>
      <c r="L8" s="98" t="s">
        <v>185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pans="1:256" ht="15.6">
      <c r="A9" s="99"/>
      <c r="B9" s="99"/>
      <c r="C9" s="100"/>
      <c r="D9" s="100"/>
      <c r="E9" s="100"/>
      <c r="F9" s="100"/>
      <c r="G9" s="100"/>
      <c r="H9" s="100"/>
      <c r="I9" s="100"/>
      <c r="J9" s="101"/>
      <c r="K9" s="102"/>
      <c r="L9" s="103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pans="1:256" ht="15.6">
      <c r="A10" s="99" t="s">
        <v>34</v>
      </c>
      <c r="B10" s="104">
        <f>SUM(C10:L10)</f>
        <v>76735</v>
      </c>
      <c r="C10" s="105">
        <f t="shared" ref="C10:L10" si="0">SUM(C12:C71)</f>
        <v>480</v>
      </c>
      <c r="D10" s="105">
        <f t="shared" si="0"/>
        <v>71442</v>
      </c>
      <c r="E10" s="105">
        <f t="shared" si="0"/>
        <v>101</v>
      </c>
      <c r="F10" s="105">
        <f t="shared" si="0"/>
        <v>632</v>
      </c>
      <c r="G10" s="105">
        <f t="shared" si="0"/>
        <v>41</v>
      </c>
      <c r="H10" s="105">
        <f t="shared" si="0"/>
        <v>1</v>
      </c>
      <c r="I10" s="105">
        <f t="shared" si="0"/>
        <v>1015</v>
      </c>
      <c r="J10" s="105">
        <f t="shared" si="0"/>
        <v>1854</v>
      </c>
      <c r="K10" s="105">
        <f t="shared" si="0"/>
        <v>984</v>
      </c>
      <c r="L10" s="105">
        <f t="shared" si="0"/>
        <v>185</v>
      </c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pans="1:256" ht="15.6">
      <c r="A11" s="106"/>
      <c r="B11" s="107"/>
      <c r="C11" s="108"/>
      <c r="D11" s="109"/>
      <c r="E11" s="108"/>
      <c r="F11" s="109"/>
      <c r="G11" s="108"/>
      <c r="H11" s="109"/>
      <c r="I11" s="108"/>
      <c r="J11" s="110"/>
      <c r="K11" s="102"/>
      <c r="L11" s="11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pans="1:256" ht="15.6">
      <c r="A12" s="106" t="s">
        <v>186</v>
      </c>
      <c r="B12" s="104">
        <f t="shared" ref="B12:B43" si="1">SUM(C12:L12)</f>
        <v>10701</v>
      </c>
      <c r="C12" s="109">
        <v>61</v>
      </c>
      <c r="D12" s="109">
        <v>10235</v>
      </c>
      <c r="E12" s="109">
        <v>1</v>
      </c>
      <c r="F12" s="109">
        <v>5</v>
      </c>
      <c r="G12" s="109">
        <v>12</v>
      </c>
      <c r="H12" s="109">
        <v>0</v>
      </c>
      <c r="I12" s="109">
        <v>178</v>
      </c>
      <c r="J12" s="110">
        <v>97</v>
      </c>
      <c r="K12" s="102">
        <v>101</v>
      </c>
      <c r="L12" s="111">
        <v>11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pans="1:256" ht="15.6">
      <c r="A13" s="106" t="s">
        <v>187</v>
      </c>
      <c r="B13" s="104">
        <f t="shared" si="1"/>
        <v>1574</v>
      </c>
      <c r="C13" s="109">
        <v>1</v>
      </c>
      <c r="D13" s="109">
        <v>1495</v>
      </c>
      <c r="E13" s="109">
        <v>1</v>
      </c>
      <c r="F13" s="109">
        <v>13</v>
      </c>
      <c r="G13" s="109">
        <v>0</v>
      </c>
      <c r="H13" s="109">
        <v>0</v>
      </c>
      <c r="I13" s="109">
        <v>14</v>
      </c>
      <c r="J13" s="110">
        <v>27</v>
      </c>
      <c r="K13" s="102">
        <v>21</v>
      </c>
      <c r="L13" s="111">
        <v>2</v>
      </c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pans="1:256" ht="15.6">
      <c r="A14" s="106" t="s">
        <v>188</v>
      </c>
      <c r="B14" s="104">
        <f t="shared" si="1"/>
        <v>202</v>
      </c>
      <c r="C14" s="109">
        <v>5</v>
      </c>
      <c r="D14" s="109">
        <v>183</v>
      </c>
      <c r="E14" s="109">
        <v>0</v>
      </c>
      <c r="F14" s="109">
        <v>0</v>
      </c>
      <c r="G14" s="109">
        <v>0</v>
      </c>
      <c r="H14" s="109">
        <v>0</v>
      </c>
      <c r="I14" s="109">
        <v>1</v>
      </c>
      <c r="J14" s="110">
        <v>7</v>
      </c>
      <c r="K14" s="102">
        <v>6</v>
      </c>
      <c r="L14" s="111">
        <v>0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pans="1:256" ht="15.6">
      <c r="A15" s="106" t="s">
        <v>189</v>
      </c>
      <c r="B15" s="104">
        <f t="shared" si="1"/>
        <v>375</v>
      </c>
      <c r="C15" s="109">
        <v>14</v>
      </c>
      <c r="D15" s="109">
        <v>295</v>
      </c>
      <c r="E15" s="109">
        <v>3</v>
      </c>
      <c r="F15" s="109">
        <v>0</v>
      </c>
      <c r="G15" s="109">
        <v>0</v>
      </c>
      <c r="H15" s="109">
        <v>0</v>
      </c>
      <c r="I15" s="109">
        <v>3</v>
      </c>
      <c r="J15" s="110">
        <v>28</v>
      </c>
      <c r="K15" s="102">
        <v>24</v>
      </c>
      <c r="L15" s="111">
        <v>8</v>
      </c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pans="1:256" ht="15.6">
      <c r="A16" s="106" t="s">
        <v>190</v>
      </c>
      <c r="B16" s="104">
        <f t="shared" si="1"/>
        <v>17</v>
      </c>
      <c r="C16" s="109">
        <v>0</v>
      </c>
      <c r="D16" s="109">
        <v>9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10">
        <v>5</v>
      </c>
      <c r="K16" s="102">
        <v>3</v>
      </c>
      <c r="L16" s="111">
        <v>0</v>
      </c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pans="1:256" ht="15.6">
      <c r="A17" s="106" t="s">
        <v>191</v>
      </c>
      <c r="B17" s="104">
        <f t="shared" si="1"/>
        <v>10953</v>
      </c>
      <c r="C17" s="109">
        <v>15</v>
      </c>
      <c r="D17" s="109">
        <v>10897</v>
      </c>
      <c r="E17" s="109">
        <v>0</v>
      </c>
      <c r="F17" s="109">
        <v>6</v>
      </c>
      <c r="G17" s="109">
        <v>0</v>
      </c>
      <c r="H17" s="109">
        <v>0</v>
      </c>
      <c r="I17" s="109">
        <v>15</v>
      </c>
      <c r="J17" s="110">
        <v>11</v>
      </c>
      <c r="K17" s="102">
        <v>9</v>
      </c>
      <c r="L17" s="111">
        <v>0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pans="1:256" ht="15.6">
      <c r="A18" s="106" t="s">
        <v>192</v>
      </c>
      <c r="B18" s="104">
        <f t="shared" si="1"/>
        <v>3234</v>
      </c>
      <c r="C18" s="109">
        <v>0</v>
      </c>
      <c r="D18" s="109">
        <v>2875</v>
      </c>
      <c r="E18" s="109">
        <v>0</v>
      </c>
      <c r="F18" s="109">
        <v>3</v>
      </c>
      <c r="G18" s="109">
        <v>1</v>
      </c>
      <c r="H18" s="109">
        <v>0</v>
      </c>
      <c r="I18" s="109">
        <v>109</v>
      </c>
      <c r="J18" s="110">
        <v>71</v>
      </c>
      <c r="K18" s="102">
        <v>79</v>
      </c>
      <c r="L18" s="111">
        <v>96</v>
      </c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pans="1:256" ht="15.6">
      <c r="A19" s="106" t="s">
        <v>193</v>
      </c>
      <c r="B19" s="104">
        <f t="shared" si="1"/>
        <v>4263</v>
      </c>
      <c r="C19" s="109">
        <v>1</v>
      </c>
      <c r="D19" s="109">
        <v>4104</v>
      </c>
      <c r="E19" s="109">
        <v>1</v>
      </c>
      <c r="F19" s="109">
        <v>0</v>
      </c>
      <c r="G19" s="109">
        <v>0</v>
      </c>
      <c r="H19" s="109">
        <v>0</v>
      </c>
      <c r="I19" s="109">
        <v>60</v>
      </c>
      <c r="J19" s="110">
        <v>46</v>
      </c>
      <c r="K19" s="102">
        <v>40</v>
      </c>
      <c r="L19" s="111">
        <v>11</v>
      </c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pans="1:256" ht="15.6">
      <c r="A20" s="106" t="s">
        <v>194</v>
      </c>
      <c r="B20" s="104">
        <f t="shared" si="1"/>
        <v>2872</v>
      </c>
      <c r="C20" s="109">
        <v>6</v>
      </c>
      <c r="D20" s="109">
        <v>2713</v>
      </c>
      <c r="E20" s="109">
        <v>1</v>
      </c>
      <c r="F20" s="109">
        <v>3</v>
      </c>
      <c r="G20" s="109">
        <v>0</v>
      </c>
      <c r="H20" s="109">
        <v>0</v>
      </c>
      <c r="I20" s="109">
        <v>68</v>
      </c>
      <c r="J20" s="110">
        <v>62</v>
      </c>
      <c r="K20" s="102">
        <v>16</v>
      </c>
      <c r="L20" s="111">
        <v>3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spans="1:256" ht="15.6">
      <c r="A21" s="106" t="s">
        <v>195</v>
      </c>
      <c r="B21" s="104">
        <f t="shared" si="1"/>
        <v>57</v>
      </c>
      <c r="C21" s="109">
        <v>3</v>
      </c>
      <c r="D21" s="109">
        <v>37</v>
      </c>
      <c r="E21" s="109">
        <v>1</v>
      </c>
      <c r="F21" s="109">
        <v>0</v>
      </c>
      <c r="G21" s="109">
        <v>0</v>
      </c>
      <c r="H21" s="109">
        <v>0</v>
      </c>
      <c r="I21" s="109">
        <v>3</v>
      </c>
      <c r="J21" s="110">
        <v>6</v>
      </c>
      <c r="K21" s="102">
        <v>1</v>
      </c>
      <c r="L21" s="111">
        <v>6</v>
      </c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</row>
    <row r="22" spans="1:256" ht="15.6">
      <c r="A22" s="106" t="s">
        <v>196</v>
      </c>
      <c r="B22" s="104">
        <f t="shared" si="1"/>
        <v>6563</v>
      </c>
      <c r="C22" s="109">
        <v>104</v>
      </c>
      <c r="D22" s="109">
        <v>6096</v>
      </c>
      <c r="E22" s="109">
        <v>18</v>
      </c>
      <c r="F22" s="109">
        <v>3</v>
      </c>
      <c r="G22" s="109">
        <v>14</v>
      </c>
      <c r="H22" s="109">
        <v>0</v>
      </c>
      <c r="I22" s="109">
        <v>148</v>
      </c>
      <c r="J22" s="110">
        <v>106</v>
      </c>
      <c r="K22" s="102">
        <v>72</v>
      </c>
      <c r="L22" s="111">
        <v>2</v>
      </c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</row>
    <row r="23" spans="1:256" ht="15.6">
      <c r="A23" s="106" t="s">
        <v>197</v>
      </c>
      <c r="B23" s="104">
        <f t="shared" si="1"/>
        <v>634</v>
      </c>
      <c r="C23" s="109">
        <v>11</v>
      </c>
      <c r="D23" s="109">
        <v>513</v>
      </c>
      <c r="E23" s="109">
        <v>4</v>
      </c>
      <c r="F23" s="109">
        <v>20</v>
      </c>
      <c r="G23" s="109">
        <v>0</v>
      </c>
      <c r="H23" s="109">
        <v>0</v>
      </c>
      <c r="I23" s="109">
        <v>14</v>
      </c>
      <c r="J23" s="110">
        <v>48</v>
      </c>
      <c r="K23" s="102">
        <v>23</v>
      </c>
      <c r="L23" s="111">
        <v>1</v>
      </c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</row>
    <row r="24" spans="1:256" ht="15.6">
      <c r="A24" s="106" t="s">
        <v>198</v>
      </c>
      <c r="B24" s="104">
        <f t="shared" si="1"/>
        <v>195</v>
      </c>
      <c r="C24" s="109">
        <v>12</v>
      </c>
      <c r="D24" s="109">
        <v>156</v>
      </c>
      <c r="E24" s="109">
        <v>0</v>
      </c>
      <c r="F24" s="109">
        <v>1</v>
      </c>
      <c r="G24" s="109">
        <v>0</v>
      </c>
      <c r="H24" s="109">
        <v>0</v>
      </c>
      <c r="I24" s="109">
        <v>7</v>
      </c>
      <c r="J24" s="110">
        <v>9</v>
      </c>
      <c r="K24" s="102">
        <v>8</v>
      </c>
      <c r="L24" s="111">
        <v>2</v>
      </c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</row>
    <row r="25" spans="1:256" ht="15.6">
      <c r="A25" s="106" t="s">
        <v>199</v>
      </c>
      <c r="B25" s="104">
        <f t="shared" si="1"/>
        <v>521</v>
      </c>
      <c r="C25" s="109">
        <v>1</v>
      </c>
      <c r="D25" s="109">
        <v>471</v>
      </c>
      <c r="E25" s="109">
        <v>1</v>
      </c>
      <c r="F25" s="109">
        <v>2</v>
      </c>
      <c r="G25" s="109">
        <v>0</v>
      </c>
      <c r="H25" s="109">
        <v>0</v>
      </c>
      <c r="I25" s="109">
        <v>11</v>
      </c>
      <c r="J25" s="110">
        <v>13</v>
      </c>
      <c r="K25" s="102">
        <v>22</v>
      </c>
      <c r="L25" s="111">
        <v>0</v>
      </c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  <c r="IE25" s="91"/>
      <c r="IF25" s="91"/>
      <c r="IG25" s="91"/>
      <c r="IH25" s="91"/>
      <c r="II25" s="91"/>
      <c r="IJ25" s="91"/>
      <c r="IK25" s="91"/>
      <c r="IL25" s="91"/>
      <c r="IM25" s="91"/>
      <c r="IN25" s="91"/>
      <c r="IO25" s="91"/>
      <c r="IP25" s="91"/>
      <c r="IQ25" s="91"/>
      <c r="IR25" s="91"/>
      <c r="IS25" s="91"/>
      <c r="IT25" s="91"/>
      <c r="IU25" s="91"/>
      <c r="IV25" s="91"/>
    </row>
    <row r="26" spans="1:256" ht="15.6">
      <c r="A26" s="106" t="s">
        <v>200</v>
      </c>
      <c r="B26" s="104">
        <f t="shared" si="1"/>
        <v>1052</v>
      </c>
      <c r="C26" s="109">
        <v>1</v>
      </c>
      <c r="D26" s="109">
        <v>1002</v>
      </c>
      <c r="E26" s="109">
        <v>1</v>
      </c>
      <c r="F26" s="109">
        <v>0</v>
      </c>
      <c r="G26" s="109">
        <v>0</v>
      </c>
      <c r="H26" s="109">
        <v>0</v>
      </c>
      <c r="I26" s="109">
        <v>7</v>
      </c>
      <c r="J26" s="110">
        <v>31</v>
      </c>
      <c r="K26" s="102">
        <v>10</v>
      </c>
      <c r="L26" s="111">
        <v>0</v>
      </c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91"/>
      <c r="CV26" s="91"/>
      <c r="CW26" s="91"/>
      <c r="CX26" s="91"/>
      <c r="CY26" s="91"/>
      <c r="CZ26" s="91"/>
      <c r="DA26" s="91"/>
      <c r="DB26" s="91"/>
      <c r="DC26" s="91"/>
      <c r="DD26" s="91"/>
      <c r="DE26" s="91"/>
      <c r="DF26" s="91"/>
      <c r="DG26" s="91"/>
      <c r="DH26" s="91"/>
      <c r="DI26" s="91"/>
      <c r="DJ26" s="91"/>
      <c r="DK26" s="91"/>
      <c r="DL26" s="91"/>
      <c r="DM26" s="91"/>
      <c r="DN26" s="91"/>
      <c r="DO26" s="91"/>
      <c r="DP26" s="91"/>
      <c r="DQ26" s="91"/>
      <c r="DR26" s="91"/>
      <c r="DS26" s="91"/>
      <c r="DT26" s="91"/>
      <c r="DU26" s="91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  <c r="HJ26" s="91"/>
      <c r="HK26" s="91"/>
      <c r="HL26" s="91"/>
      <c r="HM26" s="91"/>
      <c r="HN26" s="91"/>
      <c r="HO26" s="91"/>
      <c r="HP26" s="91"/>
      <c r="HQ26" s="91"/>
      <c r="HR26" s="91"/>
      <c r="HS26" s="91"/>
      <c r="HT26" s="91"/>
      <c r="HU26" s="91"/>
      <c r="HV26" s="91"/>
      <c r="HW26" s="91"/>
      <c r="HX26" s="91"/>
      <c r="HY26" s="91"/>
      <c r="HZ26" s="91"/>
      <c r="IA26" s="91"/>
      <c r="IB26" s="91"/>
      <c r="IC26" s="91"/>
      <c r="ID26" s="91"/>
      <c r="IE26" s="91"/>
      <c r="IF26" s="91"/>
      <c r="IG26" s="91"/>
      <c r="IH26" s="91"/>
      <c r="II26" s="91"/>
      <c r="IJ26" s="91"/>
      <c r="IK26" s="91"/>
      <c r="IL26" s="91"/>
      <c r="IM26" s="91"/>
      <c r="IN26" s="91"/>
      <c r="IO26" s="91"/>
      <c r="IP26" s="91"/>
      <c r="IQ26" s="91"/>
      <c r="IR26" s="91"/>
      <c r="IS26" s="91"/>
      <c r="IT26" s="91"/>
      <c r="IU26" s="91"/>
      <c r="IV26" s="91"/>
    </row>
    <row r="27" spans="1:256" ht="15.6">
      <c r="A27" s="106" t="s">
        <v>201</v>
      </c>
      <c r="B27" s="104">
        <f t="shared" si="1"/>
        <v>158</v>
      </c>
      <c r="C27" s="109">
        <v>0</v>
      </c>
      <c r="D27" s="109">
        <v>136</v>
      </c>
      <c r="E27" s="109">
        <v>0</v>
      </c>
      <c r="F27" s="109">
        <v>0</v>
      </c>
      <c r="G27" s="109">
        <v>0</v>
      </c>
      <c r="H27" s="109">
        <v>0</v>
      </c>
      <c r="I27" s="109">
        <v>5</v>
      </c>
      <c r="J27" s="110">
        <v>13</v>
      </c>
      <c r="K27" s="102">
        <v>4</v>
      </c>
      <c r="L27" s="111">
        <v>0</v>
      </c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91"/>
      <c r="CV27" s="91"/>
      <c r="CW27" s="91"/>
      <c r="CX27" s="91"/>
      <c r="CY27" s="91"/>
      <c r="CZ27" s="91"/>
      <c r="DA27" s="91"/>
      <c r="DB27" s="91"/>
      <c r="DC27" s="91"/>
      <c r="DD27" s="91"/>
      <c r="DE27" s="91"/>
      <c r="DF27" s="91"/>
      <c r="DG27" s="91"/>
      <c r="DH27" s="91"/>
      <c r="DI27" s="91"/>
      <c r="DJ27" s="91"/>
      <c r="DK27" s="91"/>
      <c r="DL27" s="91"/>
      <c r="DM27" s="91"/>
      <c r="DN27" s="91"/>
      <c r="DO27" s="91"/>
      <c r="DP27" s="91"/>
      <c r="DQ27" s="91"/>
      <c r="DR27" s="91"/>
      <c r="DS27" s="91"/>
      <c r="DT27" s="91"/>
      <c r="DU27" s="91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  <c r="HJ27" s="91"/>
      <c r="HK27" s="91"/>
      <c r="HL27" s="91"/>
      <c r="HM27" s="91"/>
      <c r="HN27" s="91"/>
      <c r="HO27" s="91"/>
      <c r="HP27" s="91"/>
      <c r="HQ27" s="91"/>
      <c r="HR27" s="91"/>
      <c r="HS27" s="91"/>
      <c r="HT27" s="91"/>
      <c r="HU27" s="91"/>
      <c r="HV27" s="91"/>
      <c r="HW27" s="91"/>
      <c r="HX27" s="91"/>
      <c r="HY27" s="91"/>
      <c r="HZ27" s="91"/>
      <c r="IA27" s="91"/>
      <c r="IB27" s="91"/>
      <c r="IC27" s="91"/>
      <c r="ID27" s="91"/>
      <c r="IE27" s="91"/>
      <c r="IF27" s="91"/>
      <c r="IG27" s="91"/>
      <c r="IH27" s="91"/>
      <c r="II27" s="91"/>
      <c r="IJ27" s="91"/>
      <c r="IK27" s="91"/>
      <c r="IL27" s="91"/>
      <c r="IM27" s="91"/>
      <c r="IN27" s="91"/>
      <c r="IO27" s="91"/>
      <c r="IP27" s="91"/>
      <c r="IQ27" s="91"/>
      <c r="IR27" s="91"/>
      <c r="IS27" s="91"/>
      <c r="IT27" s="91"/>
      <c r="IU27" s="91"/>
      <c r="IV27" s="91"/>
    </row>
    <row r="28" spans="1:256" ht="15.6">
      <c r="A28" s="106" t="s">
        <v>202</v>
      </c>
      <c r="B28" s="104">
        <f t="shared" si="1"/>
        <v>47</v>
      </c>
      <c r="C28" s="109">
        <v>1</v>
      </c>
      <c r="D28" s="109">
        <v>38</v>
      </c>
      <c r="E28" s="109">
        <v>0</v>
      </c>
      <c r="F28" s="109">
        <v>0</v>
      </c>
      <c r="G28" s="109">
        <v>0</v>
      </c>
      <c r="H28" s="109">
        <v>0</v>
      </c>
      <c r="I28" s="109">
        <v>4</v>
      </c>
      <c r="J28" s="110">
        <v>4</v>
      </c>
      <c r="K28" s="102">
        <v>0</v>
      </c>
      <c r="L28" s="111">
        <v>0</v>
      </c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  <c r="DH28" s="91"/>
      <c r="DI28" s="91"/>
      <c r="DJ28" s="91"/>
      <c r="DK28" s="91"/>
      <c r="DL28" s="91"/>
      <c r="DM28" s="91"/>
      <c r="DN28" s="91"/>
      <c r="DO28" s="91"/>
      <c r="DP28" s="91"/>
      <c r="DQ28" s="91"/>
      <c r="DR28" s="91"/>
      <c r="DS28" s="91"/>
      <c r="DT28" s="91"/>
      <c r="DU28" s="91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  <c r="HJ28" s="91"/>
      <c r="HK28" s="91"/>
      <c r="HL28" s="91"/>
      <c r="HM28" s="91"/>
      <c r="HN28" s="91"/>
      <c r="HO28" s="91"/>
      <c r="HP28" s="91"/>
      <c r="HQ28" s="91"/>
      <c r="HR28" s="91"/>
      <c r="HS28" s="91"/>
      <c r="HT28" s="91"/>
      <c r="HU28" s="91"/>
      <c r="HV28" s="91"/>
      <c r="HW28" s="91"/>
      <c r="HX28" s="91"/>
      <c r="HY28" s="91"/>
      <c r="HZ28" s="91"/>
      <c r="IA28" s="91"/>
      <c r="IB28" s="91"/>
      <c r="IC28" s="91"/>
      <c r="ID28" s="91"/>
      <c r="IE28" s="91"/>
      <c r="IF28" s="91"/>
      <c r="IG28" s="91"/>
      <c r="IH28" s="91"/>
      <c r="II28" s="91"/>
      <c r="IJ28" s="91"/>
      <c r="IK28" s="91"/>
      <c r="IL28" s="91"/>
      <c r="IM28" s="91"/>
      <c r="IN28" s="91"/>
      <c r="IO28" s="91"/>
      <c r="IP28" s="91"/>
      <c r="IQ28" s="91"/>
      <c r="IR28" s="91"/>
      <c r="IS28" s="91"/>
      <c r="IT28" s="91"/>
      <c r="IU28" s="91"/>
      <c r="IV28" s="91"/>
    </row>
    <row r="29" spans="1:256" ht="15.6">
      <c r="A29" s="106" t="s">
        <v>203</v>
      </c>
      <c r="B29" s="104">
        <f t="shared" si="1"/>
        <v>73</v>
      </c>
      <c r="C29" s="109">
        <v>0</v>
      </c>
      <c r="D29" s="109">
        <v>58</v>
      </c>
      <c r="E29" s="109">
        <v>0</v>
      </c>
      <c r="F29" s="109">
        <v>0</v>
      </c>
      <c r="G29" s="109">
        <v>0</v>
      </c>
      <c r="H29" s="109">
        <v>0</v>
      </c>
      <c r="I29" s="109">
        <v>1</v>
      </c>
      <c r="J29" s="110">
        <v>11</v>
      </c>
      <c r="K29" s="102">
        <v>3</v>
      </c>
      <c r="L29" s="111">
        <v>0</v>
      </c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  <c r="DA29" s="91"/>
      <c r="DB29" s="91"/>
      <c r="DC29" s="91"/>
      <c r="DD29" s="91"/>
      <c r="DE29" s="91"/>
      <c r="DF29" s="91"/>
      <c r="DG29" s="91"/>
      <c r="DH29" s="91"/>
      <c r="DI29" s="91"/>
      <c r="DJ29" s="91"/>
      <c r="DK29" s="91"/>
      <c r="DL29" s="91"/>
      <c r="DM29" s="91"/>
      <c r="DN29" s="91"/>
      <c r="DO29" s="91"/>
      <c r="DP29" s="91"/>
      <c r="DQ29" s="91"/>
      <c r="DR29" s="91"/>
      <c r="DS29" s="91"/>
      <c r="DT29" s="91"/>
      <c r="DU29" s="91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  <c r="HJ29" s="91"/>
      <c r="HK29" s="91"/>
      <c r="HL29" s="91"/>
      <c r="HM29" s="91"/>
      <c r="HN29" s="91"/>
      <c r="HO29" s="91"/>
      <c r="HP29" s="91"/>
      <c r="HQ29" s="91"/>
      <c r="HR29" s="91"/>
      <c r="HS29" s="91"/>
      <c r="HT29" s="91"/>
      <c r="HU29" s="91"/>
      <c r="HV29" s="91"/>
      <c r="HW29" s="91"/>
      <c r="HX29" s="91"/>
      <c r="HY29" s="91"/>
      <c r="HZ29" s="91"/>
      <c r="IA29" s="91"/>
      <c r="IB29" s="91"/>
      <c r="IC29" s="91"/>
      <c r="ID29" s="91"/>
      <c r="IE29" s="91"/>
      <c r="IF29" s="91"/>
      <c r="IG29" s="91"/>
      <c r="IH29" s="91"/>
      <c r="II29" s="91"/>
      <c r="IJ29" s="91"/>
      <c r="IK29" s="91"/>
      <c r="IL29" s="91"/>
      <c r="IM29" s="91"/>
      <c r="IN29" s="91"/>
      <c r="IO29" s="91"/>
      <c r="IP29" s="91"/>
      <c r="IQ29" s="91"/>
      <c r="IR29" s="91"/>
      <c r="IS29" s="91"/>
      <c r="IT29" s="91"/>
      <c r="IU29" s="91"/>
      <c r="IV29" s="91"/>
    </row>
    <row r="30" spans="1:256" ht="15.6">
      <c r="A30" s="106" t="s">
        <v>204</v>
      </c>
      <c r="B30" s="104">
        <f t="shared" si="1"/>
        <v>283</v>
      </c>
      <c r="C30" s="109">
        <v>30</v>
      </c>
      <c r="D30" s="109">
        <v>231</v>
      </c>
      <c r="E30" s="109">
        <v>0</v>
      </c>
      <c r="F30" s="109">
        <v>0</v>
      </c>
      <c r="G30" s="109">
        <v>0</v>
      </c>
      <c r="H30" s="109">
        <v>0</v>
      </c>
      <c r="I30" s="109">
        <v>6</v>
      </c>
      <c r="J30" s="110">
        <v>12</v>
      </c>
      <c r="K30" s="102">
        <v>4</v>
      </c>
      <c r="L30" s="111">
        <v>0</v>
      </c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91"/>
      <c r="CV30" s="91"/>
      <c r="CW30" s="91"/>
      <c r="CX30" s="91"/>
      <c r="CY30" s="91"/>
      <c r="CZ30" s="91"/>
      <c r="DA30" s="91"/>
      <c r="DB30" s="91"/>
      <c r="DC30" s="91"/>
      <c r="DD30" s="91"/>
      <c r="DE30" s="91"/>
      <c r="DF30" s="91"/>
      <c r="DG30" s="91"/>
      <c r="DH30" s="91"/>
      <c r="DI30" s="91"/>
      <c r="DJ30" s="91"/>
      <c r="DK30" s="91"/>
      <c r="DL30" s="91"/>
      <c r="DM30" s="91"/>
      <c r="DN30" s="91"/>
      <c r="DO30" s="91"/>
      <c r="DP30" s="91"/>
      <c r="DQ30" s="91"/>
      <c r="DR30" s="91"/>
      <c r="DS30" s="91"/>
      <c r="DT30" s="91"/>
      <c r="DU30" s="91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  <c r="HJ30" s="91"/>
      <c r="HK30" s="91"/>
      <c r="HL30" s="91"/>
      <c r="HM30" s="91"/>
      <c r="HN30" s="91"/>
      <c r="HO30" s="91"/>
      <c r="HP30" s="91"/>
      <c r="HQ30" s="91"/>
      <c r="HR30" s="91"/>
      <c r="HS30" s="91"/>
      <c r="HT30" s="91"/>
      <c r="HU30" s="91"/>
      <c r="HV30" s="91"/>
      <c r="HW30" s="91"/>
      <c r="HX30" s="91"/>
      <c r="HY30" s="91"/>
      <c r="HZ30" s="91"/>
      <c r="IA30" s="91"/>
      <c r="IB30" s="91"/>
      <c r="IC30" s="91"/>
      <c r="ID30" s="91"/>
      <c r="IE30" s="91"/>
      <c r="IF30" s="91"/>
      <c r="IG30" s="91"/>
      <c r="IH30" s="91"/>
      <c r="II30" s="91"/>
      <c r="IJ30" s="91"/>
      <c r="IK30" s="91"/>
      <c r="IL30" s="91"/>
      <c r="IM30" s="91"/>
      <c r="IN30" s="91"/>
      <c r="IO30" s="91"/>
      <c r="IP30" s="91"/>
      <c r="IQ30" s="91"/>
      <c r="IR30" s="91"/>
      <c r="IS30" s="91"/>
      <c r="IT30" s="91"/>
      <c r="IU30" s="91"/>
      <c r="IV30" s="91"/>
    </row>
    <row r="31" spans="1:256" ht="15.6">
      <c r="A31" s="106" t="s">
        <v>205</v>
      </c>
      <c r="B31" s="104">
        <f t="shared" si="1"/>
        <v>2271</v>
      </c>
      <c r="C31" s="109">
        <v>2</v>
      </c>
      <c r="D31" s="109">
        <v>1953</v>
      </c>
      <c r="E31" s="109">
        <v>4</v>
      </c>
      <c r="F31" s="109">
        <v>2</v>
      </c>
      <c r="G31" s="109">
        <v>0</v>
      </c>
      <c r="H31" s="109">
        <v>0</v>
      </c>
      <c r="I31" s="109">
        <v>80</v>
      </c>
      <c r="J31" s="110">
        <v>143</v>
      </c>
      <c r="K31" s="102">
        <v>87</v>
      </c>
      <c r="L31" s="111">
        <v>0</v>
      </c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  <c r="DO31" s="91"/>
      <c r="DP31" s="91"/>
      <c r="DQ31" s="91"/>
      <c r="DR31" s="91"/>
      <c r="DS31" s="91"/>
      <c r="DT31" s="91"/>
      <c r="DU31" s="91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  <c r="HJ31" s="91"/>
      <c r="HK31" s="91"/>
      <c r="HL31" s="91"/>
      <c r="HM31" s="91"/>
      <c r="HN31" s="91"/>
      <c r="HO31" s="91"/>
      <c r="HP31" s="91"/>
      <c r="HQ31" s="91"/>
      <c r="HR31" s="91"/>
      <c r="HS31" s="91"/>
      <c r="HT31" s="91"/>
      <c r="HU31" s="91"/>
      <c r="HV31" s="91"/>
      <c r="HW31" s="91"/>
      <c r="HX31" s="91"/>
      <c r="HY31" s="91"/>
      <c r="HZ31" s="91"/>
      <c r="IA31" s="91"/>
      <c r="IB31" s="91"/>
      <c r="IC31" s="91"/>
      <c r="ID31" s="91"/>
      <c r="IE31" s="91"/>
      <c r="IF31" s="91"/>
      <c r="IG31" s="91"/>
      <c r="IH31" s="91"/>
      <c r="II31" s="91"/>
      <c r="IJ31" s="91"/>
      <c r="IK31" s="91"/>
      <c r="IL31" s="91"/>
      <c r="IM31" s="91"/>
      <c r="IN31" s="91"/>
      <c r="IO31" s="91"/>
      <c r="IP31" s="91"/>
      <c r="IQ31" s="91"/>
      <c r="IR31" s="91"/>
      <c r="IS31" s="91"/>
      <c r="IT31" s="91"/>
      <c r="IU31" s="91"/>
      <c r="IV31" s="91"/>
    </row>
    <row r="32" spans="1:256" ht="15.6">
      <c r="A32" s="106" t="s">
        <v>206</v>
      </c>
      <c r="B32" s="104">
        <f t="shared" si="1"/>
        <v>1068</v>
      </c>
      <c r="C32" s="109">
        <v>7</v>
      </c>
      <c r="D32" s="109">
        <v>932</v>
      </c>
      <c r="E32" s="109">
        <v>0</v>
      </c>
      <c r="F32" s="109">
        <v>0</v>
      </c>
      <c r="G32" s="109">
        <v>0</v>
      </c>
      <c r="H32" s="109">
        <v>0</v>
      </c>
      <c r="I32" s="109">
        <v>35</v>
      </c>
      <c r="J32" s="110">
        <v>33</v>
      </c>
      <c r="K32" s="102">
        <v>61</v>
      </c>
      <c r="L32" s="111">
        <v>0</v>
      </c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  <c r="DH32" s="91"/>
      <c r="DI32" s="91"/>
      <c r="DJ32" s="91"/>
      <c r="DK32" s="91"/>
      <c r="DL32" s="91"/>
      <c r="DM32" s="91"/>
      <c r="DN32" s="91"/>
      <c r="DO32" s="91"/>
      <c r="DP32" s="91"/>
      <c r="DQ32" s="91"/>
      <c r="DR32" s="91"/>
      <c r="DS32" s="91"/>
      <c r="DT32" s="91"/>
      <c r="DU32" s="91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  <c r="HJ32" s="91"/>
      <c r="HK32" s="91"/>
      <c r="HL32" s="91"/>
      <c r="HM32" s="91"/>
      <c r="HN32" s="91"/>
      <c r="HO32" s="91"/>
      <c r="HP32" s="91"/>
      <c r="HQ32" s="91"/>
      <c r="HR32" s="91"/>
      <c r="HS32" s="91"/>
      <c r="HT32" s="91"/>
      <c r="HU32" s="91"/>
      <c r="HV32" s="91"/>
      <c r="HW32" s="91"/>
      <c r="HX32" s="91"/>
      <c r="HY32" s="91"/>
      <c r="HZ32" s="91"/>
      <c r="IA32" s="91"/>
      <c r="IB32" s="91"/>
      <c r="IC32" s="91"/>
      <c r="ID32" s="91"/>
      <c r="IE32" s="91"/>
      <c r="IF32" s="91"/>
      <c r="IG32" s="91"/>
      <c r="IH32" s="91"/>
      <c r="II32" s="91"/>
      <c r="IJ32" s="91"/>
      <c r="IK32" s="91"/>
      <c r="IL32" s="91"/>
      <c r="IM32" s="91"/>
      <c r="IN32" s="91"/>
      <c r="IO32" s="91"/>
      <c r="IP32" s="91"/>
      <c r="IQ32" s="91"/>
      <c r="IR32" s="91"/>
      <c r="IS32" s="91"/>
      <c r="IT32" s="91"/>
      <c r="IU32" s="91"/>
      <c r="IV32" s="91"/>
    </row>
    <row r="33" spans="1:256" ht="15.6">
      <c r="A33" s="106" t="s">
        <v>207</v>
      </c>
      <c r="B33" s="104">
        <f t="shared" si="1"/>
        <v>182</v>
      </c>
      <c r="C33" s="109">
        <v>7</v>
      </c>
      <c r="D33" s="109">
        <v>138</v>
      </c>
      <c r="E33" s="109">
        <v>0</v>
      </c>
      <c r="F33" s="109">
        <v>3</v>
      </c>
      <c r="G33" s="109">
        <v>0</v>
      </c>
      <c r="H33" s="109">
        <v>0</v>
      </c>
      <c r="I33" s="109">
        <v>2</v>
      </c>
      <c r="J33" s="110">
        <v>24</v>
      </c>
      <c r="K33" s="102">
        <v>8</v>
      </c>
      <c r="L33" s="111">
        <v>0</v>
      </c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  <c r="IV33" s="91"/>
    </row>
    <row r="34" spans="1:256" ht="15.6">
      <c r="A34" s="106" t="s">
        <v>208</v>
      </c>
      <c r="B34" s="104">
        <f t="shared" si="1"/>
        <v>5856</v>
      </c>
      <c r="C34" s="109">
        <v>0</v>
      </c>
      <c r="D34" s="109">
        <v>5849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10">
        <v>0</v>
      </c>
      <c r="K34" s="102">
        <v>0</v>
      </c>
      <c r="L34" s="111">
        <v>7</v>
      </c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  <c r="IV34" s="91"/>
    </row>
    <row r="35" spans="1:256" ht="15.6">
      <c r="A35" s="106" t="s">
        <v>209</v>
      </c>
      <c r="B35" s="104">
        <f t="shared" si="1"/>
        <v>89</v>
      </c>
      <c r="C35" s="109">
        <v>0</v>
      </c>
      <c r="D35" s="109">
        <v>75</v>
      </c>
      <c r="E35" s="109">
        <v>1</v>
      </c>
      <c r="F35" s="109">
        <v>0</v>
      </c>
      <c r="G35" s="109">
        <v>0</v>
      </c>
      <c r="H35" s="109">
        <v>0</v>
      </c>
      <c r="I35" s="109">
        <v>1</v>
      </c>
      <c r="J35" s="110">
        <v>7</v>
      </c>
      <c r="K35" s="102">
        <v>5</v>
      </c>
      <c r="L35" s="111">
        <v>0</v>
      </c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  <c r="IE35" s="91"/>
      <c r="IF35" s="91"/>
      <c r="IG35" s="91"/>
      <c r="IH35" s="91"/>
      <c r="II35" s="91"/>
      <c r="IJ35" s="91"/>
      <c r="IK35" s="91"/>
      <c r="IL35" s="91"/>
      <c r="IM35" s="91"/>
      <c r="IN35" s="91"/>
      <c r="IO35" s="91"/>
      <c r="IP35" s="91"/>
      <c r="IQ35" s="91"/>
      <c r="IR35" s="91"/>
      <c r="IS35" s="91"/>
      <c r="IT35" s="91"/>
      <c r="IU35" s="91"/>
      <c r="IV35" s="91"/>
    </row>
    <row r="36" spans="1:256" ht="15.6">
      <c r="A36" s="106" t="s">
        <v>210</v>
      </c>
      <c r="B36" s="104">
        <f t="shared" si="1"/>
        <v>572</v>
      </c>
      <c r="C36" s="109">
        <v>13</v>
      </c>
      <c r="D36" s="109">
        <v>471</v>
      </c>
      <c r="E36" s="109">
        <v>4</v>
      </c>
      <c r="F36" s="109">
        <v>1</v>
      </c>
      <c r="G36" s="109">
        <v>0</v>
      </c>
      <c r="H36" s="109">
        <v>0</v>
      </c>
      <c r="I36" s="109">
        <v>4</v>
      </c>
      <c r="J36" s="110">
        <v>33</v>
      </c>
      <c r="K36" s="102">
        <v>46</v>
      </c>
      <c r="L36" s="111">
        <v>0</v>
      </c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91"/>
      <c r="CQ36" s="91"/>
      <c r="CR36" s="91"/>
      <c r="CS36" s="91"/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</row>
    <row r="37" spans="1:256" ht="15.6">
      <c r="A37" s="106" t="s">
        <v>211</v>
      </c>
      <c r="B37" s="104">
        <f t="shared" si="1"/>
        <v>67</v>
      </c>
      <c r="C37" s="109">
        <v>1</v>
      </c>
      <c r="D37" s="109">
        <v>55</v>
      </c>
      <c r="E37" s="109">
        <v>1</v>
      </c>
      <c r="F37" s="109">
        <v>0</v>
      </c>
      <c r="G37" s="109">
        <v>0</v>
      </c>
      <c r="H37" s="109">
        <v>0</v>
      </c>
      <c r="I37" s="109">
        <v>0</v>
      </c>
      <c r="J37" s="110">
        <v>8</v>
      </c>
      <c r="K37" s="102">
        <v>2</v>
      </c>
      <c r="L37" s="111">
        <v>0</v>
      </c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91"/>
      <c r="CQ37" s="91"/>
      <c r="CR37" s="91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</row>
    <row r="38" spans="1:256" ht="15.6">
      <c r="A38" s="106" t="s">
        <v>212</v>
      </c>
      <c r="B38" s="104">
        <f t="shared" si="1"/>
        <v>59</v>
      </c>
      <c r="C38" s="109">
        <v>0</v>
      </c>
      <c r="D38" s="109">
        <v>42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10">
        <v>11</v>
      </c>
      <c r="K38" s="102">
        <v>6</v>
      </c>
      <c r="L38" s="111">
        <v>0</v>
      </c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91"/>
      <c r="DH38" s="91"/>
      <c r="DI38" s="91"/>
      <c r="DJ38" s="91"/>
      <c r="DK38" s="91"/>
      <c r="DL38" s="91"/>
      <c r="DM38" s="91"/>
      <c r="DN38" s="91"/>
      <c r="DO38" s="91"/>
      <c r="DP38" s="91"/>
      <c r="DQ38" s="91"/>
      <c r="DR38" s="91"/>
      <c r="DS38" s="91"/>
      <c r="DT38" s="91"/>
      <c r="DU38" s="91"/>
      <c r="DV38" s="91"/>
      <c r="DW38" s="91"/>
      <c r="DX38" s="91"/>
      <c r="DY38" s="91"/>
      <c r="DZ38" s="91"/>
      <c r="EA38" s="91"/>
      <c r="EB38" s="91"/>
      <c r="EC38" s="91"/>
      <c r="ED38" s="91"/>
      <c r="EE38" s="91"/>
      <c r="EF38" s="91"/>
      <c r="EG38" s="91"/>
      <c r="EH38" s="91"/>
      <c r="EI38" s="91"/>
      <c r="EJ38" s="91"/>
      <c r="EK38" s="91"/>
      <c r="EL38" s="91"/>
      <c r="EM38" s="91"/>
      <c r="EN38" s="91"/>
      <c r="EO38" s="91"/>
      <c r="EP38" s="91"/>
      <c r="EQ38" s="91"/>
      <c r="ER38" s="91"/>
      <c r="ES38" s="91"/>
      <c r="ET38" s="91"/>
      <c r="EU38" s="91"/>
      <c r="EV38" s="91"/>
      <c r="EW38" s="91"/>
      <c r="EX38" s="91"/>
      <c r="EY38" s="91"/>
      <c r="EZ38" s="91"/>
      <c r="FA38" s="91"/>
      <c r="FB38" s="91"/>
      <c r="FC38" s="91"/>
      <c r="FD38" s="91"/>
      <c r="FE38" s="91"/>
      <c r="FF38" s="91"/>
      <c r="FG38" s="91"/>
      <c r="FH38" s="91"/>
      <c r="FI38" s="91"/>
      <c r="FJ38" s="91"/>
      <c r="FK38" s="91"/>
      <c r="FL38" s="91"/>
      <c r="FM38" s="91"/>
      <c r="FN38" s="91"/>
      <c r="FO38" s="91"/>
      <c r="FP38" s="91"/>
      <c r="FQ38" s="91"/>
      <c r="FR38" s="91"/>
      <c r="FS38" s="91"/>
      <c r="FT38" s="91"/>
      <c r="FU38" s="91"/>
      <c r="FV38" s="91"/>
      <c r="FW38" s="91"/>
      <c r="FX38" s="91"/>
      <c r="FY38" s="91"/>
      <c r="FZ38" s="91"/>
      <c r="GA38" s="91"/>
      <c r="GB38" s="91"/>
      <c r="GC38" s="91"/>
      <c r="GD38" s="91"/>
      <c r="GE38" s="91"/>
      <c r="GF38" s="91"/>
      <c r="GG38" s="91"/>
      <c r="GH38" s="91"/>
      <c r="GI38" s="91"/>
      <c r="GJ38" s="91"/>
      <c r="GK38" s="91"/>
      <c r="GL38" s="91"/>
      <c r="GM38" s="91"/>
      <c r="GN38" s="91"/>
      <c r="GO38" s="91"/>
      <c r="GP38" s="91"/>
      <c r="GQ38" s="91"/>
      <c r="GR38" s="91"/>
      <c r="GS38" s="91"/>
      <c r="GT38" s="91"/>
      <c r="GU38" s="91"/>
      <c r="GV38" s="91"/>
      <c r="GW38" s="91"/>
      <c r="GX38" s="91"/>
      <c r="GY38" s="91"/>
      <c r="GZ38" s="91"/>
      <c r="HA38" s="91"/>
      <c r="HB38" s="91"/>
      <c r="HC38" s="91"/>
      <c r="HD38" s="91"/>
      <c r="HE38" s="91"/>
      <c r="HF38" s="91"/>
      <c r="HG38" s="91"/>
      <c r="HH38" s="91"/>
      <c r="HI38" s="91"/>
      <c r="HJ38" s="91"/>
      <c r="HK38" s="91"/>
      <c r="HL38" s="91"/>
      <c r="HM38" s="91"/>
      <c r="HN38" s="91"/>
      <c r="HO38" s="91"/>
      <c r="HP38" s="91"/>
      <c r="HQ38" s="91"/>
      <c r="HR38" s="91"/>
      <c r="HS38" s="91"/>
      <c r="HT38" s="91"/>
      <c r="HU38" s="91"/>
      <c r="HV38" s="91"/>
      <c r="HW38" s="91"/>
      <c r="HX38" s="91"/>
      <c r="HY38" s="91"/>
      <c r="HZ38" s="91"/>
      <c r="IA38" s="91"/>
      <c r="IB38" s="91"/>
      <c r="IC38" s="91"/>
      <c r="ID38" s="91"/>
      <c r="IE38" s="91"/>
      <c r="IF38" s="91"/>
      <c r="IG38" s="91"/>
      <c r="IH38" s="91"/>
      <c r="II38" s="91"/>
      <c r="IJ38" s="91"/>
      <c r="IK38" s="91"/>
      <c r="IL38" s="91"/>
      <c r="IM38" s="91"/>
      <c r="IN38" s="91"/>
      <c r="IO38" s="91"/>
      <c r="IP38" s="91"/>
      <c r="IQ38" s="91"/>
      <c r="IR38" s="91"/>
      <c r="IS38" s="91"/>
      <c r="IT38" s="91"/>
      <c r="IU38" s="91"/>
      <c r="IV38" s="91"/>
    </row>
    <row r="39" spans="1:256" ht="15.6">
      <c r="A39" s="106" t="s">
        <v>213</v>
      </c>
      <c r="B39" s="104">
        <f t="shared" si="1"/>
        <v>8041</v>
      </c>
      <c r="C39" s="109">
        <v>11</v>
      </c>
      <c r="D39" s="109">
        <v>7602</v>
      </c>
      <c r="E39" s="109">
        <v>6</v>
      </c>
      <c r="F39" s="109">
        <v>280</v>
      </c>
      <c r="G39" s="109">
        <v>11</v>
      </c>
      <c r="H39" s="109">
        <v>0</v>
      </c>
      <c r="I39" s="109">
        <v>57</v>
      </c>
      <c r="J39" s="110">
        <v>53</v>
      </c>
      <c r="K39" s="102">
        <v>18</v>
      </c>
      <c r="L39" s="111">
        <v>3</v>
      </c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  <c r="CQ39" s="91"/>
      <c r="CR39" s="91"/>
      <c r="CS39" s="91"/>
      <c r="CT39" s="91"/>
      <c r="CU39" s="91"/>
      <c r="CV39" s="91"/>
      <c r="CW39" s="91"/>
      <c r="CX39" s="91"/>
      <c r="CY39" s="91"/>
      <c r="CZ39" s="91"/>
      <c r="DA39" s="91"/>
      <c r="DB39" s="91"/>
      <c r="DC39" s="91"/>
      <c r="DD39" s="91"/>
      <c r="DE39" s="91"/>
      <c r="DF39" s="91"/>
      <c r="DG39" s="91"/>
      <c r="DH39" s="91"/>
      <c r="DI39" s="91"/>
      <c r="DJ39" s="91"/>
      <c r="DK39" s="91"/>
      <c r="DL39" s="91"/>
      <c r="DM39" s="91"/>
      <c r="DN39" s="91"/>
      <c r="DO39" s="91"/>
      <c r="DP39" s="91"/>
      <c r="DQ39" s="91"/>
      <c r="DR39" s="91"/>
      <c r="DS39" s="91"/>
      <c r="DT39" s="91"/>
      <c r="DU39" s="91"/>
      <c r="DV39" s="91"/>
      <c r="DW39" s="91"/>
      <c r="DX39" s="91"/>
      <c r="DY39" s="91"/>
      <c r="DZ39" s="91"/>
      <c r="EA39" s="91"/>
      <c r="EB39" s="91"/>
      <c r="EC39" s="91"/>
      <c r="ED39" s="91"/>
      <c r="EE39" s="91"/>
      <c r="EF39" s="91"/>
      <c r="EG39" s="91"/>
      <c r="EH39" s="91"/>
      <c r="EI39" s="91"/>
      <c r="EJ39" s="91"/>
      <c r="EK39" s="91"/>
      <c r="EL39" s="91"/>
      <c r="EM39" s="91"/>
      <c r="EN39" s="91"/>
      <c r="EO39" s="91"/>
      <c r="EP39" s="91"/>
      <c r="EQ39" s="91"/>
      <c r="ER39" s="91"/>
      <c r="ES39" s="91"/>
      <c r="ET39" s="91"/>
      <c r="EU39" s="91"/>
      <c r="EV39" s="91"/>
      <c r="EW39" s="91"/>
      <c r="EX39" s="91"/>
      <c r="EY39" s="91"/>
      <c r="EZ39" s="91"/>
      <c r="FA39" s="91"/>
      <c r="FB39" s="91"/>
      <c r="FC39" s="91"/>
      <c r="FD39" s="91"/>
      <c r="FE39" s="91"/>
      <c r="FF39" s="91"/>
      <c r="FG39" s="91"/>
      <c r="FH39" s="91"/>
      <c r="FI39" s="91"/>
      <c r="FJ39" s="91"/>
      <c r="FK39" s="91"/>
      <c r="FL39" s="91"/>
      <c r="FM39" s="91"/>
      <c r="FN39" s="91"/>
      <c r="FO39" s="91"/>
      <c r="FP39" s="91"/>
      <c r="FQ39" s="91"/>
      <c r="FR39" s="91"/>
      <c r="FS39" s="91"/>
      <c r="FT39" s="91"/>
      <c r="FU39" s="91"/>
      <c r="FV39" s="91"/>
      <c r="FW39" s="91"/>
      <c r="FX39" s="91"/>
      <c r="FY39" s="91"/>
      <c r="FZ39" s="91"/>
      <c r="GA39" s="91"/>
      <c r="GB39" s="91"/>
      <c r="GC39" s="91"/>
      <c r="GD39" s="91"/>
      <c r="GE39" s="91"/>
      <c r="GF39" s="91"/>
      <c r="GG39" s="91"/>
      <c r="GH39" s="91"/>
      <c r="GI39" s="91"/>
      <c r="GJ39" s="91"/>
      <c r="GK39" s="91"/>
      <c r="GL39" s="91"/>
      <c r="GM39" s="91"/>
      <c r="GN39" s="91"/>
      <c r="GO39" s="91"/>
      <c r="GP39" s="91"/>
      <c r="GQ39" s="91"/>
      <c r="GR39" s="91"/>
      <c r="GS39" s="91"/>
      <c r="GT39" s="91"/>
      <c r="GU39" s="91"/>
      <c r="GV39" s="91"/>
      <c r="GW39" s="91"/>
      <c r="GX39" s="91"/>
      <c r="GY39" s="91"/>
      <c r="GZ39" s="91"/>
      <c r="HA39" s="91"/>
      <c r="HB39" s="91"/>
      <c r="HC39" s="91"/>
      <c r="HD39" s="91"/>
      <c r="HE39" s="91"/>
      <c r="HF39" s="91"/>
      <c r="HG39" s="91"/>
      <c r="HH39" s="91"/>
      <c r="HI39" s="91"/>
      <c r="HJ39" s="91"/>
      <c r="HK39" s="91"/>
      <c r="HL39" s="91"/>
      <c r="HM39" s="91"/>
      <c r="HN39" s="91"/>
      <c r="HO39" s="91"/>
      <c r="HP39" s="91"/>
      <c r="HQ39" s="91"/>
      <c r="HR39" s="91"/>
      <c r="HS39" s="91"/>
      <c r="HT39" s="91"/>
      <c r="HU39" s="91"/>
      <c r="HV39" s="91"/>
      <c r="HW39" s="91"/>
      <c r="HX39" s="91"/>
      <c r="HY39" s="91"/>
      <c r="HZ39" s="91"/>
      <c r="IA39" s="91"/>
      <c r="IB39" s="91"/>
      <c r="IC39" s="91"/>
      <c r="ID39" s="91"/>
      <c r="IE39" s="91"/>
      <c r="IF39" s="91"/>
      <c r="IG39" s="91"/>
      <c r="IH39" s="91"/>
      <c r="II39" s="91"/>
      <c r="IJ39" s="91"/>
      <c r="IK39" s="91"/>
      <c r="IL39" s="91"/>
      <c r="IM39" s="91"/>
      <c r="IN39" s="91"/>
      <c r="IO39" s="91"/>
      <c r="IP39" s="91"/>
      <c r="IQ39" s="91"/>
      <c r="IR39" s="91"/>
      <c r="IS39" s="91"/>
      <c r="IT39" s="91"/>
      <c r="IU39" s="91"/>
      <c r="IV39" s="91"/>
    </row>
    <row r="40" spans="1:256" ht="15.6">
      <c r="A40" s="106" t="s">
        <v>214</v>
      </c>
      <c r="B40" s="104">
        <f t="shared" si="1"/>
        <v>1037</v>
      </c>
      <c r="C40" s="109">
        <v>5</v>
      </c>
      <c r="D40" s="109">
        <v>998</v>
      </c>
      <c r="E40" s="109">
        <v>0</v>
      </c>
      <c r="F40" s="109">
        <v>7</v>
      </c>
      <c r="G40" s="109">
        <v>1</v>
      </c>
      <c r="H40" s="109">
        <v>0</v>
      </c>
      <c r="I40" s="109">
        <v>7</v>
      </c>
      <c r="J40" s="110">
        <v>17</v>
      </c>
      <c r="K40" s="102">
        <v>1</v>
      </c>
      <c r="L40" s="111">
        <v>1</v>
      </c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  <c r="CV40" s="91"/>
      <c r="CW40" s="91"/>
      <c r="CX40" s="91"/>
      <c r="CY40" s="91"/>
      <c r="CZ40" s="91"/>
      <c r="DA40" s="91"/>
      <c r="DB40" s="91"/>
      <c r="DC40" s="91"/>
      <c r="DD40" s="91"/>
      <c r="DE40" s="91"/>
      <c r="DF40" s="91"/>
      <c r="DG40" s="91"/>
      <c r="DH40" s="91"/>
      <c r="DI40" s="91"/>
      <c r="DJ40" s="91"/>
      <c r="DK40" s="91"/>
      <c r="DL40" s="91"/>
      <c r="DM40" s="91"/>
      <c r="DN40" s="91"/>
      <c r="DO40" s="91"/>
      <c r="DP40" s="91"/>
      <c r="DQ40" s="91"/>
      <c r="DR40" s="91"/>
      <c r="DS40" s="91"/>
      <c r="DT40" s="91"/>
      <c r="DU40" s="91"/>
      <c r="DV40" s="91"/>
      <c r="DW40" s="91"/>
      <c r="DX40" s="91"/>
      <c r="DY40" s="91"/>
      <c r="DZ40" s="91"/>
      <c r="EA40" s="91"/>
      <c r="EB40" s="91"/>
      <c r="EC40" s="91"/>
      <c r="ED40" s="91"/>
      <c r="EE40" s="91"/>
      <c r="EF40" s="91"/>
      <c r="EG40" s="91"/>
      <c r="EH40" s="91"/>
      <c r="EI40" s="91"/>
      <c r="EJ40" s="91"/>
      <c r="EK40" s="91"/>
      <c r="EL40" s="91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1"/>
      <c r="HA40" s="91"/>
      <c r="HB40" s="91"/>
      <c r="HC40" s="91"/>
      <c r="HD40" s="91"/>
      <c r="HE40" s="91"/>
      <c r="HF40" s="91"/>
      <c r="HG40" s="91"/>
      <c r="HH40" s="91"/>
      <c r="HI40" s="91"/>
      <c r="HJ40" s="91"/>
      <c r="HK40" s="91"/>
      <c r="HL40" s="91"/>
      <c r="HM40" s="91"/>
      <c r="HN40" s="91"/>
      <c r="HO40" s="91"/>
      <c r="HP40" s="91"/>
      <c r="HQ40" s="91"/>
      <c r="HR40" s="91"/>
      <c r="HS40" s="91"/>
      <c r="HT40" s="91"/>
      <c r="HU40" s="91"/>
      <c r="HV40" s="91"/>
      <c r="HW40" s="91"/>
      <c r="HX40" s="91"/>
      <c r="HY40" s="91"/>
      <c r="HZ40" s="91"/>
      <c r="IA40" s="91"/>
      <c r="IB40" s="91"/>
      <c r="IC40" s="91"/>
      <c r="ID40" s="91"/>
      <c r="IE40" s="91"/>
      <c r="IF40" s="91"/>
      <c r="IG40" s="91"/>
      <c r="IH40" s="91"/>
      <c r="II40" s="91"/>
      <c r="IJ40" s="91"/>
      <c r="IK40" s="91"/>
      <c r="IL40" s="91"/>
      <c r="IM40" s="91"/>
      <c r="IN40" s="91"/>
      <c r="IO40" s="91"/>
      <c r="IP40" s="91"/>
      <c r="IQ40" s="91"/>
      <c r="IR40" s="91"/>
      <c r="IS40" s="91"/>
      <c r="IT40" s="91"/>
      <c r="IU40" s="91"/>
      <c r="IV40" s="91"/>
    </row>
    <row r="41" spans="1:256" ht="15.6">
      <c r="A41" s="106" t="s">
        <v>215</v>
      </c>
      <c r="B41" s="104">
        <f t="shared" si="1"/>
        <v>440</v>
      </c>
      <c r="C41" s="109">
        <v>0</v>
      </c>
      <c r="D41" s="109">
        <v>414</v>
      </c>
      <c r="E41" s="109">
        <v>2</v>
      </c>
      <c r="F41" s="109">
        <v>0</v>
      </c>
      <c r="G41" s="109">
        <v>0</v>
      </c>
      <c r="H41" s="109">
        <v>0</v>
      </c>
      <c r="I41" s="109">
        <v>7</v>
      </c>
      <c r="J41" s="110">
        <v>13</v>
      </c>
      <c r="K41" s="102">
        <v>4</v>
      </c>
      <c r="L41" s="111">
        <v>0</v>
      </c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  <c r="CQ41" s="91"/>
      <c r="CR41" s="91"/>
      <c r="CS41" s="91"/>
      <c r="CT41" s="91"/>
      <c r="CU41" s="91"/>
      <c r="CV41" s="91"/>
      <c r="CW41" s="91"/>
      <c r="CX41" s="91"/>
      <c r="CY41" s="91"/>
      <c r="CZ41" s="91"/>
      <c r="DA41" s="91"/>
      <c r="DB41" s="91"/>
      <c r="DC41" s="91"/>
      <c r="DD41" s="91"/>
      <c r="DE41" s="91"/>
      <c r="DF41" s="91"/>
      <c r="DG41" s="91"/>
      <c r="DH41" s="91"/>
      <c r="DI41" s="91"/>
      <c r="DJ41" s="91"/>
      <c r="DK41" s="91"/>
      <c r="DL41" s="91"/>
      <c r="DM41" s="91"/>
      <c r="DN41" s="91"/>
      <c r="DO41" s="91"/>
      <c r="DP41" s="91"/>
      <c r="DQ41" s="91"/>
      <c r="DR41" s="91"/>
      <c r="DS41" s="91"/>
      <c r="DT41" s="91"/>
      <c r="DU41" s="91"/>
      <c r="DV41" s="91"/>
      <c r="DW41" s="91"/>
      <c r="DX41" s="91"/>
      <c r="DY41" s="91"/>
      <c r="DZ41" s="91"/>
      <c r="EA41" s="91"/>
      <c r="EB41" s="91"/>
      <c r="EC41" s="91"/>
      <c r="ED41" s="91"/>
      <c r="EE41" s="91"/>
      <c r="EF41" s="91"/>
      <c r="EG41" s="91"/>
      <c r="EH41" s="91"/>
      <c r="EI41" s="91"/>
      <c r="EJ41" s="91"/>
      <c r="EK41" s="91"/>
      <c r="EL41" s="91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1"/>
      <c r="HA41" s="91"/>
      <c r="HB41" s="91"/>
      <c r="HC41" s="91"/>
      <c r="HD41" s="91"/>
      <c r="HE41" s="91"/>
      <c r="HF41" s="91"/>
      <c r="HG41" s="91"/>
      <c r="HH41" s="91"/>
      <c r="HI41" s="91"/>
      <c r="HJ41" s="91"/>
      <c r="HK41" s="91"/>
      <c r="HL41" s="91"/>
      <c r="HM41" s="91"/>
      <c r="HN41" s="91"/>
      <c r="HO41" s="91"/>
      <c r="HP41" s="91"/>
      <c r="HQ41" s="91"/>
      <c r="HR41" s="91"/>
      <c r="HS41" s="91"/>
      <c r="HT41" s="91"/>
      <c r="HU41" s="91"/>
      <c r="HV41" s="91"/>
      <c r="HW41" s="91"/>
      <c r="HX41" s="91"/>
      <c r="HY41" s="91"/>
      <c r="HZ41" s="91"/>
      <c r="IA41" s="91"/>
      <c r="IB41" s="91"/>
      <c r="IC41" s="91"/>
      <c r="ID41" s="91"/>
      <c r="IE41" s="91"/>
      <c r="IF41" s="91"/>
      <c r="IG41" s="91"/>
      <c r="IH41" s="91"/>
      <c r="II41" s="91"/>
      <c r="IJ41" s="91"/>
      <c r="IK41" s="91"/>
      <c r="IL41" s="91"/>
      <c r="IM41" s="91"/>
      <c r="IN41" s="91"/>
      <c r="IO41" s="91"/>
      <c r="IP41" s="91"/>
      <c r="IQ41" s="91"/>
      <c r="IR41" s="91"/>
      <c r="IS41" s="91"/>
      <c r="IT41" s="91"/>
      <c r="IU41" s="91"/>
      <c r="IV41" s="91"/>
    </row>
    <row r="42" spans="1:256" ht="15.6">
      <c r="A42" s="106" t="s">
        <v>216</v>
      </c>
      <c r="B42" s="104">
        <f t="shared" si="1"/>
        <v>212</v>
      </c>
      <c r="C42" s="109">
        <v>0</v>
      </c>
      <c r="D42" s="109">
        <v>193</v>
      </c>
      <c r="E42" s="109">
        <v>0</v>
      </c>
      <c r="F42" s="109">
        <v>9</v>
      </c>
      <c r="G42" s="109">
        <v>0</v>
      </c>
      <c r="H42" s="109">
        <v>0</v>
      </c>
      <c r="I42" s="109">
        <v>3</v>
      </c>
      <c r="J42" s="110">
        <v>3</v>
      </c>
      <c r="K42" s="102">
        <v>2</v>
      </c>
      <c r="L42" s="111">
        <v>2</v>
      </c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  <c r="CQ42" s="91"/>
      <c r="CR42" s="91"/>
      <c r="CS42" s="91"/>
      <c r="CT42" s="91"/>
      <c r="CU42" s="91"/>
      <c r="CV42" s="91"/>
      <c r="CW42" s="91"/>
      <c r="CX42" s="91"/>
      <c r="CY42" s="91"/>
      <c r="CZ42" s="91"/>
      <c r="DA42" s="91"/>
      <c r="DB42" s="91"/>
      <c r="DC42" s="91"/>
      <c r="DD42" s="91"/>
      <c r="DE42" s="91"/>
      <c r="DF42" s="91"/>
      <c r="DG42" s="91"/>
      <c r="DH42" s="91"/>
      <c r="DI42" s="91"/>
      <c r="DJ42" s="91"/>
      <c r="DK42" s="91"/>
      <c r="DL42" s="91"/>
      <c r="DM42" s="91"/>
      <c r="DN42" s="91"/>
      <c r="DO42" s="91"/>
      <c r="DP42" s="91"/>
      <c r="DQ42" s="91"/>
      <c r="DR42" s="91"/>
      <c r="DS42" s="91"/>
      <c r="DT42" s="91"/>
      <c r="DU42" s="91"/>
      <c r="DV42" s="91"/>
      <c r="DW42" s="91"/>
      <c r="DX42" s="91"/>
      <c r="DY42" s="91"/>
      <c r="DZ42" s="91"/>
      <c r="EA42" s="91"/>
      <c r="EB42" s="91"/>
      <c r="EC42" s="91"/>
      <c r="ED42" s="91"/>
      <c r="EE42" s="91"/>
      <c r="EF42" s="91"/>
      <c r="EG42" s="91"/>
      <c r="EH42" s="91"/>
      <c r="EI42" s="91"/>
      <c r="EJ42" s="91"/>
      <c r="EK42" s="91"/>
      <c r="EL42" s="91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1"/>
      <c r="HA42" s="91"/>
      <c r="HB42" s="91"/>
      <c r="HC42" s="91"/>
      <c r="HD42" s="91"/>
      <c r="HE42" s="91"/>
      <c r="HF42" s="91"/>
      <c r="HG42" s="91"/>
      <c r="HH42" s="91"/>
      <c r="HI42" s="91"/>
      <c r="HJ42" s="91"/>
      <c r="HK42" s="91"/>
      <c r="HL42" s="91"/>
      <c r="HM42" s="91"/>
      <c r="HN42" s="91"/>
      <c r="HO42" s="91"/>
      <c r="HP42" s="91"/>
      <c r="HQ42" s="91"/>
      <c r="HR42" s="91"/>
      <c r="HS42" s="91"/>
      <c r="HT42" s="91"/>
      <c r="HU42" s="91"/>
      <c r="HV42" s="91"/>
      <c r="HW42" s="91"/>
      <c r="HX42" s="91"/>
      <c r="HY42" s="91"/>
      <c r="HZ42" s="91"/>
      <c r="IA42" s="91"/>
      <c r="IB42" s="91"/>
      <c r="IC42" s="91"/>
      <c r="ID42" s="91"/>
      <c r="IE42" s="91"/>
      <c r="IF42" s="91"/>
      <c r="IG42" s="91"/>
      <c r="IH42" s="91"/>
      <c r="II42" s="91"/>
      <c r="IJ42" s="91"/>
      <c r="IK42" s="91"/>
      <c r="IL42" s="91"/>
      <c r="IM42" s="91"/>
      <c r="IN42" s="91"/>
      <c r="IO42" s="91"/>
      <c r="IP42" s="91"/>
      <c r="IQ42" s="91"/>
      <c r="IR42" s="91"/>
      <c r="IS42" s="91"/>
      <c r="IT42" s="91"/>
      <c r="IU42" s="91"/>
      <c r="IV42" s="91"/>
    </row>
    <row r="43" spans="1:256" ht="15.6">
      <c r="A43" s="106" t="s">
        <v>217</v>
      </c>
      <c r="B43" s="104">
        <f t="shared" si="1"/>
        <v>550</v>
      </c>
      <c r="C43" s="109">
        <v>16</v>
      </c>
      <c r="D43" s="109">
        <v>382</v>
      </c>
      <c r="E43" s="109">
        <v>1</v>
      </c>
      <c r="F43" s="109">
        <v>0</v>
      </c>
      <c r="G43" s="109">
        <v>0</v>
      </c>
      <c r="H43" s="109">
        <v>0</v>
      </c>
      <c r="I43" s="109">
        <v>33</v>
      </c>
      <c r="J43" s="110">
        <v>82</v>
      </c>
      <c r="K43" s="102">
        <v>36</v>
      </c>
      <c r="L43" s="111">
        <v>0</v>
      </c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1"/>
      <c r="CA43" s="91"/>
      <c r="CB43" s="91"/>
      <c r="CC43" s="91"/>
      <c r="CD43" s="91"/>
      <c r="CE43" s="91"/>
      <c r="CF43" s="91"/>
      <c r="CG43" s="91"/>
      <c r="CH43" s="91"/>
      <c r="CI43" s="91"/>
      <c r="CJ43" s="91"/>
      <c r="CK43" s="91"/>
      <c r="CL43" s="91"/>
      <c r="CM43" s="91"/>
      <c r="CN43" s="91"/>
      <c r="CO43" s="91"/>
      <c r="CP43" s="91"/>
      <c r="CQ43" s="91"/>
      <c r="CR43" s="91"/>
      <c r="CS43" s="91"/>
      <c r="CT43" s="91"/>
      <c r="CU43" s="91"/>
      <c r="CV43" s="91"/>
      <c r="CW43" s="91"/>
      <c r="CX43" s="91"/>
      <c r="CY43" s="91"/>
      <c r="CZ43" s="91"/>
      <c r="DA43" s="91"/>
      <c r="DB43" s="91"/>
      <c r="DC43" s="91"/>
      <c r="DD43" s="91"/>
      <c r="DE43" s="91"/>
      <c r="DF43" s="91"/>
      <c r="DG43" s="91"/>
      <c r="DH43" s="91"/>
      <c r="DI43" s="91"/>
      <c r="DJ43" s="91"/>
      <c r="DK43" s="91"/>
      <c r="DL43" s="91"/>
      <c r="DM43" s="91"/>
      <c r="DN43" s="91"/>
      <c r="DO43" s="91"/>
      <c r="DP43" s="91"/>
      <c r="DQ43" s="91"/>
      <c r="DR43" s="91"/>
      <c r="DS43" s="91"/>
      <c r="DT43" s="91"/>
      <c r="DU43" s="91"/>
      <c r="DV43" s="91"/>
      <c r="DW43" s="91"/>
      <c r="DX43" s="91"/>
      <c r="DY43" s="91"/>
      <c r="DZ43" s="91"/>
      <c r="EA43" s="91"/>
      <c r="EB43" s="91"/>
      <c r="EC43" s="91"/>
      <c r="ED43" s="91"/>
      <c r="EE43" s="91"/>
      <c r="EF43" s="91"/>
      <c r="EG43" s="91"/>
      <c r="EH43" s="91"/>
      <c r="EI43" s="91"/>
      <c r="EJ43" s="91"/>
      <c r="EK43" s="91"/>
      <c r="EL43" s="91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1"/>
      <c r="HA43" s="91"/>
      <c r="HB43" s="91"/>
      <c r="HC43" s="91"/>
      <c r="HD43" s="91"/>
      <c r="HE43" s="91"/>
      <c r="HF43" s="91"/>
      <c r="HG43" s="91"/>
      <c r="HH43" s="91"/>
      <c r="HI43" s="91"/>
      <c r="HJ43" s="91"/>
      <c r="HK43" s="91"/>
      <c r="HL43" s="91"/>
      <c r="HM43" s="91"/>
      <c r="HN43" s="91"/>
      <c r="HO43" s="91"/>
      <c r="HP43" s="91"/>
      <c r="HQ43" s="91"/>
      <c r="HR43" s="91"/>
      <c r="HS43" s="91"/>
      <c r="HT43" s="91"/>
      <c r="HU43" s="91"/>
      <c r="HV43" s="91"/>
      <c r="HW43" s="91"/>
      <c r="HX43" s="91"/>
      <c r="HY43" s="91"/>
      <c r="HZ43" s="91"/>
      <c r="IA43" s="91"/>
      <c r="IB43" s="91"/>
      <c r="IC43" s="91"/>
      <c r="ID43" s="91"/>
      <c r="IE43" s="91"/>
      <c r="IF43" s="91"/>
      <c r="IG43" s="91"/>
      <c r="IH43" s="91"/>
      <c r="II43" s="91"/>
      <c r="IJ43" s="91"/>
      <c r="IK43" s="91"/>
      <c r="IL43" s="91"/>
      <c r="IM43" s="91"/>
      <c r="IN43" s="91"/>
      <c r="IO43" s="91"/>
      <c r="IP43" s="91"/>
      <c r="IQ43" s="91"/>
      <c r="IR43" s="91"/>
      <c r="IS43" s="91"/>
      <c r="IT43" s="91"/>
      <c r="IU43" s="91"/>
      <c r="IV43" s="91"/>
    </row>
    <row r="44" spans="1:256" ht="15.6">
      <c r="A44" s="106" t="s">
        <v>218</v>
      </c>
      <c r="B44" s="104">
        <f t="shared" ref="B44:B71" si="2">SUM(C44:L44)</f>
        <v>910</v>
      </c>
      <c r="C44" s="109">
        <v>1</v>
      </c>
      <c r="D44" s="109">
        <v>851</v>
      </c>
      <c r="E44" s="109">
        <v>5</v>
      </c>
      <c r="F44" s="109">
        <v>19</v>
      </c>
      <c r="G44" s="109">
        <v>1</v>
      </c>
      <c r="H44" s="109">
        <v>0</v>
      </c>
      <c r="I44" s="109">
        <v>3</v>
      </c>
      <c r="J44" s="110">
        <v>19</v>
      </c>
      <c r="K44" s="102">
        <v>10</v>
      </c>
      <c r="L44" s="111">
        <v>1</v>
      </c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  <c r="CQ44" s="91"/>
      <c r="CR44" s="91"/>
      <c r="CS44" s="91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1"/>
      <c r="DO44" s="91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1"/>
      <c r="EK44" s="91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1"/>
      <c r="HA44" s="91"/>
      <c r="HB44" s="91"/>
      <c r="HC44" s="91"/>
      <c r="HD44" s="91"/>
      <c r="HE44" s="91"/>
      <c r="HF44" s="91"/>
      <c r="HG44" s="91"/>
      <c r="HH44" s="91"/>
      <c r="HI44" s="91"/>
      <c r="HJ44" s="91"/>
      <c r="HK44" s="91"/>
      <c r="HL44" s="91"/>
      <c r="HM44" s="91"/>
      <c r="HN44" s="91"/>
      <c r="HO44" s="91"/>
      <c r="HP44" s="91"/>
      <c r="HQ44" s="91"/>
      <c r="HR44" s="91"/>
      <c r="HS44" s="91"/>
      <c r="HT44" s="91"/>
      <c r="HU44" s="91"/>
      <c r="HV44" s="91"/>
      <c r="HW44" s="91"/>
      <c r="HX44" s="91"/>
      <c r="HY44" s="91"/>
      <c r="HZ44" s="91"/>
      <c r="IA44" s="91"/>
      <c r="IB44" s="91"/>
      <c r="IC44" s="91"/>
      <c r="ID44" s="91"/>
      <c r="IE44" s="91"/>
      <c r="IF44" s="91"/>
      <c r="IG44" s="91"/>
      <c r="IH44" s="91"/>
      <c r="II44" s="91"/>
      <c r="IJ44" s="91"/>
      <c r="IK44" s="91"/>
      <c r="IL44" s="91"/>
      <c r="IM44" s="91"/>
      <c r="IN44" s="91"/>
      <c r="IO44" s="91"/>
      <c r="IP44" s="91"/>
      <c r="IQ44" s="91"/>
      <c r="IR44" s="91"/>
      <c r="IS44" s="91"/>
      <c r="IT44" s="91"/>
      <c r="IU44" s="91"/>
      <c r="IV44" s="91"/>
    </row>
    <row r="45" spans="1:256" ht="15.6">
      <c r="A45" s="106" t="s">
        <v>219</v>
      </c>
      <c r="B45" s="104">
        <f t="shared" si="2"/>
        <v>117</v>
      </c>
      <c r="C45" s="109">
        <v>0</v>
      </c>
      <c r="D45" s="109">
        <v>96</v>
      </c>
      <c r="E45" s="109">
        <v>1</v>
      </c>
      <c r="F45" s="109">
        <v>0</v>
      </c>
      <c r="G45" s="109">
        <v>0</v>
      </c>
      <c r="H45" s="109">
        <v>0</v>
      </c>
      <c r="I45" s="109">
        <v>0</v>
      </c>
      <c r="J45" s="110">
        <v>16</v>
      </c>
      <c r="K45" s="102">
        <v>2</v>
      </c>
      <c r="L45" s="111">
        <v>2</v>
      </c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  <c r="CQ45" s="91"/>
      <c r="CR45" s="91"/>
      <c r="CS45" s="91"/>
      <c r="CT45" s="91"/>
      <c r="CU45" s="91"/>
      <c r="CV45" s="91"/>
      <c r="CW45" s="91"/>
      <c r="CX45" s="91"/>
      <c r="CY45" s="91"/>
      <c r="CZ45" s="91"/>
      <c r="DA45" s="91"/>
      <c r="DB45" s="91"/>
      <c r="DC45" s="91"/>
      <c r="DD45" s="91"/>
      <c r="DE45" s="91"/>
      <c r="DF45" s="91"/>
      <c r="DG45" s="91"/>
      <c r="DH45" s="91"/>
      <c r="DI45" s="91"/>
      <c r="DJ45" s="91"/>
      <c r="DK45" s="91"/>
      <c r="DL45" s="91"/>
      <c r="DM45" s="91"/>
      <c r="DN45" s="91"/>
      <c r="DO45" s="91"/>
      <c r="DP45" s="91"/>
      <c r="DQ45" s="91"/>
      <c r="DR45" s="91"/>
      <c r="DS45" s="91"/>
      <c r="DT45" s="91"/>
      <c r="DU45" s="91"/>
      <c r="DV45" s="91"/>
      <c r="DW45" s="91"/>
      <c r="DX45" s="91"/>
      <c r="DY45" s="91"/>
      <c r="DZ45" s="91"/>
      <c r="EA45" s="91"/>
      <c r="EB45" s="91"/>
      <c r="EC45" s="91"/>
      <c r="ED45" s="91"/>
      <c r="EE45" s="91"/>
      <c r="EF45" s="91"/>
      <c r="EG45" s="91"/>
      <c r="EH45" s="91"/>
      <c r="EI45" s="91"/>
      <c r="EJ45" s="91"/>
      <c r="EK45" s="91"/>
      <c r="EL45" s="91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1"/>
      <c r="HA45" s="91"/>
      <c r="HB45" s="91"/>
      <c r="HC45" s="91"/>
      <c r="HD45" s="91"/>
      <c r="HE45" s="91"/>
      <c r="HF45" s="91"/>
      <c r="HG45" s="91"/>
      <c r="HH45" s="91"/>
      <c r="HI45" s="91"/>
      <c r="HJ45" s="91"/>
      <c r="HK45" s="91"/>
      <c r="HL45" s="91"/>
      <c r="HM45" s="91"/>
      <c r="HN45" s="91"/>
      <c r="HO45" s="91"/>
      <c r="HP45" s="91"/>
      <c r="HQ45" s="91"/>
      <c r="HR45" s="91"/>
      <c r="HS45" s="91"/>
      <c r="HT45" s="91"/>
      <c r="HU45" s="91"/>
      <c r="HV45" s="91"/>
      <c r="HW45" s="91"/>
      <c r="HX45" s="91"/>
      <c r="HY45" s="91"/>
      <c r="HZ45" s="91"/>
      <c r="IA45" s="91"/>
      <c r="IB45" s="91"/>
      <c r="IC45" s="91"/>
      <c r="ID45" s="91"/>
      <c r="IE45" s="91"/>
      <c r="IF45" s="91"/>
      <c r="IG45" s="91"/>
      <c r="IH45" s="91"/>
      <c r="II45" s="91"/>
      <c r="IJ45" s="91"/>
      <c r="IK45" s="91"/>
      <c r="IL45" s="91"/>
      <c r="IM45" s="91"/>
      <c r="IN45" s="91"/>
      <c r="IO45" s="91"/>
      <c r="IP45" s="91"/>
      <c r="IQ45" s="91"/>
      <c r="IR45" s="91"/>
      <c r="IS45" s="91"/>
      <c r="IT45" s="91"/>
      <c r="IU45" s="91"/>
      <c r="IV45" s="91"/>
    </row>
    <row r="46" spans="1:256" ht="15.6">
      <c r="A46" s="106" t="s">
        <v>220</v>
      </c>
      <c r="B46" s="104">
        <f t="shared" si="2"/>
        <v>103</v>
      </c>
      <c r="C46" s="109">
        <v>4</v>
      </c>
      <c r="D46" s="109">
        <v>74</v>
      </c>
      <c r="E46" s="109">
        <v>4</v>
      </c>
      <c r="F46" s="109">
        <v>2</v>
      </c>
      <c r="G46" s="109">
        <v>0</v>
      </c>
      <c r="H46" s="109">
        <v>0</v>
      </c>
      <c r="I46" s="109">
        <v>1</v>
      </c>
      <c r="J46" s="110">
        <v>16</v>
      </c>
      <c r="K46" s="102">
        <v>2</v>
      </c>
      <c r="L46" s="111">
        <v>0</v>
      </c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  <c r="CQ46" s="91"/>
      <c r="CR46" s="91"/>
      <c r="CS46" s="91"/>
      <c r="CT46" s="91"/>
      <c r="CU46" s="91"/>
      <c r="CV46" s="91"/>
      <c r="CW46" s="91"/>
      <c r="CX46" s="91"/>
      <c r="CY46" s="91"/>
      <c r="CZ46" s="91"/>
      <c r="DA46" s="91"/>
      <c r="DB46" s="91"/>
      <c r="DC46" s="91"/>
      <c r="DD46" s="91"/>
      <c r="DE46" s="91"/>
      <c r="DF46" s="91"/>
      <c r="DG46" s="91"/>
      <c r="DH46" s="91"/>
      <c r="DI46" s="91"/>
      <c r="DJ46" s="91"/>
      <c r="DK46" s="91"/>
      <c r="DL46" s="91"/>
      <c r="DM46" s="91"/>
      <c r="DN46" s="91"/>
      <c r="DO46" s="91"/>
      <c r="DP46" s="91"/>
      <c r="DQ46" s="91"/>
      <c r="DR46" s="91"/>
      <c r="DS46" s="91"/>
      <c r="DT46" s="91"/>
      <c r="DU46" s="91"/>
      <c r="DV46" s="91"/>
      <c r="DW46" s="91"/>
      <c r="DX46" s="91"/>
      <c r="DY46" s="91"/>
      <c r="DZ46" s="91"/>
      <c r="EA46" s="91"/>
      <c r="EB46" s="91"/>
      <c r="EC46" s="91"/>
      <c r="ED46" s="91"/>
      <c r="EE46" s="91"/>
      <c r="EF46" s="91"/>
      <c r="EG46" s="91"/>
      <c r="EH46" s="91"/>
      <c r="EI46" s="91"/>
      <c r="EJ46" s="91"/>
      <c r="EK46" s="91"/>
      <c r="EL46" s="91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1"/>
      <c r="HA46" s="91"/>
      <c r="HB46" s="91"/>
      <c r="HC46" s="91"/>
      <c r="HD46" s="91"/>
      <c r="HE46" s="91"/>
      <c r="HF46" s="91"/>
      <c r="HG46" s="91"/>
      <c r="HH46" s="91"/>
      <c r="HI46" s="91"/>
      <c r="HJ46" s="91"/>
      <c r="HK46" s="91"/>
      <c r="HL46" s="91"/>
      <c r="HM46" s="91"/>
      <c r="HN46" s="91"/>
      <c r="HO46" s="91"/>
      <c r="HP46" s="91"/>
      <c r="HQ46" s="91"/>
      <c r="HR46" s="91"/>
      <c r="HS46" s="91"/>
      <c r="HT46" s="91"/>
      <c r="HU46" s="91"/>
      <c r="HV46" s="91"/>
      <c r="HW46" s="91"/>
      <c r="HX46" s="91"/>
      <c r="HY46" s="91"/>
      <c r="HZ46" s="91"/>
      <c r="IA46" s="91"/>
      <c r="IB46" s="91"/>
      <c r="IC46" s="91"/>
      <c r="ID46" s="91"/>
      <c r="IE46" s="91"/>
      <c r="IF46" s="91"/>
      <c r="IG46" s="91"/>
      <c r="IH46" s="91"/>
      <c r="II46" s="91"/>
      <c r="IJ46" s="91"/>
      <c r="IK46" s="91"/>
      <c r="IL46" s="91"/>
      <c r="IM46" s="91"/>
      <c r="IN46" s="91"/>
      <c r="IO46" s="91"/>
      <c r="IP46" s="91"/>
      <c r="IQ46" s="91"/>
      <c r="IR46" s="91"/>
      <c r="IS46" s="91"/>
      <c r="IT46" s="91"/>
      <c r="IU46" s="91"/>
      <c r="IV46" s="91"/>
    </row>
    <row r="47" spans="1:256" ht="15.6">
      <c r="A47" s="106" t="s">
        <v>221</v>
      </c>
      <c r="B47" s="104">
        <f t="shared" si="2"/>
        <v>244</v>
      </c>
      <c r="C47" s="109">
        <v>0</v>
      </c>
      <c r="D47" s="109">
        <v>215</v>
      </c>
      <c r="E47" s="109">
        <v>0</v>
      </c>
      <c r="F47" s="109">
        <v>0</v>
      </c>
      <c r="G47" s="109">
        <v>0</v>
      </c>
      <c r="H47" s="109">
        <v>0</v>
      </c>
      <c r="I47" s="109">
        <v>5</v>
      </c>
      <c r="J47" s="110">
        <v>12</v>
      </c>
      <c r="K47" s="102">
        <v>6</v>
      </c>
      <c r="L47" s="111">
        <v>6</v>
      </c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  <c r="IE47" s="91"/>
      <c r="IF47" s="91"/>
      <c r="IG47" s="91"/>
      <c r="IH47" s="91"/>
      <c r="II47" s="91"/>
      <c r="IJ47" s="91"/>
      <c r="IK47" s="91"/>
      <c r="IL47" s="91"/>
      <c r="IM47" s="91"/>
      <c r="IN47" s="91"/>
      <c r="IO47" s="91"/>
      <c r="IP47" s="91"/>
      <c r="IQ47" s="91"/>
      <c r="IR47" s="91"/>
      <c r="IS47" s="91"/>
      <c r="IT47" s="91"/>
      <c r="IU47" s="91"/>
      <c r="IV47" s="91"/>
    </row>
    <row r="48" spans="1:256" ht="15.6">
      <c r="A48" s="106" t="s">
        <v>222</v>
      </c>
      <c r="B48" s="104">
        <f t="shared" si="2"/>
        <v>106</v>
      </c>
      <c r="C48" s="109">
        <v>0</v>
      </c>
      <c r="D48" s="109">
        <v>92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10">
        <v>11</v>
      </c>
      <c r="K48" s="102">
        <v>3</v>
      </c>
      <c r="L48" s="111">
        <v>0</v>
      </c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91"/>
      <c r="DD48" s="91"/>
      <c r="DE48" s="91"/>
      <c r="DF48" s="91"/>
      <c r="DG48" s="91"/>
      <c r="DH48" s="91"/>
      <c r="DI48" s="91"/>
      <c r="DJ48" s="91"/>
      <c r="DK48" s="91"/>
      <c r="DL48" s="91"/>
      <c r="DM48" s="91"/>
      <c r="DN48" s="91"/>
      <c r="DO48" s="91"/>
      <c r="DP48" s="91"/>
      <c r="DQ48" s="91"/>
      <c r="DR48" s="91"/>
      <c r="DS48" s="91"/>
      <c r="DT48" s="91"/>
      <c r="DU48" s="91"/>
      <c r="DV48" s="91"/>
      <c r="DW48" s="91"/>
      <c r="DX48" s="91"/>
      <c r="DY48" s="91"/>
      <c r="DZ48" s="91"/>
      <c r="EA48" s="91"/>
      <c r="EB48" s="91"/>
      <c r="EC48" s="91"/>
      <c r="ED48" s="91"/>
      <c r="EE48" s="91"/>
      <c r="EF48" s="91"/>
      <c r="EG48" s="91"/>
      <c r="EH48" s="91"/>
      <c r="EI48" s="91"/>
      <c r="EJ48" s="91"/>
      <c r="EK48" s="91"/>
      <c r="EL48" s="91"/>
      <c r="EM48" s="91"/>
      <c r="EN48" s="91"/>
      <c r="EO48" s="91"/>
      <c r="EP48" s="91"/>
      <c r="EQ48" s="91"/>
      <c r="ER48" s="91"/>
      <c r="ES48" s="91"/>
      <c r="ET48" s="91"/>
      <c r="EU48" s="91"/>
      <c r="EV48" s="91"/>
      <c r="EW48" s="91"/>
      <c r="EX48" s="91"/>
      <c r="EY48" s="91"/>
      <c r="EZ48" s="91"/>
      <c r="FA48" s="91"/>
      <c r="FB48" s="91"/>
      <c r="FC48" s="91"/>
      <c r="FD48" s="91"/>
      <c r="FE48" s="91"/>
      <c r="FF48" s="91"/>
      <c r="FG48" s="91"/>
      <c r="FH48" s="91"/>
      <c r="FI48" s="91"/>
      <c r="FJ48" s="91"/>
      <c r="FK48" s="91"/>
      <c r="FL48" s="91"/>
      <c r="FM48" s="91"/>
      <c r="FN48" s="91"/>
      <c r="FO48" s="91"/>
      <c r="FP48" s="91"/>
      <c r="FQ48" s="91"/>
      <c r="FR48" s="91"/>
      <c r="FS48" s="91"/>
      <c r="FT48" s="91"/>
      <c r="FU48" s="91"/>
      <c r="FV48" s="91"/>
      <c r="FW48" s="91"/>
      <c r="FX48" s="91"/>
      <c r="FY48" s="91"/>
      <c r="FZ48" s="91"/>
      <c r="GA48" s="91"/>
      <c r="GB48" s="91"/>
      <c r="GC48" s="91"/>
      <c r="GD48" s="91"/>
      <c r="GE48" s="91"/>
      <c r="GF48" s="91"/>
      <c r="GG48" s="91"/>
      <c r="GH48" s="91"/>
      <c r="GI48" s="91"/>
      <c r="GJ48" s="91"/>
      <c r="GK48" s="91"/>
      <c r="GL48" s="91"/>
      <c r="GM48" s="91"/>
      <c r="GN48" s="91"/>
      <c r="GO48" s="91"/>
      <c r="GP48" s="91"/>
      <c r="GQ48" s="91"/>
      <c r="GR48" s="91"/>
      <c r="GS48" s="91"/>
      <c r="GT48" s="91"/>
      <c r="GU48" s="91"/>
      <c r="GV48" s="91"/>
      <c r="GW48" s="91"/>
      <c r="GX48" s="91"/>
      <c r="GY48" s="91"/>
      <c r="GZ48" s="91"/>
      <c r="HA48" s="91"/>
      <c r="HB48" s="91"/>
      <c r="HC48" s="91"/>
      <c r="HD48" s="91"/>
      <c r="HE48" s="91"/>
      <c r="HF48" s="91"/>
      <c r="HG48" s="91"/>
      <c r="HH48" s="91"/>
      <c r="HI48" s="91"/>
      <c r="HJ48" s="91"/>
      <c r="HK48" s="91"/>
      <c r="HL48" s="91"/>
      <c r="HM48" s="91"/>
      <c r="HN48" s="91"/>
      <c r="HO48" s="91"/>
      <c r="HP48" s="91"/>
      <c r="HQ48" s="91"/>
      <c r="HR48" s="91"/>
      <c r="HS48" s="91"/>
      <c r="HT48" s="91"/>
      <c r="HU48" s="91"/>
      <c r="HV48" s="91"/>
      <c r="HW48" s="91"/>
      <c r="HX48" s="91"/>
      <c r="HY48" s="91"/>
      <c r="HZ48" s="91"/>
      <c r="IA48" s="91"/>
      <c r="IB48" s="91"/>
      <c r="IC48" s="91"/>
      <c r="ID48" s="91"/>
      <c r="IE48" s="91"/>
      <c r="IF48" s="91"/>
      <c r="IG48" s="91"/>
      <c r="IH48" s="91"/>
      <c r="II48" s="91"/>
      <c r="IJ48" s="91"/>
      <c r="IK48" s="91"/>
      <c r="IL48" s="91"/>
      <c r="IM48" s="91"/>
      <c r="IN48" s="91"/>
      <c r="IO48" s="91"/>
      <c r="IP48" s="91"/>
      <c r="IQ48" s="91"/>
      <c r="IR48" s="91"/>
      <c r="IS48" s="91"/>
      <c r="IT48" s="91"/>
      <c r="IU48" s="91"/>
      <c r="IV48" s="91"/>
    </row>
    <row r="49" spans="1:256" ht="15.6">
      <c r="A49" s="106" t="s">
        <v>223</v>
      </c>
      <c r="B49" s="104">
        <f t="shared" si="2"/>
        <v>249</v>
      </c>
      <c r="C49" s="109">
        <v>6</v>
      </c>
      <c r="D49" s="109">
        <v>215</v>
      </c>
      <c r="E49" s="109">
        <v>0</v>
      </c>
      <c r="F49" s="109">
        <v>0</v>
      </c>
      <c r="G49" s="109">
        <v>0</v>
      </c>
      <c r="H49" s="109">
        <v>0</v>
      </c>
      <c r="I49" s="109">
        <v>2</v>
      </c>
      <c r="J49" s="110">
        <v>17</v>
      </c>
      <c r="K49" s="102">
        <v>8</v>
      </c>
      <c r="L49" s="111">
        <v>1</v>
      </c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  <c r="CQ49" s="91"/>
      <c r="CR49" s="91"/>
      <c r="CS49" s="91"/>
      <c r="CT49" s="91"/>
      <c r="CU49" s="91"/>
      <c r="CV49" s="91"/>
      <c r="CW49" s="91"/>
      <c r="CX49" s="91"/>
      <c r="CY49" s="91"/>
      <c r="CZ49" s="91"/>
      <c r="DA49" s="91"/>
      <c r="DB49" s="91"/>
      <c r="DC49" s="91"/>
      <c r="DD49" s="91"/>
      <c r="DE49" s="91"/>
      <c r="DF49" s="91"/>
      <c r="DG49" s="91"/>
      <c r="DH49" s="91"/>
      <c r="DI49" s="91"/>
      <c r="DJ49" s="91"/>
      <c r="DK49" s="91"/>
      <c r="DL49" s="91"/>
      <c r="DM49" s="91"/>
      <c r="DN49" s="91"/>
      <c r="DO49" s="91"/>
      <c r="DP49" s="91"/>
      <c r="DQ49" s="91"/>
      <c r="DR49" s="91"/>
      <c r="DS49" s="91"/>
      <c r="DT49" s="91"/>
      <c r="DU49" s="91"/>
      <c r="DV49" s="91"/>
      <c r="DW49" s="91"/>
      <c r="DX49" s="91"/>
      <c r="DY49" s="91"/>
      <c r="DZ49" s="91"/>
      <c r="EA49" s="91"/>
      <c r="EB49" s="91"/>
      <c r="EC49" s="91"/>
      <c r="ED49" s="91"/>
      <c r="EE49" s="91"/>
      <c r="EF49" s="91"/>
      <c r="EG49" s="91"/>
      <c r="EH49" s="91"/>
      <c r="EI49" s="91"/>
      <c r="EJ49" s="91"/>
      <c r="EK49" s="91"/>
      <c r="EL49" s="91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1"/>
      <c r="HA49" s="91"/>
      <c r="HB49" s="91"/>
      <c r="HC49" s="91"/>
      <c r="HD49" s="91"/>
      <c r="HE49" s="91"/>
      <c r="HF49" s="91"/>
      <c r="HG49" s="91"/>
      <c r="HH49" s="91"/>
      <c r="HI49" s="91"/>
      <c r="HJ49" s="91"/>
      <c r="HK49" s="91"/>
      <c r="HL49" s="91"/>
      <c r="HM49" s="91"/>
      <c r="HN49" s="91"/>
      <c r="HO49" s="91"/>
      <c r="HP49" s="91"/>
      <c r="HQ49" s="91"/>
      <c r="HR49" s="91"/>
      <c r="HS49" s="91"/>
      <c r="HT49" s="91"/>
      <c r="HU49" s="91"/>
      <c r="HV49" s="91"/>
      <c r="HW49" s="91"/>
      <c r="HX49" s="91"/>
      <c r="HY49" s="91"/>
      <c r="HZ49" s="91"/>
      <c r="IA49" s="91"/>
      <c r="IB49" s="91"/>
      <c r="IC49" s="91"/>
      <c r="ID49" s="91"/>
      <c r="IE49" s="91"/>
      <c r="IF49" s="91"/>
      <c r="IG49" s="91"/>
      <c r="IH49" s="91"/>
      <c r="II49" s="91"/>
      <c r="IJ49" s="91"/>
      <c r="IK49" s="91"/>
      <c r="IL49" s="91"/>
      <c r="IM49" s="91"/>
      <c r="IN49" s="91"/>
      <c r="IO49" s="91"/>
      <c r="IP49" s="91"/>
      <c r="IQ49" s="91"/>
      <c r="IR49" s="91"/>
      <c r="IS49" s="91"/>
      <c r="IT49" s="91"/>
      <c r="IU49" s="91"/>
      <c r="IV49" s="91"/>
    </row>
    <row r="50" spans="1:256" ht="15.6">
      <c r="A50" s="112" t="s">
        <v>224</v>
      </c>
      <c r="B50" s="104">
        <f t="shared" si="2"/>
        <v>468</v>
      </c>
      <c r="C50" s="109">
        <v>0</v>
      </c>
      <c r="D50" s="109">
        <v>425</v>
      </c>
      <c r="E50" s="109">
        <v>1</v>
      </c>
      <c r="F50" s="109">
        <v>11</v>
      </c>
      <c r="G50" s="109">
        <v>0</v>
      </c>
      <c r="H50" s="109">
        <v>0</v>
      </c>
      <c r="I50" s="109">
        <v>2</v>
      </c>
      <c r="J50" s="110">
        <v>23</v>
      </c>
      <c r="K50" s="102">
        <v>6</v>
      </c>
      <c r="L50" s="111">
        <v>0</v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91"/>
      <c r="CN50" s="91"/>
      <c r="CO50" s="91"/>
      <c r="CP50" s="91"/>
      <c r="CQ50" s="91"/>
      <c r="CR50" s="91"/>
      <c r="CS50" s="91"/>
      <c r="CT50" s="91"/>
      <c r="CU50" s="91"/>
      <c r="CV50" s="91"/>
      <c r="CW50" s="91"/>
      <c r="CX50" s="91"/>
      <c r="CY50" s="91"/>
      <c r="CZ50" s="91"/>
      <c r="DA50" s="91"/>
      <c r="DB50" s="91"/>
      <c r="DC50" s="91"/>
      <c r="DD50" s="91"/>
      <c r="DE50" s="91"/>
      <c r="DF50" s="91"/>
      <c r="DG50" s="91"/>
      <c r="DH50" s="91"/>
      <c r="DI50" s="91"/>
      <c r="DJ50" s="91"/>
      <c r="DK50" s="91"/>
      <c r="DL50" s="91"/>
      <c r="DM50" s="91"/>
      <c r="DN50" s="91"/>
      <c r="DO50" s="91"/>
      <c r="DP50" s="91"/>
      <c r="DQ50" s="91"/>
      <c r="DR50" s="91"/>
      <c r="DS50" s="91"/>
      <c r="DT50" s="91"/>
      <c r="DU50" s="91"/>
      <c r="DV50" s="91"/>
      <c r="DW50" s="91"/>
      <c r="DX50" s="91"/>
      <c r="DY50" s="91"/>
      <c r="DZ50" s="91"/>
      <c r="EA50" s="91"/>
      <c r="EB50" s="91"/>
      <c r="EC50" s="91"/>
      <c r="ED50" s="91"/>
      <c r="EE50" s="91"/>
      <c r="EF50" s="91"/>
      <c r="EG50" s="91"/>
      <c r="EH50" s="91"/>
      <c r="EI50" s="91"/>
      <c r="EJ50" s="91"/>
      <c r="EK50" s="91"/>
      <c r="EL50" s="91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1"/>
      <c r="HA50" s="91"/>
      <c r="HB50" s="91"/>
      <c r="HC50" s="91"/>
      <c r="HD50" s="91"/>
      <c r="HE50" s="91"/>
      <c r="HF50" s="91"/>
      <c r="HG50" s="91"/>
      <c r="HH50" s="91"/>
      <c r="HI50" s="91"/>
      <c r="HJ50" s="91"/>
      <c r="HK50" s="91"/>
      <c r="HL50" s="91"/>
      <c r="HM50" s="91"/>
      <c r="HN50" s="91"/>
      <c r="HO50" s="91"/>
      <c r="HP50" s="91"/>
      <c r="HQ50" s="91"/>
      <c r="HR50" s="91"/>
      <c r="HS50" s="91"/>
      <c r="HT50" s="91"/>
      <c r="HU50" s="91"/>
      <c r="HV50" s="91"/>
      <c r="HW50" s="91"/>
      <c r="HX50" s="91"/>
      <c r="HY50" s="91"/>
      <c r="HZ50" s="91"/>
      <c r="IA50" s="91"/>
      <c r="IB50" s="91"/>
      <c r="IC50" s="91"/>
      <c r="ID50" s="91"/>
      <c r="IE50" s="91"/>
      <c r="IF50" s="91"/>
      <c r="IG50" s="91"/>
      <c r="IH50" s="91"/>
      <c r="II50" s="91"/>
      <c r="IJ50" s="91"/>
      <c r="IK50" s="91"/>
      <c r="IL50" s="91"/>
      <c r="IM50" s="91"/>
      <c r="IN50" s="91"/>
      <c r="IO50" s="91"/>
      <c r="IP50" s="91"/>
      <c r="IQ50" s="91"/>
      <c r="IR50" s="91"/>
      <c r="IS50" s="91"/>
      <c r="IT50" s="91"/>
      <c r="IU50" s="91"/>
      <c r="IV50" s="91"/>
    </row>
    <row r="51" spans="1:256" ht="15.6">
      <c r="A51" s="106" t="s">
        <v>225</v>
      </c>
      <c r="B51" s="104">
        <f t="shared" si="2"/>
        <v>566</v>
      </c>
      <c r="C51" s="109">
        <v>3</v>
      </c>
      <c r="D51" s="109">
        <v>486</v>
      </c>
      <c r="E51" s="109">
        <v>3</v>
      </c>
      <c r="F51" s="109">
        <v>38</v>
      </c>
      <c r="G51" s="109">
        <v>0</v>
      </c>
      <c r="H51" s="109">
        <v>0</v>
      </c>
      <c r="I51" s="109">
        <v>4</v>
      </c>
      <c r="J51" s="110">
        <v>21</v>
      </c>
      <c r="K51" s="102">
        <v>11</v>
      </c>
      <c r="L51" s="111">
        <v>0</v>
      </c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91"/>
      <c r="CO51" s="91"/>
      <c r="CP51" s="91"/>
      <c r="CQ51" s="91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91"/>
      <c r="DC51" s="91"/>
      <c r="DD51" s="91"/>
      <c r="DE51" s="91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91"/>
      <c r="DQ51" s="91"/>
      <c r="DR51" s="91"/>
      <c r="DS51" s="91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91"/>
      <c r="EE51" s="91"/>
      <c r="EF51" s="91"/>
      <c r="EG51" s="91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91"/>
      <c r="HK51" s="91"/>
      <c r="HL51" s="91"/>
      <c r="HM51" s="91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91"/>
      <c r="HY51" s="91"/>
      <c r="HZ51" s="91"/>
      <c r="IA51" s="91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91"/>
      <c r="IM51" s="91"/>
      <c r="IN51" s="91"/>
      <c r="IO51" s="91"/>
      <c r="IP51" s="91"/>
      <c r="IQ51" s="91"/>
      <c r="IR51" s="91"/>
      <c r="IS51" s="91"/>
      <c r="IT51" s="91"/>
      <c r="IU51" s="91"/>
      <c r="IV51" s="91"/>
    </row>
    <row r="52" spans="1:256" ht="15.6">
      <c r="A52" s="106" t="s">
        <v>226</v>
      </c>
      <c r="B52" s="104">
        <f t="shared" si="2"/>
        <v>30</v>
      </c>
      <c r="C52" s="109">
        <v>0</v>
      </c>
      <c r="D52" s="109">
        <v>23</v>
      </c>
      <c r="E52" s="109">
        <v>0</v>
      </c>
      <c r="F52" s="109">
        <v>0</v>
      </c>
      <c r="G52" s="109">
        <v>0</v>
      </c>
      <c r="H52" s="109">
        <v>0</v>
      </c>
      <c r="I52" s="109">
        <v>0</v>
      </c>
      <c r="J52" s="110">
        <v>4</v>
      </c>
      <c r="K52" s="102">
        <v>3</v>
      </c>
      <c r="L52" s="111">
        <v>0</v>
      </c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  <c r="IU52" s="91"/>
      <c r="IV52" s="91"/>
    </row>
    <row r="53" spans="1:256" ht="15.6">
      <c r="A53" s="106" t="s">
        <v>227</v>
      </c>
      <c r="B53" s="104">
        <f t="shared" si="2"/>
        <v>273</v>
      </c>
      <c r="C53" s="109">
        <v>0</v>
      </c>
      <c r="D53" s="109">
        <v>250</v>
      </c>
      <c r="E53" s="109">
        <v>0</v>
      </c>
      <c r="F53" s="109">
        <v>1</v>
      </c>
      <c r="G53" s="109">
        <v>0</v>
      </c>
      <c r="H53" s="109">
        <v>0</v>
      </c>
      <c r="I53" s="109">
        <v>1</v>
      </c>
      <c r="J53" s="110">
        <v>18</v>
      </c>
      <c r="K53" s="102">
        <v>3</v>
      </c>
      <c r="L53" s="111">
        <v>0</v>
      </c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  <c r="IU53" s="91"/>
      <c r="IV53" s="91"/>
    </row>
    <row r="54" spans="1:256" ht="15.6">
      <c r="A54" s="106" t="s">
        <v>228</v>
      </c>
      <c r="B54" s="104">
        <f t="shared" si="2"/>
        <v>26</v>
      </c>
      <c r="C54" s="109">
        <v>0</v>
      </c>
      <c r="D54" s="109">
        <v>17</v>
      </c>
      <c r="E54" s="109">
        <v>0</v>
      </c>
      <c r="F54" s="109">
        <v>1</v>
      </c>
      <c r="G54" s="109">
        <v>0</v>
      </c>
      <c r="H54" s="109">
        <v>0</v>
      </c>
      <c r="I54" s="109">
        <v>0</v>
      </c>
      <c r="J54" s="110">
        <v>6</v>
      </c>
      <c r="K54" s="102">
        <v>2</v>
      </c>
      <c r="L54" s="111">
        <v>0</v>
      </c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91"/>
      <c r="CO54" s="91"/>
      <c r="CP54" s="91"/>
      <c r="CQ54" s="91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91"/>
      <c r="DC54" s="91"/>
      <c r="DD54" s="91"/>
      <c r="DE54" s="91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91"/>
      <c r="DQ54" s="91"/>
      <c r="DR54" s="91"/>
      <c r="DS54" s="91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91"/>
      <c r="EE54" s="91"/>
      <c r="EF54" s="91"/>
      <c r="EG54" s="91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91"/>
      <c r="HK54" s="91"/>
      <c r="HL54" s="91"/>
      <c r="HM54" s="91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91"/>
      <c r="HY54" s="91"/>
      <c r="HZ54" s="91"/>
      <c r="IA54" s="91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91"/>
      <c r="IM54" s="91"/>
      <c r="IN54" s="91"/>
      <c r="IO54" s="91"/>
      <c r="IP54" s="91"/>
      <c r="IQ54" s="91"/>
      <c r="IR54" s="91"/>
      <c r="IS54" s="91"/>
      <c r="IT54" s="91"/>
      <c r="IU54" s="91"/>
      <c r="IV54" s="91"/>
    </row>
    <row r="55" spans="1:256" ht="15.6">
      <c r="A55" s="106" t="s">
        <v>229</v>
      </c>
      <c r="B55" s="104">
        <f t="shared" si="2"/>
        <v>26</v>
      </c>
      <c r="C55" s="109">
        <v>0</v>
      </c>
      <c r="D55" s="109">
        <v>23</v>
      </c>
      <c r="E55" s="109">
        <v>0</v>
      </c>
      <c r="F55" s="109">
        <v>0</v>
      </c>
      <c r="G55" s="109">
        <v>0</v>
      </c>
      <c r="H55" s="109">
        <v>0</v>
      </c>
      <c r="I55" s="109">
        <v>1</v>
      </c>
      <c r="J55" s="110">
        <v>0</v>
      </c>
      <c r="K55" s="102">
        <v>2</v>
      </c>
      <c r="L55" s="111">
        <v>0</v>
      </c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91"/>
      <c r="IM55" s="91"/>
      <c r="IN55" s="91"/>
      <c r="IO55" s="91"/>
      <c r="IP55" s="91"/>
      <c r="IQ55" s="91"/>
      <c r="IR55" s="91"/>
      <c r="IS55" s="91"/>
      <c r="IT55" s="91"/>
      <c r="IU55" s="91"/>
      <c r="IV55" s="91"/>
    </row>
    <row r="56" spans="1:256" ht="15.6">
      <c r="A56" s="106" t="s">
        <v>230</v>
      </c>
      <c r="B56" s="104">
        <f t="shared" si="2"/>
        <v>1591</v>
      </c>
      <c r="C56" s="109">
        <v>32</v>
      </c>
      <c r="D56" s="109">
        <v>1369</v>
      </c>
      <c r="E56" s="109">
        <v>0</v>
      </c>
      <c r="F56" s="109">
        <v>86</v>
      </c>
      <c r="G56" s="109">
        <v>1</v>
      </c>
      <c r="H56" s="109">
        <v>1</v>
      </c>
      <c r="I56" s="109">
        <v>20</v>
      </c>
      <c r="J56" s="110">
        <v>66</v>
      </c>
      <c r="K56" s="102">
        <v>16</v>
      </c>
      <c r="L56" s="111">
        <v>0</v>
      </c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91"/>
      <c r="CO56" s="91"/>
      <c r="CP56" s="91"/>
      <c r="CQ56" s="91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91"/>
      <c r="DC56" s="91"/>
      <c r="DD56" s="91"/>
      <c r="DE56" s="91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91"/>
      <c r="DQ56" s="91"/>
      <c r="DR56" s="91"/>
      <c r="DS56" s="91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91"/>
      <c r="EE56" s="91"/>
      <c r="EF56" s="91"/>
      <c r="EG56" s="91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91"/>
      <c r="HK56" s="91"/>
      <c r="HL56" s="91"/>
      <c r="HM56" s="91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91"/>
      <c r="HY56" s="91"/>
      <c r="HZ56" s="91"/>
      <c r="IA56" s="91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91"/>
      <c r="IM56" s="91"/>
      <c r="IN56" s="91"/>
      <c r="IO56" s="91"/>
      <c r="IP56" s="91"/>
      <c r="IQ56" s="91"/>
      <c r="IR56" s="91"/>
      <c r="IS56" s="91"/>
      <c r="IT56" s="91"/>
      <c r="IU56" s="91"/>
      <c r="IV56" s="91"/>
    </row>
    <row r="57" spans="1:256" ht="15.6">
      <c r="A57" s="106" t="s">
        <v>231</v>
      </c>
      <c r="B57" s="104">
        <f t="shared" si="2"/>
        <v>481</v>
      </c>
      <c r="C57" s="109">
        <v>0</v>
      </c>
      <c r="D57" s="109">
        <v>418</v>
      </c>
      <c r="E57" s="109">
        <v>0</v>
      </c>
      <c r="F57" s="109">
        <v>12</v>
      </c>
      <c r="G57" s="109">
        <v>0</v>
      </c>
      <c r="H57" s="109">
        <v>0</v>
      </c>
      <c r="I57" s="109">
        <v>9</v>
      </c>
      <c r="J57" s="110">
        <v>26</v>
      </c>
      <c r="K57" s="102">
        <v>16</v>
      </c>
      <c r="L57" s="111">
        <v>0</v>
      </c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91"/>
      <c r="DQ57" s="91"/>
      <c r="DR57" s="91"/>
      <c r="DS57" s="91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91"/>
      <c r="EE57" s="91"/>
      <c r="EF57" s="91"/>
      <c r="EG57" s="91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91"/>
      <c r="ES57" s="91"/>
      <c r="ET57" s="91"/>
      <c r="EU57" s="91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91"/>
      <c r="FU57" s="91"/>
      <c r="FV57" s="91"/>
      <c r="FW57" s="91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91"/>
      <c r="GI57" s="91"/>
      <c r="GJ57" s="91"/>
      <c r="GK57" s="91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91"/>
      <c r="GW57" s="91"/>
      <c r="GX57" s="91"/>
      <c r="GY57" s="91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91"/>
      <c r="HK57" s="91"/>
      <c r="HL57" s="91"/>
      <c r="HM57" s="91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91"/>
      <c r="HY57" s="91"/>
      <c r="HZ57" s="91"/>
      <c r="IA57" s="91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91"/>
      <c r="IM57" s="91"/>
      <c r="IN57" s="91"/>
      <c r="IO57" s="91"/>
      <c r="IP57" s="91"/>
      <c r="IQ57" s="91"/>
      <c r="IR57" s="91"/>
      <c r="IS57" s="91"/>
      <c r="IT57" s="91"/>
      <c r="IU57" s="91"/>
      <c r="IV57" s="91"/>
    </row>
    <row r="58" spans="1:256" ht="15.6">
      <c r="A58" s="106" t="s">
        <v>232</v>
      </c>
      <c r="B58" s="104">
        <f t="shared" si="2"/>
        <v>107</v>
      </c>
      <c r="C58" s="109">
        <v>3</v>
      </c>
      <c r="D58" s="109">
        <v>74</v>
      </c>
      <c r="E58" s="109">
        <v>0</v>
      </c>
      <c r="F58" s="109">
        <v>0</v>
      </c>
      <c r="G58" s="109">
        <v>0</v>
      </c>
      <c r="H58" s="109">
        <v>0</v>
      </c>
      <c r="I58" s="109">
        <v>2</v>
      </c>
      <c r="J58" s="110">
        <v>14</v>
      </c>
      <c r="K58" s="102">
        <v>13</v>
      </c>
      <c r="L58" s="111">
        <v>1</v>
      </c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</row>
    <row r="59" spans="1:256" ht="15.6">
      <c r="A59" s="106" t="s">
        <v>233</v>
      </c>
      <c r="B59" s="104">
        <f t="shared" si="2"/>
        <v>316</v>
      </c>
      <c r="C59" s="109">
        <v>0</v>
      </c>
      <c r="D59" s="109">
        <v>274</v>
      </c>
      <c r="E59" s="109">
        <v>0</v>
      </c>
      <c r="F59" s="109">
        <v>11</v>
      </c>
      <c r="G59" s="109">
        <v>0</v>
      </c>
      <c r="H59" s="109">
        <v>0</v>
      </c>
      <c r="I59" s="109">
        <v>3</v>
      </c>
      <c r="J59" s="110">
        <v>23</v>
      </c>
      <c r="K59" s="102">
        <v>5</v>
      </c>
      <c r="L59" s="111">
        <v>0</v>
      </c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</row>
    <row r="60" spans="1:256" ht="15.6">
      <c r="A60" s="106" t="s">
        <v>234</v>
      </c>
      <c r="B60" s="104">
        <f t="shared" si="2"/>
        <v>159</v>
      </c>
      <c r="C60" s="109">
        <v>3</v>
      </c>
      <c r="D60" s="109">
        <v>144</v>
      </c>
      <c r="E60" s="109">
        <v>2</v>
      </c>
      <c r="F60" s="109">
        <v>2</v>
      </c>
      <c r="G60" s="109">
        <v>0</v>
      </c>
      <c r="H60" s="109">
        <v>0</v>
      </c>
      <c r="I60" s="109">
        <v>2</v>
      </c>
      <c r="J60" s="110">
        <v>2</v>
      </c>
      <c r="K60" s="102">
        <v>2</v>
      </c>
      <c r="L60" s="111">
        <v>2</v>
      </c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91"/>
      <c r="IM60" s="91"/>
      <c r="IN60" s="91"/>
      <c r="IO60" s="91"/>
      <c r="IP60" s="91"/>
      <c r="IQ60" s="91"/>
      <c r="IR60" s="91"/>
      <c r="IS60" s="91"/>
      <c r="IT60" s="91"/>
      <c r="IU60" s="91"/>
      <c r="IV60" s="91"/>
    </row>
    <row r="61" spans="1:256" ht="15.6">
      <c r="A61" s="106" t="s">
        <v>235</v>
      </c>
      <c r="B61" s="104">
        <f t="shared" si="2"/>
        <v>17</v>
      </c>
      <c r="C61" s="109">
        <v>0</v>
      </c>
      <c r="D61" s="109">
        <v>13</v>
      </c>
      <c r="E61" s="109">
        <v>1</v>
      </c>
      <c r="F61" s="109">
        <v>1</v>
      </c>
      <c r="G61" s="109">
        <v>0</v>
      </c>
      <c r="H61" s="109">
        <v>0</v>
      </c>
      <c r="I61" s="109">
        <v>0</v>
      </c>
      <c r="J61" s="110">
        <v>2</v>
      </c>
      <c r="K61" s="102">
        <v>0</v>
      </c>
      <c r="L61" s="111">
        <v>0</v>
      </c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  <c r="EU61" s="91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91"/>
      <c r="FG61" s="91"/>
      <c r="FH61" s="91"/>
      <c r="FI61" s="91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91"/>
      <c r="FU61" s="91"/>
      <c r="FV61" s="91"/>
      <c r="FW61" s="91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91"/>
      <c r="GI61" s="91"/>
      <c r="GJ61" s="91"/>
      <c r="GK61" s="91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91"/>
      <c r="GW61" s="91"/>
      <c r="GX61" s="91"/>
      <c r="GY61" s="91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91"/>
      <c r="HK61" s="91"/>
      <c r="HL61" s="91"/>
      <c r="HM61" s="91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91"/>
      <c r="HY61" s="91"/>
      <c r="HZ61" s="91"/>
      <c r="IA61" s="91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91"/>
      <c r="IM61" s="91"/>
      <c r="IN61" s="91"/>
      <c r="IO61" s="91"/>
      <c r="IP61" s="91"/>
      <c r="IQ61" s="91"/>
      <c r="IR61" s="91"/>
      <c r="IS61" s="91"/>
      <c r="IT61" s="91"/>
      <c r="IU61" s="91"/>
      <c r="IV61" s="91"/>
    </row>
    <row r="62" spans="1:256" ht="15.6">
      <c r="A62" s="113" t="s">
        <v>236</v>
      </c>
      <c r="B62" s="105">
        <f t="shared" si="2"/>
        <v>1712</v>
      </c>
      <c r="C62" s="109">
        <v>25</v>
      </c>
      <c r="D62" s="109">
        <v>1466</v>
      </c>
      <c r="E62" s="109">
        <v>23</v>
      </c>
      <c r="F62" s="109">
        <v>4</v>
      </c>
      <c r="G62" s="109">
        <v>0</v>
      </c>
      <c r="H62" s="109">
        <v>0</v>
      </c>
      <c r="I62" s="109">
        <v>15</v>
      </c>
      <c r="J62" s="110">
        <v>145</v>
      </c>
      <c r="K62" s="102">
        <v>34</v>
      </c>
      <c r="L62" s="111">
        <v>0</v>
      </c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</row>
    <row r="63" spans="1:256" ht="15.6">
      <c r="A63" s="114" t="s">
        <v>237</v>
      </c>
      <c r="B63" s="105">
        <f t="shared" si="2"/>
        <v>193</v>
      </c>
      <c r="C63" s="109">
        <v>0</v>
      </c>
      <c r="D63" s="109">
        <v>109</v>
      </c>
      <c r="E63" s="109">
        <v>6</v>
      </c>
      <c r="F63" s="109">
        <v>13</v>
      </c>
      <c r="G63" s="109">
        <v>0</v>
      </c>
      <c r="H63" s="109">
        <v>0</v>
      </c>
      <c r="I63" s="109">
        <v>1</v>
      </c>
      <c r="J63" s="110">
        <v>35</v>
      </c>
      <c r="K63" s="102">
        <v>17</v>
      </c>
      <c r="L63" s="111">
        <v>12</v>
      </c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</row>
    <row r="64" spans="1:256" ht="15.6">
      <c r="A64" s="114" t="s">
        <v>238</v>
      </c>
      <c r="B64" s="105">
        <f t="shared" si="2"/>
        <v>344</v>
      </c>
      <c r="C64" s="109">
        <v>16</v>
      </c>
      <c r="D64" s="109">
        <v>289</v>
      </c>
      <c r="E64" s="109">
        <v>1</v>
      </c>
      <c r="F64" s="109">
        <v>3</v>
      </c>
      <c r="G64" s="109">
        <v>0</v>
      </c>
      <c r="H64" s="109">
        <v>0</v>
      </c>
      <c r="I64" s="109">
        <v>7</v>
      </c>
      <c r="J64" s="110">
        <v>24</v>
      </c>
      <c r="K64" s="102">
        <v>4</v>
      </c>
      <c r="L64" s="111">
        <v>0</v>
      </c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  <c r="IS64" s="91"/>
      <c r="IT64" s="91"/>
      <c r="IU64" s="91"/>
      <c r="IV64" s="91"/>
    </row>
    <row r="65" spans="1:256" ht="15.6">
      <c r="A65" s="114" t="s">
        <v>239</v>
      </c>
      <c r="B65" s="105">
        <f t="shared" si="2"/>
        <v>192</v>
      </c>
      <c r="C65" s="109">
        <v>3</v>
      </c>
      <c r="D65" s="109">
        <v>155</v>
      </c>
      <c r="E65" s="109">
        <v>0</v>
      </c>
      <c r="F65" s="109">
        <v>4</v>
      </c>
      <c r="G65" s="109">
        <v>0</v>
      </c>
      <c r="H65" s="109">
        <v>0</v>
      </c>
      <c r="I65" s="109">
        <v>8</v>
      </c>
      <c r="J65" s="110">
        <v>20</v>
      </c>
      <c r="K65" s="102">
        <v>2</v>
      </c>
      <c r="L65" s="111">
        <v>0</v>
      </c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  <c r="IS65" s="91"/>
      <c r="IT65" s="91"/>
      <c r="IU65" s="91"/>
      <c r="IV65" s="91"/>
    </row>
    <row r="66" spans="1:256" ht="15.6">
      <c r="A66" s="114" t="s">
        <v>240</v>
      </c>
      <c r="B66" s="105">
        <f t="shared" si="2"/>
        <v>404</v>
      </c>
      <c r="C66" s="109">
        <v>14</v>
      </c>
      <c r="D66" s="109">
        <v>239</v>
      </c>
      <c r="E66" s="109">
        <v>0</v>
      </c>
      <c r="F66" s="109">
        <v>51</v>
      </c>
      <c r="G66" s="109">
        <v>0</v>
      </c>
      <c r="H66" s="109">
        <v>0</v>
      </c>
      <c r="I66" s="109">
        <v>10</v>
      </c>
      <c r="J66" s="110">
        <v>84</v>
      </c>
      <c r="K66" s="102">
        <v>4</v>
      </c>
      <c r="L66" s="111">
        <v>2</v>
      </c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  <c r="IS66" s="91"/>
      <c r="IT66" s="91"/>
      <c r="IU66" s="91"/>
      <c r="IV66" s="91"/>
    </row>
    <row r="67" spans="1:256" ht="15.6">
      <c r="A67" s="114" t="s">
        <v>241</v>
      </c>
      <c r="B67" s="105">
        <f t="shared" si="2"/>
        <v>146</v>
      </c>
      <c r="C67" s="109">
        <v>5</v>
      </c>
      <c r="D67" s="109">
        <v>114</v>
      </c>
      <c r="E67" s="109">
        <v>0</v>
      </c>
      <c r="F67" s="109">
        <v>0</v>
      </c>
      <c r="G67" s="109">
        <v>0</v>
      </c>
      <c r="H67" s="109">
        <v>0</v>
      </c>
      <c r="I67" s="109">
        <v>0</v>
      </c>
      <c r="J67" s="110">
        <v>16</v>
      </c>
      <c r="K67" s="102">
        <v>11</v>
      </c>
      <c r="L67" s="111">
        <v>0</v>
      </c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  <c r="IQ67" s="91"/>
      <c r="IR67" s="91"/>
      <c r="IS67" s="91"/>
      <c r="IT67" s="91"/>
      <c r="IU67" s="91"/>
      <c r="IV67" s="91"/>
    </row>
    <row r="68" spans="1:256" ht="15.6">
      <c r="A68" s="114" t="s">
        <v>242</v>
      </c>
      <c r="B68" s="105">
        <f t="shared" si="2"/>
        <v>24</v>
      </c>
      <c r="C68" s="109">
        <v>1</v>
      </c>
      <c r="D68" s="109">
        <v>17</v>
      </c>
      <c r="E68" s="109">
        <v>0</v>
      </c>
      <c r="F68" s="109">
        <v>0</v>
      </c>
      <c r="G68" s="109">
        <v>0</v>
      </c>
      <c r="H68" s="109">
        <v>0</v>
      </c>
      <c r="I68" s="109">
        <v>0</v>
      </c>
      <c r="J68" s="110">
        <v>5</v>
      </c>
      <c r="K68" s="102">
        <v>1</v>
      </c>
      <c r="L68" s="111">
        <v>0</v>
      </c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91"/>
      <c r="IU68" s="91"/>
      <c r="IV68" s="91"/>
    </row>
    <row r="69" spans="1:256" ht="15.6">
      <c r="A69" s="114" t="s">
        <v>243</v>
      </c>
      <c r="B69" s="105">
        <f t="shared" si="2"/>
        <v>1589</v>
      </c>
      <c r="C69" s="109">
        <v>29</v>
      </c>
      <c r="D69" s="109">
        <v>1437</v>
      </c>
      <c r="E69" s="109">
        <v>0</v>
      </c>
      <c r="F69" s="109">
        <v>13</v>
      </c>
      <c r="G69" s="109">
        <v>0</v>
      </c>
      <c r="H69" s="109">
        <v>0</v>
      </c>
      <c r="I69" s="109">
        <v>18</v>
      </c>
      <c r="J69" s="110">
        <v>60</v>
      </c>
      <c r="K69" s="102">
        <v>30</v>
      </c>
      <c r="L69" s="111">
        <v>2</v>
      </c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  <c r="IT69" s="91"/>
      <c r="IU69" s="91"/>
      <c r="IV69" s="91"/>
    </row>
    <row r="70" spans="1:256" ht="15.6">
      <c r="A70" s="114" t="s">
        <v>244</v>
      </c>
      <c r="B70" s="105">
        <f t="shared" si="2"/>
        <v>150</v>
      </c>
      <c r="C70" s="109">
        <v>2</v>
      </c>
      <c r="D70" s="109">
        <v>122</v>
      </c>
      <c r="E70" s="109">
        <v>0</v>
      </c>
      <c r="F70" s="109">
        <v>1</v>
      </c>
      <c r="G70" s="109">
        <v>0</v>
      </c>
      <c r="H70" s="109">
        <v>0</v>
      </c>
      <c r="I70" s="109">
        <v>6</v>
      </c>
      <c r="J70" s="110">
        <v>15</v>
      </c>
      <c r="K70" s="102">
        <v>4</v>
      </c>
      <c r="L70" s="111">
        <v>0</v>
      </c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1"/>
      <c r="FX70" s="91"/>
      <c r="FY70" s="91"/>
      <c r="FZ70" s="91"/>
      <c r="GA70" s="91"/>
      <c r="GB70" s="91"/>
      <c r="GC70" s="91"/>
      <c r="GD70" s="91"/>
      <c r="GE70" s="91"/>
      <c r="GF70" s="91"/>
      <c r="GG70" s="91"/>
      <c r="GH70" s="91"/>
      <c r="GI70" s="91"/>
      <c r="GJ70" s="91"/>
      <c r="GK70" s="91"/>
      <c r="GL70" s="91"/>
      <c r="GM70" s="91"/>
      <c r="GN70" s="91"/>
      <c r="GO70" s="91"/>
      <c r="GP70" s="91"/>
      <c r="GQ70" s="91"/>
      <c r="GR70" s="91"/>
      <c r="GS70" s="91"/>
      <c r="GT70" s="91"/>
      <c r="GU70" s="91"/>
      <c r="GV70" s="91"/>
      <c r="GW70" s="91"/>
      <c r="GX70" s="91"/>
      <c r="GY70" s="91"/>
      <c r="GZ70" s="91"/>
      <c r="HA70" s="91"/>
      <c r="HB70" s="91"/>
      <c r="HC70" s="91"/>
      <c r="HD70" s="91"/>
      <c r="HE70" s="91"/>
      <c r="HF70" s="91"/>
      <c r="HG70" s="91"/>
      <c r="HH70" s="91"/>
      <c r="HI70" s="91"/>
      <c r="HJ70" s="91"/>
      <c r="HK70" s="91"/>
      <c r="HL70" s="91"/>
      <c r="HM70" s="91"/>
      <c r="HN70" s="91"/>
      <c r="HO70" s="91"/>
      <c r="HP70" s="91"/>
      <c r="HQ70" s="91"/>
      <c r="HR70" s="91"/>
      <c r="HS70" s="91"/>
      <c r="HT70" s="91"/>
      <c r="HU70" s="91"/>
      <c r="HV70" s="91"/>
      <c r="HW70" s="91"/>
      <c r="HX70" s="91"/>
      <c r="HY70" s="91"/>
      <c r="HZ70" s="91"/>
      <c r="IA70" s="91"/>
      <c r="IB70" s="91"/>
      <c r="IC70" s="91"/>
      <c r="ID70" s="91"/>
      <c r="IE70" s="91"/>
      <c r="IF70" s="91"/>
      <c r="IG70" s="91"/>
      <c r="IH70" s="91"/>
      <c r="II70" s="91"/>
      <c r="IJ70" s="91"/>
      <c r="IK70" s="91"/>
      <c r="IL70" s="91"/>
      <c r="IM70" s="91"/>
      <c r="IN70" s="91"/>
      <c r="IO70" s="91"/>
      <c r="IP70" s="91"/>
      <c r="IQ70" s="91"/>
      <c r="IR70" s="91"/>
      <c r="IS70" s="91"/>
      <c r="IT70" s="91"/>
      <c r="IU70" s="91"/>
      <c r="IV70" s="91"/>
    </row>
    <row r="71" spans="1:256" ht="15.6">
      <c r="A71" s="114" t="s">
        <v>245</v>
      </c>
      <c r="B71" s="105">
        <f t="shared" si="2"/>
        <v>1974</v>
      </c>
      <c r="C71" s="109">
        <v>5</v>
      </c>
      <c r="D71" s="109">
        <v>1787</v>
      </c>
      <c r="E71" s="109">
        <v>3</v>
      </c>
      <c r="F71" s="109">
        <v>1</v>
      </c>
      <c r="G71" s="109">
        <v>0</v>
      </c>
      <c r="H71" s="109">
        <v>0</v>
      </c>
      <c r="I71" s="109">
        <v>12</v>
      </c>
      <c r="J71" s="110">
        <v>120</v>
      </c>
      <c r="K71" s="102">
        <v>45</v>
      </c>
      <c r="L71" s="111">
        <v>1</v>
      </c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1"/>
      <c r="GR71" s="91"/>
      <c r="GS71" s="91"/>
      <c r="GT71" s="91"/>
      <c r="GU71" s="91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1"/>
      <c r="HG71" s="91"/>
      <c r="HH71" s="91"/>
      <c r="HI71" s="91"/>
      <c r="HJ71" s="91"/>
      <c r="HK71" s="91"/>
      <c r="HL71" s="91"/>
      <c r="HM71" s="91"/>
      <c r="HN71" s="91"/>
      <c r="HO71" s="91"/>
      <c r="HP71" s="91"/>
      <c r="HQ71" s="91"/>
      <c r="HR71" s="91"/>
      <c r="HS71" s="91"/>
      <c r="HT71" s="91"/>
      <c r="HU71" s="91"/>
      <c r="HV71" s="91"/>
      <c r="HW71" s="91"/>
      <c r="HX71" s="91"/>
      <c r="HY71" s="91"/>
      <c r="HZ71" s="91"/>
      <c r="IA71" s="91"/>
      <c r="IB71" s="91"/>
      <c r="IC71" s="91"/>
      <c r="ID71" s="91"/>
      <c r="IE71" s="91"/>
      <c r="IF71" s="91"/>
      <c r="IG71" s="91"/>
      <c r="IH71" s="91"/>
      <c r="II71" s="91"/>
      <c r="IJ71" s="91"/>
      <c r="IK71" s="91"/>
      <c r="IL71" s="91"/>
      <c r="IM71" s="91"/>
      <c r="IN71" s="91"/>
      <c r="IO71" s="91"/>
      <c r="IP71" s="91"/>
      <c r="IQ71" s="91"/>
      <c r="IR71" s="91"/>
      <c r="IS71" s="91"/>
      <c r="IT71" s="91"/>
      <c r="IU71" s="91"/>
      <c r="IV71" s="91"/>
    </row>
    <row r="72" spans="1:256" s="113" customFormat="1" ht="15.6">
      <c r="A72" s="115"/>
      <c r="B72" s="116"/>
      <c r="C72" s="117"/>
      <c r="D72" s="117"/>
      <c r="E72" s="117"/>
      <c r="F72" s="117"/>
      <c r="G72" s="117"/>
      <c r="H72" s="117"/>
      <c r="I72" s="117"/>
      <c r="J72" s="117"/>
      <c r="K72" s="118"/>
      <c r="L72" s="119"/>
    </row>
    <row r="73" spans="1:256" ht="15.6">
      <c r="A73" s="120" t="s">
        <v>110</v>
      </c>
      <c r="B73" s="121"/>
      <c r="C73" s="89"/>
      <c r="D73" s="90"/>
      <c r="E73" s="90"/>
    </row>
  </sheetData>
  <mergeCells count="4">
    <mergeCell ref="A3:L3"/>
    <mergeCell ref="A4:L4"/>
    <mergeCell ref="A5:L5"/>
    <mergeCell ref="A6:L6"/>
  </mergeCells>
  <printOptions horizontalCentered="1" verticalCentered="1"/>
  <pageMargins left="0" right="0" top="0" bottom="0" header="0" footer="0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'C-10'!Área_de_impresión</vt:lpstr>
      <vt:lpstr>'C-8'!Área_de_impresión</vt:lpstr>
      <vt:lpstr>'C-9'!Área_de_impresión</vt:lpstr>
      <vt:lpstr>INDICE!Área_de_impresión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</dc:creator>
  <cp:lastModifiedBy>amenac</cp:lastModifiedBy>
  <dcterms:created xsi:type="dcterms:W3CDTF">2017-05-29T17:38:02Z</dcterms:created>
  <dcterms:modified xsi:type="dcterms:W3CDTF">2017-09-13T21:03:56Z</dcterms:modified>
</cp:coreProperties>
</file>