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Cuadros\Cuadros 2017\Cuados anuales 2017\"/>
    </mc:Choice>
  </mc:AlternateContent>
  <xr:revisionPtr revIDLastSave="0" documentId="8_{7D6DAE24-5F74-4F7A-B364-0F246E585919}" xr6:coauthVersionLast="34" xr6:coauthVersionMax="34" xr10:uidLastSave="{00000000-0000-0000-0000-000000000000}"/>
  <bookViews>
    <workbookView xWindow="0" yWindow="0" windowWidth="28800" windowHeight="12225" activeTab="1" xr2:uid="{0D44FC03-5146-40BD-9E54-1DAF2B1F0C1F}"/>
  </bookViews>
  <sheets>
    <sheet name="Índice" sheetId="1" r:id="rId1"/>
    <sheet name="c-1" sheetId="2" r:id="rId2"/>
    <sheet name="c-2" sheetId="3" r:id="rId3"/>
    <sheet name="c-3" sheetId="4" r:id="rId4"/>
    <sheet name="c-4" sheetId="5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5" l="1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E11" i="5"/>
  <c r="B13" i="5"/>
  <c r="D11" i="5"/>
  <c r="C11" i="5"/>
  <c r="E11" i="4"/>
  <c r="D11" i="4"/>
  <c r="C11" i="4"/>
  <c r="B44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E15" i="4"/>
  <c r="E13" i="4" s="1"/>
  <c r="D15" i="4"/>
  <c r="D13" i="4" s="1"/>
  <c r="C15" i="4"/>
  <c r="B11" i="5" l="1"/>
  <c r="B15" i="4"/>
  <c r="B13" i="4" s="1"/>
  <c r="C13" i="4"/>
  <c r="F20" i="3"/>
  <c r="C20" i="3"/>
  <c r="B20" i="3"/>
  <c r="F18" i="3"/>
  <c r="B18" i="3" s="1"/>
  <c r="C18" i="3"/>
  <c r="F17" i="3"/>
  <c r="F14" i="3" s="1"/>
  <c r="C17" i="3"/>
  <c r="B17" i="3" s="1"/>
  <c r="I14" i="3"/>
  <c r="H14" i="3"/>
  <c r="G14" i="3"/>
  <c r="E14" i="3"/>
  <c r="D14" i="3"/>
  <c r="C14" i="3"/>
  <c r="B11" i="4" l="1"/>
  <c r="B14" i="3"/>
  <c r="B16" i="2"/>
  <c r="B15" i="2"/>
  <c r="B14" i="2"/>
  <c r="B11" i="2" s="1"/>
  <c r="B13" i="2"/>
  <c r="E11" i="2"/>
  <c r="D11" i="2"/>
  <c r="C11" i="2"/>
</calcChain>
</file>

<file path=xl/sharedStrings.xml><?xml version="1.0" encoding="utf-8"?>
<sst xmlns="http://schemas.openxmlformats.org/spreadsheetml/2006/main" count="227" uniqueCount="187">
  <si>
    <t/>
  </si>
  <si>
    <t>1</t>
  </si>
  <si>
    <t>2</t>
  </si>
  <si>
    <t>3</t>
  </si>
  <si>
    <t>4</t>
  </si>
  <si>
    <t>Índice de Cuadros Estadísticos</t>
  </si>
  <si>
    <t xml:space="preserve">Fiscalías de Turno Extraordinario </t>
  </si>
  <si>
    <t>(Penal y Penal Juvenil)</t>
  </si>
  <si>
    <t>Durante: 2017</t>
  </si>
  <si>
    <t xml:space="preserve">Número </t>
  </si>
  <si>
    <t>Nombre del Cuadro</t>
  </si>
  <si>
    <t>Según: Grupo</t>
  </si>
  <si>
    <t>Por: Materia</t>
  </si>
  <si>
    <t>Según: Materia</t>
  </si>
  <si>
    <t>Por: Horarios</t>
  </si>
  <si>
    <t xml:space="preserve">Fiscalías de Turno Extraordinario: Casos Entrados </t>
  </si>
  <si>
    <t>Según: Provincia y Cantón donde ocurrió el hecho</t>
  </si>
  <si>
    <t>Según: Delitos y Contravenciones</t>
  </si>
  <si>
    <t>CUADRO Nº 1</t>
  </si>
  <si>
    <t>SEGÚN: GRUPO</t>
  </si>
  <si>
    <t>POR: MATERIA</t>
  </si>
  <si>
    <t>GRUPO</t>
  </si>
  <si>
    <t>PENAL</t>
  </si>
  <si>
    <t>PENAL JUVENIL</t>
  </si>
  <si>
    <t>Total</t>
  </si>
  <si>
    <t>I CJ San José</t>
  </si>
  <si>
    <t>II CJ San José</t>
  </si>
  <si>
    <t>A</t>
  </si>
  <si>
    <t>B</t>
  </si>
  <si>
    <t>C</t>
  </si>
  <si>
    <t>D</t>
  </si>
  <si>
    <t xml:space="preserve">Elaborado por: Subproceso de Estadística, Dirección de Planificación </t>
  </si>
  <si>
    <t>DURANTE: 2017</t>
  </si>
  <si>
    <t>CUADRO Nº 2</t>
  </si>
  <si>
    <t>CASOS ENTRADOS EN LA FISCALÍA DE TURNO EXTRAORDINARIO</t>
  </si>
  <si>
    <t>SEGÚN: MATERIA</t>
  </si>
  <si>
    <t>POR: HORARIOS</t>
  </si>
  <si>
    <t>MATERIA</t>
  </si>
  <si>
    <t>TOTAL</t>
  </si>
  <si>
    <t>DÍAS LABORALES</t>
  </si>
  <si>
    <t>FINES DE SEMANA, FERIADOS</t>
  </si>
  <si>
    <t>ASUETOS Y CIERRES COLECTIVOS</t>
  </si>
  <si>
    <t>De 00:00 a</t>
  </si>
  <si>
    <t>De 16:00 a</t>
  </si>
  <si>
    <t>De 08:00 a</t>
  </si>
  <si>
    <t>08:00 hrs.</t>
  </si>
  <si>
    <t>24:00 hrs.</t>
  </si>
  <si>
    <t>16:00 hrs.</t>
  </si>
  <si>
    <t>Penal</t>
  </si>
  <si>
    <t>I CJ de San José</t>
  </si>
  <si>
    <t>II CJ de San José</t>
  </si>
  <si>
    <t>Penal Juvenil</t>
  </si>
  <si>
    <t>CUADRO N° 3</t>
  </si>
  <si>
    <t>CASOS ENTRADOS EN LA  FISCALÍA  DE TURNO EXTRAORDINARIO</t>
  </si>
  <si>
    <t>SEGÚN: PROVINCIA Y CANTÓN DONDE OCURRIÓ EL HECHO</t>
  </si>
  <si>
    <t>PROVINCIA Y CANTÓN</t>
  </si>
  <si>
    <t>PROVINCIA DE SAN JOSÉ</t>
  </si>
  <si>
    <t>Cantón Central</t>
  </si>
  <si>
    <t xml:space="preserve">     Central</t>
  </si>
  <si>
    <t xml:space="preserve">     Distrito Carmen</t>
  </si>
  <si>
    <t xml:space="preserve">     Distrito Catedral</t>
  </si>
  <si>
    <t xml:space="preserve">     Distrito Hatillo</t>
  </si>
  <si>
    <t xml:space="preserve">     Distrito Hospital</t>
  </si>
  <si>
    <t xml:space="preserve">     Distrito Mata Redonda</t>
  </si>
  <si>
    <t xml:space="preserve">     Distrito Merced</t>
  </si>
  <si>
    <t xml:space="preserve">     Distrito Pavas</t>
  </si>
  <si>
    <t xml:space="preserve">     Distrito San Fco.2 Ríos</t>
  </si>
  <si>
    <t xml:space="preserve">     Distrito San Sebastián</t>
  </si>
  <si>
    <t xml:space="preserve">     Distrito Uruca</t>
  </si>
  <si>
    <t xml:space="preserve">     Distrito Zapote</t>
  </si>
  <si>
    <t xml:space="preserve">     Otros</t>
  </si>
  <si>
    <t>Cantón Acosta</t>
  </si>
  <si>
    <t>Cantón Alajuelita</t>
  </si>
  <si>
    <t>Cantón Aserrí</t>
  </si>
  <si>
    <t>Cantón Coronado</t>
  </si>
  <si>
    <t>Cantón Curridabat</t>
  </si>
  <si>
    <t>Cantón Desamparados</t>
  </si>
  <si>
    <t>Cantón Escazú</t>
  </si>
  <si>
    <t>Cantón Goicoechea</t>
  </si>
  <si>
    <t>Cantón Montes de Oca</t>
  </si>
  <si>
    <t>Cantón Mora</t>
  </si>
  <si>
    <t>Cantón Moravia</t>
  </si>
  <si>
    <t>Cantón Santa Ana</t>
  </si>
  <si>
    <t>Cantón Tibás</t>
  </si>
  <si>
    <t>Provincia de Alajuela</t>
  </si>
  <si>
    <t>CUADRO Nº4</t>
  </si>
  <si>
    <t>SEGÚN: DELITOS Y CONTRAVENCIONES</t>
  </si>
  <si>
    <t>DELITOS Y CONTRAVENCIONES</t>
  </si>
  <si>
    <t>Delito</t>
  </si>
  <si>
    <t>Abuso de autoridad</t>
  </si>
  <si>
    <t>Aborto Culposo</t>
  </si>
  <si>
    <t>Abusos Sexuales Personas  Mayores de Edad</t>
  </si>
  <si>
    <t>Abusos Sexuales Personas Menores Edad e Incapaces tentativa</t>
  </si>
  <si>
    <t>Abusos Sexuales Personas Menores Edad e Incapaces</t>
  </si>
  <si>
    <t>Accionamiento de arma (Artículo 250 Bis)</t>
  </si>
  <si>
    <t>Agresión calificada</t>
  </si>
  <si>
    <t>Agresión con arma</t>
  </si>
  <si>
    <t>Agresión física</t>
  </si>
  <si>
    <t>Agresión psicológica</t>
  </si>
  <si>
    <t>Almacenamiento de Drogas, Sustancias o Productos sin Autorización Legal</t>
  </si>
  <si>
    <t>Alteración de características</t>
  </si>
  <si>
    <t>Amenaza a un funcionario público</t>
  </si>
  <si>
    <t>Amenazas agravadas</t>
  </si>
  <si>
    <t>Amenazas contra una mujer</t>
  </si>
  <si>
    <t>Amenazas personales</t>
  </si>
  <si>
    <t>Apropiación irregular</t>
  </si>
  <si>
    <t>Apropiación y retención indebida</t>
  </si>
  <si>
    <t>Atentado</t>
  </si>
  <si>
    <t xml:space="preserve">Circulación de Moneda Falsa Recibida de Buena Fe </t>
  </si>
  <si>
    <t xml:space="preserve">Coacción </t>
  </si>
  <si>
    <t>cohecho propio</t>
  </si>
  <si>
    <t>Comercio de armas, explosivos y pólvora</t>
  </si>
  <si>
    <t>Conducción temeraria</t>
  </si>
  <si>
    <t>Corrupción  agravada</t>
  </si>
  <si>
    <t>Daño agravado</t>
  </si>
  <si>
    <t>Daño patrimonial</t>
  </si>
  <si>
    <t>Daños</t>
  </si>
  <si>
    <t>Desobediencia a la autoridad</t>
  </si>
  <si>
    <t>Estafa</t>
  </si>
  <si>
    <t xml:space="preserve">Extorsión Simple </t>
  </si>
  <si>
    <t>Falsedad ideológica</t>
  </si>
  <si>
    <t>Falsificación de moneda</t>
  </si>
  <si>
    <t>Falsificación señas y marcas</t>
  </si>
  <si>
    <t>Femicidio</t>
  </si>
  <si>
    <t>Fraude  Informático (Art. 217 Bis)</t>
  </si>
  <si>
    <t>Homicidio (tentativa de)</t>
  </si>
  <si>
    <t>Homicidio calificado</t>
  </si>
  <si>
    <t>Homicidio culposo</t>
  </si>
  <si>
    <t>Homicidio culposo (Ley de Tránsito)</t>
  </si>
  <si>
    <t>Homicidio</t>
  </si>
  <si>
    <t>Hurto agravado</t>
  </si>
  <si>
    <t>Hurto</t>
  </si>
  <si>
    <t xml:space="preserve">Hurto tentativa de </t>
  </si>
  <si>
    <t>Incendio o explosión</t>
  </si>
  <si>
    <t>Incumplimiento de Medidas de Seguridad. Artículo 218</t>
  </si>
  <si>
    <t>Incumplimiento de una medida de protección</t>
  </si>
  <si>
    <t>Incumplimiento o abuso patria potestad</t>
  </si>
  <si>
    <t xml:space="preserve">Infracción Ley Integral Persona Adulta Mayor </t>
  </si>
  <si>
    <t>Infracción Ley de Armas y explosivos</t>
  </si>
  <si>
    <t>Infracción Ley de Salud animal</t>
  </si>
  <si>
    <t>Infracción.  Ley de Derechos de Autor y Derechos Conexos</t>
  </si>
  <si>
    <t>Introducción de droga a un centro penitenciario</t>
  </si>
  <si>
    <t xml:space="preserve">Lesiones leves  </t>
  </si>
  <si>
    <t xml:space="preserve">Lesiones culposas </t>
  </si>
  <si>
    <t>Lesiones culposas (Ley de Tránsito)</t>
  </si>
  <si>
    <t>Lesiones graves</t>
  </si>
  <si>
    <t>Lesiones leves en riña</t>
  </si>
  <si>
    <t>Lesiones levísimas</t>
  </si>
  <si>
    <t>Maltrato</t>
  </si>
  <si>
    <t>Molestia o estorbo a la Autoridad</t>
  </si>
  <si>
    <t xml:space="preserve">Ofensas a la dignidad </t>
  </si>
  <si>
    <t>Palabras o actos obscenos</t>
  </si>
  <si>
    <t>Penalidad del corruptor</t>
  </si>
  <si>
    <t>Portación ilícita de Arma permitida</t>
  </si>
  <si>
    <t>Posesión de drogas, sustancias o productos</t>
  </si>
  <si>
    <t>Posesión sin Autorización de Precursores o otras Sustancias para Procesar Drogas</t>
  </si>
  <si>
    <t>Privación de libertad sin ánimo de lucro</t>
  </si>
  <si>
    <t>Receptación</t>
  </si>
  <si>
    <t>Receptación de cosas de dudosa procedencia sospechosa</t>
  </si>
  <si>
    <t>Relaciones sexuales con Persona Menor de Edad</t>
  </si>
  <si>
    <t>resistencia a la autoridad pública agravada</t>
  </si>
  <si>
    <t>Resistencia a la autoridad</t>
  </si>
  <si>
    <t>Restricción libertad de tránsito</t>
  </si>
  <si>
    <t>Robo agravado</t>
  </si>
  <si>
    <t>Robo agravado (tentativa de)</t>
  </si>
  <si>
    <t>Robo simple</t>
  </si>
  <si>
    <t>Robo simple (tentativa de)</t>
  </si>
  <si>
    <t>Simulación de delito</t>
  </si>
  <si>
    <t>Suministro de Drogas, Sustancias o Productos sin Autorización Legal</t>
  </si>
  <si>
    <t>Sustracción de menor</t>
  </si>
  <si>
    <t>Tenencia droga y / marihuana</t>
  </si>
  <si>
    <t>Tenencia y portación ilegal de armas permitida</t>
  </si>
  <si>
    <t>Tentativa de femicidio</t>
  </si>
  <si>
    <t>Transformación de Drogas, Sustancias o Productos sin Autorización Legal</t>
  </si>
  <si>
    <t>Transporte de Droga, Sustancias o Productos sin Autorización Legal</t>
  </si>
  <si>
    <t>Uso de documento falso</t>
  </si>
  <si>
    <t>Uso ilegal de Uniforme e Insignias o Dispositivos Policiales</t>
  </si>
  <si>
    <t xml:space="preserve">Usurpación </t>
  </si>
  <si>
    <t>Usurpación de nombre</t>
  </si>
  <si>
    <t>Venta de Drogas, Sustancias o Productos sin Autorización Legal</t>
  </si>
  <si>
    <t>Violación</t>
  </si>
  <si>
    <t>Violación contra una mujer</t>
  </si>
  <si>
    <t>Violación de domicilio</t>
  </si>
  <si>
    <t>Atípico</t>
  </si>
  <si>
    <t>Trafico internacional de drogas</t>
  </si>
  <si>
    <t>infracción Ley gestión integral de residuos</t>
  </si>
  <si>
    <t>CASOS ENTRADOS EN LA FISCALIA DE TURNO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</si>
</sst>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3" fillId="0" borderId="0" xfId="1" applyFont="1"/>
    <xf numFmtId="0" fontId="3" fillId="0" borderId="0" xfId="1" applyFont="1" applyFill="1" applyBorder="1"/>
    <xf numFmtId="0" fontId="3" fillId="0" borderId="0" xfId="1" applyFont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/>
    <xf numFmtId="0" fontId="4" fillId="0" borderId="0" xfId="0" applyFont="1"/>
    <xf numFmtId="0" fontId="5" fillId="0" borderId="0" xfId="0" applyFont="1"/>
    <xf numFmtId="0" fontId="3" fillId="2" borderId="0" xfId="1" applyFont="1" applyFill="1"/>
    <xf numFmtId="0" fontId="3" fillId="0" borderId="0" xfId="1" applyFont="1" applyBorder="1"/>
    <xf numFmtId="0" fontId="3" fillId="0" borderId="1" xfId="1" applyFont="1" applyBorder="1"/>
    <xf numFmtId="0" fontId="3" fillId="0" borderId="2" xfId="1" applyFont="1" applyBorder="1"/>
    <xf numFmtId="0" fontId="2" fillId="0" borderId="0" xfId="0" applyFont="1" applyFill="1" applyAlignment="1" applyProtection="1">
      <alignment horizontal="left"/>
    </xf>
    <xf numFmtId="0" fontId="3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fill"/>
    </xf>
    <xf numFmtId="0" fontId="3" fillId="0" borderId="21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fill"/>
    </xf>
    <xf numFmtId="0" fontId="8" fillId="0" borderId="30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fill"/>
    </xf>
    <xf numFmtId="0" fontId="2" fillId="0" borderId="19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5" xfId="0" applyFont="1" applyFill="1" applyBorder="1" applyAlignment="1" applyProtection="1">
      <alignment horizontal="center"/>
    </xf>
    <xf numFmtId="0" fontId="3" fillId="0" borderId="35" xfId="0" applyFont="1" applyFill="1" applyBorder="1"/>
    <xf numFmtId="0" fontId="3" fillId="0" borderId="3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left"/>
    </xf>
    <xf numFmtId="0" fontId="3" fillId="0" borderId="33" xfId="0" applyFont="1" applyFill="1" applyBorder="1" applyAlignment="1" applyProtection="1">
      <alignment horizontal="fill"/>
    </xf>
    <xf numFmtId="0" fontId="3" fillId="0" borderId="33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fill"/>
    </xf>
    <xf numFmtId="0" fontId="7" fillId="0" borderId="4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41" xfId="0" applyFont="1" applyFill="1" applyBorder="1" applyAlignment="1" applyProtection="1">
      <alignment horizontal="center"/>
    </xf>
    <xf numFmtId="0" fontId="8" fillId="0" borderId="4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43" xfId="0" applyFont="1" applyFill="1" applyBorder="1" applyAlignment="1" applyProtection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42" xfId="0" applyFont="1" applyFill="1" applyBorder="1" applyAlignment="1" applyProtection="1">
      <alignment horizontal="center"/>
    </xf>
    <xf numFmtId="0" fontId="7" fillId="0" borderId="43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2" fillId="0" borderId="45" xfId="0" applyFont="1" applyFill="1" applyBorder="1" applyAlignment="1" applyProtection="1">
      <alignment horizontal="center"/>
    </xf>
    <xf numFmtId="0" fontId="7" fillId="0" borderId="35" xfId="0" applyFont="1" applyFill="1" applyBorder="1" applyAlignment="1">
      <alignment horizontal="center"/>
    </xf>
    <xf numFmtId="0" fontId="3" fillId="0" borderId="42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0" fontId="5" fillId="0" borderId="0" xfId="0" applyFont="1" applyFill="1"/>
    <xf numFmtId="0" fontId="8" fillId="0" borderId="42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7" fillId="0" borderId="48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0" borderId="44" xfId="0" applyFont="1" applyFill="1" applyBorder="1"/>
    <xf numFmtId="0" fontId="7" fillId="0" borderId="41" xfId="0" applyFont="1" applyFill="1" applyBorder="1" applyAlignment="1">
      <alignment horizontal="center"/>
    </xf>
    <xf numFmtId="0" fontId="8" fillId="0" borderId="29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0" borderId="50" xfId="0" applyFont="1" applyFill="1" applyBorder="1" applyAlignment="1" applyProtection="1">
      <alignment horizontal="fill"/>
    </xf>
    <xf numFmtId="0" fontId="2" fillId="0" borderId="43" xfId="0" applyFont="1" applyFill="1" applyBorder="1" applyAlignment="1">
      <alignment horizontal="center"/>
    </xf>
    <xf numFmtId="0" fontId="3" fillId="0" borderId="43" xfId="0" applyFont="1" applyFill="1" applyBorder="1" applyAlignment="1" applyProtection="1">
      <alignment horizontal="left"/>
    </xf>
    <xf numFmtId="0" fontId="7" fillId="0" borderId="51" xfId="0" applyFont="1" applyFill="1" applyBorder="1" applyAlignment="1" applyProtection="1">
      <alignment horizontal="center"/>
    </xf>
    <xf numFmtId="0" fontId="8" fillId="0" borderId="52" xfId="0" applyFont="1" applyFill="1" applyBorder="1" applyAlignment="1" applyProtection="1">
      <alignment horizontal="center"/>
    </xf>
    <xf numFmtId="0" fontId="2" fillId="0" borderId="52" xfId="0" applyFont="1" applyFill="1" applyBorder="1" applyAlignment="1" applyProtection="1">
      <alignment horizontal="center"/>
    </xf>
    <xf numFmtId="0" fontId="3" fillId="0" borderId="52" xfId="0" applyFont="1" applyFill="1" applyBorder="1" applyAlignment="1" applyProtection="1">
      <alignment horizontal="center"/>
    </xf>
    <xf numFmtId="0" fontId="5" fillId="0" borderId="0" xfId="0" applyFont="1" applyFill="1" applyBorder="1"/>
    <xf numFmtId="0" fontId="5" fillId="0" borderId="41" xfId="0" applyFont="1" applyFill="1" applyBorder="1"/>
    <xf numFmtId="0" fontId="5" fillId="0" borderId="49" xfId="0" applyFont="1" applyFill="1" applyBorder="1"/>
    <xf numFmtId="0" fontId="5" fillId="0" borderId="1" xfId="0" applyFont="1" applyFill="1" applyBorder="1"/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7" fillId="0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</cellXfs>
  <cellStyles count="2">
    <cellStyle name="Normal" xfId="0" builtinId="0"/>
    <cellStyle name="Normal 2" xfId="1" xr:uid="{48125B9A-A4BB-4C1D-8656-D31BF7E2D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B909-E0D8-4C46-977B-D4DBC616D747}">
  <dimension ref="A1:H30"/>
  <sheetViews>
    <sheetView workbookViewId="0">
      <selection activeCell="B16" sqref="B16"/>
    </sheetView>
  </sheetViews>
  <sheetFormatPr baseColWidth="10" defaultColWidth="0" defaultRowHeight="15.75" zeroHeight="1" x14ac:dyDescent="0.25"/>
  <cols>
    <col min="1" max="1" width="13.42578125" style="7" customWidth="1"/>
    <col min="2" max="2" width="44.7109375" style="7" customWidth="1"/>
    <col min="3" max="4" width="11.42578125" style="7" hidden="1" customWidth="1"/>
    <col min="5" max="8" width="0" style="7" hidden="1" customWidth="1"/>
    <col min="9" max="16384" width="11.42578125" style="7" hidden="1"/>
  </cols>
  <sheetData>
    <row r="1" spans="1:8" x14ac:dyDescent="0.25">
      <c r="A1" s="108" t="s">
        <v>5</v>
      </c>
      <c r="B1" s="108"/>
      <c r="C1" s="1"/>
      <c r="D1" s="1"/>
      <c r="E1" s="1"/>
      <c r="F1" s="1"/>
      <c r="G1" s="1"/>
      <c r="H1" s="1"/>
    </row>
    <row r="2" spans="1:8" x14ac:dyDescent="0.25">
      <c r="A2" s="108" t="s">
        <v>6</v>
      </c>
      <c r="B2" s="108"/>
      <c r="C2" s="1"/>
      <c r="D2" s="1"/>
      <c r="E2" s="1"/>
      <c r="F2" s="1"/>
      <c r="G2" s="1"/>
      <c r="H2" s="1"/>
    </row>
    <row r="3" spans="1:8" x14ac:dyDescent="0.25">
      <c r="A3" s="108" t="s">
        <v>7</v>
      </c>
      <c r="B3" s="108"/>
      <c r="C3" s="1"/>
      <c r="D3" s="1"/>
      <c r="E3" s="1"/>
      <c r="F3" s="1"/>
      <c r="G3" s="1"/>
      <c r="H3" s="1"/>
    </row>
    <row r="4" spans="1:8" x14ac:dyDescent="0.25">
      <c r="A4" s="108" t="s">
        <v>8</v>
      </c>
      <c r="B4" s="108"/>
      <c r="C4" s="1"/>
      <c r="D4" s="1"/>
      <c r="E4" s="1"/>
      <c r="F4" s="1"/>
      <c r="G4" s="1"/>
      <c r="H4" s="1"/>
    </row>
    <row r="5" spans="1:8" x14ac:dyDescent="0.25">
      <c r="A5" s="1" t="s">
        <v>0</v>
      </c>
      <c r="B5" s="1" t="s">
        <v>0</v>
      </c>
      <c r="C5" s="1"/>
      <c r="D5" s="1"/>
      <c r="E5" s="1"/>
      <c r="F5" s="1"/>
      <c r="G5" s="1"/>
      <c r="H5" s="1"/>
    </row>
    <row r="6" spans="1:8" x14ac:dyDescent="0.25">
      <c r="A6" s="8" t="s">
        <v>9</v>
      </c>
      <c r="B6" s="8" t="s">
        <v>10</v>
      </c>
      <c r="C6" s="2"/>
      <c r="D6" s="2"/>
      <c r="E6" s="2"/>
      <c r="F6" s="2"/>
      <c r="G6" s="2"/>
      <c r="H6" s="2"/>
    </row>
    <row r="7" spans="1:8" x14ac:dyDescent="0.25">
      <c r="A7" s="106" t="s">
        <v>1</v>
      </c>
      <c r="B7" s="9" t="s">
        <v>15</v>
      </c>
      <c r="C7" s="5"/>
      <c r="D7" s="5"/>
      <c r="E7" s="3"/>
      <c r="F7" s="3"/>
      <c r="G7" s="3"/>
      <c r="H7" s="3"/>
    </row>
    <row r="8" spans="1:8" x14ac:dyDescent="0.25">
      <c r="A8" s="106"/>
      <c r="B8" s="9" t="s">
        <v>11</v>
      </c>
      <c r="C8" s="5"/>
      <c r="D8" s="5"/>
      <c r="E8" s="3"/>
      <c r="F8" s="3"/>
      <c r="G8" s="3"/>
      <c r="H8" s="3"/>
    </row>
    <row r="9" spans="1:8" x14ac:dyDescent="0.25">
      <c r="A9" s="106"/>
      <c r="B9" s="9" t="s">
        <v>12</v>
      </c>
      <c r="C9" s="5"/>
      <c r="D9" s="5"/>
      <c r="E9" s="3"/>
      <c r="F9" s="3"/>
      <c r="G9" s="3"/>
      <c r="H9" s="3"/>
    </row>
    <row r="10" spans="1:8" x14ac:dyDescent="0.25">
      <c r="A10" s="107"/>
      <c r="B10" s="10" t="s">
        <v>8</v>
      </c>
      <c r="C10" s="5"/>
      <c r="D10" s="5"/>
      <c r="E10" s="3"/>
      <c r="F10" s="3"/>
      <c r="G10" s="3"/>
      <c r="H10" s="3"/>
    </row>
    <row r="11" spans="1:8" x14ac:dyDescent="0.25">
      <c r="A11" s="105" t="s">
        <v>2</v>
      </c>
      <c r="B11" s="11" t="s">
        <v>15</v>
      </c>
      <c r="C11" s="5"/>
      <c r="D11" s="5"/>
      <c r="E11" s="5"/>
      <c r="F11" s="5"/>
      <c r="G11" s="5"/>
      <c r="H11" s="5"/>
    </row>
    <row r="12" spans="1:8" x14ac:dyDescent="0.25">
      <c r="A12" s="106"/>
      <c r="B12" s="9" t="s">
        <v>13</v>
      </c>
      <c r="C12" s="5"/>
      <c r="D12" s="5"/>
      <c r="E12" s="5"/>
      <c r="F12" s="5"/>
      <c r="G12" s="5"/>
      <c r="H12" s="5"/>
    </row>
    <row r="13" spans="1:8" x14ac:dyDescent="0.25">
      <c r="A13" s="106"/>
      <c r="B13" s="9" t="s">
        <v>14</v>
      </c>
      <c r="C13" s="5"/>
      <c r="D13" s="5"/>
      <c r="E13" s="5"/>
      <c r="F13" s="5"/>
      <c r="G13" s="5"/>
      <c r="H13" s="5"/>
    </row>
    <row r="14" spans="1:8" x14ac:dyDescent="0.25">
      <c r="A14" s="107"/>
      <c r="B14" s="10" t="s">
        <v>8</v>
      </c>
      <c r="C14" s="5"/>
      <c r="D14" s="5"/>
      <c r="E14" s="5"/>
      <c r="F14" s="5"/>
      <c r="G14" s="5"/>
      <c r="H14" s="5"/>
    </row>
    <row r="15" spans="1:8" x14ac:dyDescent="0.25">
      <c r="A15" s="105" t="s">
        <v>3</v>
      </c>
      <c r="B15" s="11" t="s">
        <v>15</v>
      </c>
      <c r="C15" s="5"/>
      <c r="D15" s="5"/>
      <c r="E15" s="3"/>
      <c r="F15" s="3"/>
      <c r="G15" s="3"/>
      <c r="H15" s="3"/>
    </row>
    <row r="16" spans="1:8" x14ac:dyDescent="0.25">
      <c r="A16" s="106"/>
      <c r="B16" s="9" t="s">
        <v>16</v>
      </c>
      <c r="C16" s="5"/>
      <c r="D16" s="5"/>
      <c r="E16" s="3"/>
      <c r="F16" s="3"/>
      <c r="G16" s="3"/>
      <c r="H16" s="3"/>
    </row>
    <row r="17" spans="1:8" x14ac:dyDescent="0.25">
      <c r="A17" s="106"/>
      <c r="B17" s="9" t="s">
        <v>12</v>
      </c>
      <c r="C17" s="5"/>
      <c r="D17" s="5"/>
      <c r="E17" s="3"/>
      <c r="F17" s="3"/>
      <c r="G17" s="3"/>
      <c r="H17" s="3"/>
    </row>
    <row r="18" spans="1:8" x14ac:dyDescent="0.25">
      <c r="A18" s="107"/>
      <c r="B18" s="10" t="s">
        <v>8</v>
      </c>
      <c r="C18" s="5"/>
      <c r="D18" s="5"/>
      <c r="E18" s="3"/>
      <c r="F18" s="3"/>
      <c r="G18" s="3"/>
      <c r="H18" s="3"/>
    </row>
    <row r="19" spans="1:8" x14ac:dyDescent="0.25">
      <c r="A19" s="105" t="s">
        <v>4</v>
      </c>
      <c r="B19" s="1" t="s">
        <v>15</v>
      </c>
      <c r="C19" s="5"/>
      <c r="D19" s="5"/>
      <c r="E19" s="3"/>
      <c r="F19" s="3"/>
      <c r="G19" s="3"/>
      <c r="H19" s="3"/>
    </row>
    <row r="20" spans="1:8" x14ac:dyDescent="0.25">
      <c r="A20" s="106"/>
      <c r="B20" s="1" t="s">
        <v>12</v>
      </c>
      <c r="C20" s="5"/>
      <c r="D20" s="5"/>
      <c r="E20" s="3"/>
      <c r="F20" s="3"/>
      <c r="G20" s="3"/>
      <c r="H20" s="3"/>
    </row>
    <row r="21" spans="1:8" x14ac:dyDescent="0.25">
      <c r="A21" s="106"/>
      <c r="B21" s="1" t="s">
        <v>17</v>
      </c>
      <c r="C21" s="5"/>
      <c r="D21" s="5"/>
      <c r="E21" s="3"/>
      <c r="F21" s="3"/>
      <c r="G21" s="3"/>
      <c r="H21" s="3"/>
    </row>
    <row r="22" spans="1:8" x14ac:dyDescent="0.25">
      <c r="A22" s="107"/>
      <c r="B22" s="10" t="s">
        <v>8</v>
      </c>
      <c r="C22" s="5"/>
      <c r="D22" s="5"/>
      <c r="E22" s="3"/>
      <c r="F22" s="3"/>
      <c r="G22" s="3"/>
      <c r="H22" s="3"/>
    </row>
    <row r="23" spans="1:8" hidden="1" x14ac:dyDescent="0.25">
      <c r="A23" s="1" t="s">
        <v>0</v>
      </c>
      <c r="B23" s="1" t="s">
        <v>0</v>
      </c>
      <c r="C23" s="1"/>
      <c r="D23" s="1"/>
      <c r="E23" s="1"/>
      <c r="F23" s="1"/>
      <c r="G23" s="1"/>
      <c r="H23" s="1"/>
    </row>
    <row r="24" spans="1:8" hidden="1" x14ac:dyDescent="0.25"/>
    <row r="25" spans="1:8" hidden="1" x14ac:dyDescent="0.25"/>
    <row r="26" spans="1:8" hidden="1" x14ac:dyDescent="0.25"/>
    <row r="27" spans="1:8" hidden="1" x14ac:dyDescent="0.25"/>
    <row r="28" spans="1:8" hidden="1" x14ac:dyDescent="0.25"/>
    <row r="29" spans="1:8" hidden="1" x14ac:dyDescent="0.25"/>
    <row r="30" spans="1:8" hidden="1" x14ac:dyDescent="0.25"/>
  </sheetData>
  <mergeCells count="8">
    <mergeCell ref="A11:A14"/>
    <mergeCell ref="A15:A18"/>
    <mergeCell ref="A19:A22"/>
    <mergeCell ref="A1:B1"/>
    <mergeCell ref="A2:B2"/>
    <mergeCell ref="A3:B3"/>
    <mergeCell ref="A4:B4"/>
    <mergeCell ref="A7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D5A3-0A31-4A96-8E27-B379CB26A600}">
  <dimension ref="A1:E18"/>
  <sheetViews>
    <sheetView tabSelected="1" workbookViewId="0">
      <selection activeCell="D9" sqref="D9"/>
    </sheetView>
  </sheetViews>
  <sheetFormatPr baseColWidth="10" defaultColWidth="0" defaultRowHeight="15.75" zeroHeight="1" x14ac:dyDescent="0.25"/>
  <cols>
    <col min="1" max="1" width="34.7109375" style="6" customWidth="1"/>
    <col min="2" max="2" width="17.85546875" style="6" customWidth="1"/>
    <col min="3" max="3" width="14.28515625" style="6" bestFit="1" customWidth="1"/>
    <col min="4" max="4" width="15.140625" style="6" bestFit="1" customWidth="1"/>
    <col min="5" max="5" width="12.7109375" style="6" customWidth="1"/>
    <col min="6" max="16384" width="11.42578125" style="6" hidden="1"/>
  </cols>
  <sheetData>
    <row r="1" spans="1:5" x14ac:dyDescent="0.25">
      <c r="A1" s="12" t="s">
        <v>18</v>
      </c>
      <c r="B1" s="13"/>
      <c r="C1" s="13"/>
      <c r="D1" s="13"/>
      <c r="E1" s="13"/>
    </row>
    <row r="2" spans="1:5" x14ac:dyDescent="0.25">
      <c r="A2" s="13"/>
      <c r="B2" s="13"/>
      <c r="C2" s="13"/>
      <c r="D2" s="13"/>
      <c r="E2" s="13"/>
    </row>
    <row r="3" spans="1:5" x14ac:dyDescent="0.25">
      <c r="A3" s="109" t="s">
        <v>186</v>
      </c>
      <c r="B3" s="109"/>
      <c r="C3" s="109"/>
      <c r="D3" s="109"/>
      <c r="E3" s="109"/>
    </row>
    <row r="4" spans="1:5" x14ac:dyDescent="0.25">
      <c r="A4" s="109" t="s">
        <v>19</v>
      </c>
      <c r="B4" s="109"/>
      <c r="C4" s="109"/>
      <c r="D4" s="109"/>
      <c r="E4" s="109"/>
    </row>
    <row r="5" spans="1:5" x14ac:dyDescent="0.25">
      <c r="A5" s="109" t="s">
        <v>20</v>
      </c>
      <c r="B5" s="109"/>
      <c r="C5" s="109"/>
      <c r="D5" s="109"/>
      <c r="E5" s="109"/>
    </row>
    <row r="6" spans="1:5" x14ac:dyDescent="0.25">
      <c r="A6" s="109" t="s">
        <v>32</v>
      </c>
      <c r="B6" s="109"/>
      <c r="C6" s="109"/>
      <c r="D6" s="109"/>
      <c r="E6" s="109"/>
    </row>
    <row r="7" spans="1:5" x14ac:dyDescent="0.25">
      <c r="A7" s="13"/>
      <c r="B7" s="13"/>
      <c r="C7" s="13"/>
      <c r="D7" s="13"/>
      <c r="E7" s="13"/>
    </row>
    <row r="8" spans="1:5" x14ac:dyDescent="0.25">
      <c r="A8" s="110" t="s">
        <v>21</v>
      </c>
      <c r="B8" s="112" t="s">
        <v>22</v>
      </c>
      <c r="C8" s="113"/>
      <c r="D8" s="114"/>
      <c r="E8" s="115" t="s">
        <v>23</v>
      </c>
    </row>
    <row r="9" spans="1:5" x14ac:dyDescent="0.25">
      <c r="A9" s="111"/>
      <c r="B9" s="14" t="s">
        <v>24</v>
      </c>
      <c r="C9" s="15" t="s">
        <v>25</v>
      </c>
      <c r="D9" s="16" t="s">
        <v>26</v>
      </c>
      <c r="E9" s="116"/>
    </row>
    <row r="10" spans="1:5" x14ac:dyDescent="0.25">
      <c r="A10" s="17"/>
      <c r="B10" s="18"/>
      <c r="C10" s="17"/>
      <c r="D10" s="19"/>
      <c r="E10" s="20"/>
    </row>
    <row r="11" spans="1:5" x14ac:dyDescent="0.25">
      <c r="A11" s="21" t="s">
        <v>24</v>
      </c>
      <c r="B11" s="22">
        <f>SUM(B13:B16)</f>
        <v>2486</v>
      </c>
      <c r="C11" s="23">
        <f>SUM(C13:C16)</f>
        <v>1373</v>
      </c>
      <c r="D11" s="24">
        <f>SUM(D13:D16)</f>
        <v>769</v>
      </c>
      <c r="E11" s="25">
        <f>SUM(E13:E16)</f>
        <v>344</v>
      </c>
    </row>
    <row r="12" spans="1:5" x14ac:dyDescent="0.25">
      <c r="A12" s="26"/>
      <c r="B12" s="27"/>
      <c r="C12" s="28"/>
      <c r="D12" s="29"/>
      <c r="E12" s="30"/>
    </row>
    <row r="13" spans="1:5" x14ac:dyDescent="0.25">
      <c r="A13" s="31" t="s">
        <v>27</v>
      </c>
      <c r="B13" s="32">
        <f>SUM(C13:E13)</f>
        <v>578</v>
      </c>
      <c r="C13" s="33">
        <v>315</v>
      </c>
      <c r="D13" s="29">
        <v>170</v>
      </c>
      <c r="E13" s="30">
        <v>93</v>
      </c>
    </row>
    <row r="14" spans="1:5" x14ac:dyDescent="0.25">
      <c r="A14" s="31" t="s">
        <v>28</v>
      </c>
      <c r="B14" s="32">
        <f>SUM(C14:E14)</f>
        <v>694</v>
      </c>
      <c r="C14" s="31">
        <v>379</v>
      </c>
      <c r="D14" s="34">
        <v>221</v>
      </c>
      <c r="E14" s="35">
        <v>94</v>
      </c>
    </row>
    <row r="15" spans="1:5" x14ac:dyDescent="0.25">
      <c r="A15" s="31" t="s">
        <v>29</v>
      </c>
      <c r="B15" s="32">
        <f>SUM(C15:E15)</f>
        <v>578</v>
      </c>
      <c r="C15" s="31">
        <v>328</v>
      </c>
      <c r="D15" s="34">
        <v>178</v>
      </c>
      <c r="E15" s="35">
        <v>72</v>
      </c>
    </row>
    <row r="16" spans="1:5" x14ac:dyDescent="0.25">
      <c r="A16" s="31" t="s">
        <v>30</v>
      </c>
      <c r="B16" s="32">
        <f>SUM(C16:E16)</f>
        <v>636</v>
      </c>
      <c r="C16" s="31">
        <v>351</v>
      </c>
      <c r="D16" s="34">
        <v>200</v>
      </c>
      <c r="E16" s="35">
        <v>85</v>
      </c>
    </row>
    <row r="17" spans="1:5" x14ac:dyDescent="0.25">
      <c r="A17" s="36"/>
      <c r="B17" s="37"/>
      <c r="C17" s="38"/>
      <c r="D17" s="39"/>
      <c r="E17" s="40"/>
    </row>
    <row r="18" spans="1:5" x14ac:dyDescent="0.25">
      <c r="A18" s="42" t="s">
        <v>31</v>
      </c>
      <c r="B18" s="41"/>
      <c r="C18" s="41"/>
      <c r="D18" s="41"/>
      <c r="E18" s="41"/>
    </row>
  </sheetData>
  <mergeCells count="7">
    <mergeCell ref="A3:E3"/>
    <mergeCell ref="A4:E4"/>
    <mergeCell ref="A5:E5"/>
    <mergeCell ref="A6:E6"/>
    <mergeCell ref="A8:A9"/>
    <mergeCell ref="B8:D8"/>
    <mergeCell ref="E8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6D73D-61F6-49B0-9D0E-EB14143C5FFF}">
  <dimension ref="A1:I22"/>
  <sheetViews>
    <sheetView workbookViewId="0">
      <selection activeCell="I11" sqref="I11"/>
    </sheetView>
  </sheetViews>
  <sheetFormatPr baseColWidth="10" defaultColWidth="0" defaultRowHeight="15.75" zeroHeight="1" x14ac:dyDescent="0.25"/>
  <cols>
    <col min="1" max="1" width="29.7109375" style="7" customWidth="1"/>
    <col min="2" max="3" width="8.5703125" style="7" bestFit="1" customWidth="1"/>
    <col min="4" max="5" width="11.42578125" style="7" bestFit="1" customWidth="1"/>
    <col min="6" max="6" width="8.5703125" style="7" bestFit="1" customWidth="1"/>
    <col min="7" max="9" width="11.42578125" style="7" bestFit="1" customWidth="1"/>
    <col min="10" max="16384" width="11.5703125" style="7" hidden="1"/>
  </cols>
  <sheetData>
    <row r="1" spans="1:9" x14ac:dyDescent="0.25">
      <c r="A1" s="43" t="s">
        <v>33</v>
      </c>
      <c r="B1" s="13"/>
      <c r="C1" s="13"/>
      <c r="D1" s="13"/>
      <c r="E1" s="13"/>
      <c r="F1" s="13"/>
      <c r="G1" s="13"/>
      <c r="H1" s="13"/>
      <c r="I1" s="26"/>
    </row>
    <row r="2" spans="1:9" x14ac:dyDescent="0.25">
      <c r="A2" s="26"/>
      <c r="B2" s="13"/>
      <c r="C2" s="13"/>
      <c r="D2" s="13"/>
      <c r="E2" s="13"/>
      <c r="F2" s="13"/>
      <c r="G2" s="13"/>
      <c r="H2" s="13"/>
      <c r="I2" s="26"/>
    </row>
    <row r="3" spans="1:9" x14ac:dyDescent="0.25">
      <c r="A3" s="109" t="s">
        <v>34</v>
      </c>
      <c r="B3" s="109"/>
      <c r="C3" s="109"/>
      <c r="D3" s="109"/>
      <c r="E3" s="109"/>
      <c r="F3" s="109"/>
      <c r="G3" s="109"/>
      <c r="H3" s="109"/>
      <c r="I3" s="109"/>
    </row>
    <row r="4" spans="1:9" x14ac:dyDescent="0.25">
      <c r="A4" s="109" t="s">
        <v>35</v>
      </c>
      <c r="B4" s="109"/>
      <c r="C4" s="109"/>
      <c r="D4" s="109"/>
      <c r="E4" s="109"/>
      <c r="F4" s="109"/>
      <c r="G4" s="109"/>
      <c r="H4" s="109"/>
      <c r="I4" s="109"/>
    </row>
    <row r="5" spans="1:9" x14ac:dyDescent="0.25">
      <c r="A5" s="109" t="s">
        <v>36</v>
      </c>
      <c r="B5" s="109"/>
      <c r="C5" s="109"/>
      <c r="D5" s="109"/>
      <c r="E5" s="109"/>
      <c r="F5" s="109"/>
      <c r="G5" s="109"/>
      <c r="H5" s="109"/>
      <c r="I5" s="109"/>
    </row>
    <row r="6" spans="1:9" x14ac:dyDescent="0.25">
      <c r="A6" s="109" t="s">
        <v>32</v>
      </c>
      <c r="B6" s="109"/>
      <c r="C6" s="109"/>
      <c r="D6" s="109"/>
      <c r="E6" s="109"/>
      <c r="F6" s="109"/>
      <c r="G6" s="109"/>
      <c r="H6" s="109"/>
      <c r="I6" s="109"/>
    </row>
    <row r="7" spans="1:9" x14ac:dyDescent="0.25">
      <c r="A7" s="4"/>
      <c r="B7" s="44"/>
      <c r="C7" s="44"/>
      <c r="D7" s="44"/>
      <c r="E7" s="45"/>
      <c r="F7" s="45"/>
      <c r="G7" s="45"/>
      <c r="H7" s="45"/>
      <c r="I7" s="28"/>
    </row>
    <row r="8" spans="1:9" x14ac:dyDescent="0.25">
      <c r="A8" s="120" t="s">
        <v>37</v>
      </c>
      <c r="B8" s="123" t="s">
        <v>38</v>
      </c>
      <c r="C8" s="126" t="s">
        <v>39</v>
      </c>
      <c r="D8" s="127"/>
      <c r="E8" s="127"/>
      <c r="F8" s="130" t="s">
        <v>40</v>
      </c>
      <c r="G8" s="130"/>
      <c r="H8" s="130"/>
      <c r="I8" s="130"/>
    </row>
    <row r="9" spans="1:9" x14ac:dyDescent="0.25">
      <c r="A9" s="121"/>
      <c r="B9" s="124"/>
      <c r="C9" s="128"/>
      <c r="D9" s="129"/>
      <c r="E9" s="129"/>
      <c r="F9" s="131" t="s">
        <v>41</v>
      </c>
      <c r="G9" s="132"/>
      <c r="H9" s="132"/>
      <c r="I9" s="132"/>
    </row>
    <row r="10" spans="1:9" x14ac:dyDescent="0.25">
      <c r="A10" s="121"/>
      <c r="B10" s="124"/>
      <c r="C10" s="133" t="s">
        <v>38</v>
      </c>
      <c r="D10" s="46" t="s">
        <v>42</v>
      </c>
      <c r="E10" s="21" t="s">
        <v>43</v>
      </c>
      <c r="F10" s="117" t="s">
        <v>38</v>
      </c>
      <c r="G10" s="47" t="s">
        <v>42</v>
      </c>
      <c r="H10" s="46" t="s">
        <v>44</v>
      </c>
      <c r="I10" s="21" t="s">
        <v>43</v>
      </c>
    </row>
    <row r="11" spans="1:9" x14ac:dyDescent="0.25">
      <c r="A11" s="121"/>
      <c r="B11" s="124"/>
      <c r="C11" s="134"/>
      <c r="D11" s="47" t="s">
        <v>45</v>
      </c>
      <c r="E11" s="21" t="s">
        <v>46</v>
      </c>
      <c r="F11" s="118"/>
      <c r="G11" s="47" t="s">
        <v>45</v>
      </c>
      <c r="H11" s="47" t="s">
        <v>47</v>
      </c>
      <c r="I11" s="21" t="s">
        <v>46</v>
      </c>
    </row>
    <row r="12" spans="1:9" x14ac:dyDescent="0.25">
      <c r="A12" s="122"/>
      <c r="B12" s="125"/>
      <c r="C12" s="135"/>
      <c r="D12" s="48"/>
      <c r="E12" s="49"/>
      <c r="F12" s="119"/>
      <c r="G12" s="50"/>
      <c r="H12" s="48"/>
      <c r="I12" s="49"/>
    </row>
    <row r="13" spans="1:9" x14ac:dyDescent="0.25">
      <c r="A13" s="51"/>
      <c r="B13" s="52"/>
      <c r="C13" s="51"/>
      <c r="D13" s="47"/>
      <c r="E13" s="21"/>
      <c r="F13" s="53"/>
      <c r="G13" s="21"/>
      <c r="H13" s="47"/>
      <c r="I13" s="21"/>
    </row>
    <row r="14" spans="1:9" x14ac:dyDescent="0.25">
      <c r="A14" s="21" t="s">
        <v>24</v>
      </c>
      <c r="B14" s="47">
        <f>+C14+F14</f>
        <v>2486</v>
      </c>
      <c r="C14" s="54">
        <f>SUM(D14:E14)</f>
        <v>1258</v>
      </c>
      <c r="D14" s="47">
        <f t="shared" ref="D14:I14" si="0">SUM(D17:D20)</f>
        <v>620</v>
      </c>
      <c r="E14" s="21">
        <f t="shared" si="0"/>
        <v>638</v>
      </c>
      <c r="F14" s="22">
        <f t="shared" si="0"/>
        <v>1228</v>
      </c>
      <c r="G14" s="55">
        <f t="shared" si="0"/>
        <v>484</v>
      </c>
      <c r="H14" s="47">
        <f t="shared" si="0"/>
        <v>299</v>
      </c>
      <c r="I14" s="21">
        <f t="shared" si="0"/>
        <v>445</v>
      </c>
    </row>
    <row r="15" spans="1:9" x14ac:dyDescent="0.25">
      <c r="A15" s="21"/>
      <c r="B15" s="56"/>
      <c r="C15" s="21"/>
      <c r="D15" s="47"/>
      <c r="E15" s="21"/>
      <c r="F15" s="22"/>
      <c r="G15" s="21"/>
      <c r="H15" s="47"/>
      <c r="I15" s="21"/>
    </row>
    <row r="16" spans="1:9" x14ac:dyDescent="0.25">
      <c r="A16" s="17" t="s">
        <v>48</v>
      </c>
      <c r="B16" s="57"/>
      <c r="C16" s="31"/>
      <c r="D16" s="58"/>
      <c r="E16" s="31"/>
      <c r="F16" s="32"/>
      <c r="G16" s="31"/>
      <c r="H16" s="58"/>
      <c r="I16" s="31"/>
    </row>
    <row r="17" spans="1:9" x14ac:dyDescent="0.25">
      <c r="A17" s="59" t="s">
        <v>49</v>
      </c>
      <c r="B17" s="58">
        <f>C17+F17</f>
        <v>1373</v>
      </c>
      <c r="C17" s="60">
        <f>D17+E17</f>
        <v>686</v>
      </c>
      <c r="D17" s="58">
        <v>322</v>
      </c>
      <c r="E17" s="31">
        <v>364</v>
      </c>
      <c r="F17" s="32">
        <f>SUM(G17:I17)</f>
        <v>687</v>
      </c>
      <c r="G17" s="58">
        <v>278</v>
      </c>
      <c r="H17" s="58">
        <v>174</v>
      </c>
      <c r="I17" s="31">
        <v>235</v>
      </c>
    </row>
    <row r="18" spans="1:9" x14ac:dyDescent="0.25">
      <c r="A18" s="59" t="s">
        <v>50</v>
      </c>
      <c r="B18" s="58">
        <f>C18+F18</f>
        <v>769</v>
      </c>
      <c r="C18" s="60">
        <f>D18+E18</f>
        <v>362</v>
      </c>
      <c r="D18" s="58">
        <v>194</v>
      </c>
      <c r="E18" s="31">
        <v>168</v>
      </c>
      <c r="F18" s="32">
        <f>SUM(G18:I18)</f>
        <v>407</v>
      </c>
      <c r="G18" s="58">
        <v>151</v>
      </c>
      <c r="H18" s="58">
        <v>99</v>
      </c>
      <c r="I18" s="31">
        <v>157</v>
      </c>
    </row>
    <row r="19" spans="1:9" x14ac:dyDescent="0.25">
      <c r="A19" s="59"/>
      <c r="B19" s="58"/>
      <c r="C19" s="31"/>
      <c r="D19" s="58"/>
      <c r="E19" s="31"/>
      <c r="F19" s="32"/>
      <c r="G19" s="58"/>
      <c r="H19" s="58"/>
      <c r="I19" s="31"/>
    </row>
    <row r="20" spans="1:9" x14ac:dyDescent="0.25">
      <c r="A20" s="61" t="s">
        <v>51</v>
      </c>
      <c r="B20" s="58">
        <f>C20+F20</f>
        <v>344</v>
      </c>
      <c r="C20" s="31">
        <f>D20+E20</f>
        <v>210</v>
      </c>
      <c r="D20" s="58">
        <v>104</v>
      </c>
      <c r="E20" s="31">
        <v>106</v>
      </c>
      <c r="F20" s="32">
        <f>SUM(G20:I20)</f>
        <v>134</v>
      </c>
      <c r="G20" s="58">
        <v>55</v>
      </c>
      <c r="H20" s="58">
        <v>26</v>
      </c>
      <c r="I20" s="31">
        <v>53</v>
      </c>
    </row>
    <row r="21" spans="1:9" x14ac:dyDescent="0.25">
      <c r="A21" s="36"/>
      <c r="B21" s="62"/>
      <c r="C21" s="38"/>
      <c r="D21" s="63"/>
      <c r="E21" s="38"/>
      <c r="F21" s="37"/>
      <c r="G21" s="38"/>
      <c r="H21" s="63"/>
      <c r="I21" s="38"/>
    </row>
    <row r="22" spans="1:9" x14ac:dyDescent="0.25">
      <c r="A22" s="42" t="s">
        <v>31</v>
      </c>
      <c r="B22" s="64"/>
      <c r="C22" s="31"/>
      <c r="D22" s="31"/>
      <c r="E22" s="31"/>
      <c r="F22" s="31"/>
      <c r="G22" s="31"/>
      <c r="H22" s="31"/>
      <c r="I22" s="31"/>
    </row>
  </sheetData>
  <mergeCells count="11">
    <mergeCell ref="F10:F12"/>
    <mergeCell ref="A3:I3"/>
    <mergeCell ref="A4:I4"/>
    <mergeCell ref="A5:I5"/>
    <mergeCell ref="A6:I6"/>
    <mergeCell ref="A8:A12"/>
    <mergeCell ref="B8:B12"/>
    <mergeCell ref="C8:E9"/>
    <mergeCell ref="F8:I8"/>
    <mergeCell ref="F9:I9"/>
    <mergeCell ref="C10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6BEE-BDF3-4F44-ACA0-2DD5879482F2}">
  <dimension ref="A1:E57"/>
  <sheetViews>
    <sheetView workbookViewId="0">
      <selection activeCell="D9" sqref="D9"/>
    </sheetView>
  </sheetViews>
  <sheetFormatPr baseColWidth="10" defaultColWidth="0" defaultRowHeight="15.75" zeroHeight="1" x14ac:dyDescent="0.25"/>
  <cols>
    <col min="1" max="1" width="32.7109375" style="85" customWidth="1"/>
    <col min="2" max="2" width="10.7109375" style="85" bestFit="1" customWidth="1"/>
    <col min="3" max="3" width="17.7109375" style="85" bestFit="1" customWidth="1"/>
    <col min="4" max="4" width="18.7109375" style="85" bestFit="1" customWidth="1"/>
    <col min="5" max="5" width="15.7109375" style="85" customWidth="1"/>
    <col min="6" max="16384" width="11.42578125" style="85" hidden="1"/>
  </cols>
  <sheetData>
    <row r="1" spans="1:5" x14ac:dyDescent="0.25">
      <c r="A1" s="43" t="s">
        <v>52</v>
      </c>
      <c r="B1" s="13"/>
      <c r="C1" s="13"/>
      <c r="D1" s="13"/>
      <c r="E1" s="45"/>
    </row>
    <row r="2" spans="1:5" x14ac:dyDescent="0.25">
      <c r="A2" s="26"/>
      <c r="B2" s="13"/>
      <c r="C2" s="13"/>
      <c r="D2" s="13"/>
      <c r="E2" s="45"/>
    </row>
    <row r="3" spans="1:5" x14ac:dyDescent="0.25">
      <c r="A3" s="109" t="s">
        <v>53</v>
      </c>
      <c r="B3" s="109"/>
      <c r="C3" s="109"/>
      <c r="D3" s="109"/>
      <c r="E3" s="109"/>
    </row>
    <row r="4" spans="1:5" x14ac:dyDescent="0.25">
      <c r="A4" s="109" t="s">
        <v>54</v>
      </c>
      <c r="B4" s="109"/>
      <c r="C4" s="109"/>
      <c r="D4" s="109"/>
      <c r="E4" s="109"/>
    </row>
    <row r="5" spans="1:5" x14ac:dyDescent="0.25">
      <c r="A5" s="109" t="s">
        <v>20</v>
      </c>
      <c r="B5" s="109"/>
      <c r="C5" s="109"/>
      <c r="D5" s="109"/>
      <c r="E5" s="109"/>
    </row>
    <row r="6" spans="1:5" x14ac:dyDescent="0.25">
      <c r="A6" s="109" t="s">
        <v>32</v>
      </c>
      <c r="B6" s="109"/>
      <c r="C6" s="109"/>
      <c r="D6" s="109"/>
      <c r="E6" s="109"/>
    </row>
    <row r="7" spans="1:5" x14ac:dyDescent="0.25">
      <c r="A7" s="36"/>
      <c r="B7" s="64"/>
      <c r="C7" s="64"/>
      <c r="D7" s="64"/>
      <c r="E7" s="38"/>
    </row>
    <row r="8" spans="1:5" x14ac:dyDescent="0.25">
      <c r="A8" s="136" t="s">
        <v>55</v>
      </c>
      <c r="B8" s="138" t="s">
        <v>22</v>
      </c>
      <c r="C8" s="139"/>
      <c r="D8" s="140"/>
      <c r="E8" s="141" t="s">
        <v>23</v>
      </c>
    </row>
    <row r="9" spans="1:5" x14ac:dyDescent="0.25">
      <c r="A9" s="137"/>
      <c r="B9" s="65" t="s">
        <v>38</v>
      </c>
      <c r="C9" s="66" t="s">
        <v>25</v>
      </c>
      <c r="D9" s="67" t="s">
        <v>26</v>
      </c>
      <c r="E9" s="142"/>
    </row>
    <row r="10" spans="1:5" x14ac:dyDescent="0.25">
      <c r="A10" s="17"/>
      <c r="B10" s="86"/>
      <c r="C10" s="87"/>
      <c r="D10" s="68"/>
      <c r="E10" s="69"/>
    </row>
    <row r="11" spans="1:5" x14ac:dyDescent="0.25">
      <c r="A11" s="21" t="s">
        <v>24</v>
      </c>
      <c r="B11" s="74">
        <f>SUM(C11:E11)</f>
        <v>2486</v>
      </c>
      <c r="C11" s="56">
        <f>C13+C44</f>
        <v>1373</v>
      </c>
      <c r="D11" s="70">
        <f>D13+D44</f>
        <v>769</v>
      </c>
      <c r="E11" s="21">
        <f>E13+E44</f>
        <v>344</v>
      </c>
    </row>
    <row r="12" spans="1:5" x14ac:dyDescent="0.25">
      <c r="A12" s="26"/>
      <c r="B12" s="71"/>
      <c r="C12" s="72"/>
      <c r="D12" s="72"/>
      <c r="E12" s="73"/>
    </row>
    <row r="13" spans="1:5" x14ac:dyDescent="0.25">
      <c r="A13" s="4" t="s">
        <v>56</v>
      </c>
      <c r="B13" s="74">
        <f>B15+SUM(B30:B42)</f>
        <v>2485</v>
      </c>
      <c r="C13" s="75">
        <f>C15+SUM(C30:C42)</f>
        <v>1372</v>
      </c>
      <c r="D13" s="75">
        <f>D15+SUM(D30:D42)</f>
        <v>769</v>
      </c>
      <c r="E13" s="21">
        <f>E15+SUM(E30:E42)</f>
        <v>344</v>
      </c>
    </row>
    <row r="14" spans="1:5" x14ac:dyDescent="0.25">
      <c r="A14" s="26"/>
      <c r="B14" s="76"/>
      <c r="C14" s="77"/>
      <c r="D14" s="77"/>
      <c r="E14" s="28"/>
    </row>
    <row r="15" spans="1:5" x14ac:dyDescent="0.25">
      <c r="A15" s="4" t="s">
        <v>57</v>
      </c>
      <c r="B15" s="78">
        <f>SUM(B16:B28)</f>
        <v>1305</v>
      </c>
      <c r="C15" s="79">
        <f>SUM(C16:C28)</f>
        <v>1063</v>
      </c>
      <c r="D15" s="75">
        <f>SUM(D16:D28)</f>
        <v>35</v>
      </c>
      <c r="E15" s="21">
        <f>SUM(E16:E28)</f>
        <v>207</v>
      </c>
    </row>
    <row r="16" spans="1:5" x14ac:dyDescent="0.25">
      <c r="A16" s="4" t="s">
        <v>58</v>
      </c>
      <c r="B16" s="80">
        <f>SUM(C16:E16)</f>
        <v>38</v>
      </c>
      <c r="C16" s="81">
        <v>8</v>
      </c>
      <c r="D16" s="81">
        <v>1</v>
      </c>
      <c r="E16" s="31">
        <v>29</v>
      </c>
    </row>
    <row r="17" spans="1:5" x14ac:dyDescent="0.25">
      <c r="A17" s="4" t="s">
        <v>59</v>
      </c>
      <c r="B17" s="80">
        <f t="shared" ref="B17:B27" si="0">SUM(C17:E17)</f>
        <v>98</v>
      </c>
      <c r="C17" s="81">
        <v>85</v>
      </c>
      <c r="D17" s="81">
        <v>0</v>
      </c>
      <c r="E17" s="28">
        <v>13</v>
      </c>
    </row>
    <row r="18" spans="1:5" x14ac:dyDescent="0.25">
      <c r="A18" s="4" t="s">
        <v>60</v>
      </c>
      <c r="B18" s="80">
        <f t="shared" si="0"/>
        <v>228</v>
      </c>
      <c r="C18" s="81">
        <v>196</v>
      </c>
      <c r="D18" s="81">
        <v>2</v>
      </c>
      <c r="E18" s="28">
        <v>30</v>
      </c>
    </row>
    <row r="19" spans="1:5" x14ac:dyDescent="0.25">
      <c r="A19" s="4" t="s">
        <v>61</v>
      </c>
      <c r="B19" s="80">
        <f t="shared" si="0"/>
        <v>80</v>
      </c>
      <c r="C19" s="81">
        <v>68</v>
      </c>
      <c r="D19" s="81">
        <v>0</v>
      </c>
      <c r="E19" s="28">
        <v>12</v>
      </c>
    </row>
    <row r="20" spans="1:5" x14ac:dyDescent="0.25">
      <c r="A20" s="4" t="s">
        <v>62</v>
      </c>
      <c r="B20" s="80">
        <f t="shared" si="0"/>
        <v>177</v>
      </c>
      <c r="C20" s="81">
        <v>155</v>
      </c>
      <c r="D20" s="81">
        <v>0</v>
      </c>
      <c r="E20" s="28">
        <v>22</v>
      </c>
    </row>
    <row r="21" spans="1:5" x14ac:dyDescent="0.25">
      <c r="A21" s="4" t="s">
        <v>63</v>
      </c>
      <c r="B21" s="80">
        <f t="shared" si="0"/>
        <v>27</v>
      </c>
      <c r="C21" s="81">
        <v>25</v>
      </c>
      <c r="D21" s="81">
        <v>0</v>
      </c>
      <c r="E21" s="28">
        <v>2</v>
      </c>
    </row>
    <row r="22" spans="1:5" x14ac:dyDescent="0.25">
      <c r="A22" s="4" t="s">
        <v>64</v>
      </c>
      <c r="B22" s="80">
        <f t="shared" si="0"/>
        <v>240</v>
      </c>
      <c r="C22" s="81">
        <v>221</v>
      </c>
      <c r="D22" s="81">
        <v>1</v>
      </c>
      <c r="E22" s="28">
        <v>18</v>
      </c>
    </row>
    <row r="23" spans="1:5" x14ac:dyDescent="0.25">
      <c r="A23" s="4" t="s">
        <v>65</v>
      </c>
      <c r="B23" s="80">
        <f t="shared" si="0"/>
        <v>140</v>
      </c>
      <c r="C23" s="81">
        <v>109</v>
      </c>
      <c r="D23" s="81">
        <v>0</v>
      </c>
      <c r="E23" s="28">
        <v>31</v>
      </c>
    </row>
    <row r="24" spans="1:5" x14ac:dyDescent="0.25">
      <c r="A24" s="4" t="s">
        <v>66</v>
      </c>
      <c r="B24" s="80">
        <f t="shared" si="0"/>
        <v>44</v>
      </c>
      <c r="C24" s="81">
        <v>38</v>
      </c>
      <c r="D24" s="81">
        <v>1</v>
      </c>
      <c r="E24" s="28">
        <v>5</v>
      </c>
    </row>
    <row r="25" spans="1:5" x14ac:dyDescent="0.25">
      <c r="A25" s="4" t="s">
        <v>67</v>
      </c>
      <c r="B25" s="80">
        <f t="shared" si="0"/>
        <v>93</v>
      </c>
      <c r="C25" s="81">
        <v>82</v>
      </c>
      <c r="D25" s="81">
        <v>1</v>
      </c>
      <c r="E25" s="28">
        <v>10</v>
      </c>
    </row>
    <row r="26" spans="1:5" x14ac:dyDescent="0.25">
      <c r="A26" s="4" t="s">
        <v>68</v>
      </c>
      <c r="B26" s="80">
        <f t="shared" si="0"/>
        <v>82</v>
      </c>
      <c r="C26" s="81">
        <v>71</v>
      </c>
      <c r="D26" s="81">
        <v>1</v>
      </c>
      <c r="E26" s="28">
        <v>10</v>
      </c>
    </row>
    <row r="27" spans="1:5" x14ac:dyDescent="0.25">
      <c r="A27" s="4" t="s">
        <v>69</v>
      </c>
      <c r="B27" s="80">
        <f t="shared" si="0"/>
        <v>44</v>
      </c>
      <c r="C27" s="81">
        <v>2</v>
      </c>
      <c r="D27" s="81">
        <v>26</v>
      </c>
      <c r="E27" s="28">
        <v>16</v>
      </c>
    </row>
    <row r="28" spans="1:5" x14ac:dyDescent="0.25">
      <c r="A28" s="4" t="s">
        <v>70</v>
      </c>
      <c r="B28" s="80">
        <f>SUM(C28:E28)</f>
        <v>14</v>
      </c>
      <c r="C28" s="81">
        <v>3</v>
      </c>
      <c r="D28" s="81">
        <v>2</v>
      </c>
      <c r="E28" s="28">
        <v>9</v>
      </c>
    </row>
    <row r="29" spans="1:5" x14ac:dyDescent="0.25">
      <c r="A29" s="4"/>
      <c r="B29" s="80"/>
      <c r="C29" s="81"/>
      <c r="D29" s="81"/>
      <c r="E29" s="28"/>
    </row>
    <row r="30" spans="1:5" x14ac:dyDescent="0.25">
      <c r="A30" s="4" t="s">
        <v>71</v>
      </c>
      <c r="B30" s="80">
        <f>SUM(C30:E30)</f>
        <v>9</v>
      </c>
      <c r="C30" s="81">
        <v>0</v>
      </c>
      <c r="D30" s="81">
        <v>7</v>
      </c>
      <c r="E30" s="28">
        <v>2</v>
      </c>
    </row>
    <row r="31" spans="1:5" x14ac:dyDescent="0.25">
      <c r="A31" s="4" t="s">
        <v>72</v>
      </c>
      <c r="B31" s="80">
        <f t="shared" ref="B31:B42" si="1">SUM(C31:E31)</f>
        <v>128</v>
      </c>
      <c r="C31" s="81">
        <v>111</v>
      </c>
      <c r="D31" s="81">
        <v>2</v>
      </c>
      <c r="E31" s="28">
        <v>15</v>
      </c>
    </row>
    <row r="32" spans="1:5" x14ac:dyDescent="0.25">
      <c r="A32" s="4" t="s">
        <v>73</v>
      </c>
      <c r="B32" s="80">
        <f t="shared" si="1"/>
        <v>45</v>
      </c>
      <c r="C32" s="81">
        <v>0</v>
      </c>
      <c r="D32" s="81">
        <v>41</v>
      </c>
      <c r="E32" s="28">
        <v>4</v>
      </c>
    </row>
    <row r="33" spans="1:5" x14ac:dyDescent="0.25">
      <c r="A33" s="4" t="s">
        <v>74</v>
      </c>
      <c r="B33" s="80">
        <f t="shared" si="1"/>
        <v>43</v>
      </c>
      <c r="C33" s="81">
        <v>0</v>
      </c>
      <c r="D33" s="81">
        <v>41</v>
      </c>
      <c r="E33" s="28">
        <v>2</v>
      </c>
    </row>
    <row r="34" spans="1:5" x14ac:dyDescent="0.25">
      <c r="A34" s="4" t="s">
        <v>75</v>
      </c>
      <c r="B34" s="80">
        <f t="shared" si="1"/>
        <v>71</v>
      </c>
      <c r="C34" s="81">
        <v>0</v>
      </c>
      <c r="D34" s="81">
        <v>61</v>
      </c>
      <c r="E34" s="28">
        <v>10</v>
      </c>
    </row>
    <row r="35" spans="1:5" x14ac:dyDescent="0.25">
      <c r="A35" s="4" t="s">
        <v>76</v>
      </c>
      <c r="B35" s="80">
        <f t="shared" si="1"/>
        <v>295</v>
      </c>
      <c r="C35" s="81">
        <v>0</v>
      </c>
      <c r="D35" s="81">
        <v>252</v>
      </c>
      <c r="E35" s="28">
        <v>43</v>
      </c>
    </row>
    <row r="36" spans="1:5" x14ac:dyDescent="0.25">
      <c r="A36" s="4" t="s">
        <v>77</v>
      </c>
      <c r="B36" s="80">
        <f t="shared" si="1"/>
        <v>104</v>
      </c>
      <c r="C36" s="81">
        <v>95</v>
      </c>
      <c r="D36" s="81">
        <v>0</v>
      </c>
      <c r="E36" s="28">
        <v>9</v>
      </c>
    </row>
    <row r="37" spans="1:5" x14ac:dyDescent="0.25">
      <c r="A37" s="4" t="s">
        <v>78</v>
      </c>
      <c r="B37" s="80">
        <f t="shared" si="1"/>
        <v>123</v>
      </c>
      <c r="C37" s="81">
        <v>0</v>
      </c>
      <c r="D37" s="81">
        <v>106</v>
      </c>
      <c r="E37" s="28">
        <v>17</v>
      </c>
    </row>
    <row r="38" spans="1:5" x14ac:dyDescent="0.25">
      <c r="A38" s="4" t="s">
        <v>79</v>
      </c>
      <c r="B38" s="80">
        <f t="shared" si="1"/>
        <v>90</v>
      </c>
      <c r="C38" s="81">
        <v>0</v>
      </c>
      <c r="D38" s="81">
        <v>81</v>
      </c>
      <c r="E38" s="28">
        <v>9</v>
      </c>
    </row>
    <row r="39" spans="1:5" x14ac:dyDescent="0.25">
      <c r="A39" s="4" t="s">
        <v>80</v>
      </c>
      <c r="B39" s="80">
        <f t="shared" si="1"/>
        <v>29</v>
      </c>
      <c r="C39" s="81">
        <v>26</v>
      </c>
      <c r="D39" s="81">
        <v>0</v>
      </c>
      <c r="E39" s="28">
        <v>3</v>
      </c>
    </row>
    <row r="40" spans="1:5" x14ac:dyDescent="0.25">
      <c r="A40" s="4" t="s">
        <v>81</v>
      </c>
      <c r="B40" s="80">
        <f t="shared" si="1"/>
        <v>64</v>
      </c>
      <c r="C40" s="81">
        <v>0</v>
      </c>
      <c r="D40" s="81">
        <v>60</v>
      </c>
      <c r="E40" s="28">
        <v>4</v>
      </c>
    </row>
    <row r="41" spans="1:5" x14ac:dyDescent="0.25">
      <c r="A41" s="4" t="s">
        <v>82</v>
      </c>
      <c r="B41" s="80">
        <f t="shared" si="1"/>
        <v>86</v>
      </c>
      <c r="C41" s="81">
        <v>77</v>
      </c>
      <c r="D41" s="81">
        <v>0</v>
      </c>
      <c r="E41" s="28">
        <v>9</v>
      </c>
    </row>
    <row r="42" spans="1:5" x14ac:dyDescent="0.25">
      <c r="A42" s="4" t="s">
        <v>83</v>
      </c>
      <c r="B42" s="80">
        <f t="shared" si="1"/>
        <v>93</v>
      </c>
      <c r="C42" s="81">
        <v>0</v>
      </c>
      <c r="D42" s="81">
        <v>83</v>
      </c>
      <c r="E42" s="28">
        <v>10</v>
      </c>
    </row>
    <row r="43" spans="1:5" x14ac:dyDescent="0.25">
      <c r="A43" s="4"/>
      <c r="B43" s="80"/>
      <c r="C43" s="81"/>
      <c r="D43" s="82"/>
      <c r="E43" s="28"/>
    </row>
    <row r="44" spans="1:5" x14ac:dyDescent="0.25">
      <c r="A44" s="4" t="s">
        <v>84</v>
      </c>
      <c r="B44" s="80">
        <f t="shared" ref="B44" si="2">SUM(C44:E44)</f>
        <v>1</v>
      </c>
      <c r="C44" s="81">
        <v>1</v>
      </c>
      <c r="D44" s="81">
        <v>0</v>
      </c>
      <c r="E44" s="31">
        <v>0</v>
      </c>
    </row>
    <row r="45" spans="1:5" x14ac:dyDescent="0.25">
      <c r="A45" s="36"/>
      <c r="B45" s="83"/>
      <c r="C45" s="84"/>
      <c r="D45" s="84"/>
      <c r="E45" s="38"/>
    </row>
    <row r="46" spans="1:5" x14ac:dyDescent="0.25">
      <c r="A46" s="42" t="s">
        <v>31</v>
      </c>
      <c r="B46" s="45"/>
      <c r="C46" s="45"/>
      <c r="D46" s="45"/>
      <c r="E46" s="45"/>
    </row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</sheetData>
  <mergeCells count="7">
    <mergeCell ref="A3:E3"/>
    <mergeCell ref="A4:E4"/>
    <mergeCell ref="A5:E5"/>
    <mergeCell ref="A6:E6"/>
    <mergeCell ref="A8:A9"/>
    <mergeCell ref="B8:D8"/>
    <mergeCell ref="E8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3073-D53B-41C5-A4E2-CBE5D850E99E}">
  <dimension ref="A1:F151"/>
  <sheetViews>
    <sheetView workbookViewId="0">
      <selection activeCell="D9" sqref="D9"/>
    </sheetView>
  </sheetViews>
  <sheetFormatPr baseColWidth="10" defaultColWidth="0" defaultRowHeight="15.75" zeroHeight="1" x14ac:dyDescent="0.25"/>
  <cols>
    <col min="1" max="1" width="75" style="85" customWidth="1"/>
    <col min="2" max="2" width="11.7109375" style="85" customWidth="1"/>
    <col min="3" max="3" width="14.28515625" style="85" bestFit="1" customWidth="1"/>
    <col min="4" max="4" width="15.140625" style="85" bestFit="1" customWidth="1"/>
    <col min="5" max="5" width="12.140625" style="85" customWidth="1"/>
    <col min="6" max="6" width="0" style="101" hidden="1" customWidth="1"/>
    <col min="7" max="16384" width="11.42578125" style="85" hidden="1"/>
  </cols>
  <sheetData>
    <row r="1" spans="1:5" x14ac:dyDescent="0.25">
      <c r="A1" s="12" t="s">
        <v>85</v>
      </c>
      <c r="B1" s="13"/>
      <c r="C1" s="13"/>
      <c r="D1" s="13"/>
      <c r="E1" s="13"/>
    </row>
    <row r="2" spans="1:5" x14ac:dyDescent="0.25">
      <c r="A2" s="12"/>
      <c r="B2" s="13"/>
      <c r="C2" s="13"/>
      <c r="D2" s="13"/>
      <c r="E2" s="13"/>
    </row>
    <row r="3" spans="1:5" x14ac:dyDescent="0.25">
      <c r="A3" s="143" t="s">
        <v>34</v>
      </c>
      <c r="B3" s="143"/>
      <c r="C3" s="143"/>
      <c r="D3" s="143"/>
      <c r="E3" s="143"/>
    </row>
    <row r="4" spans="1:5" x14ac:dyDescent="0.25">
      <c r="A4" s="109" t="s">
        <v>86</v>
      </c>
      <c r="B4" s="109"/>
      <c r="C4" s="109"/>
      <c r="D4" s="109"/>
      <c r="E4" s="109"/>
    </row>
    <row r="5" spans="1:5" x14ac:dyDescent="0.25">
      <c r="A5" s="109" t="s">
        <v>20</v>
      </c>
      <c r="B5" s="109"/>
      <c r="C5" s="109"/>
      <c r="D5" s="109"/>
      <c r="E5" s="109"/>
    </row>
    <row r="6" spans="1:5" x14ac:dyDescent="0.25">
      <c r="A6" s="109" t="s">
        <v>32</v>
      </c>
      <c r="B6" s="109"/>
      <c r="C6" s="109"/>
      <c r="D6" s="109"/>
      <c r="E6" s="109"/>
    </row>
    <row r="7" spans="1:5" x14ac:dyDescent="0.25">
      <c r="A7" s="64"/>
      <c r="B7" s="64"/>
      <c r="C7" s="64"/>
      <c r="D7" s="64"/>
      <c r="E7" s="64"/>
    </row>
    <row r="8" spans="1:5" x14ac:dyDescent="0.25">
      <c r="A8" s="144" t="s">
        <v>87</v>
      </c>
      <c r="B8" s="90"/>
      <c r="C8" s="146" t="s">
        <v>22</v>
      </c>
      <c r="D8" s="147"/>
      <c r="E8" s="141" t="s">
        <v>23</v>
      </c>
    </row>
    <row r="9" spans="1:5" x14ac:dyDescent="0.25">
      <c r="A9" s="145"/>
      <c r="B9" s="91" t="s">
        <v>38</v>
      </c>
      <c r="C9" s="88" t="s">
        <v>25</v>
      </c>
      <c r="D9" s="97" t="s">
        <v>26</v>
      </c>
      <c r="E9" s="142"/>
    </row>
    <row r="10" spans="1:5" x14ac:dyDescent="0.25">
      <c r="A10" s="94"/>
      <c r="B10" s="92"/>
      <c r="C10" s="52"/>
      <c r="D10" s="98"/>
      <c r="E10" s="89"/>
    </row>
    <row r="11" spans="1:5" x14ac:dyDescent="0.25">
      <c r="A11" s="95" t="s">
        <v>88</v>
      </c>
      <c r="B11" s="55">
        <f>SUM(B13:B109)</f>
        <v>2486</v>
      </c>
      <c r="C11" s="47">
        <f>SUM(C13:C109)</f>
        <v>1373</v>
      </c>
      <c r="D11" s="99">
        <f>SUM(D13:D109)</f>
        <v>769</v>
      </c>
      <c r="E11" s="21">
        <f>SUM(E13:E109)</f>
        <v>344</v>
      </c>
    </row>
    <row r="12" spans="1:5" x14ac:dyDescent="0.25">
      <c r="A12" s="95"/>
      <c r="B12" s="55"/>
      <c r="C12" s="47"/>
      <c r="D12" s="99"/>
      <c r="E12" s="21"/>
    </row>
    <row r="13" spans="1:5" x14ac:dyDescent="0.25">
      <c r="A13" s="96" t="s">
        <v>89</v>
      </c>
      <c r="B13" s="93">
        <f t="shared" ref="B13:B59" si="0">SUM(C13:E13)</f>
        <v>29</v>
      </c>
      <c r="C13" s="58">
        <v>9</v>
      </c>
      <c r="D13" s="100">
        <v>20</v>
      </c>
      <c r="E13" s="31">
        <v>0</v>
      </c>
    </row>
    <row r="14" spans="1:5" x14ac:dyDescent="0.25">
      <c r="A14" s="96" t="s">
        <v>90</v>
      </c>
      <c r="B14" s="93">
        <f t="shared" si="0"/>
        <v>1</v>
      </c>
      <c r="C14" s="58">
        <v>1</v>
      </c>
      <c r="D14" s="100">
        <v>0</v>
      </c>
      <c r="E14" s="31">
        <v>0</v>
      </c>
    </row>
    <row r="15" spans="1:5" x14ac:dyDescent="0.25">
      <c r="A15" s="96" t="s">
        <v>91</v>
      </c>
      <c r="B15" s="93">
        <f t="shared" si="0"/>
        <v>3</v>
      </c>
      <c r="C15" s="58">
        <v>0</v>
      </c>
      <c r="D15" s="100">
        <v>3</v>
      </c>
      <c r="E15" s="31">
        <v>0</v>
      </c>
    </row>
    <row r="16" spans="1:5" x14ac:dyDescent="0.25">
      <c r="A16" s="96" t="s">
        <v>92</v>
      </c>
      <c r="B16" s="93">
        <f t="shared" si="0"/>
        <v>1</v>
      </c>
      <c r="C16" s="58">
        <v>0</v>
      </c>
      <c r="D16" s="100">
        <v>1</v>
      </c>
      <c r="E16" s="31">
        <v>0</v>
      </c>
    </row>
    <row r="17" spans="1:5" x14ac:dyDescent="0.25">
      <c r="A17" s="96" t="s">
        <v>93</v>
      </c>
      <c r="B17" s="93">
        <f t="shared" si="0"/>
        <v>32</v>
      </c>
      <c r="C17" s="58">
        <v>13</v>
      </c>
      <c r="D17" s="100">
        <v>16</v>
      </c>
      <c r="E17" s="31">
        <v>3</v>
      </c>
    </row>
    <row r="18" spans="1:5" x14ac:dyDescent="0.25">
      <c r="A18" s="96" t="s">
        <v>94</v>
      </c>
      <c r="B18" s="93">
        <f t="shared" si="0"/>
        <v>7</v>
      </c>
      <c r="C18" s="58">
        <v>3</v>
      </c>
      <c r="D18" s="100">
        <v>2</v>
      </c>
      <c r="E18" s="31">
        <v>2</v>
      </c>
    </row>
    <row r="19" spans="1:5" x14ac:dyDescent="0.25">
      <c r="A19" s="96" t="s">
        <v>95</v>
      </c>
      <c r="B19" s="93">
        <f t="shared" si="0"/>
        <v>2</v>
      </c>
      <c r="C19" s="58">
        <v>2</v>
      </c>
      <c r="D19" s="100">
        <v>0</v>
      </c>
      <c r="E19" s="31">
        <v>0</v>
      </c>
    </row>
    <row r="20" spans="1:5" x14ac:dyDescent="0.25">
      <c r="A20" s="96" t="s">
        <v>96</v>
      </c>
      <c r="B20" s="93">
        <f t="shared" si="0"/>
        <v>142</v>
      </c>
      <c r="C20" s="58">
        <v>93</v>
      </c>
      <c r="D20" s="100">
        <v>41</v>
      </c>
      <c r="E20" s="31">
        <v>8</v>
      </c>
    </row>
    <row r="21" spans="1:5" x14ac:dyDescent="0.25">
      <c r="A21" s="96" t="s">
        <v>97</v>
      </c>
      <c r="B21" s="93">
        <f t="shared" si="0"/>
        <v>8</v>
      </c>
      <c r="C21" s="58">
        <v>4</v>
      </c>
      <c r="D21" s="100">
        <v>3</v>
      </c>
      <c r="E21" s="31">
        <v>1</v>
      </c>
    </row>
    <row r="22" spans="1:5" x14ac:dyDescent="0.25">
      <c r="A22" s="96" t="s">
        <v>98</v>
      </c>
      <c r="B22" s="93">
        <f t="shared" si="0"/>
        <v>6</v>
      </c>
      <c r="C22" s="58">
        <v>2</v>
      </c>
      <c r="D22" s="100">
        <v>4</v>
      </c>
      <c r="E22" s="31">
        <v>0</v>
      </c>
    </row>
    <row r="23" spans="1:5" x14ac:dyDescent="0.25">
      <c r="A23" s="96" t="s">
        <v>99</v>
      </c>
      <c r="B23" s="93">
        <f t="shared" si="0"/>
        <v>3</v>
      </c>
      <c r="C23" s="58">
        <v>2</v>
      </c>
      <c r="D23" s="100">
        <v>1</v>
      </c>
      <c r="E23" s="31">
        <v>0</v>
      </c>
    </row>
    <row r="24" spans="1:5" x14ac:dyDescent="0.25">
      <c r="A24" s="96" t="s">
        <v>100</v>
      </c>
      <c r="B24" s="93">
        <f t="shared" si="0"/>
        <v>1</v>
      </c>
      <c r="C24" s="58">
        <v>1</v>
      </c>
      <c r="D24" s="100">
        <v>0</v>
      </c>
      <c r="E24" s="31">
        <v>0</v>
      </c>
    </row>
    <row r="25" spans="1:5" x14ac:dyDescent="0.25">
      <c r="A25" s="96" t="s">
        <v>101</v>
      </c>
      <c r="B25" s="93">
        <f t="shared" si="0"/>
        <v>11</v>
      </c>
      <c r="C25" s="58">
        <v>7</v>
      </c>
      <c r="D25" s="100">
        <v>2</v>
      </c>
      <c r="E25" s="31">
        <v>2</v>
      </c>
    </row>
    <row r="26" spans="1:5" x14ac:dyDescent="0.25">
      <c r="A26" s="96" t="s">
        <v>102</v>
      </c>
      <c r="B26" s="93">
        <f t="shared" si="0"/>
        <v>13</v>
      </c>
      <c r="C26" s="58">
        <v>4</v>
      </c>
      <c r="D26" s="100">
        <v>5</v>
      </c>
      <c r="E26" s="31">
        <v>4</v>
      </c>
    </row>
    <row r="27" spans="1:5" x14ac:dyDescent="0.25">
      <c r="A27" s="96" t="s">
        <v>103</v>
      </c>
      <c r="B27" s="93">
        <f t="shared" si="0"/>
        <v>36</v>
      </c>
      <c r="C27" s="58">
        <v>19</v>
      </c>
      <c r="D27" s="100">
        <v>17</v>
      </c>
      <c r="E27" s="31">
        <v>0</v>
      </c>
    </row>
    <row r="28" spans="1:5" x14ac:dyDescent="0.25">
      <c r="A28" s="96" t="s">
        <v>104</v>
      </c>
      <c r="B28" s="93">
        <f t="shared" si="0"/>
        <v>5</v>
      </c>
      <c r="C28" s="58">
        <v>0</v>
      </c>
      <c r="D28" s="100">
        <v>0</v>
      </c>
      <c r="E28" s="31">
        <v>5</v>
      </c>
    </row>
    <row r="29" spans="1:5" x14ac:dyDescent="0.25">
      <c r="A29" s="96" t="s">
        <v>105</v>
      </c>
      <c r="B29" s="93">
        <f t="shared" si="0"/>
        <v>2</v>
      </c>
      <c r="C29" s="58">
        <v>2</v>
      </c>
      <c r="D29" s="100">
        <v>0</v>
      </c>
      <c r="E29" s="31">
        <v>0</v>
      </c>
    </row>
    <row r="30" spans="1:5" x14ac:dyDescent="0.25">
      <c r="A30" s="96" t="s">
        <v>106</v>
      </c>
      <c r="B30" s="93">
        <f t="shared" si="0"/>
        <v>5</v>
      </c>
      <c r="C30" s="58">
        <v>4</v>
      </c>
      <c r="D30" s="100">
        <v>1</v>
      </c>
      <c r="E30" s="31">
        <v>0</v>
      </c>
    </row>
    <row r="31" spans="1:5" x14ac:dyDescent="0.25">
      <c r="A31" s="96" t="s">
        <v>107</v>
      </c>
      <c r="B31" s="93">
        <f t="shared" si="0"/>
        <v>2</v>
      </c>
      <c r="C31" s="58">
        <v>1</v>
      </c>
      <c r="D31" s="100">
        <v>1</v>
      </c>
      <c r="E31" s="31">
        <v>0</v>
      </c>
    </row>
    <row r="32" spans="1:5" x14ac:dyDescent="0.25">
      <c r="A32" s="96" t="s">
        <v>108</v>
      </c>
      <c r="B32" s="93">
        <f t="shared" si="0"/>
        <v>12</v>
      </c>
      <c r="C32" s="58">
        <v>10</v>
      </c>
      <c r="D32" s="100">
        <v>0</v>
      </c>
      <c r="E32" s="31">
        <v>2</v>
      </c>
    </row>
    <row r="33" spans="1:5" x14ac:dyDescent="0.25">
      <c r="A33" s="96" t="s">
        <v>109</v>
      </c>
      <c r="B33" s="93">
        <f t="shared" si="0"/>
        <v>1</v>
      </c>
      <c r="C33" s="58">
        <v>0</v>
      </c>
      <c r="D33" s="100">
        <v>1</v>
      </c>
      <c r="E33" s="31">
        <v>0</v>
      </c>
    </row>
    <row r="34" spans="1:5" x14ac:dyDescent="0.25">
      <c r="A34" s="96" t="s">
        <v>110</v>
      </c>
      <c r="B34" s="93">
        <f>SUM(C34:E34)</f>
        <v>1</v>
      </c>
      <c r="C34" s="58">
        <v>1</v>
      </c>
      <c r="D34" s="100">
        <v>0</v>
      </c>
      <c r="E34" s="31">
        <v>0</v>
      </c>
    </row>
    <row r="35" spans="1:5" x14ac:dyDescent="0.25">
      <c r="A35" s="96" t="s">
        <v>111</v>
      </c>
      <c r="B35" s="93">
        <f t="shared" si="0"/>
        <v>2</v>
      </c>
      <c r="C35" s="58">
        <v>2</v>
      </c>
      <c r="D35" s="100">
        <v>0</v>
      </c>
      <c r="E35" s="31">
        <v>0</v>
      </c>
    </row>
    <row r="36" spans="1:5" x14ac:dyDescent="0.25">
      <c r="A36" s="96" t="s">
        <v>112</v>
      </c>
      <c r="B36" s="93">
        <f t="shared" si="0"/>
        <v>220</v>
      </c>
      <c r="C36" s="58">
        <v>122</v>
      </c>
      <c r="D36" s="100">
        <v>97</v>
      </c>
      <c r="E36" s="31">
        <v>1</v>
      </c>
    </row>
    <row r="37" spans="1:5" x14ac:dyDescent="0.25">
      <c r="A37" s="96" t="s">
        <v>113</v>
      </c>
      <c r="B37" s="93">
        <f t="shared" si="0"/>
        <v>1</v>
      </c>
      <c r="C37" s="58">
        <v>0</v>
      </c>
      <c r="D37" s="100">
        <v>1</v>
      </c>
      <c r="E37" s="31">
        <v>0</v>
      </c>
    </row>
    <row r="38" spans="1:5" x14ac:dyDescent="0.25">
      <c r="A38" s="96" t="s">
        <v>114</v>
      </c>
      <c r="B38" s="93">
        <f t="shared" si="0"/>
        <v>7</v>
      </c>
      <c r="C38" s="58">
        <v>1</v>
      </c>
      <c r="D38" s="100">
        <v>4</v>
      </c>
      <c r="E38" s="31">
        <v>2</v>
      </c>
    </row>
    <row r="39" spans="1:5" x14ac:dyDescent="0.25">
      <c r="A39" s="96" t="s">
        <v>115</v>
      </c>
      <c r="B39" s="93">
        <f t="shared" si="0"/>
        <v>3</v>
      </c>
      <c r="C39" s="58">
        <v>2</v>
      </c>
      <c r="D39" s="100">
        <v>1</v>
      </c>
      <c r="E39" s="31">
        <v>0</v>
      </c>
    </row>
    <row r="40" spans="1:5" x14ac:dyDescent="0.25">
      <c r="A40" s="96" t="s">
        <v>116</v>
      </c>
      <c r="B40" s="93">
        <f t="shared" si="0"/>
        <v>58</v>
      </c>
      <c r="C40" s="58">
        <v>24</v>
      </c>
      <c r="D40" s="100">
        <v>25</v>
      </c>
      <c r="E40" s="31">
        <v>9</v>
      </c>
    </row>
    <row r="41" spans="1:5" x14ac:dyDescent="0.25">
      <c r="A41" s="96" t="s">
        <v>117</v>
      </c>
      <c r="B41" s="93">
        <f t="shared" si="0"/>
        <v>27</v>
      </c>
      <c r="C41" s="58">
        <v>4</v>
      </c>
      <c r="D41" s="100">
        <v>6</v>
      </c>
      <c r="E41" s="31">
        <v>17</v>
      </c>
    </row>
    <row r="42" spans="1:5" x14ac:dyDescent="0.25">
      <c r="A42" s="96" t="s">
        <v>118</v>
      </c>
      <c r="B42" s="93">
        <f t="shared" si="0"/>
        <v>27</v>
      </c>
      <c r="C42" s="58">
        <v>20</v>
      </c>
      <c r="D42" s="100">
        <v>7</v>
      </c>
      <c r="E42" s="31">
        <v>0</v>
      </c>
    </row>
    <row r="43" spans="1:5" x14ac:dyDescent="0.25">
      <c r="A43" s="96" t="s">
        <v>119</v>
      </c>
      <c r="B43" s="93">
        <f t="shared" si="0"/>
        <v>12</v>
      </c>
      <c r="C43" s="58">
        <v>3</v>
      </c>
      <c r="D43" s="100">
        <v>6</v>
      </c>
      <c r="E43" s="31">
        <v>3</v>
      </c>
    </row>
    <row r="44" spans="1:5" x14ac:dyDescent="0.25">
      <c r="A44" s="96" t="s">
        <v>120</v>
      </c>
      <c r="B44" s="93">
        <f t="shared" si="0"/>
        <v>2</v>
      </c>
      <c r="C44" s="58">
        <v>1</v>
      </c>
      <c r="D44" s="100">
        <v>1</v>
      </c>
      <c r="E44" s="31">
        <v>0</v>
      </c>
    </row>
    <row r="45" spans="1:5" x14ac:dyDescent="0.25">
      <c r="A45" s="96" t="s">
        <v>121</v>
      </c>
      <c r="B45" s="93">
        <f t="shared" si="0"/>
        <v>3</v>
      </c>
      <c r="C45" s="58">
        <v>3</v>
      </c>
      <c r="D45" s="100">
        <v>0</v>
      </c>
      <c r="E45" s="31">
        <v>0</v>
      </c>
    </row>
    <row r="46" spans="1:5" x14ac:dyDescent="0.25">
      <c r="A46" s="96" t="s">
        <v>122</v>
      </c>
      <c r="B46" s="93">
        <f t="shared" si="0"/>
        <v>3</v>
      </c>
      <c r="C46" s="58">
        <v>1</v>
      </c>
      <c r="D46" s="100">
        <v>1</v>
      </c>
      <c r="E46" s="31">
        <v>1</v>
      </c>
    </row>
    <row r="47" spans="1:5" x14ac:dyDescent="0.25">
      <c r="A47" s="96" t="s">
        <v>123</v>
      </c>
      <c r="B47" s="93">
        <f t="shared" si="0"/>
        <v>4</v>
      </c>
      <c r="C47" s="58">
        <v>1</v>
      </c>
      <c r="D47" s="100">
        <v>3</v>
      </c>
      <c r="E47" s="31">
        <v>0</v>
      </c>
    </row>
    <row r="48" spans="1:5" x14ac:dyDescent="0.25">
      <c r="A48" s="96" t="s">
        <v>124</v>
      </c>
      <c r="B48" s="93">
        <f t="shared" si="0"/>
        <v>1</v>
      </c>
      <c r="C48" s="58">
        <v>1</v>
      </c>
      <c r="D48" s="100">
        <v>0</v>
      </c>
      <c r="E48" s="31">
        <v>0</v>
      </c>
    </row>
    <row r="49" spans="1:5" x14ac:dyDescent="0.25">
      <c r="A49" s="96" t="s">
        <v>125</v>
      </c>
      <c r="B49" s="93">
        <f t="shared" si="0"/>
        <v>31</v>
      </c>
      <c r="C49" s="58">
        <v>13</v>
      </c>
      <c r="D49" s="100">
        <v>16</v>
      </c>
      <c r="E49" s="31">
        <v>2</v>
      </c>
    </row>
    <row r="50" spans="1:5" x14ac:dyDescent="0.25">
      <c r="A50" s="96" t="s">
        <v>126</v>
      </c>
      <c r="B50" s="93">
        <f t="shared" si="0"/>
        <v>1</v>
      </c>
      <c r="C50" s="58">
        <v>1</v>
      </c>
      <c r="D50" s="100">
        <v>0</v>
      </c>
      <c r="E50" s="31">
        <v>0</v>
      </c>
    </row>
    <row r="51" spans="1:5" x14ac:dyDescent="0.25">
      <c r="A51" s="96" t="s">
        <v>127</v>
      </c>
      <c r="B51" s="93">
        <f t="shared" si="0"/>
        <v>5</v>
      </c>
      <c r="C51" s="58">
        <v>4</v>
      </c>
      <c r="D51" s="100">
        <v>1</v>
      </c>
      <c r="E51" s="31">
        <v>0</v>
      </c>
    </row>
    <row r="52" spans="1:5" x14ac:dyDescent="0.25">
      <c r="A52" s="96" t="s">
        <v>128</v>
      </c>
      <c r="B52" s="93">
        <f t="shared" si="0"/>
        <v>3</v>
      </c>
      <c r="C52" s="58">
        <v>0</v>
      </c>
      <c r="D52" s="100">
        <v>3</v>
      </c>
      <c r="E52" s="31">
        <v>0</v>
      </c>
    </row>
    <row r="53" spans="1:5" x14ac:dyDescent="0.25">
      <c r="A53" s="96" t="s">
        <v>129</v>
      </c>
      <c r="B53" s="93">
        <f t="shared" si="0"/>
        <v>10</v>
      </c>
      <c r="C53" s="58">
        <v>3</v>
      </c>
      <c r="D53" s="100">
        <v>5</v>
      </c>
      <c r="E53" s="31">
        <v>2</v>
      </c>
    </row>
    <row r="54" spans="1:5" x14ac:dyDescent="0.25">
      <c r="A54" s="96" t="s">
        <v>130</v>
      </c>
      <c r="B54" s="93">
        <f t="shared" si="0"/>
        <v>51</v>
      </c>
      <c r="C54" s="58">
        <v>18</v>
      </c>
      <c r="D54" s="100">
        <v>11</v>
      </c>
      <c r="E54" s="31">
        <v>22</v>
      </c>
    </row>
    <row r="55" spans="1:5" x14ac:dyDescent="0.25">
      <c r="A55" s="96" t="s">
        <v>131</v>
      </c>
      <c r="B55" s="93">
        <f t="shared" si="0"/>
        <v>118</v>
      </c>
      <c r="C55" s="58">
        <v>68</v>
      </c>
      <c r="D55" s="100">
        <v>32</v>
      </c>
      <c r="E55" s="31">
        <v>18</v>
      </c>
    </row>
    <row r="56" spans="1:5" x14ac:dyDescent="0.25">
      <c r="A56" s="96" t="s">
        <v>132</v>
      </c>
      <c r="B56" s="93">
        <f t="shared" si="0"/>
        <v>15</v>
      </c>
      <c r="C56" s="58">
        <v>6</v>
      </c>
      <c r="D56" s="100">
        <v>6</v>
      </c>
      <c r="E56" s="31">
        <v>3</v>
      </c>
    </row>
    <row r="57" spans="1:5" x14ac:dyDescent="0.25">
      <c r="A57" s="96" t="s">
        <v>133</v>
      </c>
      <c r="B57" s="93">
        <f t="shared" si="0"/>
        <v>2</v>
      </c>
      <c r="C57" s="58">
        <v>1</v>
      </c>
      <c r="D57" s="100">
        <v>1</v>
      </c>
      <c r="E57" s="31">
        <v>0</v>
      </c>
    </row>
    <row r="58" spans="1:5" x14ac:dyDescent="0.25">
      <c r="A58" s="96" t="s">
        <v>134</v>
      </c>
      <c r="B58" s="93">
        <f>SUM(C58:E58)</f>
        <v>1</v>
      </c>
      <c r="C58" s="58">
        <v>1</v>
      </c>
      <c r="D58" s="100">
        <v>0</v>
      </c>
      <c r="E58" s="31">
        <v>0</v>
      </c>
    </row>
    <row r="59" spans="1:5" x14ac:dyDescent="0.25">
      <c r="A59" s="96" t="s">
        <v>135</v>
      </c>
      <c r="B59" s="93">
        <f t="shared" si="0"/>
        <v>97</v>
      </c>
      <c r="C59" s="58">
        <v>63</v>
      </c>
      <c r="D59" s="100">
        <v>22</v>
      </c>
      <c r="E59" s="31">
        <v>12</v>
      </c>
    </row>
    <row r="60" spans="1:5" x14ac:dyDescent="0.25">
      <c r="A60" s="96" t="s">
        <v>136</v>
      </c>
      <c r="B60" s="93">
        <f t="shared" ref="B60:B105" si="1">SUM(C60:E60)</f>
        <v>4</v>
      </c>
      <c r="C60" s="58">
        <v>3</v>
      </c>
      <c r="D60" s="100">
        <v>1</v>
      </c>
      <c r="E60" s="31">
        <v>0</v>
      </c>
    </row>
    <row r="61" spans="1:5" x14ac:dyDescent="0.25">
      <c r="A61" s="96" t="s">
        <v>137</v>
      </c>
      <c r="B61" s="93">
        <f t="shared" si="1"/>
        <v>7</v>
      </c>
      <c r="C61" s="58">
        <v>3</v>
      </c>
      <c r="D61" s="100">
        <v>4</v>
      </c>
      <c r="E61" s="31">
        <v>0</v>
      </c>
    </row>
    <row r="62" spans="1:5" x14ac:dyDescent="0.25">
      <c r="A62" s="96" t="s">
        <v>138</v>
      </c>
      <c r="B62" s="93">
        <f t="shared" si="1"/>
        <v>3</v>
      </c>
      <c r="C62" s="58">
        <v>3</v>
      </c>
      <c r="D62" s="100">
        <v>0</v>
      </c>
      <c r="E62" s="31">
        <v>0</v>
      </c>
    </row>
    <row r="63" spans="1:5" x14ac:dyDescent="0.25">
      <c r="A63" s="96" t="s">
        <v>139</v>
      </c>
      <c r="B63" s="93">
        <f t="shared" si="1"/>
        <v>1</v>
      </c>
      <c r="C63" s="58">
        <v>1</v>
      </c>
      <c r="D63" s="100">
        <v>0</v>
      </c>
      <c r="E63" s="31">
        <v>0</v>
      </c>
    </row>
    <row r="64" spans="1:5" x14ac:dyDescent="0.25">
      <c r="A64" s="96" t="s">
        <v>140</v>
      </c>
      <c r="B64" s="93">
        <f t="shared" si="1"/>
        <v>1</v>
      </c>
      <c r="C64" s="58">
        <v>1</v>
      </c>
      <c r="D64" s="100">
        <v>0</v>
      </c>
      <c r="E64" s="31">
        <v>0</v>
      </c>
    </row>
    <row r="65" spans="1:5" x14ac:dyDescent="0.25">
      <c r="A65" s="96" t="s">
        <v>185</v>
      </c>
      <c r="B65" s="93">
        <f>SUM(C65:E65)</f>
        <v>1</v>
      </c>
      <c r="C65" s="58">
        <v>0</v>
      </c>
      <c r="D65" s="100">
        <v>1</v>
      </c>
      <c r="E65" s="31">
        <v>0</v>
      </c>
    </row>
    <row r="66" spans="1:5" x14ac:dyDescent="0.25">
      <c r="A66" s="96" t="s">
        <v>141</v>
      </c>
      <c r="B66" s="93">
        <f t="shared" si="1"/>
        <v>52</v>
      </c>
      <c r="C66" s="58">
        <v>31</v>
      </c>
      <c r="D66" s="100">
        <v>21</v>
      </c>
      <c r="E66" s="31">
        <v>0</v>
      </c>
    </row>
    <row r="67" spans="1:5" x14ac:dyDescent="0.25">
      <c r="A67" s="96" t="s">
        <v>142</v>
      </c>
      <c r="B67" s="93">
        <f t="shared" si="1"/>
        <v>36</v>
      </c>
      <c r="C67" s="58">
        <v>23</v>
      </c>
      <c r="D67" s="100">
        <v>9</v>
      </c>
      <c r="E67" s="31">
        <v>4</v>
      </c>
    </row>
    <row r="68" spans="1:5" x14ac:dyDescent="0.25">
      <c r="A68" s="96" t="s">
        <v>143</v>
      </c>
      <c r="B68" s="93">
        <f t="shared" si="1"/>
        <v>25</v>
      </c>
      <c r="C68" s="58">
        <v>24</v>
      </c>
      <c r="D68" s="100">
        <v>1</v>
      </c>
      <c r="E68" s="31">
        <v>0</v>
      </c>
    </row>
    <row r="69" spans="1:5" x14ac:dyDescent="0.25">
      <c r="A69" s="96" t="s">
        <v>144</v>
      </c>
      <c r="B69" s="93">
        <f t="shared" si="1"/>
        <v>20</v>
      </c>
      <c r="C69" s="58">
        <v>13</v>
      </c>
      <c r="D69" s="100">
        <v>7</v>
      </c>
      <c r="E69" s="31">
        <v>0</v>
      </c>
    </row>
    <row r="70" spans="1:5" x14ac:dyDescent="0.25">
      <c r="A70" s="96" t="s">
        <v>145</v>
      </c>
      <c r="B70" s="93">
        <f t="shared" si="1"/>
        <v>11</v>
      </c>
      <c r="C70" s="58">
        <v>7</v>
      </c>
      <c r="D70" s="100">
        <v>3</v>
      </c>
      <c r="E70" s="31">
        <v>1</v>
      </c>
    </row>
    <row r="71" spans="1:5" x14ac:dyDescent="0.25">
      <c r="A71" s="96" t="s">
        <v>146</v>
      </c>
      <c r="B71" s="93">
        <f t="shared" si="1"/>
        <v>12</v>
      </c>
      <c r="C71" s="58">
        <v>7</v>
      </c>
      <c r="D71" s="100">
        <v>4</v>
      </c>
      <c r="E71" s="31">
        <v>1</v>
      </c>
    </row>
    <row r="72" spans="1:5" x14ac:dyDescent="0.25">
      <c r="A72" s="96" t="s">
        <v>147</v>
      </c>
      <c r="B72" s="93">
        <f t="shared" si="1"/>
        <v>4</v>
      </c>
      <c r="C72" s="58">
        <v>0</v>
      </c>
      <c r="D72" s="100">
        <v>1</v>
      </c>
      <c r="E72" s="31">
        <v>3</v>
      </c>
    </row>
    <row r="73" spans="1:5" x14ac:dyDescent="0.25">
      <c r="A73" s="96" t="s">
        <v>148</v>
      </c>
      <c r="B73" s="93">
        <f t="shared" si="1"/>
        <v>279</v>
      </c>
      <c r="C73" s="58">
        <v>180</v>
      </c>
      <c r="D73" s="100">
        <v>99</v>
      </c>
      <c r="E73" s="31">
        <v>0</v>
      </c>
    </row>
    <row r="74" spans="1:5" x14ac:dyDescent="0.25">
      <c r="A74" s="96" t="s">
        <v>149</v>
      </c>
      <c r="B74" s="93">
        <f t="shared" si="1"/>
        <v>1</v>
      </c>
      <c r="C74" s="58">
        <v>0</v>
      </c>
      <c r="D74" s="100">
        <v>1</v>
      </c>
      <c r="E74" s="31">
        <v>0</v>
      </c>
    </row>
    <row r="75" spans="1:5" x14ac:dyDescent="0.25">
      <c r="A75" s="96" t="s">
        <v>150</v>
      </c>
      <c r="B75" s="93">
        <f t="shared" si="1"/>
        <v>41</v>
      </c>
      <c r="C75" s="58">
        <v>24</v>
      </c>
      <c r="D75" s="100">
        <v>16</v>
      </c>
      <c r="E75" s="31">
        <v>1</v>
      </c>
    </row>
    <row r="76" spans="1:5" x14ac:dyDescent="0.25">
      <c r="A76" s="96" t="s">
        <v>151</v>
      </c>
      <c r="B76" s="93">
        <f t="shared" si="1"/>
        <v>1</v>
      </c>
      <c r="C76" s="58">
        <v>0</v>
      </c>
      <c r="D76" s="100">
        <v>0</v>
      </c>
      <c r="E76" s="31">
        <v>1</v>
      </c>
    </row>
    <row r="77" spans="1:5" x14ac:dyDescent="0.25">
      <c r="A77" s="96" t="s">
        <v>152</v>
      </c>
      <c r="B77" s="93">
        <f t="shared" si="1"/>
        <v>2</v>
      </c>
      <c r="C77" s="58">
        <v>2</v>
      </c>
      <c r="D77" s="100">
        <v>0</v>
      </c>
      <c r="E77" s="31">
        <v>0</v>
      </c>
    </row>
    <row r="78" spans="1:5" x14ac:dyDescent="0.25">
      <c r="A78" s="96" t="s">
        <v>153</v>
      </c>
      <c r="B78" s="93">
        <f t="shared" si="1"/>
        <v>74</v>
      </c>
      <c r="C78" s="58">
        <v>40</v>
      </c>
      <c r="D78" s="100">
        <v>15</v>
      </c>
      <c r="E78" s="31">
        <v>19</v>
      </c>
    </row>
    <row r="79" spans="1:5" x14ac:dyDescent="0.25">
      <c r="A79" s="96" t="s">
        <v>154</v>
      </c>
      <c r="B79" s="93">
        <v>26</v>
      </c>
      <c r="C79" s="58">
        <v>24</v>
      </c>
      <c r="D79" s="100">
        <v>0</v>
      </c>
      <c r="E79" s="31">
        <v>2</v>
      </c>
    </row>
    <row r="80" spans="1:5" x14ac:dyDescent="0.25">
      <c r="A80" s="96" t="s">
        <v>155</v>
      </c>
      <c r="B80" s="93">
        <v>2</v>
      </c>
      <c r="C80" s="58">
        <v>0</v>
      </c>
      <c r="D80" s="100">
        <v>1</v>
      </c>
      <c r="E80" s="31">
        <v>1</v>
      </c>
    </row>
    <row r="81" spans="1:5" x14ac:dyDescent="0.25">
      <c r="A81" s="96" t="s">
        <v>156</v>
      </c>
      <c r="B81" s="93">
        <f t="shared" si="1"/>
        <v>9</v>
      </c>
      <c r="C81" s="58">
        <v>7</v>
      </c>
      <c r="D81" s="100">
        <v>1</v>
      </c>
      <c r="E81" s="31">
        <v>1</v>
      </c>
    </row>
    <row r="82" spans="1:5" x14ac:dyDescent="0.25">
      <c r="A82" s="96" t="s">
        <v>157</v>
      </c>
      <c r="B82" s="93">
        <f t="shared" si="1"/>
        <v>55</v>
      </c>
      <c r="C82" s="58">
        <v>33</v>
      </c>
      <c r="D82" s="100">
        <v>17</v>
      </c>
      <c r="E82" s="31">
        <v>5</v>
      </c>
    </row>
    <row r="83" spans="1:5" x14ac:dyDescent="0.25">
      <c r="A83" s="96" t="s">
        <v>158</v>
      </c>
      <c r="B83" s="93">
        <f t="shared" si="1"/>
        <v>0</v>
      </c>
      <c r="C83" s="58">
        <v>0</v>
      </c>
      <c r="D83" s="100">
        <v>0</v>
      </c>
      <c r="E83" s="31">
        <v>0</v>
      </c>
    </row>
    <row r="84" spans="1:5" x14ac:dyDescent="0.25">
      <c r="A84" s="96" t="s">
        <v>159</v>
      </c>
      <c r="B84" s="93">
        <f t="shared" si="1"/>
        <v>2</v>
      </c>
      <c r="C84" s="58">
        <v>0</v>
      </c>
      <c r="D84" s="100">
        <v>2</v>
      </c>
      <c r="E84" s="31">
        <v>0</v>
      </c>
    </row>
    <row r="85" spans="1:5" x14ac:dyDescent="0.25">
      <c r="A85" s="96" t="s">
        <v>160</v>
      </c>
      <c r="B85" s="93">
        <f t="shared" si="1"/>
        <v>7</v>
      </c>
      <c r="C85" s="58">
        <v>7</v>
      </c>
      <c r="D85" s="100">
        <v>0</v>
      </c>
      <c r="E85" s="31">
        <v>0</v>
      </c>
    </row>
    <row r="86" spans="1:5" x14ac:dyDescent="0.25">
      <c r="A86" s="96" t="s">
        <v>161</v>
      </c>
      <c r="B86" s="93">
        <f t="shared" si="1"/>
        <v>67</v>
      </c>
      <c r="C86" s="58">
        <v>41</v>
      </c>
      <c r="D86" s="100">
        <v>10</v>
      </c>
      <c r="E86" s="31">
        <v>16</v>
      </c>
    </row>
    <row r="87" spans="1:5" x14ac:dyDescent="0.25">
      <c r="A87" s="96" t="s">
        <v>162</v>
      </c>
      <c r="B87" s="93">
        <f t="shared" si="1"/>
        <v>3</v>
      </c>
      <c r="C87" s="58">
        <v>1</v>
      </c>
      <c r="D87" s="100">
        <v>2</v>
      </c>
      <c r="E87" s="31">
        <v>0</v>
      </c>
    </row>
    <row r="88" spans="1:5" x14ac:dyDescent="0.25">
      <c r="A88" s="96" t="s">
        <v>163</v>
      </c>
      <c r="B88" s="93">
        <f t="shared" si="1"/>
        <v>385</v>
      </c>
      <c r="C88" s="58">
        <v>177</v>
      </c>
      <c r="D88" s="100">
        <v>95</v>
      </c>
      <c r="E88" s="31">
        <v>113</v>
      </c>
    </row>
    <row r="89" spans="1:5" x14ac:dyDescent="0.25">
      <c r="A89" s="96" t="s">
        <v>164</v>
      </c>
      <c r="B89" s="93">
        <f t="shared" si="1"/>
        <v>31</v>
      </c>
      <c r="C89" s="58">
        <v>13</v>
      </c>
      <c r="D89" s="100">
        <v>10</v>
      </c>
      <c r="E89" s="31">
        <v>8</v>
      </c>
    </row>
    <row r="90" spans="1:5" x14ac:dyDescent="0.25">
      <c r="A90" s="96" t="s">
        <v>165</v>
      </c>
      <c r="B90" s="93">
        <f t="shared" si="1"/>
        <v>105</v>
      </c>
      <c r="C90" s="58">
        <v>64</v>
      </c>
      <c r="D90" s="100">
        <v>24</v>
      </c>
      <c r="E90" s="31">
        <v>17</v>
      </c>
    </row>
    <row r="91" spans="1:5" x14ac:dyDescent="0.25">
      <c r="A91" s="96" t="s">
        <v>166</v>
      </c>
      <c r="B91" s="93">
        <f t="shared" si="1"/>
        <v>1</v>
      </c>
      <c r="C91" s="58">
        <v>0</v>
      </c>
      <c r="D91" s="100">
        <v>0</v>
      </c>
      <c r="E91" s="31">
        <v>1</v>
      </c>
    </row>
    <row r="92" spans="1:5" x14ac:dyDescent="0.25">
      <c r="A92" s="96" t="s">
        <v>167</v>
      </c>
      <c r="B92" s="93">
        <f t="shared" si="1"/>
        <v>1</v>
      </c>
      <c r="C92" s="58">
        <v>1</v>
      </c>
      <c r="D92" s="100">
        <v>0</v>
      </c>
      <c r="E92" s="31">
        <v>0</v>
      </c>
    </row>
    <row r="93" spans="1:5" x14ac:dyDescent="0.25">
      <c r="A93" s="96" t="s">
        <v>168</v>
      </c>
      <c r="B93" s="93">
        <f t="shared" si="1"/>
        <v>1</v>
      </c>
      <c r="C93" s="58">
        <v>1</v>
      </c>
      <c r="D93" s="100">
        <v>0</v>
      </c>
      <c r="E93" s="31">
        <v>0</v>
      </c>
    </row>
    <row r="94" spans="1:5" x14ac:dyDescent="0.25">
      <c r="A94" s="96" t="s">
        <v>169</v>
      </c>
      <c r="B94" s="93">
        <f t="shared" si="1"/>
        <v>2</v>
      </c>
      <c r="C94" s="58">
        <v>0</v>
      </c>
      <c r="D94" s="100">
        <v>2</v>
      </c>
      <c r="E94" s="31">
        <v>0</v>
      </c>
    </row>
    <row r="95" spans="1:5" x14ac:dyDescent="0.25">
      <c r="A95" s="96" t="s">
        <v>170</v>
      </c>
      <c r="B95" s="93">
        <f t="shared" si="1"/>
        <v>33</v>
      </c>
      <c r="C95" s="58">
        <v>13</v>
      </c>
      <c r="D95" s="100">
        <v>12</v>
      </c>
      <c r="E95" s="31">
        <v>8</v>
      </c>
    </row>
    <row r="96" spans="1:5" x14ac:dyDescent="0.25">
      <c r="A96" s="96" t="s">
        <v>171</v>
      </c>
      <c r="B96" s="93">
        <f t="shared" si="1"/>
        <v>4</v>
      </c>
      <c r="C96" s="58">
        <v>2</v>
      </c>
      <c r="D96" s="100">
        <v>1</v>
      </c>
      <c r="E96" s="31">
        <v>1</v>
      </c>
    </row>
    <row r="97" spans="1:5" x14ac:dyDescent="0.25">
      <c r="A97" s="96" t="s">
        <v>172</v>
      </c>
      <c r="B97" s="93">
        <f t="shared" si="1"/>
        <v>2</v>
      </c>
      <c r="C97" s="58">
        <v>1</v>
      </c>
      <c r="D97" s="100">
        <v>1</v>
      </c>
      <c r="E97" s="31">
        <v>0</v>
      </c>
    </row>
    <row r="98" spans="1:5" x14ac:dyDescent="0.25">
      <c r="A98" s="96" t="s">
        <v>173</v>
      </c>
      <c r="B98" s="93">
        <f t="shared" si="1"/>
        <v>2</v>
      </c>
      <c r="C98" s="58">
        <v>0</v>
      </c>
      <c r="D98" s="100">
        <v>0</v>
      </c>
      <c r="E98" s="31">
        <v>2</v>
      </c>
    </row>
    <row r="99" spans="1:5" x14ac:dyDescent="0.25">
      <c r="A99" s="96" t="s">
        <v>174</v>
      </c>
      <c r="B99" s="93">
        <f t="shared" si="1"/>
        <v>41</v>
      </c>
      <c r="C99" s="58">
        <v>24</v>
      </c>
      <c r="D99" s="100">
        <v>13</v>
      </c>
      <c r="E99" s="31">
        <v>4</v>
      </c>
    </row>
    <row r="100" spans="1:5" x14ac:dyDescent="0.25">
      <c r="A100" s="96" t="s">
        <v>175</v>
      </c>
      <c r="B100" s="93">
        <f t="shared" si="1"/>
        <v>30</v>
      </c>
      <c r="C100" s="58">
        <v>25</v>
      </c>
      <c r="D100" s="100">
        <v>3</v>
      </c>
      <c r="E100" s="31">
        <v>2</v>
      </c>
    </row>
    <row r="101" spans="1:5" x14ac:dyDescent="0.25">
      <c r="A101" s="96" t="s">
        <v>176</v>
      </c>
      <c r="B101" s="93">
        <f t="shared" si="1"/>
        <v>1</v>
      </c>
      <c r="C101" s="58">
        <v>0</v>
      </c>
      <c r="D101" s="100">
        <v>1</v>
      </c>
      <c r="E101" s="31">
        <v>0</v>
      </c>
    </row>
    <row r="102" spans="1:5" x14ac:dyDescent="0.25">
      <c r="A102" s="96" t="s">
        <v>177</v>
      </c>
      <c r="B102" s="93">
        <f t="shared" si="1"/>
        <v>3</v>
      </c>
      <c r="C102" s="58">
        <v>1</v>
      </c>
      <c r="D102" s="100">
        <v>1</v>
      </c>
      <c r="E102" s="31">
        <v>1</v>
      </c>
    </row>
    <row r="103" spans="1:5" x14ac:dyDescent="0.25">
      <c r="A103" s="96" t="s">
        <v>178</v>
      </c>
      <c r="B103" s="93">
        <f t="shared" si="1"/>
        <v>3</v>
      </c>
      <c r="C103" s="58">
        <v>0</v>
      </c>
      <c r="D103" s="100">
        <v>0</v>
      </c>
      <c r="E103" s="31">
        <v>3</v>
      </c>
    </row>
    <row r="104" spans="1:5" x14ac:dyDescent="0.25">
      <c r="A104" s="96" t="s">
        <v>179</v>
      </c>
      <c r="B104" s="93">
        <f t="shared" si="1"/>
        <v>25</v>
      </c>
      <c r="C104" s="58">
        <v>14</v>
      </c>
      <c r="D104" s="100">
        <v>3</v>
      </c>
      <c r="E104" s="31">
        <v>8</v>
      </c>
    </row>
    <row r="105" spans="1:5" x14ac:dyDescent="0.25">
      <c r="A105" s="96" t="s">
        <v>180</v>
      </c>
      <c r="B105" s="93">
        <f t="shared" si="1"/>
        <v>26</v>
      </c>
      <c r="C105" s="58">
        <v>12</v>
      </c>
      <c r="D105" s="100">
        <v>14</v>
      </c>
      <c r="E105" s="31">
        <v>0</v>
      </c>
    </row>
    <row r="106" spans="1:5" x14ac:dyDescent="0.25">
      <c r="A106" s="96" t="s">
        <v>181</v>
      </c>
      <c r="B106" s="93">
        <f t="shared" ref="B106:B107" si="2">SUM(C106:E106)</f>
        <v>2</v>
      </c>
      <c r="C106" s="58">
        <v>2</v>
      </c>
      <c r="D106" s="100">
        <v>0</v>
      </c>
      <c r="E106" s="31">
        <v>0</v>
      </c>
    </row>
    <row r="107" spans="1:5" x14ac:dyDescent="0.25">
      <c r="A107" s="96" t="s">
        <v>182</v>
      </c>
      <c r="B107" s="93">
        <f t="shared" si="2"/>
        <v>13</v>
      </c>
      <c r="C107" s="58">
        <v>7</v>
      </c>
      <c r="D107" s="100">
        <v>5</v>
      </c>
      <c r="E107" s="31">
        <v>1</v>
      </c>
    </row>
    <row r="108" spans="1:5" x14ac:dyDescent="0.25">
      <c r="A108" s="96" t="s">
        <v>183</v>
      </c>
      <c r="B108" s="93">
        <f>SUM(C108:E108)</f>
        <v>1</v>
      </c>
      <c r="C108" s="58">
        <v>0</v>
      </c>
      <c r="D108" s="100">
        <v>0</v>
      </c>
      <c r="E108" s="31">
        <v>1</v>
      </c>
    </row>
    <row r="109" spans="1:5" x14ac:dyDescent="0.25">
      <c r="A109" s="96" t="s">
        <v>184</v>
      </c>
      <c r="B109" s="93">
        <f>SUM(C109:E109)</f>
        <v>1</v>
      </c>
      <c r="C109" s="58">
        <v>0</v>
      </c>
      <c r="D109" s="100">
        <v>1</v>
      </c>
      <c r="E109" s="31">
        <v>0</v>
      </c>
    </row>
    <row r="110" spans="1:5" x14ac:dyDescent="0.25">
      <c r="A110" s="102"/>
      <c r="B110" s="102"/>
      <c r="C110" s="103"/>
      <c r="D110" s="103"/>
      <c r="E110" s="104"/>
    </row>
    <row r="111" spans="1:5" x14ac:dyDescent="0.25">
      <c r="A111" s="42" t="s">
        <v>31</v>
      </c>
      <c r="B111" s="13"/>
      <c r="C111" s="45"/>
      <c r="D111" s="45"/>
      <c r="E111" s="13"/>
    </row>
    <row r="112" spans="1: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mergeCells count="7">
    <mergeCell ref="A3:E3"/>
    <mergeCell ref="A4:E4"/>
    <mergeCell ref="A5:E5"/>
    <mergeCell ref="A6:E6"/>
    <mergeCell ref="A8:A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2018-07-06T16:13:21Z</dcterms:created>
  <dcterms:modified xsi:type="dcterms:W3CDTF">2018-07-06T17:31:59Z</dcterms:modified>
</cp:coreProperties>
</file>