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256" windowHeight="12216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/>
  <c r="B21"/>
  <c r="J19"/>
  <c r="H19"/>
  <c r="F19"/>
  <c r="D19"/>
  <c r="B20"/>
  <c r="I19"/>
  <c r="G19"/>
  <c r="E19"/>
  <c r="C19"/>
  <c r="B17"/>
  <c r="B16"/>
  <c r="B15"/>
  <c r="J13"/>
  <c r="H13"/>
  <c r="H11" s="1"/>
  <c r="F13"/>
  <c r="D13"/>
  <c r="D11" s="1"/>
  <c r="B14"/>
  <c r="I13"/>
  <c r="I11" s="1"/>
  <c r="G13"/>
  <c r="G11" s="1"/>
  <c r="E13"/>
  <c r="E11" s="1"/>
  <c r="C13"/>
  <c r="B19" l="1"/>
  <c r="C11"/>
  <c r="B13"/>
  <c r="B11"/>
  <c r="F11"/>
  <c r="J11"/>
  <c r="C40" i="8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F11"/>
  <c r="C13"/>
  <c r="H11"/>
  <c r="G11"/>
  <c r="E11"/>
  <c r="D11"/>
  <c r="B11" i="7"/>
  <c r="C11" i="8" l="1"/>
  <c r="B31" i="5"/>
  <c r="B30"/>
  <c r="B29"/>
  <c r="B28"/>
  <c r="B27"/>
  <c r="B26"/>
  <c r="B25"/>
  <c r="I23"/>
  <c r="G23"/>
  <c r="E23"/>
  <c r="B24"/>
  <c r="J23"/>
  <c r="H23"/>
  <c r="F23"/>
  <c r="D23"/>
  <c r="B21"/>
  <c r="B20"/>
  <c r="B19"/>
  <c r="B18"/>
  <c r="B17"/>
  <c r="B16"/>
  <c r="B15"/>
  <c r="J13"/>
  <c r="H13"/>
  <c r="F13"/>
  <c r="D13"/>
  <c r="B14"/>
  <c r="I13"/>
  <c r="I11" s="1"/>
  <c r="G13"/>
  <c r="E13"/>
  <c r="E11" s="1"/>
  <c r="C13"/>
  <c r="B20" i="4"/>
  <c r="B19"/>
  <c r="B18"/>
  <c r="B17"/>
  <c r="B16"/>
  <c r="B15"/>
  <c r="B14"/>
  <c r="H11"/>
  <c r="D11"/>
  <c r="B13"/>
  <c r="J11"/>
  <c r="I11"/>
  <c r="G11"/>
  <c r="F11"/>
  <c r="E11"/>
  <c r="C11"/>
  <c r="B11" i="3"/>
  <c r="B16" i="2"/>
  <c r="B15"/>
  <c r="B13"/>
  <c r="B12"/>
  <c r="B11"/>
  <c r="B14"/>
  <c r="F11" i="5" l="1"/>
  <c r="H11"/>
  <c r="J11"/>
  <c r="B23"/>
  <c r="D11"/>
  <c r="B13"/>
  <c r="G11"/>
  <c r="C23"/>
  <c r="C11" s="1"/>
  <c r="B11" i="4"/>
  <c r="B10" i="2"/>
  <c r="B11" i="5" l="1"/>
</calcChain>
</file>

<file path=xl/sharedStrings.xml><?xml version="1.0" encoding="utf-8"?>
<sst xmlns="http://schemas.openxmlformats.org/spreadsheetml/2006/main" count="329" uniqueCount="219">
  <si>
    <t>NÚMERO</t>
  </si>
  <si>
    <t>NOMBRE DEL CUADRO</t>
  </si>
  <si>
    <t>ÍNDICE DE CUADROS ESTADÍSTICOS SALA SEGUNDA 2017</t>
  </si>
  <si>
    <t>CUADRO Nº 1</t>
  </si>
  <si>
    <t>SALA SEGUNDA: MOVIMIENTO DE TRABAJO</t>
  </si>
  <si>
    <t>POR: MATERIA</t>
  </si>
  <si>
    <t>DURANTE: 2017</t>
  </si>
  <si>
    <t>VARIABLE</t>
  </si>
  <si>
    <t>TOTAL</t>
  </si>
  <si>
    <t>MATERIA</t>
  </si>
  <si>
    <t>Civil</t>
  </si>
  <si>
    <t>Trabajo</t>
  </si>
  <si>
    <t>Familia</t>
  </si>
  <si>
    <t xml:space="preserve">Contencioso Administrativo </t>
  </si>
  <si>
    <t xml:space="preserve">Agrario </t>
  </si>
  <si>
    <t xml:space="preserve">Niñez y Adolescencia </t>
  </si>
  <si>
    <t xml:space="preserve">Pensiones Alimentarias </t>
  </si>
  <si>
    <t>Otros</t>
  </si>
  <si>
    <t>Circulante al iniciar</t>
  </si>
  <si>
    <t>Casos entrados</t>
  </si>
  <si>
    <t>Casos reentrados</t>
  </si>
  <si>
    <t>Casos terminados</t>
  </si>
  <si>
    <t>Circulante al finalizar</t>
  </si>
  <si>
    <t xml:space="preserve">     En trámite</t>
  </si>
  <si>
    <t xml:space="preserve">     Suspendido</t>
  </si>
  <si>
    <t>Elaborado por: Subproceso de Estadística, Dirección de Planificación.</t>
  </si>
  <si>
    <t>CUADRO Nº 2</t>
  </si>
  <si>
    <t xml:space="preserve">SALA SEGUNDA: CASOS ENTRADOS </t>
  </si>
  <si>
    <t>SEGÚN: DESPACHO JUDICIAL</t>
  </si>
  <si>
    <t>DESPACHO JUDICIAL</t>
  </si>
  <si>
    <t>Total</t>
  </si>
  <si>
    <t>Primer Circuito Judicial de San José</t>
  </si>
  <si>
    <t>Sala Segunda</t>
  </si>
  <si>
    <t>Tribunal Primero Civil</t>
  </si>
  <si>
    <t xml:space="preserve">Tribunal Segundo Civil                   </t>
  </si>
  <si>
    <t>Tribunal de Apelación de Trabajo de San José</t>
  </si>
  <si>
    <t>Tribunal de Familia</t>
  </si>
  <si>
    <t>Juzgado Especializado de Seguridad Social</t>
  </si>
  <si>
    <t>Juzgado De Trabajo Del I Circuito Judicial De San José, Sección Primera</t>
  </si>
  <si>
    <t>Juzgado De Trabajo Del I Circuito Judicial De San José, Sección Segunda</t>
  </si>
  <si>
    <t>Juzgado Segundo Civil de San José</t>
  </si>
  <si>
    <t>Juzgado Cuarto Civil de San José</t>
  </si>
  <si>
    <t>Juzgado Civil, Trabajo y Familia Puriscal</t>
  </si>
  <si>
    <t>Juzgado Primero Civil de Menor Cuantía de San José</t>
  </si>
  <si>
    <t>Segundo Circuito Judicial de San José</t>
  </si>
  <si>
    <t>Tribunal Agrario de II Circuito Judicial de San José</t>
  </si>
  <si>
    <t xml:space="preserve">Juzgado Contencioso Administrativo </t>
  </si>
  <si>
    <t>Juzgado de Familia II Circuito Jud. de San José</t>
  </si>
  <si>
    <t>Tribunal de Trabajo</t>
  </si>
  <si>
    <t>Juzgado de Trabajo del II Circ. Jud. de San José Sección Primera (166)</t>
  </si>
  <si>
    <t>Juzgado de Trabajo del II Circ. Jud. de San José Sección Segunda (1178)</t>
  </si>
  <si>
    <t>Tribunal de Trabajo de Menor Cuantía II Circuito San José</t>
  </si>
  <si>
    <t>Juzgado Civil II Circuito San José</t>
  </si>
  <si>
    <t>Tercer Circuito Judicial de San José</t>
  </si>
  <si>
    <t>Juzgado de Familia III Circ. Jud. De San José (Desamparados)</t>
  </si>
  <si>
    <t>Juzgado Civil y Trabajo del III Circ. Jud. De San José</t>
  </si>
  <si>
    <t xml:space="preserve">Juzgado Civil, Trab., y Fam. Hatillo, San Seb. y Alajuelita </t>
  </si>
  <si>
    <t>Juzgado Contr. y Men. Cuantía de San Sebastián</t>
  </si>
  <si>
    <t>Primer Circuito Judicial de Alajuela</t>
  </si>
  <si>
    <t xml:space="preserve">Tribunal  Primer Circuito Judicial de Alajuela </t>
  </si>
  <si>
    <t xml:space="preserve">Tribunal  de Apelación Civil y Trabajo Primer Circuito Judicial de Alajuela </t>
  </si>
  <si>
    <t>Juzgado de Familia del I Circuito Jud. De Alajuela</t>
  </si>
  <si>
    <t>Juzgado Civil I Circuito Jud. Alajuela</t>
  </si>
  <si>
    <t>Segundo Circuito Judicial de Alajuela</t>
  </si>
  <si>
    <t>Tribunal  Segundo Circuito Judicial de Alajuela</t>
  </si>
  <si>
    <t>Juzgado de Familia del II Circ. Jud. De Alajuela</t>
  </si>
  <si>
    <t>Juzgado Civil y de Trabajo del II Cir. Jud. de Alajuela</t>
  </si>
  <si>
    <t>Juzgado Civil y Trabajo del II Circ. Jud. Alajuela (Upala)</t>
  </si>
  <si>
    <t>Tercer Circuito Judicial de Alajuela</t>
  </si>
  <si>
    <t xml:space="preserve">Tribunal Tercer Circuito Judicial de Alajuela (San Ramón)                                        </t>
  </si>
  <si>
    <t xml:space="preserve">Tribunal Tercer Circuito Judicial de Alajuela (Grecia)                                        </t>
  </si>
  <si>
    <t>Juzgado de Familia, Penal Juv. Y Viol. Dom. De Grecia</t>
  </si>
  <si>
    <t>Juz. Familia y Viol. Dom. III Circ. Jud. Alajuela (San Ramón)</t>
  </si>
  <si>
    <t>Juzgado Civil y Trab. III Circ. Jud. Alajuela (San Ramón)</t>
  </si>
  <si>
    <t>Juzgado Civil y Trabajo de Grecia</t>
  </si>
  <si>
    <t>Circuito Judicial de Cartago</t>
  </si>
  <si>
    <t>Tribunal de Cartago</t>
  </si>
  <si>
    <t>Tribunal de Apelación Civil y Trabajo de Cartago</t>
  </si>
  <si>
    <t>Tribunal de Apelación de Sentencia de Cartago</t>
  </si>
  <si>
    <t>Juzgado de Familia de Cartago</t>
  </si>
  <si>
    <t>Juzgado Familia, Penal Juv. Y Viol. Dom. De Turrialba</t>
  </si>
  <si>
    <t>Juzgado Civil, Trabajo y Agrario de Turrialba</t>
  </si>
  <si>
    <t>Juzgado Civil de Menor Cuantía de Cartago</t>
  </si>
  <si>
    <t>Circuito Judicial de Heredia</t>
  </si>
  <si>
    <t>Tribunal de Heredia</t>
  </si>
  <si>
    <t>Juzgado de Pensiones Alimentarias de Heredia</t>
  </si>
  <si>
    <t>Juzgado de Familia de Heredia</t>
  </si>
  <si>
    <t>Juzgado de Trabajo de Heredia</t>
  </si>
  <si>
    <t>Tribunal Trabajo de Menor Cuantía de Heredia</t>
  </si>
  <si>
    <t>Juzgado Civil de Heredia</t>
  </si>
  <si>
    <t>Juzgado Civil, Trabajo, Familia, Pen. Juv. y  Viol. Dom. Sarapiquí</t>
  </si>
  <si>
    <t>Juzgado de Cobro y Menor Cuantía de Heredia (Civil)</t>
  </si>
  <si>
    <t>Primer Circuito Judicial de Guanacaste</t>
  </si>
  <si>
    <t>Tribunal Primer Circuito Judicial de Guanacaste</t>
  </si>
  <si>
    <t xml:space="preserve">Tribunal de Apelación Civil y Trabajo I Circ. Jud. Guanacaste (Liberia) </t>
  </si>
  <si>
    <t xml:space="preserve">Juzgado de Familia y Viol. Dom. I Circ. Jud. Guanacaste (Liberia) </t>
  </si>
  <si>
    <t>Juzgado Civil y Trabajo I Circ. Jud. Guanacaste</t>
  </si>
  <si>
    <t>Juzgado Civil y Trabajo de Cañas</t>
  </si>
  <si>
    <t>Segundo Circuito Judicial de Guanacaste</t>
  </si>
  <si>
    <t>Tribunal Segundo Circuito Judicial de Guanacaste</t>
  </si>
  <si>
    <t>Tribunal de Santa Cruz</t>
  </si>
  <si>
    <t>Juzgado de Familia, Penal Juv. Y Viol. Dom. De Santa Cruz</t>
  </si>
  <si>
    <t>Juzgado Civil y Trabajo II Circ. Jud. de Guanacaste</t>
  </si>
  <si>
    <t>Juzgado Civil y Trabajo de Santa Cruz</t>
  </si>
  <si>
    <t>Juzgado Agrario de Santa Cruz</t>
  </si>
  <si>
    <t>Juzgado Contr. y Men. Cuant. Carrillo</t>
  </si>
  <si>
    <t>Circuito Judicial de Puntarenas</t>
  </si>
  <si>
    <t xml:space="preserve">Tribunal  de Puntarenas                                    </t>
  </si>
  <si>
    <t xml:space="preserve">Tribunal de Apelación Civil y Trabajo de Puntarenas                                    </t>
  </si>
  <si>
    <t>Juzgado de Familia de Puntarenas</t>
  </si>
  <si>
    <t>Juzgado de Trabajo de Puntarenas</t>
  </si>
  <si>
    <t>Tribunal de Trabajo Menor Ctía. de Puntarenas</t>
  </si>
  <si>
    <t>Juzgado Civil y Agrario Puntarenas</t>
  </si>
  <si>
    <t>Juzgado Civil, Trabajo y Familia de Aguirre y Parrita</t>
  </si>
  <si>
    <t>Primer Circuito Judicial de la Zona Sur</t>
  </si>
  <si>
    <t>Tribunal Primer Circuito Judicial Zona Sur</t>
  </si>
  <si>
    <t>Tribunal de Apelación Civil y Trabajo del Primer Circuito Judicial Zona Sur</t>
  </si>
  <si>
    <t>Juzgado Civil y Trabajo del I Circuito Judicial de la Zona Sur</t>
  </si>
  <si>
    <t>Juzg. Civil, Trabajo y Familia de Buenos Aires</t>
  </si>
  <si>
    <t>Segundo Circuito Judicial de la Zona Sur</t>
  </si>
  <si>
    <t>Tribunal Segundo Circuito Judicial Zona Sur (Corredores)</t>
  </si>
  <si>
    <t>Juzgado de Familia, Penal Juv. y Viol. Doméstica de Golfito</t>
  </si>
  <si>
    <t>Juzgado Civil y Trabajo del II Circ. Jud. Zona Sur (Corredores)</t>
  </si>
  <si>
    <t>Juzgado Civil, Trabajo y Familia de Golfito</t>
  </si>
  <si>
    <t>Juzgado Civil, Trabajo y Familia de Osa</t>
  </si>
  <si>
    <t>Juzgado de Cobro de Menor Cuantía y Contrav. de Golfito</t>
  </si>
  <si>
    <t>Primer Circuito Judicial de la Zona Atlántica</t>
  </si>
  <si>
    <t>Tribunal  Primer Circuito Judicial de la Zona Atlántica</t>
  </si>
  <si>
    <t xml:space="preserve">Juzgado de Trabajo I Circ. Jud. de la Zona Atlántica </t>
  </si>
  <si>
    <t>Juzgado Civil  del I Circ. Jud. de la Zona Atlántica</t>
  </si>
  <si>
    <t>Segundo Circuito Judicial de la Zona Atlántica</t>
  </si>
  <si>
    <t>Tribunal  Segundo Circuito Judicial de la Zona Atlántica</t>
  </si>
  <si>
    <t>Juzgado de Trabajo II Circ. Jud. de la Zona Atlántica</t>
  </si>
  <si>
    <t>Juzgado de Cobro y Menor Cuantía de Pococí</t>
  </si>
  <si>
    <t>Juzgado Contravencional y Menor Cuantía Siquirres</t>
  </si>
  <si>
    <t>Juzgado de Trabajo del II Circ. Jud. de San José</t>
  </si>
  <si>
    <t>CUADRO Nº 3</t>
  </si>
  <si>
    <t>SALA SEGUNDA: CASOS ENTRADOS</t>
  </si>
  <si>
    <t>SEGÚN: RANGO DE LA CUANTÍA</t>
  </si>
  <si>
    <t>RANGO DE CUANTÍA</t>
  </si>
  <si>
    <t xml:space="preserve">Hasta ¢2.000.00°° </t>
  </si>
  <si>
    <t xml:space="preserve">Más de ¢20.000.00°° </t>
  </si>
  <si>
    <t>Inestimable</t>
  </si>
  <si>
    <t>CUADRO Nº 4</t>
  </si>
  <si>
    <t xml:space="preserve">SALA SEGUNDA: RESOLUCIONES DICTADAS </t>
  </si>
  <si>
    <t>SEGÚN: TIPO DE RESOLUCIÓN</t>
  </si>
  <si>
    <t>TIPO DE RESOLUCIÓN</t>
  </si>
  <si>
    <t>De Fondo</t>
  </si>
  <si>
    <t>Confirmatoria</t>
  </si>
  <si>
    <t>Revocatoria</t>
  </si>
  <si>
    <t>Revocatoria parcial</t>
  </si>
  <si>
    <t>Modificatoria</t>
  </si>
  <si>
    <t>Sin lugar</t>
  </si>
  <si>
    <t>Se anula</t>
  </si>
  <si>
    <t>Con lugar parcialmente</t>
  </si>
  <si>
    <t xml:space="preserve">Con lugar  </t>
  </si>
  <si>
    <t>Otras</t>
  </si>
  <si>
    <t>Rechazo de plano</t>
  </si>
  <si>
    <t>Mal Admitida</t>
  </si>
  <si>
    <t>Competencia</t>
  </si>
  <si>
    <t>Auto pase</t>
  </si>
  <si>
    <t>Imprueba resolución Consultada</t>
  </si>
  <si>
    <t>Aprueba resolución Consultada</t>
  </si>
  <si>
    <t>Desistimientos</t>
  </si>
  <si>
    <t>Otro tipo</t>
  </si>
  <si>
    <t>CUADRO Nº 6</t>
  </si>
  <si>
    <t>SALA SEGUNDA: RECURSOS DE CASACIÓN VOTADOS SOBRE EL FONDO</t>
  </si>
  <si>
    <t>SEGÚN: MATERIA</t>
  </si>
  <si>
    <t>POR: DURACIÓN PROMEDIO CON Y SIN VALORES EXTREMOS</t>
  </si>
  <si>
    <t>DURACIÓN PROMEDIO</t>
  </si>
  <si>
    <r>
      <t>Total</t>
    </r>
    <r>
      <rPr>
        <b/>
        <vertAlign val="superscript"/>
        <sz val="12"/>
        <rFont val="Times New Roman"/>
        <family val="1"/>
      </rPr>
      <t xml:space="preserve"> 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</si>
  <si>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</si>
  <si>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t>6 meses 1 semana</t>
  </si>
  <si>
    <t>4 meses 0 semanas</t>
  </si>
  <si>
    <t>7 meses 1 semana</t>
  </si>
  <si>
    <t>6 meses 3 semanas</t>
  </si>
  <si>
    <t>5 meses 3 semanas</t>
  </si>
  <si>
    <t>Contencioso Administrativo</t>
  </si>
  <si>
    <t>5 meses 2 semanas</t>
  </si>
  <si>
    <t>14 meses 0 semanas</t>
  </si>
  <si>
    <t>1 mes 3 semanas</t>
  </si>
  <si>
    <t xml:space="preserve">1-/ Se refiere al cálculo, considerando la totalidad de las resoluciones dictadas. </t>
  </si>
  <si>
    <t>2-/Se refiere al cálculo, sin tomar en cuenta un caso de materia Contenciosa Administrativa, un caso de materia Familia, 117 casos en materia Laboral y dos en Otros considerados estadísticamente atípicos o extremos.</t>
  </si>
  <si>
    <t>CUADRO Nº 7</t>
  </si>
  <si>
    <t>SALA SEGUNDA: RECURSOS DE CASACIÓN 
VOTADOS SOBRE EL FONDO</t>
  </si>
  <si>
    <t>SEGÚN: MESES DE DURACIÓN</t>
  </si>
  <si>
    <t>MESES DE DURACIÓN</t>
  </si>
  <si>
    <t>meses</t>
  </si>
  <si>
    <t>mes</t>
  </si>
  <si>
    <t>CUADRO Nº 5</t>
  </si>
  <si>
    <t xml:space="preserve">SALA SEGUNDA: CASOS TERMINADOS </t>
  </si>
  <si>
    <t>SEGÚN: PROCEDIMIENTO</t>
  </si>
  <si>
    <t>PROCEDIMIENTO</t>
  </si>
  <si>
    <t>No Fondo</t>
  </si>
  <si>
    <t>Casación</t>
  </si>
  <si>
    <t>Revisión</t>
  </si>
  <si>
    <r>
      <t xml:space="preserve">Otros </t>
    </r>
    <r>
      <rPr>
        <vertAlign val="superscript"/>
        <sz val="12"/>
        <rFont val="Times New Roman"/>
        <family val="1"/>
      </rPr>
      <t>(1)</t>
    </r>
  </si>
  <si>
    <t>Sobre el Fondo</t>
  </si>
  <si>
    <t>1-/ Corresponde a demandas nuevas que fueron mal presentadas ante la Sala (reguladas por la Reforma Procesal Laboral) y que por disposición de la Sala fueron resueltas para ser remitidas a los juzgados correspondientes.</t>
  </si>
  <si>
    <t>De ¢2.000.001°° a ¢3.000.000°°</t>
  </si>
  <si>
    <t xml:space="preserve">De ¢3.000.001°° a  ¢4.000.000°° </t>
  </si>
  <si>
    <t xml:space="preserve">De ¢4.000.001°° a  ¢5.000.000°° </t>
  </si>
  <si>
    <t xml:space="preserve">De ¢5.000.001°° a  ¢10.000.000°° </t>
  </si>
  <si>
    <t>De ¢10.000.001°° a  ¢20.000.000°°</t>
  </si>
  <si>
    <t>Sala Segunda: Movimiento de trabajo</t>
  </si>
  <si>
    <t>Por: Materia</t>
  </si>
  <si>
    <t>Durante: 2017</t>
  </si>
  <si>
    <t xml:space="preserve">Sala Segunda: Casos entrados </t>
  </si>
  <si>
    <t>Según: Despacho de origen</t>
  </si>
  <si>
    <t>Sala Segunda: Casos entrados</t>
  </si>
  <si>
    <t>Según: Rango de la cuantía</t>
  </si>
  <si>
    <t>Sala Segunda: Resoluciones dictadas</t>
  </si>
  <si>
    <t xml:space="preserve">Sala Segunda: Casos terminados </t>
  </si>
  <si>
    <t>Según: Procedimiento</t>
  </si>
  <si>
    <t>Sala Segunda: Recursos de casación votados sobre el fondo</t>
  </si>
  <si>
    <t>Según: Materia</t>
  </si>
  <si>
    <t>Según: Meses de duración</t>
  </si>
  <si>
    <t>Por: Duración promedio con y sin valores extremos</t>
  </si>
  <si>
    <t>Según Tipo de resolución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</si>
</sst>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18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/>
    <xf numFmtId="0" fontId="3" fillId="2" borderId="0" xfId="0" applyFont="1" applyFill="1"/>
    <xf numFmtId="0" fontId="2" fillId="2" borderId="0" xfId="0" applyFont="1" applyFill="1" applyBorder="1"/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4" applyFont="1" applyFill="1" applyBorder="1" applyAlignment="1" applyProtection="1">
      <alignment horizontal="left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10" xfId="4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3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/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1" fillId="2" borderId="0" xfId="0" quotePrefix="1" applyFont="1" applyFill="1" applyAlignment="1">
      <alignment vertical="center" wrapText="1"/>
    </xf>
    <xf numFmtId="3" fontId="3" fillId="2" borderId="0" xfId="0" quotePrefix="1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8" fillId="2" borderId="10" xfId="0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quotePrefix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3" fontId="9" fillId="2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5" xfId="0" quotePrefix="1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/>
    </xf>
    <xf numFmtId="0" fontId="1" fillId="2" borderId="18" xfId="2" applyFont="1" applyFill="1" applyBorder="1" applyAlignment="1">
      <alignment horizontal="center"/>
    </xf>
    <xf numFmtId="0" fontId="1" fillId="2" borderId="14" xfId="2" applyFont="1" applyFill="1" applyBorder="1" applyAlignment="1">
      <alignment horizontal="center" vertical="center" wrapText="1"/>
    </xf>
    <xf numFmtId="3" fontId="7" fillId="2" borderId="12" xfId="2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left" vertical="center" wrapText="1" indent="4"/>
    </xf>
    <xf numFmtId="3" fontId="1" fillId="2" borderId="6" xfId="2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3" fontId="1" fillId="2" borderId="6" xfId="2" applyNumberFormat="1" applyFont="1" applyFill="1" applyBorder="1" applyAlignment="1">
      <alignment horizontal="right" vertical="center" wrapText="1" indent="4"/>
    </xf>
    <xf numFmtId="0" fontId="3" fillId="2" borderId="0" xfId="2" applyFont="1" applyFill="1" applyBorder="1" applyAlignment="1">
      <alignment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right" vertical="center" wrapText="1" indent="4"/>
    </xf>
    <xf numFmtId="0" fontId="3" fillId="2" borderId="11" xfId="2" applyFont="1" applyFill="1" applyBorder="1" applyAlignment="1">
      <alignment horizontal="center" vertical="center" wrapText="1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5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3" fontId="7" fillId="2" borderId="12" xfId="3" applyNumberFormat="1" applyFont="1" applyFill="1" applyBorder="1" applyAlignment="1">
      <alignment horizontal="center" vertical="center" wrapText="1"/>
    </xf>
    <xf numFmtId="3" fontId="7" fillId="2" borderId="13" xfId="3" applyNumberFormat="1" applyFont="1" applyFill="1" applyBorder="1" applyAlignment="1">
      <alignment horizontal="center"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3" fontId="1" fillId="2" borderId="6" xfId="3" applyNumberFormat="1" applyFont="1" applyFill="1" applyBorder="1" applyAlignment="1">
      <alignment horizontal="center" vertical="center" wrapText="1"/>
    </xf>
    <xf numFmtId="3" fontId="1" fillId="2" borderId="13" xfId="3" applyNumberFormat="1" applyFont="1" applyFill="1" applyBorder="1" applyAlignment="1">
      <alignment horizontal="center" vertical="center" wrapText="1"/>
    </xf>
    <xf numFmtId="3" fontId="1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3" fontId="3" fillId="2" borderId="6" xfId="3" applyNumberFormat="1" applyFont="1" applyFill="1" applyBorder="1" applyAlignment="1">
      <alignment horizontal="center" vertical="center" wrapText="1"/>
    </xf>
    <xf numFmtId="3" fontId="3" fillId="2" borderId="13" xfId="3" applyNumberFormat="1" applyFont="1" applyFill="1" applyBorder="1" applyAlignment="1">
      <alignment horizontal="center" vertical="center" wrapText="1"/>
    </xf>
    <xf numFmtId="3" fontId="3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1" xfId="3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1" fillId="2" borderId="0" xfId="3" quotePrefix="1" applyFont="1" applyFill="1" applyAlignment="1">
      <alignment horizontal="left" vertical="center" wrapText="1"/>
    </xf>
    <xf numFmtId="0" fontId="1" fillId="2" borderId="0" xfId="3" applyFont="1" applyFill="1" applyAlignment="1">
      <alignment vertical="center" wrapText="1"/>
    </xf>
    <xf numFmtId="0" fontId="3" fillId="2" borderId="0" xfId="3" applyFont="1" applyFill="1" applyAlignment="1">
      <alignment horizontal="center" vertical="center" wrapText="1"/>
    </xf>
    <xf numFmtId="3" fontId="3" fillId="2" borderId="0" xfId="0" quotePrefix="1" applyNumberFormat="1" applyFont="1" applyFill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/>
    <xf numFmtId="0" fontId="3" fillId="2" borderId="0" xfId="0" applyFont="1" applyFill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3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 wrapText="1"/>
    </xf>
    <xf numFmtId="0" fontId="1" fillId="2" borderId="0" xfId="2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 wrapText="1"/>
    </xf>
    <xf numFmtId="0" fontId="1" fillId="2" borderId="0" xfId="3" applyFont="1" applyFill="1" applyAlignment="1">
      <alignment horizontal="center" vertical="center" wrapText="1"/>
    </xf>
    <xf numFmtId="0" fontId="1" fillId="2" borderId="0" xfId="3" quotePrefix="1" applyFont="1" applyFill="1" applyAlignment="1">
      <alignment horizontal="left" vertical="center" wrapText="1"/>
    </xf>
    <xf numFmtId="0" fontId="1" fillId="2" borderId="14" xfId="3" applyFont="1" applyFill="1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1" fillId="2" borderId="16" xfId="3" applyFont="1" applyFill="1" applyBorder="1" applyAlignment="1">
      <alignment horizontal="center" vertical="center" wrapText="1"/>
    </xf>
    <xf numFmtId="0" fontId="1" fillId="2" borderId="12" xfId="3" applyFont="1" applyFill="1" applyBorder="1" applyAlignment="1">
      <alignment horizontal="center" vertical="center" wrapText="1"/>
    </xf>
    <xf numFmtId="0" fontId="1" fillId="2" borderId="7" xfId="3" applyFont="1" applyFill="1" applyBorder="1" applyAlignment="1">
      <alignment horizontal="center" vertical="center" wrapText="1"/>
    </xf>
    <xf numFmtId="0" fontId="1" fillId="2" borderId="18" xfId="3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_03-Sala Tercera 039-est-08 2" xfId="2"/>
    <cellStyle name="Normal_10-20" xfId="1"/>
    <cellStyle name="Normal_cuadros sala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6"/>
  <sheetViews>
    <sheetView tabSelected="1" workbookViewId="0">
      <selection sqref="A1:B1"/>
    </sheetView>
  </sheetViews>
  <sheetFormatPr baseColWidth="10" defaultColWidth="0" defaultRowHeight="15.6" zeroHeight="1"/>
  <cols>
    <col min="1" max="1" width="11.44140625" style="5" customWidth="1"/>
    <col min="2" max="2" width="64.77734375" style="5" customWidth="1"/>
    <col min="3" max="16384" width="11.44140625" style="5" hidden="1"/>
  </cols>
  <sheetData>
    <row r="1" spans="1:2">
      <c r="A1" s="143" t="s">
        <v>2</v>
      </c>
      <c r="B1" s="143"/>
    </row>
    <row r="2" spans="1:2">
      <c r="A2" s="1"/>
      <c r="B2" s="1"/>
    </row>
    <row r="3" spans="1:2">
      <c r="A3" s="6" t="s">
        <v>0</v>
      </c>
      <c r="B3" s="6" t="s">
        <v>1</v>
      </c>
    </row>
    <row r="4" spans="1:2">
      <c r="A4" s="1"/>
      <c r="B4" s="4"/>
    </row>
    <row r="5" spans="1:2">
      <c r="A5" s="142">
        <v>1</v>
      </c>
      <c r="B5" s="136" t="s">
        <v>204</v>
      </c>
    </row>
    <row r="6" spans="1:2">
      <c r="A6" s="142"/>
      <c r="B6" s="136" t="s">
        <v>205</v>
      </c>
    </row>
    <row r="7" spans="1:2">
      <c r="A7" s="142"/>
      <c r="B7" s="137" t="s">
        <v>206</v>
      </c>
    </row>
    <row r="8" spans="1:2">
      <c r="A8" s="2"/>
      <c r="B8" s="138"/>
    </row>
    <row r="9" spans="1:2">
      <c r="A9" s="142">
        <v>2</v>
      </c>
      <c r="B9" s="139" t="s">
        <v>207</v>
      </c>
    </row>
    <row r="10" spans="1:2">
      <c r="A10" s="142"/>
      <c r="B10" s="139" t="s">
        <v>208</v>
      </c>
    </row>
    <row r="11" spans="1:2">
      <c r="A11" s="142"/>
      <c r="B11" s="137" t="s">
        <v>206</v>
      </c>
    </row>
    <row r="12" spans="1:2">
      <c r="A12" s="2"/>
    </row>
    <row r="13" spans="1:2">
      <c r="A13" s="142">
        <v>3</v>
      </c>
      <c r="B13" s="139" t="s">
        <v>209</v>
      </c>
    </row>
    <row r="14" spans="1:2">
      <c r="A14" s="142"/>
      <c r="B14" s="139" t="s">
        <v>210</v>
      </c>
    </row>
    <row r="15" spans="1:2">
      <c r="A15" s="142"/>
      <c r="B15" s="139" t="s">
        <v>205</v>
      </c>
    </row>
    <row r="16" spans="1:2">
      <c r="A16" s="142"/>
      <c r="B16" s="137" t="s">
        <v>206</v>
      </c>
    </row>
    <row r="17" spans="1:2">
      <c r="A17" s="2"/>
    </row>
    <row r="18" spans="1:2">
      <c r="A18" s="142">
        <v>4</v>
      </c>
      <c r="B18" s="139" t="s">
        <v>211</v>
      </c>
    </row>
    <row r="19" spans="1:2">
      <c r="A19" s="142"/>
      <c r="B19" s="139" t="s">
        <v>218</v>
      </c>
    </row>
    <row r="20" spans="1:2">
      <c r="A20" s="142"/>
      <c r="B20" s="139" t="s">
        <v>205</v>
      </c>
    </row>
    <row r="21" spans="1:2">
      <c r="A21" s="142"/>
      <c r="B21" s="137" t="s">
        <v>206</v>
      </c>
    </row>
    <row r="22" spans="1:2">
      <c r="A22" s="2"/>
    </row>
    <row r="23" spans="1:2">
      <c r="A23" s="142">
        <v>5</v>
      </c>
      <c r="B23" s="139" t="s">
        <v>212</v>
      </c>
    </row>
    <row r="24" spans="1:2">
      <c r="A24" s="142"/>
      <c r="B24" s="139" t="s">
        <v>213</v>
      </c>
    </row>
    <row r="25" spans="1:2">
      <c r="A25" s="142"/>
      <c r="B25" s="139" t="s">
        <v>205</v>
      </c>
    </row>
    <row r="26" spans="1:2">
      <c r="A26" s="142"/>
      <c r="B26" s="137" t="s">
        <v>206</v>
      </c>
    </row>
    <row r="27" spans="1:2">
      <c r="A27" s="2"/>
    </row>
    <row r="28" spans="1:2">
      <c r="A28" s="142">
        <v>6</v>
      </c>
      <c r="B28" s="84" t="s">
        <v>214</v>
      </c>
    </row>
    <row r="29" spans="1:2">
      <c r="A29" s="142"/>
      <c r="B29" s="140" t="s">
        <v>215</v>
      </c>
    </row>
    <row r="30" spans="1:2">
      <c r="A30" s="142"/>
      <c r="B30" s="140" t="s">
        <v>217</v>
      </c>
    </row>
    <row r="31" spans="1:2">
      <c r="A31" s="142"/>
      <c r="B31" s="137" t="s">
        <v>206</v>
      </c>
    </row>
    <row r="32" spans="1:2">
      <c r="A32" s="2"/>
    </row>
    <row r="33" spans="1:2">
      <c r="A33" s="142">
        <v>7</v>
      </c>
      <c r="B33" s="141" t="s">
        <v>214</v>
      </c>
    </row>
    <row r="34" spans="1:2">
      <c r="A34" s="142"/>
      <c r="B34" s="141" t="s">
        <v>216</v>
      </c>
    </row>
    <row r="35" spans="1:2">
      <c r="A35" s="142"/>
      <c r="B35" s="141" t="s">
        <v>205</v>
      </c>
    </row>
    <row r="36" spans="1:2">
      <c r="A36" s="142"/>
      <c r="B36" s="137" t="s">
        <v>206</v>
      </c>
    </row>
  </sheetData>
  <mergeCells count="8">
    <mergeCell ref="A28:A31"/>
    <mergeCell ref="A33:A36"/>
    <mergeCell ref="A1:B1"/>
    <mergeCell ref="A5:A7"/>
    <mergeCell ref="A9:A11"/>
    <mergeCell ref="A13:A16"/>
    <mergeCell ref="A18:A21"/>
    <mergeCell ref="A23:A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A3" sqref="A3:J3"/>
    </sheetView>
  </sheetViews>
  <sheetFormatPr baseColWidth="10" defaultColWidth="0" defaultRowHeight="15.6" zeroHeight="1"/>
  <cols>
    <col min="1" max="1" width="27.44140625" style="5" customWidth="1"/>
    <col min="2" max="5" width="11.44140625" style="5" customWidth="1"/>
    <col min="6" max="6" width="15.6640625" style="5" customWidth="1"/>
    <col min="7" max="10" width="11.44140625" style="5" customWidth="1"/>
    <col min="11" max="11" width="0" style="17" hidden="1" customWidth="1"/>
    <col min="12" max="16384" width="11.44140625" style="5" hidden="1"/>
  </cols>
  <sheetData>
    <row r="1" spans="1:10">
      <c r="A1" s="13" t="s">
        <v>3</v>
      </c>
      <c r="B1" s="14"/>
      <c r="C1" s="14"/>
      <c r="D1" s="14"/>
      <c r="E1" s="14"/>
      <c r="F1" s="14"/>
      <c r="G1" s="14"/>
      <c r="H1" s="15"/>
      <c r="I1" s="16"/>
      <c r="J1" s="16"/>
    </row>
    <row r="2" spans="1:10">
      <c r="A2" s="13"/>
      <c r="B2" s="18"/>
      <c r="C2" s="18"/>
      <c r="D2" s="18"/>
      <c r="E2" s="18"/>
      <c r="F2" s="18"/>
      <c r="G2" s="18"/>
      <c r="H2" s="15"/>
      <c r="I2" s="16"/>
      <c r="J2" s="16"/>
    </row>
    <row r="3" spans="1:10">
      <c r="A3" s="144" t="s">
        <v>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>
      <c r="A4" s="144" t="s">
        <v>5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>
      <c r="A5" s="144" t="s">
        <v>6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>
      <c r="A6" s="19"/>
      <c r="B6" s="19"/>
      <c r="C6" s="19"/>
      <c r="D6" s="19"/>
      <c r="E6" s="19"/>
      <c r="F6" s="19"/>
      <c r="G6" s="19"/>
      <c r="H6" s="15"/>
      <c r="I6" s="16"/>
      <c r="J6" s="16"/>
    </row>
    <row r="7" spans="1:10">
      <c r="A7" s="145" t="s">
        <v>7</v>
      </c>
      <c r="B7" s="146" t="s">
        <v>8</v>
      </c>
      <c r="C7" s="147" t="s">
        <v>9</v>
      </c>
      <c r="D7" s="148"/>
      <c r="E7" s="148"/>
      <c r="F7" s="148"/>
      <c r="G7" s="148"/>
      <c r="H7" s="148"/>
      <c r="I7" s="148"/>
      <c r="J7" s="148"/>
    </row>
    <row r="8" spans="1:10" ht="46.8">
      <c r="A8" s="145"/>
      <c r="B8" s="146"/>
      <c r="C8" s="20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12" t="s">
        <v>17</v>
      </c>
    </row>
    <row r="9" spans="1:10">
      <c r="A9" s="19"/>
      <c r="B9" s="21"/>
      <c r="C9" s="22"/>
      <c r="D9" s="23"/>
      <c r="E9" s="23"/>
      <c r="F9" s="23"/>
      <c r="G9" s="23"/>
      <c r="H9" s="23"/>
      <c r="I9" s="23"/>
      <c r="J9" s="23"/>
    </row>
    <row r="10" spans="1:10">
      <c r="A10" s="24" t="s">
        <v>18</v>
      </c>
      <c r="B10" s="25">
        <f>SUM(C10:J10)</f>
        <v>539</v>
      </c>
      <c r="C10" s="26">
        <v>7</v>
      </c>
      <c r="D10" s="26">
        <v>490</v>
      </c>
      <c r="E10" s="26">
        <v>26</v>
      </c>
      <c r="F10" s="26">
        <v>12</v>
      </c>
      <c r="G10" s="26">
        <v>0</v>
      </c>
      <c r="H10" s="26">
        <v>0</v>
      </c>
      <c r="I10" s="26">
        <v>0</v>
      </c>
      <c r="J10" s="26">
        <v>4</v>
      </c>
    </row>
    <row r="11" spans="1:10">
      <c r="A11" s="24" t="s">
        <v>19</v>
      </c>
      <c r="B11" s="25">
        <f t="shared" ref="B11:B16" si="0">SUM(C11:J11)</f>
        <v>2921</v>
      </c>
      <c r="C11" s="26">
        <v>50</v>
      </c>
      <c r="D11" s="26">
        <v>2731</v>
      </c>
      <c r="E11" s="26">
        <v>72</v>
      </c>
      <c r="F11" s="26">
        <v>26</v>
      </c>
      <c r="G11" s="26">
        <v>2</v>
      </c>
      <c r="H11" s="26">
        <v>1</v>
      </c>
      <c r="I11" s="26">
        <v>4</v>
      </c>
      <c r="J11" s="26">
        <v>35</v>
      </c>
    </row>
    <row r="12" spans="1:10">
      <c r="A12" s="24" t="s">
        <v>20</v>
      </c>
      <c r="B12" s="25">
        <f t="shared" si="0"/>
        <v>3</v>
      </c>
      <c r="C12" s="26">
        <v>0</v>
      </c>
      <c r="D12" s="26">
        <v>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spans="1:10">
      <c r="A13" s="24" t="s">
        <v>21</v>
      </c>
      <c r="B13" s="25">
        <f t="shared" si="0"/>
        <v>1991</v>
      </c>
      <c r="C13" s="26">
        <v>40</v>
      </c>
      <c r="D13" s="26">
        <v>1858</v>
      </c>
      <c r="E13" s="26">
        <v>58</v>
      </c>
      <c r="F13" s="26">
        <v>20</v>
      </c>
      <c r="G13" s="26">
        <v>2</v>
      </c>
      <c r="H13" s="26">
        <v>1</v>
      </c>
      <c r="I13" s="26">
        <v>3</v>
      </c>
      <c r="J13" s="26">
        <v>9</v>
      </c>
    </row>
    <row r="14" spans="1:10">
      <c r="A14" s="27" t="s">
        <v>22</v>
      </c>
      <c r="B14" s="25">
        <f t="shared" si="0"/>
        <v>1472</v>
      </c>
      <c r="C14" s="26">
        <v>17</v>
      </c>
      <c r="D14" s="26">
        <v>1366</v>
      </c>
      <c r="E14" s="26">
        <v>40</v>
      </c>
      <c r="F14" s="26">
        <v>18</v>
      </c>
      <c r="G14" s="26">
        <v>0</v>
      </c>
      <c r="H14" s="26">
        <v>0</v>
      </c>
      <c r="I14" s="26">
        <v>1</v>
      </c>
      <c r="J14" s="26">
        <v>30</v>
      </c>
    </row>
    <row r="15" spans="1:10">
      <c r="A15" s="28" t="s">
        <v>23</v>
      </c>
      <c r="B15" s="25">
        <f t="shared" si="0"/>
        <v>1467</v>
      </c>
      <c r="C15" s="26">
        <v>16</v>
      </c>
      <c r="D15" s="26">
        <v>1362</v>
      </c>
      <c r="E15" s="26">
        <v>40</v>
      </c>
      <c r="F15" s="26">
        <v>18</v>
      </c>
      <c r="G15" s="26">
        <v>0</v>
      </c>
      <c r="H15" s="26">
        <v>0</v>
      </c>
      <c r="I15" s="26">
        <v>1</v>
      </c>
      <c r="J15" s="26">
        <v>30</v>
      </c>
    </row>
    <row r="16" spans="1:10">
      <c r="A16" s="28" t="s">
        <v>24</v>
      </c>
      <c r="B16" s="25">
        <f t="shared" si="0"/>
        <v>5</v>
      </c>
      <c r="C16" s="26">
        <v>1</v>
      </c>
      <c r="D16" s="26">
        <v>4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>
      <c r="A17" s="29"/>
      <c r="B17" s="30"/>
      <c r="C17" s="31"/>
      <c r="D17" s="32"/>
      <c r="E17" s="32"/>
      <c r="F17" s="32"/>
      <c r="G17" s="32"/>
      <c r="H17" s="32"/>
      <c r="I17" s="32"/>
      <c r="J17" s="32"/>
    </row>
    <row r="18" spans="1:10">
      <c r="A18" s="33" t="s">
        <v>25</v>
      </c>
      <c r="B18" s="28"/>
      <c r="C18" s="28"/>
      <c r="D18" s="28"/>
      <c r="E18" s="28"/>
      <c r="F18" s="28"/>
      <c r="G18" s="28"/>
      <c r="H18" s="15"/>
      <c r="I18" s="16"/>
      <c r="J18" s="16"/>
    </row>
  </sheetData>
  <mergeCells count="6">
    <mergeCell ref="A3:J3"/>
    <mergeCell ref="A4:J4"/>
    <mergeCell ref="A5:J5"/>
    <mergeCell ref="A7:A8"/>
    <mergeCell ref="B7:B8"/>
    <mergeCell ref="C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0"/>
  <sheetViews>
    <sheetView workbookViewId="0"/>
  </sheetViews>
  <sheetFormatPr baseColWidth="10" defaultColWidth="0" defaultRowHeight="19.5" customHeight="1" zeroHeight="1"/>
  <cols>
    <col min="1" max="1" width="77.33203125" style="5" bestFit="1" customWidth="1"/>
    <col min="2" max="2" width="8.5546875" style="5" bestFit="1" customWidth="1"/>
    <col min="3" max="16384" width="11.44140625" style="5" hidden="1"/>
  </cols>
  <sheetData>
    <row r="1" spans="1:2" ht="19.5" customHeight="1">
      <c r="A1" s="3" t="s">
        <v>26</v>
      </c>
      <c r="B1" s="1"/>
    </row>
    <row r="2" spans="1:2" ht="15.6">
      <c r="A2" s="3"/>
      <c r="B2" s="1"/>
    </row>
    <row r="3" spans="1:2" ht="19.5" customHeight="1">
      <c r="A3" s="149" t="s">
        <v>27</v>
      </c>
      <c r="B3" s="149"/>
    </row>
    <row r="4" spans="1:2" ht="19.5" customHeight="1">
      <c r="A4" s="149" t="s">
        <v>28</v>
      </c>
      <c r="B4" s="149"/>
    </row>
    <row r="5" spans="1:2" ht="19.5" customHeight="1">
      <c r="A5" s="149" t="s">
        <v>6</v>
      </c>
      <c r="B5" s="149"/>
    </row>
    <row r="6" spans="1:2" ht="19.5" customHeight="1">
      <c r="A6" s="1"/>
      <c r="B6" s="1"/>
    </row>
    <row r="7" spans="1:2" ht="19.5" customHeight="1">
      <c r="A7" s="39"/>
      <c r="B7" s="40"/>
    </row>
    <row r="8" spans="1:2" ht="19.5" customHeight="1">
      <c r="A8" s="11" t="s">
        <v>29</v>
      </c>
      <c r="B8" s="41" t="s">
        <v>8</v>
      </c>
    </row>
    <row r="9" spans="1:2" ht="19.5" customHeight="1">
      <c r="A9" s="9"/>
      <c r="B9" s="42"/>
    </row>
    <row r="10" spans="1:2" ht="19.5" customHeight="1">
      <c r="A10" s="11"/>
      <c r="B10" s="43"/>
    </row>
    <row r="11" spans="1:2" ht="19.5" customHeight="1">
      <c r="A11" s="11" t="s">
        <v>30</v>
      </c>
      <c r="B11" s="44">
        <f>B13+B27+B38+B44+B50+B56+B64+B73+B83+B90+B99+B108+B114+B122+B127</f>
        <v>2921</v>
      </c>
    </row>
    <row r="12" spans="1:2" ht="19.5" customHeight="1">
      <c r="A12" s="15"/>
      <c r="B12" s="45"/>
    </row>
    <row r="13" spans="1:2" ht="19.5" customHeight="1">
      <c r="A13" s="34" t="s">
        <v>31</v>
      </c>
      <c r="B13" s="44">
        <v>211</v>
      </c>
    </row>
    <row r="14" spans="1:2" ht="19.5" customHeight="1">
      <c r="A14" s="15" t="s">
        <v>32</v>
      </c>
      <c r="B14" s="45">
        <v>12</v>
      </c>
    </row>
    <row r="15" spans="1:2" ht="19.5" customHeight="1">
      <c r="A15" s="35" t="s">
        <v>33</v>
      </c>
      <c r="B15" s="45">
        <v>2</v>
      </c>
    </row>
    <row r="16" spans="1:2" ht="19.5" customHeight="1">
      <c r="A16" s="15" t="s">
        <v>34</v>
      </c>
      <c r="B16" s="45">
        <v>9</v>
      </c>
    </row>
    <row r="17" spans="1:2" ht="19.5" customHeight="1">
      <c r="A17" s="15" t="s">
        <v>35</v>
      </c>
      <c r="B17" s="45">
        <v>104</v>
      </c>
    </row>
    <row r="18" spans="1:2" ht="19.5" customHeight="1">
      <c r="A18" s="15" t="s">
        <v>36</v>
      </c>
      <c r="B18" s="45">
        <v>62</v>
      </c>
    </row>
    <row r="19" spans="1:2" ht="19.5" customHeight="1">
      <c r="A19" s="15" t="s">
        <v>37</v>
      </c>
      <c r="B19" s="45">
        <v>11</v>
      </c>
    </row>
    <row r="20" spans="1:2" ht="19.5" customHeight="1">
      <c r="A20" s="15" t="s">
        <v>38</v>
      </c>
      <c r="B20" s="45">
        <v>5</v>
      </c>
    </row>
    <row r="21" spans="1:2" ht="19.5" customHeight="1">
      <c r="A21" s="15" t="s">
        <v>39</v>
      </c>
      <c r="B21" s="45">
        <v>2</v>
      </c>
    </row>
    <row r="22" spans="1:2" ht="19.5" customHeight="1">
      <c r="A22" s="35" t="s">
        <v>40</v>
      </c>
      <c r="B22" s="45">
        <v>1</v>
      </c>
    </row>
    <row r="23" spans="1:2" ht="19.5" customHeight="1">
      <c r="A23" s="35" t="s">
        <v>41</v>
      </c>
      <c r="B23" s="45">
        <v>1</v>
      </c>
    </row>
    <row r="24" spans="1:2" ht="19.5" customHeight="1">
      <c r="A24" s="35" t="s">
        <v>42</v>
      </c>
      <c r="B24" s="45">
        <v>1</v>
      </c>
    </row>
    <row r="25" spans="1:2" ht="19.5" customHeight="1">
      <c r="A25" s="35" t="s">
        <v>43</v>
      </c>
      <c r="B25" s="45">
        <v>1</v>
      </c>
    </row>
    <row r="26" spans="1:2" ht="19.5" customHeight="1">
      <c r="A26" s="35"/>
      <c r="B26" s="45"/>
    </row>
    <row r="27" spans="1:2" ht="19.5" customHeight="1">
      <c r="A27" s="36" t="s">
        <v>44</v>
      </c>
      <c r="B27" s="44">
        <v>1823</v>
      </c>
    </row>
    <row r="28" spans="1:2" ht="19.5" customHeight="1">
      <c r="A28" s="15" t="s">
        <v>45</v>
      </c>
      <c r="B28" s="45">
        <v>14</v>
      </c>
    </row>
    <row r="29" spans="1:2" ht="19.5" customHeight="1">
      <c r="A29" s="15" t="s">
        <v>46</v>
      </c>
      <c r="B29" s="45">
        <v>1</v>
      </c>
    </row>
    <row r="30" spans="1:2" ht="19.5" customHeight="1">
      <c r="A30" s="15" t="s">
        <v>47</v>
      </c>
      <c r="B30" s="45">
        <v>2</v>
      </c>
    </row>
    <row r="31" spans="1:2" ht="19.5" customHeight="1">
      <c r="A31" s="15" t="s">
        <v>48</v>
      </c>
      <c r="B31" s="45">
        <v>1797</v>
      </c>
    </row>
    <row r="32" spans="1:2" ht="19.5" customHeight="1">
      <c r="A32" s="15" t="s">
        <v>49</v>
      </c>
      <c r="B32" s="45">
        <v>4</v>
      </c>
    </row>
    <row r="33" spans="1:2" ht="19.5" customHeight="1">
      <c r="A33" s="15" t="s">
        <v>135</v>
      </c>
      <c r="B33" s="45">
        <v>1</v>
      </c>
    </row>
    <row r="34" spans="1:2" ht="19.5" customHeight="1">
      <c r="A34" s="15" t="s">
        <v>50</v>
      </c>
      <c r="B34" s="45">
        <v>1</v>
      </c>
    </row>
    <row r="35" spans="1:2" ht="19.5" customHeight="1">
      <c r="A35" s="15" t="s">
        <v>51</v>
      </c>
      <c r="B35" s="45">
        <v>2</v>
      </c>
    </row>
    <row r="36" spans="1:2" ht="19.5" customHeight="1">
      <c r="A36" s="35" t="s">
        <v>52</v>
      </c>
      <c r="B36" s="45">
        <v>1</v>
      </c>
    </row>
    <row r="37" spans="1:2" ht="19.5" customHeight="1">
      <c r="A37" s="35"/>
      <c r="B37" s="45"/>
    </row>
    <row r="38" spans="1:2" ht="19.5" customHeight="1">
      <c r="A38" s="36" t="s">
        <v>53</v>
      </c>
      <c r="B38" s="44">
        <v>8</v>
      </c>
    </row>
    <row r="39" spans="1:2" ht="19.5" customHeight="1">
      <c r="A39" s="35" t="s">
        <v>54</v>
      </c>
      <c r="B39" s="45">
        <v>2</v>
      </c>
    </row>
    <row r="40" spans="1:2" ht="19.5" customHeight="1">
      <c r="A40" s="35" t="s">
        <v>55</v>
      </c>
      <c r="B40" s="45">
        <v>4</v>
      </c>
    </row>
    <row r="41" spans="1:2" ht="19.5" customHeight="1">
      <c r="A41" s="35" t="s">
        <v>56</v>
      </c>
      <c r="B41" s="45">
        <v>1</v>
      </c>
    </row>
    <row r="42" spans="1:2" ht="19.5" customHeight="1">
      <c r="A42" s="35" t="s">
        <v>57</v>
      </c>
      <c r="B42" s="45">
        <v>1</v>
      </c>
    </row>
    <row r="43" spans="1:2" ht="19.5" customHeight="1">
      <c r="A43" s="35"/>
      <c r="B43" s="45"/>
    </row>
    <row r="44" spans="1:2" ht="19.5" customHeight="1">
      <c r="A44" s="36" t="s">
        <v>58</v>
      </c>
      <c r="B44" s="44">
        <v>114</v>
      </c>
    </row>
    <row r="45" spans="1:2" ht="19.5" customHeight="1">
      <c r="A45" s="15" t="s">
        <v>59</v>
      </c>
      <c r="B45" s="45">
        <v>15</v>
      </c>
    </row>
    <row r="46" spans="1:2" ht="19.5" customHeight="1">
      <c r="A46" s="15" t="s">
        <v>60</v>
      </c>
      <c r="B46" s="45">
        <v>74</v>
      </c>
    </row>
    <row r="47" spans="1:2" ht="19.5" customHeight="1">
      <c r="A47" s="15" t="s">
        <v>61</v>
      </c>
      <c r="B47" s="45">
        <v>23</v>
      </c>
    </row>
    <row r="48" spans="1:2" ht="19.5" customHeight="1">
      <c r="A48" s="35" t="s">
        <v>62</v>
      </c>
      <c r="B48" s="45">
        <v>2</v>
      </c>
    </row>
    <row r="49" spans="1:2" ht="19.5" customHeight="1">
      <c r="A49" s="35"/>
      <c r="B49" s="45"/>
    </row>
    <row r="50" spans="1:2" ht="19.5" customHeight="1">
      <c r="A50" s="36" t="s">
        <v>63</v>
      </c>
      <c r="B50" s="44">
        <v>48</v>
      </c>
    </row>
    <row r="51" spans="1:2" ht="19.5" customHeight="1">
      <c r="A51" s="15" t="s">
        <v>64</v>
      </c>
      <c r="B51" s="45">
        <v>19</v>
      </c>
    </row>
    <row r="52" spans="1:2" ht="19.5" customHeight="1">
      <c r="A52" s="15" t="s">
        <v>65</v>
      </c>
      <c r="B52" s="45">
        <v>25</v>
      </c>
    </row>
    <row r="53" spans="1:2" ht="19.5" customHeight="1">
      <c r="A53" s="35" t="s">
        <v>66</v>
      </c>
      <c r="B53" s="45">
        <v>3</v>
      </c>
    </row>
    <row r="54" spans="1:2" ht="19.5" customHeight="1">
      <c r="A54" s="35" t="s">
        <v>67</v>
      </c>
      <c r="B54" s="45">
        <v>1</v>
      </c>
    </row>
    <row r="55" spans="1:2" ht="19.5" customHeight="1">
      <c r="A55" s="35"/>
      <c r="B55" s="45"/>
    </row>
    <row r="56" spans="1:2" ht="19.5" customHeight="1">
      <c r="A56" s="36" t="s">
        <v>68</v>
      </c>
      <c r="B56" s="44">
        <v>66</v>
      </c>
    </row>
    <row r="57" spans="1:2" ht="19.5" customHeight="1">
      <c r="A57" s="15" t="s">
        <v>69</v>
      </c>
      <c r="B57" s="45">
        <v>16</v>
      </c>
    </row>
    <row r="58" spans="1:2" ht="19.5" customHeight="1">
      <c r="A58" s="35" t="s">
        <v>70</v>
      </c>
      <c r="B58" s="45">
        <v>23</v>
      </c>
    </row>
    <row r="59" spans="1:2" ht="19.5" customHeight="1">
      <c r="A59" s="35" t="s">
        <v>71</v>
      </c>
      <c r="B59" s="45">
        <v>15</v>
      </c>
    </row>
    <row r="60" spans="1:2" ht="19.5" customHeight="1">
      <c r="A60" s="35" t="s">
        <v>72</v>
      </c>
      <c r="B60" s="45">
        <v>1</v>
      </c>
    </row>
    <row r="61" spans="1:2" ht="19.5" customHeight="1">
      <c r="A61" s="35" t="s">
        <v>73</v>
      </c>
      <c r="B61" s="45">
        <v>3</v>
      </c>
    </row>
    <row r="62" spans="1:2" ht="19.5" customHeight="1">
      <c r="A62" s="35" t="s">
        <v>74</v>
      </c>
      <c r="B62" s="45">
        <v>8</v>
      </c>
    </row>
    <row r="63" spans="1:2" ht="19.5" customHeight="1">
      <c r="A63" s="35"/>
      <c r="B63" s="45"/>
    </row>
    <row r="64" spans="1:2" ht="19.5" customHeight="1">
      <c r="A64" s="36" t="s">
        <v>75</v>
      </c>
      <c r="B64" s="44">
        <v>84</v>
      </c>
    </row>
    <row r="65" spans="1:2" ht="19.5" customHeight="1">
      <c r="A65" s="15" t="s">
        <v>76</v>
      </c>
      <c r="B65" s="45">
        <v>17</v>
      </c>
    </row>
    <row r="66" spans="1:2" ht="19.5" customHeight="1">
      <c r="A66" s="15" t="s">
        <v>77</v>
      </c>
      <c r="B66" s="45">
        <v>37</v>
      </c>
    </row>
    <row r="67" spans="1:2" ht="19.5" customHeight="1">
      <c r="A67" s="15" t="s">
        <v>78</v>
      </c>
      <c r="B67" s="45">
        <v>1</v>
      </c>
    </row>
    <row r="68" spans="1:2" ht="19.5" customHeight="1">
      <c r="A68" s="15" t="s">
        <v>79</v>
      </c>
      <c r="B68" s="45">
        <v>24</v>
      </c>
    </row>
    <row r="69" spans="1:2" ht="19.5" customHeight="1">
      <c r="A69" s="15" t="s">
        <v>80</v>
      </c>
      <c r="B69" s="45">
        <v>1</v>
      </c>
    </row>
    <row r="70" spans="1:2" ht="19.5" customHeight="1">
      <c r="A70" s="35" t="s">
        <v>81</v>
      </c>
      <c r="B70" s="45">
        <v>3</v>
      </c>
    </row>
    <row r="71" spans="1:2" ht="19.5" customHeight="1">
      <c r="A71" s="35" t="s">
        <v>82</v>
      </c>
      <c r="B71" s="45">
        <v>1</v>
      </c>
    </row>
    <row r="72" spans="1:2" ht="19.5" customHeight="1">
      <c r="A72" s="35"/>
      <c r="B72" s="45"/>
    </row>
    <row r="73" spans="1:2" ht="19.5" customHeight="1">
      <c r="A73" s="36" t="s">
        <v>83</v>
      </c>
      <c r="B73" s="44">
        <v>134</v>
      </c>
    </row>
    <row r="74" spans="1:2" ht="19.5" customHeight="1">
      <c r="A74" s="15" t="s">
        <v>84</v>
      </c>
      <c r="B74" s="45">
        <v>48</v>
      </c>
    </row>
    <row r="75" spans="1:2" ht="19.5" customHeight="1">
      <c r="A75" s="15" t="s">
        <v>85</v>
      </c>
      <c r="B75" s="45">
        <v>1</v>
      </c>
    </row>
    <row r="76" spans="1:2" ht="19.5" customHeight="1">
      <c r="A76" s="15" t="s">
        <v>86</v>
      </c>
      <c r="B76" s="45">
        <v>71</v>
      </c>
    </row>
    <row r="77" spans="1:2" ht="19.5" customHeight="1">
      <c r="A77" s="15" t="s">
        <v>87</v>
      </c>
      <c r="B77" s="45">
        <v>5</v>
      </c>
    </row>
    <row r="78" spans="1:2" ht="19.5" customHeight="1">
      <c r="A78" s="15" t="s">
        <v>88</v>
      </c>
      <c r="B78" s="45">
        <v>4</v>
      </c>
    </row>
    <row r="79" spans="1:2" ht="19.5" customHeight="1">
      <c r="A79" s="35" t="s">
        <v>89</v>
      </c>
      <c r="B79" s="45">
        <v>3</v>
      </c>
    </row>
    <row r="80" spans="1:2" ht="19.5" customHeight="1">
      <c r="A80" s="37" t="s">
        <v>90</v>
      </c>
      <c r="B80" s="45">
        <v>1</v>
      </c>
    </row>
    <row r="81" spans="1:2" ht="19.5" customHeight="1">
      <c r="A81" s="35" t="s">
        <v>91</v>
      </c>
      <c r="B81" s="45">
        <v>1</v>
      </c>
    </row>
    <row r="82" spans="1:2" ht="19.5" customHeight="1">
      <c r="A82" s="35"/>
      <c r="B82" s="45"/>
    </row>
    <row r="83" spans="1:2" ht="19.5" customHeight="1">
      <c r="A83" s="36" t="s">
        <v>92</v>
      </c>
      <c r="B83" s="44">
        <v>87</v>
      </c>
    </row>
    <row r="84" spans="1:2" ht="19.5" customHeight="1">
      <c r="A84" s="15" t="s">
        <v>93</v>
      </c>
      <c r="B84" s="45">
        <v>6</v>
      </c>
    </row>
    <row r="85" spans="1:2" ht="19.5" customHeight="1">
      <c r="A85" s="15" t="s">
        <v>94</v>
      </c>
      <c r="B85" s="45">
        <v>27</v>
      </c>
    </row>
    <row r="86" spans="1:2" ht="19.5" customHeight="1">
      <c r="A86" s="15" t="s">
        <v>95</v>
      </c>
      <c r="B86" s="45">
        <v>49</v>
      </c>
    </row>
    <row r="87" spans="1:2" ht="19.5" customHeight="1">
      <c r="A87" s="35" t="s">
        <v>96</v>
      </c>
      <c r="B87" s="45">
        <v>1</v>
      </c>
    </row>
    <row r="88" spans="1:2" ht="19.5" customHeight="1">
      <c r="A88" s="35" t="s">
        <v>97</v>
      </c>
      <c r="B88" s="45">
        <v>4</v>
      </c>
    </row>
    <row r="89" spans="1:2" ht="19.5" customHeight="1">
      <c r="A89" s="35"/>
      <c r="B89" s="45"/>
    </row>
    <row r="90" spans="1:2" ht="19.5" customHeight="1">
      <c r="A90" s="36" t="s">
        <v>98</v>
      </c>
      <c r="B90" s="44">
        <v>36</v>
      </c>
    </row>
    <row r="91" spans="1:2" ht="19.5" customHeight="1">
      <c r="A91" s="15" t="s">
        <v>99</v>
      </c>
      <c r="B91" s="45">
        <v>12</v>
      </c>
    </row>
    <row r="92" spans="1:2" ht="19.5" customHeight="1">
      <c r="A92" s="15" t="s">
        <v>100</v>
      </c>
      <c r="B92" s="45">
        <v>15</v>
      </c>
    </row>
    <row r="93" spans="1:2" ht="19.5" customHeight="1">
      <c r="A93" s="15" t="s">
        <v>101</v>
      </c>
      <c r="B93" s="45">
        <v>1</v>
      </c>
    </row>
    <row r="94" spans="1:2" ht="19.5" customHeight="1">
      <c r="A94" s="35" t="s">
        <v>102</v>
      </c>
      <c r="B94" s="45">
        <v>1</v>
      </c>
    </row>
    <row r="95" spans="1:2" ht="19.5" customHeight="1">
      <c r="A95" s="35" t="s">
        <v>103</v>
      </c>
      <c r="B95" s="45">
        <v>4</v>
      </c>
    </row>
    <row r="96" spans="1:2" ht="19.5" customHeight="1">
      <c r="A96" s="35" t="s">
        <v>104</v>
      </c>
      <c r="B96" s="45">
        <v>1</v>
      </c>
    </row>
    <row r="97" spans="1:2" ht="19.5" customHeight="1">
      <c r="A97" s="35" t="s">
        <v>105</v>
      </c>
      <c r="B97" s="45">
        <v>2</v>
      </c>
    </row>
    <row r="98" spans="1:2" ht="19.5" customHeight="1">
      <c r="A98" s="35"/>
      <c r="B98" s="45"/>
    </row>
    <row r="99" spans="1:2" ht="19.5" customHeight="1">
      <c r="A99" s="36" t="s">
        <v>106</v>
      </c>
      <c r="B99" s="44">
        <v>92</v>
      </c>
    </row>
    <row r="100" spans="1:2" ht="19.5" customHeight="1">
      <c r="A100" s="15" t="s">
        <v>107</v>
      </c>
      <c r="B100" s="45">
        <v>7</v>
      </c>
    </row>
    <row r="101" spans="1:2" ht="19.5" customHeight="1">
      <c r="A101" s="15" t="s">
        <v>108</v>
      </c>
      <c r="B101" s="45">
        <v>13</v>
      </c>
    </row>
    <row r="102" spans="1:2" ht="19.5" customHeight="1">
      <c r="A102" s="15" t="s">
        <v>109</v>
      </c>
      <c r="B102" s="45">
        <v>57</v>
      </c>
    </row>
    <row r="103" spans="1:2" ht="19.5" customHeight="1">
      <c r="A103" s="15" t="s">
        <v>110</v>
      </c>
      <c r="B103" s="45">
        <v>7</v>
      </c>
    </row>
    <row r="104" spans="1:2" ht="19.5" customHeight="1">
      <c r="A104" s="15" t="s">
        <v>111</v>
      </c>
      <c r="B104" s="45">
        <v>3</v>
      </c>
    </row>
    <row r="105" spans="1:2" ht="19.5" customHeight="1">
      <c r="A105" s="35" t="s">
        <v>112</v>
      </c>
      <c r="B105" s="45">
        <v>1</v>
      </c>
    </row>
    <row r="106" spans="1:2" ht="19.5" customHeight="1">
      <c r="A106" s="35" t="s">
        <v>113</v>
      </c>
      <c r="B106" s="45">
        <v>4</v>
      </c>
    </row>
    <row r="107" spans="1:2" ht="19.5" customHeight="1">
      <c r="A107" s="35"/>
      <c r="B107" s="45"/>
    </row>
    <row r="108" spans="1:2" ht="19.5" customHeight="1">
      <c r="A108" s="36" t="s">
        <v>114</v>
      </c>
      <c r="B108" s="44">
        <v>42</v>
      </c>
    </row>
    <row r="109" spans="1:2" ht="19.5" customHeight="1">
      <c r="A109" s="16" t="s">
        <v>115</v>
      </c>
      <c r="B109" s="45">
        <v>7</v>
      </c>
    </row>
    <row r="110" spans="1:2" ht="19.5" customHeight="1">
      <c r="A110" s="16" t="s">
        <v>116</v>
      </c>
      <c r="B110" s="45">
        <v>8</v>
      </c>
    </row>
    <row r="111" spans="1:2" ht="19.5" customHeight="1">
      <c r="A111" s="35" t="s">
        <v>117</v>
      </c>
      <c r="B111" s="45">
        <v>26</v>
      </c>
    </row>
    <row r="112" spans="1:2" ht="19.5" customHeight="1">
      <c r="A112" s="35" t="s">
        <v>118</v>
      </c>
      <c r="B112" s="45">
        <v>1</v>
      </c>
    </row>
    <row r="113" spans="1:2" ht="19.5" customHeight="1">
      <c r="A113" s="35"/>
      <c r="B113" s="45"/>
    </row>
    <row r="114" spans="1:2" ht="19.5" customHeight="1">
      <c r="A114" s="36" t="s">
        <v>119</v>
      </c>
      <c r="B114" s="44">
        <v>25</v>
      </c>
    </row>
    <row r="115" spans="1:2" ht="19.5" customHeight="1">
      <c r="A115" s="15" t="s">
        <v>120</v>
      </c>
      <c r="B115" s="45">
        <v>6</v>
      </c>
    </row>
    <row r="116" spans="1:2" ht="19.5" customHeight="1">
      <c r="A116" s="15" t="s">
        <v>121</v>
      </c>
      <c r="B116" s="45">
        <v>14</v>
      </c>
    </row>
    <row r="117" spans="1:2" ht="19.5" customHeight="1">
      <c r="A117" s="35" t="s">
        <v>122</v>
      </c>
      <c r="B117" s="45">
        <v>2</v>
      </c>
    </row>
    <row r="118" spans="1:2" ht="19.5" customHeight="1">
      <c r="A118" s="15" t="s">
        <v>123</v>
      </c>
      <c r="B118" s="45">
        <v>1</v>
      </c>
    </row>
    <row r="119" spans="1:2" ht="19.5" customHeight="1">
      <c r="A119" s="15" t="s">
        <v>124</v>
      </c>
      <c r="B119" s="45">
        <v>1</v>
      </c>
    </row>
    <row r="120" spans="1:2" ht="19.5" customHeight="1">
      <c r="A120" s="15" t="s">
        <v>125</v>
      </c>
      <c r="B120" s="45">
        <v>1</v>
      </c>
    </row>
    <row r="121" spans="1:2" ht="19.5" customHeight="1">
      <c r="A121" s="35"/>
      <c r="B121" s="45"/>
    </row>
    <row r="122" spans="1:2" ht="19.5" customHeight="1">
      <c r="A122" s="36" t="s">
        <v>126</v>
      </c>
      <c r="B122" s="44">
        <v>94</v>
      </c>
    </row>
    <row r="123" spans="1:2" ht="19.5" customHeight="1">
      <c r="A123" s="15" t="s">
        <v>127</v>
      </c>
      <c r="B123" s="45">
        <v>52</v>
      </c>
    </row>
    <row r="124" spans="1:2" ht="19.5" customHeight="1">
      <c r="A124" s="15" t="s">
        <v>128</v>
      </c>
      <c r="B124" s="45">
        <v>40</v>
      </c>
    </row>
    <row r="125" spans="1:2" ht="19.5" customHeight="1">
      <c r="A125" s="35" t="s">
        <v>129</v>
      </c>
      <c r="B125" s="45">
        <v>2</v>
      </c>
    </row>
    <row r="126" spans="1:2" ht="19.5" customHeight="1">
      <c r="A126" s="35"/>
      <c r="B126" s="45"/>
    </row>
    <row r="127" spans="1:2" ht="19.5" customHeight="1">
      <c r="A127" s="36" t="s">
        <v>130</v>
      </c>
      <c r="B127" s="44">
        <v>57</v>
      </c>
    </row>
    <row r="128" spans="1:2" ht="19.5" customHeight="1">
      <c r="A128" s="15" t="s">
        <v>131</v>
      </c>
      <c r="B128" s="45">
        <v>10</v>
      </c>
    </row>
    <row r="129" spans="1:2" ht="19.5" customHeight="1">
      <c r="A129" s="15" t="s">
        <v>132</v>
      </c>
      <c r="B129" s="45">
        <v>45</v>
      </c>
    </row>
    <row r="130" spans="1:2" ht="19.5" customHeight="1">
      <c r="A130" s="35" t="s">
        <v>133</v>
      </c>
      <c r="B130" s="45">
        <v>1</v>
      </c>
    </row>
    <row r="131" spans="1:2" ht="19.5" customHeight="1">
      <c r="A131" s="35" t="s">
        <v>134</v>
      </c>
      <c r="B131" s="45">
        <v>1</v>
      </c>
    </row>
    <row r="132" spans="1:2" ht="19.5" customHeight="1">
      <c r="A132" s="38"/>
      <c r="B132" s="46"/>
    </row>
    <row r="133" spans="1:2" ht="19.5" customHeight="1">
      <c r="A133" s="33" t="s">
        <v>25</v>
      </c>
    </row>
    <row r="134" spans="1:2" ht="19.5" hidden="1" customHeight="1"/>
    <row r="135" spans="1:2" ht="19.5" hidden="1" customHeight="1"/>
    <row r="136" spans="1:2" ht="19.5" hidden="1" customHeight="1"/>
    <row r="137" spans="1:2" ht="19.5" hidden="1" customHeight="1"/>
    <row r="138" spans="1:2" ht="19.5" hidden="1" customHeight="1"/>
    <row r="139" spans="1:2" ht="19.5" hidden="1" customHeight="1"/>
    <row r="140" spans="1:2" ht="19.5" hidden="1" customHeight="1"/>
    <row r="141" spans="1:2" ht="19.5" hidden="1" customHeight="1"/>
    <row r="142" spans="1:2" ht="19.5" hidden="1" customHeight="1"/>
    <row r="143" spans="1:2" ht="19.5" hidden="1" customHeight="1"/>
    <row r="144" spans="1:2" ht="19.5" hidden="1" customHeight="1"/>
    <row r="145" ht="19.5" hidden="1" customHeight="1"/>
    <row r="146" ht="19.5" hidden="1" customHeight="1"/>
    <row r="147" ht="19.5" hidden="1" customHeight="1"/>
    <row r="148" ht="19.5" hidden="1" customHeight="1"/>
    <row r="149" ht="19.5" hidden="1" customHeight="1"/>
    <row r="150" ht="19.5" hidden="1" customHeight="1"/>
    <row r="151" ht="19.5" hidden="1" customHeight="1"/>
    <row r="152" ht="19.5" hidden="1" customHeight="1"/>
    <row r="153" ht="19.5" hidden="1" customHeight="1"/>
    <row r="154" ht="19.5" hidden="1" customHeight="1"/>
    <row r="155" ht="19.5" hidden="1" customHeight="1"/>
    <row r="156" ht="19.5" hidden="1" customHeight="1"/>
    <row r="157" ht="19.5" hidden="1" customHeight="1"/>
    <row r="158" ht="19.5" hidden="1" customHeight="1"/>
    <row r="159" ht="19.5" hidden="1" customHeight="1"/>
    <row r="160" ht="19.5" hidden="1" customHeight="1"/>
    <row r="161" ht="19.5" hidden="1" customHeight="1"/>
    <row r="162" ht="19.5" hidden="1" customHeight="1"/>
    <row r="163" ht="19.5" hidden="1" customHeight="1"/>
    <row r="164" ht="19.5" hidden="1" customHeight="1"/>
    <row r="165" ht="19.5" hidden="1" customHeight="1"/>
    <row r="166" ht="19.5" hidden="1" customHeight="1"/>
    <row r="167" ht="19.5" hidden="1" customHeight="1"/>
    <row r="168" ht="19.5" hidden="1" customHeight="1"/>
    <row r="169" ht="19.5" hidden="1" customHeight="1"/>
    <row r="170" ht="19.5" hidden="1" customHeight="1"/>
    <row r="171" ht="19.5" hidden="1" customHeight="1"/>
    <row r="172" ht="19.5" hidden="1" customHeight="1"/>
    <row r="173" ht="19.5" hidden="1" customHeight="1"/>
    <row r="174" ht="19.5" hidden="1" customHeight="1"/>
    <row r="175" ht="19.5" hidden="1" customHeight="1"/>
    <row r="176" ht="19.5" hidden="1" customHeight="1"/>
    <row r="177" ht="19.5" hidden="1" customHeight="1"/>
    <row r="178" ht="19.5" hidden="1" customHeight="1"/>
    <row r="179" ht="19.5" hidden="1" customHeight="1"/>
    <row r="180" ht="19.5" hidden="1" customHeight="1"/>
    <row r="181" ht="19.5" hidden="1" customHeight="1"/>
    <row r="182" ht="19.5" hidden="1" customHeight="1"/>
    <row r="183" ht="19.5" hidden="1" customHeight="1"/>
    <row r="184" ht="19.5" hidden="1" customHeight="1"/>
    <row r="185" ht="19.5" hidden="1" customHeight="1"/>
    <row r="186" ht="19.5" hidden="1" customHeight="1"/>
    <row r="187" ht="19.5" hidden="1" customHeight="1"/>
    <row r="188" ht="19.5" hidden="1" customHeight="1"/>
    <row r="189" ht="19.5" hidden="1" customHeight="1"/>
    <row r="190" ht="19.5" hidden="1" customHeight="1"/>
    <row r="191" ht="19.5" hidden="1" customHeight="1"/>
    <row r="192" ht="19.5" hidden="1" customHeight="1"/>
    <row r="193" ht="19.5" hidden="1" customHeight="1"/>
    <row r="194" ht="19.5" hidden="1" customHeight="1"/>
    <row r="195" ht="19.5" hidden="1" customHeight="1"/>
    <row r="196" ht="19.5" hidden="1" customHeight="1"/>
    <row r="197" ht="19.5" hidden="1" customHeight="1"/>
    <row r="198" ht="19.5" hidden="1" customHeight="1"/>
    <row r="199" ht="19.5" hidden="1" customHeight="1"/>
    <row r="200" ht="19.5" hidden="1" customHeight="1"/>
    <row r="201" ht="19.5" hidden="1" customHeight="1"/>
    <row r="202" ht="19.5" hidden="1" customHeight="1"/>
    <row r="203" ht="19.5" hidden="1" customHeight="1"/>
    <row r="204" ht="19.5" hidden="1" customHeight="1"/>
    <row r="205" ht="19.5" hidden="1" customHeight="1"/>
    <row r="206" ht="19.5" hidden="1" customHeight="1"/>
    <row r="207" ht="19.5" hidden="1" customHeight="1"/>
    <row r="208" ht="19.5" hidden="1" customHeight="1"/>
    <row r="209" ht="19.5" hidden="1" customHeight="1"/>
    <row r="210" ht="19.5" hidden="1" customHeight="1"/>
    <row r="211" ht="19.5" hidden="1" customHeight="1"/>
    <row r="212" ht="19.5" hidden="1" customHeight="1"/>
    <row r="213" ht="19.5" hidden="1" customHeight="1"/>
    <row r="214" ht="19.5" hidden="1" customHeight="1"/>
    <row r="215" ht="19.5" hidden="1" customHeight="1"/>
    <row r="216" ht="19.5" hidden="1" customHeight="1"/>
    <row r="217" ht="19.5" hidden="1" customHeight="1"/>
    <row r="218" ht="19.5" hidden="1" customHeight="1"/>
    <row r="219" ht="19.5" hidden="1" customHeight="1"/>
    <row r="220" ht="19.5" hidden="1" customHeight="1"/>
    <row r="221" ht="19.5" hidden="1" customHeight="1"/>
    <row r="222" ht="19.5" hidden="1" customHeight="1"/>
    <row r="223" ht="19.5" hidden="1" customHeight="1"/>
    <row r="224" ht="19.5" hidden="1" customHeight="1"/>
    <row r="225" ht="19.5" hidden="1" customHeight="1"/>
    <row r="226" ht="19.5" hidden="1" customHeight="1"/>
    <row r="227" ht="19.5" hidden="1" customHeight="1"/>
    <row r="228" ht="19.5" hidden="1" customHeight="1"/>
    <row r="229" ht="19.5" hidden="1" customHeight="1"/>
    <row r="230" ht="19.5" hidden="1" customHeight="1"/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/>
  </sheetViews>
  <sheetFormatPr baseColWidth="10" defaultColWidth="0" defaultRowHeight="15.6" zeroHeight="1"/>
  <cols>
    <col min="1" max="1" width="35.5546875" style="5" customWidth="1"/>
    <col min="2" max="2" width="11" style="5" customWidth="1"/>
    <col min="3" max="3" width="7.88671875" style="5" bestFit="1" customWidth="1"/>
    <col min="4" max="5" width="11.109375" style="5" customWidth="1"/>
    <col min="6" max="6" width="16" style="5" customWidth="1"/>
    <col min="7" max="7" width="8.33203125" style="5" bestFit="1" customWidth="1"/>
    <col min="8" max="8" width="14.33203125" style="5" customWidth="1"/>
    <col min="9" max="9" width="12.88671875" style="5" customWidth="1"/>
    <col min="10" max="10" width="9.5546875" style="5" customWidth="1"/>
    <col min="11" max="16384" width="11.5546875" style="5" hidden="1"/>
  </cols>
  <sheetData>
    <row r="1" spans="1:10">
      <c r="A1" s="47" t="s">
        <v>136</v>
      </c>
      <c r="B1" s="48"/>
      <c r="C1" s="48"/>
      <c r="D1" s="48"/>
      <c r="E1" s="48"/>
      <c r="F1" s="48"/>
      <c r="G1" s="15"/>
      <c r="H1" s="16"/>
      <c r="I1" s="16"/>
      <c r="J1" s="16"/>
    </row>
    <row r="2" spans="1:10">
      <c r="A2" s="49"/>
      <c r="B2" s="49"/>
      <c r="C2" s="49"/>
      <c r="D2" s="49"/>
      <c r="E2" s="49"/>
      <c r="F2" s="49"/>
      <c r="G2" s="15"/>
      <c r="H2" s="16"/>
      <c r="I2" s="16"/>
      <c r="J2" s="16"/>
    </row>
    <row r="3" spans="1:10">
      <c r="A3" s="149" t="s">
        <v>137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>
      <c r="A4" s="149" t="s">
        <v>138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>
      <c r="A5" s="149" t="s">
        <v>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>
      <c r="A6" s="149" t="s">
        <v>6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>
      <c r="A7" s="1"/>
      <c r="B7" s="1"/>
      <c r="C7" s="1"/>
      <c r="D7" s="1"/>
      <c r="E7" s="1"/>
      <c r="F7" s="1"/>
      <c r="G7" s="15"/>
      <c r="H7" s="16"/>
      <c r="I7" s="16"/>
      <c r="J7" s="16"/>
    </row>
    <row r="8" spans="1:10">
      <c r="A8" s="150" t="s">
        <v>139</v>
      </c>
      <c r="B8" s="152" t="s">
        <v>8</v>
      </c>
      <c r="C8" s="147" t="s">
        <v>9</v>
      </c>
      <c r="D8" s="148"/>
      <c r="E8" s="148"/>
      <c r="F8" s="148"/>
      <c r="G8" s="148"/>
      <c r="H8" s="148"/>
      <c r="I8" s="148"/>
      <c r="J8" s="148"/>
    </row>
    <row r="9" spans="1:10" ht="31.2">
      <c r="A9" s="151"/>
      <c r="B9" s="153"/>
      <c r="C9" s="9" t="s">
        <v>10</v>
      </c>
      <c r="D9" s="10" t="s">
        <v>11</v>
      </c>
      <c r="E9" s="10" t="s">
        <v>12</v>
      </c>
      <c r="F9" s="7" t="s">
        <v>13</v>
      </c>
      <c r="G9" s="7" t="s">
        <v>14</v>
      </c>
      <c r="H9" s="7" t="s">
        <v>15</v>
      </c>
      <c r="I9" s="8" t="s">
        <v>16</v>
      </c>
      <c r="J9" s="9" t="s">
        <v>17</v>
      </c>
    </row>
    <row r="10" spans="1:10">
      <c r="A10" s="39"/>
      <c r="B10" s="50"/>
      <c r="C10" s="51"/>
      <c r="D10" s="51"/>
      <c r="E10" s="51"/>
      <c r="F10" s="51"/>
      <c r="G10" s="51"/>
      <c r="H10" s="51"/>
      <c r="I10" s="51"/>
      <c r="J10" s="51"/>
    </row>
    <row r="11" spans="1:10">
      <c r="A11" s="11" t="s">
        <v>30</v>
      </c>
      <c r="B11" s="52">
        <f>SUM(B13:B20)</f>
        <v>2921</v>
      </c>
      <c r="C11" s="44">
        <f>SUM(C13:C20)</f>
        <v>50</v>
      </c>
      <c r="D11" s="53">
        <f t="shared" ref="D11:J11" si="0">SUM(D13:D20)</f>
        <v>2731</v>
      </c>
      <c r="E11" s="53">
        <f t="shared" si="0"/>
        <v>72</v>
      </c>
      <c r="F11" s="53">
        <f t="shared" si="0"/>
        <v>26</v>
      </c>
      <c r="G11" s="53">
        <f t="shared" si="0"/>
        <v>2</v>
      </c>
      <c r="H11" s="53">
        <f t="shared" si="0"/>
        <v>1</v>
      </c>
      <c r="I11" s="53">
        <f t="shared" si="0"/>
        <v>4</v>
      </c>
      <c r="J11" s="53">
        <f t="shared" si="0"/>
        <v>35</v>
      </c>
    </row>
    <row r="12" spans="1:10">
      <c r="A12" s="11"/>
      <c r="B12" s="52"/>
      <c r="C12" s="53"/>
      <c r="D12" s="53"/>
      <c r="E12" s="53"/>
      <c r="F12" s="53"/>
      <c r="G12" s="15"/>
      <c r="H12" s="15"/>
      <c r="I12" s="15"/>
      <c r="J12" s="15"/>
    </row>
    <row r="13" spans="1:10">
      <c r="A13" s="54" t="s">
        <v>140</v>
      </c>
      <c r="B13" s="52">
        <f>SUM(C13:J13)</f>
        <v>9</v>
      </c>
      <c r="C13" s="55">
        <v>1</v>
      </c>
      <c r="D13" s="55">
        <v>6</v>
      </c>
      <c r="E13" s="55">
        <v>1</v>
      </c>
      <c r="F13" s="55">
        <v>1</v>
      </c>
      <c r="G13" s="55">
        <v>0</v>
      </c>
      <c r="H13" s="55">
        <v>0</v>
      </c>
      <c r="I13" s="55">
        <v>0</v>
      </c>
      <c r="J13" s="55">
        <v>0</v>
      </c>
    </row>
    <row r="14" spans="1:10">
      <c r="A14" s="54" t="s">
        <v>199</v>
      </c>
      <c r="B14" s="52">
        <f t="shared" ref="B14:B20" si="1">SUM(C14:J14)</f>
        <v>1</v>
      </c>
      <c r="C14" s="55">
        <v>0</v>
      </c>
      <c r="D14" s="55">
        <v>1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</row>
    <row r="15" spans="1:10">
      <c r="A15" s="54" t="s">
        <v>200</v>
      </c>
      <c r="B15" s="52">
        <f t="shared" si="1"/>
        <v>2</v>
      </c>
      <c r="C15" s="55">
        <v>0</v>
      </c>
      <c r="D15" s="55">
        <v>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</row>
    <row r="16" spans="1:10">
      <c r="A16" s="54" t="s">
        <v>201</v>
      </c>
      <c r="B16" s="52">
        <f t="shared" si="1"/>
        <v>3</v>
      </c>
      <c r="C16" s="55">
        <v>0</v>
      </c>
      <c r="D16" s="55">
        <v>2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1</v>
      </c>
    </row>
    <row r="17" spans="1:10">
      <c r="A17" s="54" t="s">
        <v>202</v>
      </c>
      <c r="B17" s="52">
        <f t="shared" si="1"/>
        <v>4</v>
      </c>
      <c r="C17" s="55">
        <v>0</v>
      </c>
      <c r="D17" s="55">
        <v>4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</row>
    <row r="18" spans="1:10">
      <c r="A18" s="54" t="s">
        <v>203</v>
      </c>
      <c r="B18" s="52">
        <f t="shared" si="1"/>
        <v>11</v>
      </c>
      <c r="C18" s="55">
        <v>0</v>
      </c>
      <c r="D18" s="55">
        <v>11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</row>
    <row r="19" spans="1:10">
      <c r="A19" s="54" t="s">
        <v>141</v>
      </c>
      <c r="B19" s="52">
        <f t="shared" si="1"/>
        <v>18</v>
      </c>
      <c r="C19" s="55">
        <v>0</v>
      </c>
      <c r="D19" s="55">
        <v>16</v>
      </c>
      <c r="E19" s="55">
        <v>1</v>
      </c>
      <c r="F19" s="55">
        <v>1</v>
      </c>
      <c r="G19" s="55">
        <v>0</v>
      </c>
      <c r="H19" s="55">
        <v>0</v>
      </c>
      <c r="I19" s="55">
        <v>0</v>
      </c>
      <c r="J19" s="55">
        <v>0</v>
      </c>
    </row>
    <row r="20" spans="1:10">
      <c r="A20" s="54" t="s">
        <v>142</v>
      </c>
      <c r="B20" s="52">
        <f t="shared" si="1"/>
        <v>2873</v>
      </c>
      <c r="C20" s="55">
        <v>49</v>
      </c>
      <c r="D20" s="55">
        <v>2689</v>
      </c>
      <c r="E20" s="55">
        <v>70</v>
      </c>
      <c r="F20" s="55">
        <v>24</v>
      </c>
      <c r="G20" s="55">
        <v>2</v>
      </c>
      <c r="H20" s="55">
        <v>1</v>
      </c>
      <c r="I20" s="55">
        <v>4</v>
      </c>
      <c r="J20" s="55">
        <v>34</v>
      </c>
    </row>
    <row r="21" spans="1:10">
      <c r="A21" s="56"/>
      <c r="B21" s="7"/>
      <c r="C21" s="57"/>
      <c r="D21" s="57"/>
      <c r="E21" s="57"/>
      <c r="F21" s="57"/>
      <c r="G21" s="58"/>
      <c r="H21" s="58"/>
      <c r="I21" s="58"/>
      <c r="J21" s="58"/>
    </row>
    <row r="22" spans="1:10">
      <c r="A22" s="33" t="s">
        <v>25</v>
      </c>
      <c r="B22" s="37"/>
      <c r="C22" s="37"/>
      <c r="D22" s="37"/>
      <c r="E22" s="37"/>
      <c r="F22" s="37"/>
      <c r="G22" s="15"/>
      <c r="H22" s="16"/>
      <c r="I22" s="16"/>
      <c r="J22" s="16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"/>
    </sheetView>
  </sheetViews>
  <sheetFormatPr baseColWidth="10" defaultColWidth="0" defaultRowHeight="15.6" zeroHeight="1"/>
  <cols>
    <col min="1" max="1" width="33.33203125" style="5" customWidth="1"/>
    <col min="2" max="5" width="11.44140625" style="5" customWidth="1"/>
    <col min="6" max="6" width="15.109375" style="5" customWidth="1"/>
    <col min="7" max="7" width="11.44140625" style="5" customWidth="1"/>
    <col min="8" max="8" width="13.33203125" style="5" customWidth="1"/>
    <col min="9" max="9" width="14" style="5" customWidth="1"/>
    <col min="10" max="10" width="11.44140625" style="5" customWidth="1"/>
    <col min="11" max="16384" width="11.44140625" style="5" hidden="1"/>
  </cols>
  <sheetData>
    <row r="1" spans="1:10">
      <c r="A1" s="47" t="s">
        <v>143</v>
      </c>
      <c r="B1" s="48"/>
      <c r="C1" s="48"/>
      <c r="D1" s="48"/>
      <c r="E1" s="48"/>
      <c r="F1" s="48"/>
      <c r="G1" s="16"/>
      <c r="H1" s="16"/>
      <c r="I1" s="16"/>
      <c r="J1" s="16"/>
    </row>
    <row r="2" spans="1:10">
      <c r="A2" s="49"/>
      <c r="B2" s="49"/>
      <c r="C2" s="49"/>
      <c r="D2" s="49"/>
      <c r="E2" s="49"/>
      <c r="F2" s="49"/>
      <c r="G2" s="16"/>
      <c r="H2" s="16"/>
      <c r="I2" s="16"/>
      <c r="J2" s="16"/>
    </row>
    <row r="3" spans="1:10">
      <c r="A3" s="149" t="s">
        <v>144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>
      <c r="A4" s="149" t="s">
        <v>145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>
      <c r="A5" s="149" t="s">
        <v>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>
      <c r="A6" s="149" t="s">
        <v>6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>
      <c r="A7" s="1"/>
      <c r="B7" s="59"/>
      <c r="C7" s="59"/>
      <c r="D7" s="59"/>
      <c r="E7" s="59"/>
      <c r="F7" s="59"/>
      <c r="G7" s="59"/>
      <c r="H7" s="59"/>
      <c r="I7" s="59"/>
      <c r="J7" s="59"/>
    </row>
    <row r="8" spans="1:10">
      <c r="A8" s="154" t="s">
        <v>146</v>
      </c>
      <c r="B8" s="152" t="s">
        <v>8</v>
      </c>
      <c r="C8" s="147" t="s">
        <v>9</v>
      </c>
      <c r="D8" s="148"/>
      <c r="E8" s="148"/>
      <c r="F8" s="148"/>
      <c r="G8" s="148"/>
      <c r="H8" s="148"/>
      <c r="I8" s="148"/>
      <c r="J8" s="148"/>
    </row>
    <row r="9" spans="1:10" ht="31.2">
      <c r="A9" s="155"/>
      <c r="B9" s="156"/>
      <c r="C9" s="8" t="s">
        <v>10</v>
      </c>
      <c r="D9" s="8" t="s">
        <v>11</v>
      </c>
      <c r="E9" s="8" t="s">
        <v>12</v>
      </c>
      <c r="F9" s="7" t="s">
        <v>13</v>
      </c>
      <c r="G9" s="7" t="s">
        <v>14</v>
      </c>
      <c r="H9" s="7" t="s">
        <v>15</v>
      </c>
      <c r="I9" s="8" t="s">
        <v>16</v>
      </c>
      <c r="J9" s="9" t="s">
        <v>17</v>
      </c>
    </row>
    <row r="10" spans="1:10">
      <c r="A10" s="60"/>
      <c r="B10" s="61"/>
      <c r="C10" s="62"/>
      <c r="D10" s="62"/>
      <c r="E10" s="62"/>
      <c r="F10" s="62"/>
      <c r="G10" s="62"/>
      <c r="H10" s="62"/>
      <c r="I10" s="62"/>
      <c r="J10" s="62"/>
    </row>
    <row r="11" spans="1:10">
      <c r="A11" s="63" t="s">
        <v>30</v>
      </c>
      <c r="B11" s="64">
        <f>B13+B23</f>
        <v>1991</v>
      </c>
      <c r="C11" s="65">
        <f t="shared" ref="C11:J11" si="0">C13+C23</f>
        <v>40</v>
      </c>
      <c r="D11" s="66">
        <f t="shared" si="0"/>
        <v>1858</v>
      </c>
      <c r="E11" s="66">
        <f t="shared" si="0"/>
        <v>58</v>
      </c>
      <c r="F11" s="66">
        <f t="shared" si="0"/>
        <v>20</v>
      </c>
      <c r="G11" s="66">
        <f t="shared" si="0"/>
        <v>2</v>
      </c>
      <c r="H11" s="66">
        <f t="shared" si="0"/>
        <v>1</v>
      </c>
      <c r="I11" s="66">
        <f t="shared" si="0"/>
        <v>3</v>
      </c>
      <c r="J11" s="66">
        <f t="shared" si="0"/>
        <v>9</v>
      </c>
    </row>
    <row r="12" spans="1:10">
      <c r="A12" s="63"/>
      <c r="B12" s="67"/>
      <c r="C12" s="68"/>
      <c r="D12" s="68"/>
      <c r="E12" s="68"/>
      <c r="F12" s="68"/>
      <c r="G12" s="68"/>
      <c r="H12" s="68"/>
      <c r="I12" s="68"/>
      <c r="J12" s="68"/>
    </row>
    <row r="13" spans="1:10">
      <c r="A13" s="69" t="s">
        <v>147</v>
      </c>
      <c r="B13" s="64">
        <f>SUM(B14:B21)</f>
        <v>1452</v>
      </c>
      <c r="C13" s="65">
        <f t="shared" ref="C13:J13" si="1">SUM(C14:C21)</f>
        <v>3</v>
      </c>
      <c r="D13" s="66">
        <f t="shared" si="1"/>
        <v>1406</v>
      </c>
      <c r="E13" s="66">
        <f t="shared" si="1"/>
        <v>26</v>
      </c>
      <c r="F13" s="66">
        <f t="shared" si="1"/>
        <v>13</v>
      </c>
      <c r="G13" s="66">
        <f t="shared" si="1"/>
        <v>0</v>
      </c>
      <c r="H13" s="66">
        <f t="shared" si="1"/>
        <v>0</v>
      </c>
      <c r="I13" s="66">
        <f t="shared" si="1"/>
        <v>0</v>
      </c>
      <c r="J13" s="66">
        <f t="shared" si="1"/>
        <v>4</v>
      </c>
    </row>
    <row r="14" spans="1:10">
      <c r="A14" s="70" t="s">
        <v>148</v>
      </c>
      <c r="B14" s="71">
        <f>SUM(C14:J14)</f>
        <v>1162</v>
      </c>
      <c r="C14" s="72">
        <v>0</v>
      </c>
      <c r="D14" s="72">
        <v>1154</v>
      </c>
      <c r="E14" s="72">
        <v>0</v>
      </c>
      <c r="F14" s="72">
        <v>7</v>
      </c>
      <c r="G14" s="72">
        <v>0</v>
      </c>
      <c r="H14" s="72">
        <v>0</v>
      </c>
      <c r="I14" s="72">
        <v>0</v>
      </c>
      <c r="J14" s="72">
        <v>1</v>
      </c>
    </row>
    <row r="15" spans="1:10">
      <c r="A15" s="70" t="s">
        <v>149</v>
      </c>
      <c r="B15" s="71">
        <f t="shared" ref="B15:B21" si="2">SUM(C15:J15)</f>
        <v>110</v>
      </c>
      <c r="C15" s="72">
        <v>0</v>
      </c>
      <c r="D15" s="72">
        <v>107</v>
      </c>
      <c r="E15" s="72">
        <v>0</v>
      </c>
      <c r="F15" s="72">
        <v>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0" t="s">
        <v>150</v>
      </c>
      <c r="B16" s="71">
        <f t="shared" si="2"/>
        <v>74</v>
      </c>
      <c r="C16" s="72">
        <v>0</v>
      </c>
      <c r="D16" s="72">
        <v>74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0" t="s">
        <v>151</v>
      </c>
      <c r="B17" s="71">
        <f t="shared" si="2"/>
        <v>58</v>
      </c>
      <c r="C17" s="72">
        <v>0</v>
      </c>
      <c r="D17" s="72">
        <v>55</v>
      </c>
      <c r="E17" s="72">
        <v>0</v>
      </c>
      <c r="F17" s="72">
        <v>2</v>
      </c>
      <c r="G17" s="72">
        <v>0</v>
      </c>
      <c r="H17" s="72">
        <v>0</v>
      </c>
      <c r="I17" s="72">
        <v>0</v>
      </c>
      <c r="J17" s="72">
        <v>1</v>
      </c>
    </row>
    <row r="18" spans="1:10">
      <c r="A18" s="70" t="s">
        <v>152</v>
      </c>
      <c r="B18" s="71">
        <f t="shared" si="2"/>
        <v>24</v>
      </c>
      <c r="C18" s="72">
        <v>1</v>
      </c>
      <c r="D18" s="72">
        <v>1</v>
      </c>
      <c r="E18" s="72">
        <v>22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0" t="s">
        <v>153</v>
      </c>
      <c r="B19" s="71">
        <f t="shared" si="2"/>
        <v>18</v>
      </c>
      <c r="C19" s="72">
        <v>1</v>
      </c>
      <c r="D19" s="72">
        <v>14</v>
      </c>
      <c r="E19" s="72">
        <v>1</v>
      </c>
      <c r="F19" s="72">
        <v>1</v>
      </c>
      <c r="G19" s="72">
        <v>0</v>
      </c>
      <c r="H19" s="72">
        <v>0</v>
      </c>
      <c r="I19" s="72">
        <v>0</v>
      </c>
      <c r="J19" s="72">
        <v>1</v>
      </c>
    </row>
    <row r="20" spans="1:10">
      <c r="A20" s="70" t="s">
        <v>154</v>
      </c>
      <c r="B20" s="71">
        <f t="shared" si="2"/>
        <v>1</v>
      </c>
      <c r="C20" s="72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  <row r="21" spans="1:10">
      <c r="A21" s="70" t="s">
        <v>155</v>
      </c>
      <c r="B21" s="71">
        <f t="shared" si="2"/>
        <v>5</v>
      </c>
      <c r="C21" s="72">
        <v>1</v>
      </c>
      <c r="D21" s="72">
        <v>1</v>
      </c>
      <c r="E21" s="72">
        <v>2</v>
      </c>
      <c r="F21" s="72">
        <v>0</v>
      </c>
      <c r="G21" s="72">
        <v>0</v>
      </c>
      <c r="H21" s="72">
        <v>0</v>
      </c>
      <c r="I21" s="72">
        <v>0</v>
      </c>
      <c r="J21" s="72">
        <v>1</v>
      </c>
    </row>
    <row r="22" spans="1:10">
      <c r="A22" s="70"/>
      <c r="B22" s="71"/>
      <c r="C22" s="73"/>
      <c r="D22" s="72"/>
      <c r="E22" s="73"/>
      <c r="F22" s="73"/>
      <c r="G22" s="73"/>
      <c r="H22" s="73"/>
      <c r="I22" s="73"/>
      <c r="J22" s="73"/>
    </row>
    <row r="23" spans="1:10">
      <c r="A23" s="74" t="s">
        <v>156</v>
      </c>
      <c r="B23" s="67">
        <f>SUM(B24:B31)</f>
        <v>539</v>
      </c>
      <c r="C23" s="75">
        <f t="shared" ref="C23:J23" si="3">SUM(C24:C31)</f>
        <v>37</v>
      </c>
      <c r="D23" s="68">
        <f t="shared" si="3"/>
        <v>452</v>
      </c>
      <c r="E23" s="68">
        <f t="shared" si="3"/>
        <v>32</v>
      </c>
      <c r="F23" s="68">
        <f t="shared" si="3"/>
        <v>7</v>
      </c>
      <c r="G23" s="68">
        <f t="shared" si="3"/>
        <v>2</v>
      </c>
      <c r="H23" s="68">
        <f t="shared" si="3"/>
        <v>1</v>
      </c>
      <c r="I23" s="68">
        <f t="shared" si="3"/>
        <v>3</v>
      </c>
      <c r="J23" s="68">
        <f t="shared" si="3"/>
        <v>5</v>
      </c>
    </row>
    <row r="24" spans="1:10">
      <c r="A24" s="70" t="s">
        <v>157</v>
      </c>
      <c r="B24" s="71">
        <f t="shared" ref="B24:B31" si="4">SUM(C24:J24)</f>
        <v>453</v>
      </c>
      <c r="C24" s="72">
        <v>10</v>
      </c>
      <c r="D24" s="72">
        <v>405</v>
      </c>
      <c r="E24" s="72">
        <v>28</v>
      </c>
      <c r="F24" s="72">
        <v>5</v>
      </c>
      <c r="G24" s="72">
        <v>0</v>
      </c>
      <c r="H24" s="72">
        <v>1</v>
      </c>
      <c r="I24" s="72">
        <v>2</v>
      </c>
      <c r="J24" s="72">
        <v>2</v>
      </c>
    </row>
    <row r="25" spans="1:10">
      <c r="A25" s="70" t="s">
        <v>158</v>
      </c>
      <c r="B25" s="71">
        <f t="shared" si="4"/>
        <v>1</v>
      </c>
      <c r="C25" s="72">
        <v>0</v>
      </c>
      <c r="D25" s="72">
        <v>1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</row>
    <row r="26" spans="1:10">
      <c r="A26" s="70" t="s">
        <v>159</v>
      </c>
      <c r="B26" s="71">
        <f t="shared" si="4"/>
        <v>44</v>
      </c>
      <c r="C26" s="72">
        <v>20</v>
      </c>
      <c r="D26" s="72">
        <v>19</v>
      </c>
      <c r="E26" s="72">
        <v>3</v>
      </c>
      <c r="F26" s="72">
        <v>0</v>
      </c>
      <c r="G26" s="72">
        <v>1</v>
      </c>
      <c r="H26" s="72">
        <v>0</v>
      </c>
      <c r="I26" s="72">
        <v>1</v>
      </c>
      <c r="J26" s="72">
        <v>0</v>
      </c>
    </row>
    <row r="27" spans="1:10">
      <c r="A27" s="70" t="s">
        <v>160</v>
      </c>
      <c r="B27" s="71">
        <f t="shared" si="4"/>
        <v>12</v>
      </c>
      <c r="C27" s="72">
        <v>4</v>
      </c>
      <c r="D27" s="72">
        <v>5</v>
      </c>
      <c r="E27" s="72">
        <v>0</v>
      </c>
      <c r="F27" s="72">
        <v>2</v>
      </c>
      <c r="G27" s="72">
        <v>1</v>
      </c>
      <c r="H27" s="72">
        <v>0</v>
      </c>
      <c r="I27" s="72">
        <v>0</v>
      </c>
      <c r="J27" s="72">
        <v>0</v>
      </c>
    </row>
    <row r="28" spans="1:10">
      <c r="A28" s="70" t="s">
        <v>161</v>
      </c>
      <c r="B28" s="71">
        <f t="shared" si="4"/>
        <v>5</v>
      </c>
      <c r="C28" s="72">
        <v>0</v>
      </c>
      <c r="D28" s="72">
        <v>4</v>
      </c>
      <c r="E28" s="72">
        <v>1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</row>
    <row r="29" spans="1:10">
      <c r="A29" s="70" t="s">
        <v>162</v>
      </c>
      <c r="B29" s="71">
        <f t="shared" si="4"/>
        <v>11</v>
      </c>
      <c r="C29" s="72">
        <v>2</v>
      </c>
      <c r="D29" s="72">
        <v>8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1</v>
      </c>
    </row>
    <row r="30" spans="1:10">
      <c r="A30" s="70" t="s">
        <v>163</v>
      </c>
      <c r="B30" s="71">
        <f t="shared" si="4"/>
        <v>7</v>
      </c>
      <c r="C30" s="72">
        <v>1</v>
      </c>
      <c r="D30" s="72">
        <v>6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</row>
    <row r="31" spans="1:10">
      <c r="A31" s="70" t="s">
        <v>164</v>
      </c>
      <c r="B31" s="71">
        <f t="shared" si="4"/>
        <v>6</v>
      </c>
      <c r="C31" s="72">
        <v>0</v>
      </c>
      <c r="D31" s="72">
        <v>4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2</v>
      </c>
    </row>
    <row r="32" spans="1:10">
      <c r="A32" s="76"/>
      <c r="B32" s="77"/>
      <c r="C32" s="78"/>
      <c r="D32" s="79"/>
      <c r="E32" s="58"/>
      <c r="F32" s="80"/>
      <c r="G32" s="58"/>
      <c r="H32" s="58"/>
      <c r="I32" s="58"/>
      <c r="J32" s="58"/>
    </row>
    <row r="33" spans="1:10">
      <c r="A33" s="33" t="s">
        <v>25</v>
      </c>
      <c r="B33" s="54"/>
      <c r="C33" s="54"/>
      <c r="D33" s="54"/>
      <c r="E33" s="54"/>
      <c r="F33" s="54"/>
      <c r="G33" s="16"/>
      <c r="H33" s="16"/>
      <c r="I33" s="16"/>
      <c r="J33" s="16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14" sqref="F14"/>
    </sheetView>
  </sheetViews>
  <sheetFormatPr baseColWidth="10" defaultColWidth="0" defaultRowHeight="15.6" zeroHeight="1"/>
  <cols>
    <col min="1" max="1" width="28.109375" style="5" customWidth="1"/>
    <col min="2" max="2" width="13.6640625" style="5" customWidth="1"/>
    <col min="3" max="5" width="11.44140625" style="5" customWidth="1"/>
    <col min="6" max="6" width="16.33203125" style="5" customWidth="1"/>
    <col min="7" max="7" width="11.44140625" style="5" customWidth="1"/>
    <col min="8" max="9" width="15.33203125" style="5" customWidth="1"/>
    <col min="10" max="10" width="11.44140625" style="5" customWidth="1"/>
    <col min="11" max="16384" width="11.44140625" style="5" hidden="1"/>
  </cols>
  <sheetData>
    <row r="1" spans="1:10">
      <c r="A1" s="47" t="s">
        <v>189</v>
      </c>
      <c r="B1" s="123"/>
      <c r="C1" s="123"/>
      <c r="D1" s="123"/>
      <c r="E1" s="123"/>
      <c r="F1" s="123"/>
      <c r="G1" s="15"/>
      <c r="H1" s="16"/>
      <c r="I1" s="16"/>
      <c r="J1" s="16"/>
    </row>
    <row r="2" spans="1:10">
      <c r="A2" s="49"/>
      <c r="B2" s="123"/>
      <c r="C2" s="123"/>
      <c r="D2" s="123"/>
      <c r="E2" s="123"/>
      <c r="F2" s="123"/>
      <c r="G2" s="15"/>
      <c r="H2" s="16"/>
      <c r="I2" s="16"/>
      <c r="J2" s="16"/>
    </row>
    <row r="3" spans="1:10">
      <c r="A3" s="149" t="s">
        <v>190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>
      <c r="A4" s="149" t="s">
        <v>191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>
      <c r="A5" s="149" t="s">
        <v>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>
      <c r="A6" s="149" t="s">
        <v>6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>
      <c r="A7" s="81"/>
      <c r="B7" s="81"/>
      <c r="C7" s="81"/>
      <c r="D7" s="81"/>
      <c r="E7" s="81"/>
      <c r="F7" s="81"/>
      <c r="G7" s="15"/>
      <c r="H7" s="16"/>
      <c r="I7" s="16"/>
      <c r="J7" s="16"/>
    </row>
    <row r="8" spans="1:10">
      <c r="A8" s="154" t="s">
        <v>192</v>
      </c>
      <c r="B8" s="152" t="s">
        <v>8</v>
      </c>
      <c r="C8" s="147" t="s">
        <v>9</v>
      </c>
      <c r="D8" s="148"/>
      <c r="E8" s="148"/>
      <c r="F8" s="148"/>
      <c r="G8" s="148"/>
      <c r="H8" s="148"/>
      <c r="I8" s="148"/>
      <c r="J8" s="148"/>
    </row>
    <row r="9" spans="1:10" ht="31.2">
      <c r="A9" s="158"/>
      <c r="B9" s="153"/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12" t="s">
        <v>17</v>
      </c>
    </row>
    <row r="10" spans="1:10">
      <c r="A10" s="82"/>
      <c r="B10" s="124"/>
      <c r="C10" s="125"/>
      <c r="D10" s="125"/>
      <c r="E10" s="125"/>
      <c r="F10" s="125"/>
      <c r="G10" s="125"/>
      <c r="H10" s="125"/>
      <c r="I10" s="125"/>
      <c r="J10" s="125"/>
    </row>
    <row r="11" spans="1:10">
      <c r="A11" s="83" t="s">
        <v>30</v>
      </c>
      <c r="B11" s="126">
        <f t="shared" ref="B11:J11" si="0">B13+B19</f>
        <v>1991</v>
      </c>
      <c r="C11" s="66">
        <f t="shared" si="0"/>
        <v>40</v>
      </c>
      <c r="D11" s="66">
        <f t="shared" si="0"/>
        <v>1858</v>
      </c>
      <c r="E11" s="66">
        <f t="shared" si="0"/>
        <v>58</v>
      </c>
      <c r="F11" s="66">
        <f t="shared" si="0"/>
        <v>20</v>
      </c>
      <c r="G11" s="66">
        <f t="shared" si="0"/>
        <v>2</v>
      </c>
      <c r="H11" s="66">
        <f t="shared" si="0"/>
        <v>1</v>
      </c>
      <c r="I11" s="66">
        <f t="shared" si="0"/>
        <v>3</v>
      </c>
      <c r="J11" s="66">
        <f t="shared" si="0"/>
        <v>9</v>
      </c>
    </row>
    <row r="12" spans="1:10">
      <c r="A12" s="127"/>
      <c r="B12" s="126"/>
      <c r="C12" s="65"/>
      <c r="D12" s="66"/>
      <c r="E12" s="66"/>
      <c r="F12" s="66"/>
      <c r="G12" s="66"/>
      <c r="H12" s="66"/>
      <c r="I12" s="66"/>
      <c r="J12" s="66"/>
    </row>
    <row r="13" spans="1:10">
      <c r="A13" s="127" t="s">
        <v>193</v>
      </c>
      <c r="B13" s="126">
        <f t="shared" ref="B13:J13" si="1">SUM(B14:B17)</f>
        <v>539</v>
      </c>
      <c r="C13" s="65">
        <f t="shared" si="1"/>
        <v>37</v>
      </c>
      <c r="D13" s="66">
        <f t="shared" si="1"/>
        <v>452</v>
      </c>
      <c r="E13" s="66">
        <f t="shared" si="1"/>
        <v>32</v>
      </c>
      <c r="F13" s="66">
        <f t="shared" si="1"/>
        <v>7</v>
      </c>
      <c r="G13" s="66">
        <f t="shared" si="1"/>
        <v>2</v>
      </c>
      <c r="H13" s="66">
        <f t="shared" si="1"/>
        <v>1</v>
      </c>
      <c r="I13" s="66">
        <f t="shared" si="1"/>
        <v>3</v>
      </c>
      <c r="J13" s="66">
        <f t="shared" si="1"/>
        <v>5</v>
      </c>
    </row>
    <row r="14" spans="1:10">
      <c r="A14" s="54" t="s">
        <v>194</v>
      </c>
      <c r="B14" s="128">
        <f>SUM(C14:J14)</f>
        <v>447</v>
      </c>
      <c r="C14" s="129">
        <v>12</v>
      </c>
      <c r="D14" s="130">
        <v>404</v>
      </c>
      <c r="E14" s="130">
        <v>21</v>
      </c>
      <c r="F14" s="130">
        <v>5</v>
      </c>
      <c r="G14" s="130">
        <v>1</v>
      </c>
      <c r="H14" s="130">
        <v>1</v>
      </c>
      <c r="I14" s="130">
        <v>1</v>
      </c>
      <c r="J14" s="130">
        <v>2</v>
      </c>
    </row>
    <row r="15" spans="1:10">
      <c r="A15" s="131" t="s">
        <v>159</v>
      </c>
      <c r="B15" s="128">
        <f>SUM(C15:J15)</f>
        <v>65</v>
      </c>
      <c r="C15" s="129">
        <v>25</v>
      </c>
      <c r="D15" s="130">
        <v>31</v>
      </c>
      <c r="E15" s="130">
        <v>4</v>
      </c>
      <c r="F15" s="130">
        <v>1</v>
      </c>
      <c r="G15" s="130">
        <v>1</v>
      </c>
      <c r="H15" s="130">
        <v>0</v>
      </c>
      <c r="I15" s="130">
        <v>1</v>
      </c>
      <c r="J15" s="130">
        <v>2</v>
      </c>
    </row>
    <row r="16" spans="1:10">
      <c r="A16" s="131" t="s">
        <v>195</v>
      </c>
      <c r="B16" s="128">
        <f t="shared" ref="B16:B17" si="2">SUM(C16:J16)</f>
        <v>24</v>
      </c>
      <c r="C16" s="129">
        <v>0</v>
      </c>
      <c r="D16" s="130">
        <v>14</v>
      </c>
      <c r="E16" s="130">
        <v>7</v>
      </c>
      <c r="F16" s="130">
        <v>1</v>
      </c>
      <c r="G16" s="130">
        <v>0</v>
      </c>
      <c r="H16" s="130">
        <v>0</v>
      </c>
      <c r="I16" s="130">
        <v>1</v>
      </c>
      <c r="J16" s="130">
        <v>1</v>
      </c>
    </row>
    <row r="17" spans="1:10" ht="18.600000000000001">
      <c r="A17" s="54" t="s">
        <v>196</v>
      </c>
      <c r="B17" s="128">
        <f t="shared" si="2"/>
        <v>3</v>
      </c>
      <c r="C17" s="129">
        <v>0</v>
      </c>
      <c r="D17" s="130">
        <v>3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</row>
    <row r="18" spans="1:10">
      <c r="A18" s="54"/>
      <c r="B18" s="132"/>
      <c r="C18" s="133"/>
      <c r="D18" s="62"/>
      <c r="E18" s="62"/>
      <c r="F18" s="62"/>
      <c r="G18" s="62"/>
      <c r="H18" s="62"/>
      <c r="I18" s="62"/>
      <c r="J18" s="62"/>
    </row>
    <row r="19" spans="1:10">
      <c r="A19" s="134" t="s">
        <v>197</v>
      </c>
      <c r="B19" s="126">
        <f>SUM(B20:B22)</f>
        <v>1452</v>
      </c>
      <c r="C19" s="65">
        <f>SUM(C20:C22)</f>
        <v>3</v>
      </c>
      <c r="D19" s="66">
        <f t="shared" ref="D19:J19" si="3">SUM(D20:D22)</f>
        <v>1406</v>
      </c>
      <c r="E19" s="66">
        <f t="shared" si="3"/>
        <v>26</v>
      </c>
      <c r="F19" s="66">
        <f t="shared" si="3"/>
        <v>13</v>
      </c>
      <c r="G19" s="66">
        <f t="shared" si="3"/>
        <v>0</v>
      </c>
      <c r="H19" s="66">
        <f t="shared" si="3"/>
        <v>0</v>
      </c>
      <c r="I19" s="66">
        <f t="shared" si="3"/>
        <v>0</v>
      </c>
      <c r="J19" s="66">
        <f t="shared" si="3"/>
        <v>4</v>
      </c>
    </row>
    <row r="20" spans="1:10">
      <c r="A20" s="54" t="s">
        <v>194</v>
      </c>
      <c r="B20" s="128">
        <f>SUM(C20:J20)</f>
        <v>1447</v>
      </c>
      <c r="C20" s="129">
        <v>3</v>
      </c>
      <c r="D20" s="130">
        <v>1403</v>
      </c>
      <c r="E20" s="130">
        <v>25</v>
      </c>
      <c r="F20" s="130">
        <v>13</v>
      </c>
      <c r="G20" s="130">
        <v>0</v>
      </c>
      <c r="H20" s="130">
        <v>0</v>
      </c>
      <c r="I20" s="130">
        <v>0</v>
      </c>
      <c r="J20" s="130">
        <v>3</v>
      </c>
    </row>
    <row r="21" spans="1:10">
      <c r="A21" s="54" t="s">
        <v>159</v>
      </c>
      <c r="B21" s="128">
        <f t="shared" ref="B21:B22" si="4">SUM(C21:J21)</f>
        <v>1</v>
      </c>
      <c r="C21" s="129">
        <v>0</v>
      </c>
      <c r="D21" s="130">
        <v>0</v>
      </c>
      <c r="E21" s="130">
        <v>1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</row>
    <row r="22" spans="1:10">
      <c r="A22" s="131" t="s">
        <v>195</v>
      </c>
      <c r="B22" s="128">
        <f t="shared" si="4"/>
        <v>4</v>
      </c>
      <c r="C22" s="129">
        <v>0</v>
      </c>
      <c r="D22" s="130">
        <v>3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1</v>
      </c>
    </row>
    <row r="23" spans="1:10">
      <c r="A23" s="56"/>
      <c r="B23" s="7"/>
      <c r="C23" s="135"/>
      <c r="D23" s="85"/>
      <c r="E23" s="85"/>
      <c r="F23" s="85"/>
      <c r="G23" s="58"/>
      <c r="H23" s="58"/>
      <c r="I23" s="58"/>
      <c r="J23" s="58"/>
    </row>
    <row r="24" spans="1:10" s="157" customFormat="1" ht="28.5" customHeight="1">
      <c r="A24" s="157" t="s">
        <v>198</v>
      </c>
    </row>
    <row r="25" spans="1:10">
      <c r="A25" s="33" t="s">
        <v>25</v>
      </c>
      <c r="B25" s="16"/>
      <c r="C25" s="16"/>
      <c r="D25" s="16"/>
      <c r="E25" s="16"/>
      <c r="F25" s="16"/>
      <c r="G25" s="15"/>
      <c r="H25" s="16"/>
      <c r="I25" s="16"/>
      <c r="J25" s="16"/>
    </row>
    <row r="26" spans="1:10" hidden="1"/>
  </sheetData>
  <mergeCells count="8">
    <mergeCell ref="A24:XFD24"/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4"/>
  <sheetViews>
    <sheetView workbookViewId="0"/>
  </sheetViews>
  <sheetFormatPr baseColWidth="10" defaultColWidth="0" defaultRowHeight="15.6" zeroHeight="1"/>
  <cols>
    <col min="1" max="1" width="33.33203125" style="5" customWidth="1"/>
    <col min="2" max="2" width="16.109375" style="5" customWidth="1"/>
    <col min="3" max="3" width="23.109375" style="5" customWidth="1"/>
    <col min="4" max="4" width="26.6640625" style="5" customWidth="1"/>
    <col min="5" max="16384" width="11.44140625" style="5" hidden="1"/>
  </cols>
  <sheetData>
    <row r="1" spans="1:4">
      <c r="A1" s="49" t="s">
        <v>165</v>
      </c>
      <c r="B1" s="84"/>
      <c r="C1" s="84"/>
      <c r="D1" s="15"/>
    </row>
    <row r="2" spans="1:4">
      <c r="A2" s="49"/>
      <c r="B2" s="84"/>
      <c r="C2" s="84"/>
      <c r="D2" s="15"/>
    </row>
    <row r="3" spans="1:4">
      <c r="A3" s="143" t="s">
        <v>166</v>
      </c>
      <c r="B3" s="143"/>
      <c r="C3" s="143"/>
      <c r="D3" s="143"/>
    </row>
    <row r="4" spans="1:4">
      <c r="A4" s="165" t="s">
        <v>167</v>
      </c>
      <c r="B4" s="165"/>
      <c r="C4" s="165"/>
      <c r="D4" s="165"/>
    </row>
    <row r="5" spans="1:4">
      <c r="A5" s="165" t="s">
        <v>168</v>
      </c>
      <c r="B5" s="165"/>
      <c r="C5" s="165"/>
      <c r="D5" s="165"/>
    </row>
    <row r="6" spans="1:4">
      <c r="A6" s="165" t="s">
        <v>6</v>
      </c>
      <c r="B6" s="165"/>
      <c r="C6" s="165"/>
      <c r="D6" s="165"/>
    </row>
    <row r="7" spans="1:4">
      <c r="A7" s="1"/>
      <c r="B7" s="1"/>
      <c r="C7" s="1"/>
      <c r="D7" s="15"/>
    </row>
    <row r="8" spans="1:4">
      <c r="A8" s="159" t="s">
        <v>9</v>
      </c>
      <c r="B8" s="161" t="s">
        <v>8</v>
      </c>
      <c r="C8" s="162" t="s">
        <v>169</v>
      </c>
      <c r="D8" s="163"/>
    </row>
    <row r="9" spans="1:4" ht="18">
      <c r="A9" s="160"/>
      <c r="B9" s="156"/>
      <c r="C9" s="86" t="s">
        <v>170</v>
      </c>
      <c r="D9" s="87" t="s">
        <v>171</v>
      </c>
    </row>
    <row r="10" spans="1:4">
      <c r="A10" s="88"/>
      <c r="B10" s="89"/>
      <c r="C10" s="88"/>
      <c r="D10" s="15"/>
    </row>
    <row r="11" spans="1:4">
      <c r="A11" s="90" t="s">
        <v>30</v>
      </c>
      <c r="B11" s="91">
        <f>SUM(B13:B17)</f>
        <v>1452</v>
      </c>
      <c r="C11" s="92" t="s">
        <v>172</v>
      </c>
      <c r="D11" s="93" t="s">
        <v>173</v>
      </c>
    </row>
    <row r="12" spans="1:4">
      <c r="A12" s="90"/>
      <c r="B12" s="94"/>
      <c r="C12" s="92"/>
      <c r="D12" s="55"/>
    </row>
    <row r="13" spans="1:4">
      <c r="A13" s="95" t="s">
        <v>10</v>
      </c>
      <c r="B13" s="96">
        <v>3</v>
      </c>
      <c r="C13" s="97" t="s">
        <v>174</v>
      </c>
      <c r="D13" s="97" t="s">
        <v>174</v>
      </c>
    </row>
    <row r="14" spans="1:4">
      <c r="A14" s="54" t="s">
        <v>11</v>
      </c>
      <c r="B14" s="96">
        <v>1406</v>
      </c>
      <c r="C14" s="97" t="s">
        <v>172</v>
      </c>
      <c r="D14" s="55" t="s">
        <v>173</v>
      </c>
    </row>
    <row r="15" spans="1:4">
      <c r="A15" s="54" t="s">
        <v>12</v>
      </c>
      <c r="B15" s="96">
        <v>26</v>
      </c>
      <c r="C15" s="97" t="s">
        <v>175</v>
      </c>
      <c r="D15" s="97" t="s">
        <v>176</v>
      </c>
    </row>
    <row r="16" spans="1:4">
      <c r="A16" s="54" t="s">
        <v>177</v>
      </c>
      <c r="B16" s="96">
        <v>13</v>
      </c>
      <c r="C16" s="97" t="s">
        <v>174</v>
      </c>
      <c r="D16" s="97" t="s">
        <v>178</v>
      </c>
    </row>
    <row r="17" spans="1:4">
      <c r="A17" s="54" t="s">
        <v>17</v>
      </c>
      <c r="B17" s="96">
        <v>4</v>
      </c>
      <c r="C17" s="97" t="s">
        <v>179</v>
      </c>
      <c r="D17" s="97" t="s">
        <v>180</v>
      </c>
    </row>
    <row r="18" spans="1:4">
      <c r="A18" s="56"/>
      <c r="B18" s="98"/>
      <c r="C18" s="99"/>
      <c r="D18" s="58"/>
    </row>
    <row r="19" spans="1:4">
      <c r="A19" s="100" t="s">
        <v>181</v>
      </c>
      <c r="B19" s="101"/>
      <c r="C19" s="101"/>
      <c r="D19" s="97"/>
    </row>
    <row r="20" spans="1:4" ht="31.5" customHeight="1">
      <c r="A20" s="164" t="s">
        <v>182</v>
      </c>
      <c r="B20" s="164"/>
      <c r="C20" s="164"/>
      <c r="D20" s="164"/>
    </row>
    <row r="21" spans="1:4">
      <c r="A21" s="33" t="s">
        <v>25</v>
      </c>
      <c r="B21" s="37"/>
      <c r="C21" s="37"/>
      <c r="D21" s="37"/>
    </row>
    <row r="22" spans="1:4" hidden="1"/>
    <row r="23" spans="1:4" hidden="1"/>
    <row r="24" spans="1:4" hidden="1"/>
  </sheetData>
  <mergeCells count="8">
    <mergeCell ref="A3:D3"/>
    <mergeCell ref="A8:A9"/>
    <mergeCell ref="B8:B9"/>
    <mergeCell ref="C8:D8"/>
    <mergeCell ref="A20:D20"/>
    <mergeCell ref="A4:D4"/>
    <mergeCell ref="A5:D5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A2" sqref="A2"/>
    </sheetView>
  </sheetViews>
  <sheetFormatPr baseColWidth="10" defaultColWidth="0" defaultRowHeight="15.6" zeroHeight="1"/>
  <cols>
    <col min="1" max="1" width="20.88671875" style="5" customWidth="1"/>
    <col min="2" max="2" width="11.5546875" style="5" customWidth="1"/>
    <col min="3" max="6" width="11.44140625" style="5" customWidth="1"/>
    <col min="7" max="7" width="14.88671875" style="5" customWidth="1"/>
    <col min="8" max="8" width="11.44140625" style="5" customWidth="1"/>
    <col min="9" max="11" width="0" style="5" hidden="1" customWidth="1"/>
    <col min="12" max="16384" width="11.44140625" style="5" hidden="1"/>
  </cols>
  <sheetData>
    <row r="1" spans="1:8">
      <c r="A1" s="171" t="s">
        <v>183</v>
      </c>
      <c r="B1" s="171"/>
      <c r="C1" s="114"/>
      <c r="D1" s="114"/>
      <c r="E1" s="114"/>
      <c r="F1" s="114"/>
      <c r="G1" s="114"/>
      <c r="H1" s="84"/>
    </row>
    <row r="2" spans="1:8">
      <c r="A2" s="120"/>
      <c r="B2" s="121"/>
      <c r="C2" s="122"/>
      <c r="D2" s="122"/>
      <c r="E2" s="122"/>
      <c r="F2" s="122"/>
      <c r="G2" s="122"/>
      <c r="H2" s="84"/>
    </row>
    <row r="3" spans="1:8">
      <c r="A3" s="170" t="s">
        <v>184</v>
      </c>
      <c r="B3" s="170"/>
      <c r="C3" s="170"/>
      <c r="D3" s="170"/>
      <c r="E3" s="170"/>
      <c r="F3" s="170"/>
      <c r="G3" s="170"/>
      <c r="H3" s="170"/>
    </row>
    <row r="4" spans="1:8">
      <c r="A4" s="170" t="s">
        <v>185</v>
      </c>
      <c r="B4" s="170"/>
      <c r="C4" s="170"/>
      <c r="D4" s="170"/>
      <c r="E4" s="170"/>
      <c r="F4" s="170"/>
      <c r="G4" s="170"/>
      <c r="H4" s="170"/>
    </row>
    <row r="5" spans="1:8">
      <c r="A5" s="170" t="s">
        <v>5</v>
      </c>
      <c r="B5" s="170"/>
      <c r="C5" s="170"/>
      <c r="D5" s="170"/>
      <c r="E5" s="170"/>
      <c r="F5" s="170"/>
      <c r="G5" s="170"/>
      <c r="H5" s="170"/>
    </row>
    <row r="6" spans="1:8">
      <c r="A6" s="170" t="s">
        <v>6</v>
      </c>
      <c r="B6" s="170"/>
      <c r="C6" s="170"/>
      <c r="D6" s="170"/>
      <c r="E6" s="170"/>
      <c r="F6" s="170"/>
      <c r="G6" s="170"/>
      <c r="H6" s="170"/>
    </row>
    <row r="7" spans="1:8">
      <c r="A7" s="102"/>
      <c r="B7" s="102"/>
      <c r="C7" s="103"/>
      <c r="D7" s="103"/>
      <c r="E7" s="103"/>
      <c r="F7" s="103"/>
      <c r="G7" s="103"/>
      <c r="H7" s="103"/>
    </row>
    <row r="8" spans="1:8">
      <c r="A8" s="172" t="s">
        <v>186</v>
      </c>
      <c r="B8" s="173"/>
      <c r="C8" s="176" t="s">
        <v>8</v>
      </c>
      <c r="D8" s="178" t="s">
        <v>9</v>
      </c>
      <c r="E8" s="179"/>
      <c r="F8" s="179"/>
      <c r="G8" s="179"/>
      <c r="H8" s="179"/>
    </row>
    <row r="9" spans="1:8" ht="31.2">
      <c r="A9" s="174"/>
      <c r="B9" s="175"/>
      <c r="C9" s="177"/>
      <c r="D9" s="8" t="s">
        <v>10</v>
      </c>
      <c r="E9" s="8" t="s">
        <v>11</v>
      </c>
      <c r="F9" s="8" t="s">
        <v>12</v>
      </c>
      <c r="G9" s="8" t="s">
        <v>13</v>
      </c>
      <c r="H9" s="12" t="s">
        <v>17</v>
      </c>
    </row>
    <row r="10" spans="1:8">
      <c r="A10" s="104"/>
      <c r="B10" s="104"/>
      <c r="C10" s="105"/>
      <c r="D10" s="106"/>
      <c r="E10" s="107"/>
      <c r="F10" s="107"/>
      <c r="G10" s="107"/>
      <c r="H10" s="107"/>
    </row>
    <row r="11" spans="1:8">
      <c r="A11" s="166" t="s">
        <v>30</v>
      </c>
      <c r="B11" s="167"/>
      <c r="C11" s="108">
        <f t="shared" ref="C11:H11" si="0">SUM(C13:C40)</f>
        <v>1452</v>
      </c>
      <c r="D11" s="109">
        <f t="shared" si="0"/>
        <v>3</v>
      </c>
      <c r="E11" s="110">
        <f t="shared" si="0"/>
        <v>1406</v>
      </c>
      <c r="F11" s="110">
        <f t="shared" si="0"/>
        <v>26</v>
      </c>
      <c r="G11" s="110">
        <f t="shared" si="0"/>
        <v>13</v>
      </c>
      <c r="H11" s="110">
        <f t="shared" si="0"/>
        <v>4</v>
      </c>
    </row>
    <row r="12" spans="1:8">
      <c r="A12" s="111"/>
      <c r="B12" s="111"/>
      <c r="C12" s="112"/>
      <c r="D12" s="113"/>
      <c r="E12" s="114"/>
      <c r="F12" s="114"/>
      <c r="G12" s="114"/>
      <c r="H12" s="84"/>
    </row>
    <row r="13" spans="1:8">
      <c r="A13" s="115">
        <v>0</v>
      </c>
      <c r="B13" s="116" t="s">
        <v>187</v>
      </c>
      <c r="C13" s="112">
        <f>SUM(D13:H13)</f>
        <v>1</v>
      </c>
      <c r="D13" s="113">
        <v>0</v>
      </c>
      <c r="E13" s="114">
        <v>0</v>
      </c>
      <c r="F13" s="114">
        <v>0</v>
      </c>
      <c r="G13" s="114">
        <v>0</v>
      </c>
      <c r="H13" s="114">
        <v>1</v>
      </c>
    </row>
    <row r="14" spans="1:8">
      <c r="A14" s="115">
        <v>1</v>
      </c>
      <c r="B14" s="116" t="s">
        <v>188</v>
      </c>
      <c r="C14" s="112">
        <f t="shared" ref="C14:C40" si="1">SUM(D14:H14)</f>
        <v>24</v>
      </c>
      <c r="D14" s="113">
        <v>0</v>
      </c>
      <c r="E14" s="114">
        <v>23</v>
      </c>
      <c r="F14" s="114">
        <v>1</v>
      </c>
      <c r="G14" s="114">
        <v>0</v>
      </c>
      <c r="H14" s="114">
        <v>0</v>
      </c>
    </row>
    <row r="15" spans="1:8">
      <c r="A15" s="115">
        <v>2</v>
      </c>
      <c r="B15" s="116" t="s">
        <v>187</v>
      </c>
      <c r="C15" s="112">
        <f t="shared" si="1"/>
        <v>332</v>
      </c>
      <c r="D15" s="113">
        <v>0</v>
      </c>
      <c r="E15" s="114">
        <v>328</v>
      </c>
      <c r="F15" s="114">
        <v>2</v>
      </c>
      <c r="G15" s="114">
        <v>2</v>
      </c>
      <c r="H15" s="114">
        <v>0</v>
      </c>
    </row>
    <row r="16" spans="1:8">
      <c r="A16" s="115">
        <v>3</v>
      </c>
      <c r="B16" s="116" t="s">
        <v>187</v>
      </c>
      <c r="C16" s="112">
        <f t="shared" si="1"/>
        <v>480</v>
      </c>
      <c r="D16" s="113">
        <v>0</v>
      </c>
      <c r="E16" s="114">
        <v>475</v>
      </c>
      <c r="F16" s="114">
        <v>2</v>
      </c>
      <c r="G16" s="114">
        <v>2</v>
      </c>
      <c r="H16" s="114">
        <v>1</v>
      </c>
    </row>
    <row r="17" spans="1:8">
      <c r="A17" s="115">
        <v>4</v>
      </c>
      <c r="B17" s="116" t="s">
        <v>187</v>
      </c>
      <c r="C17" s="112">
        <f t="shared" si="1"/>
        <v>241</v>
      </c>
      <c r="D17" s="113">
        <v>1</v>
      </c>
      <c r="E17" s="114">
        <v>231</v>
      </c>
      <c r="F17" s="114">
        <v>5</v>
      </c>
      <c r="G17" s="114">
        <v>4</v>
      </c>
      <c r="H17" s="114">
        <v>0</v>
      </c>
    </row>
    <row r="18" spans="1:8">
      <c r="A18" s="115">
        <v>5</v>
      </c>
      <c r="B18" s="116" t="s">
        <v>187</v>
      </c>
      <c r="C18" s="112">
        <f t="shared" si="1"/>
        <v>96</v>
      </c>
      <c r="D18" s="113">
        <v>0</v>
      </c>
      <c r="E18" s="114">
        <v>93</v>
      </c>
      <c r="F18" s="114">
        <v>3</v>
      </c>
      <c r="G18" s="114">
        <v>0</v>
      </c>
      <c r="H18" s="114">
        <v>0</v>
      </c>
    </row>
    <row r="19" spans="1:8">
      <c r="A19" s="115">
        <v>6</v>
      </c>
      <c r="B19" s="116" t="s">
        <v>187</v>
      </c>
      <c r="C19" s="112">
        <f t="shared" si="1"/>
        <v>67</v>
      </c>
      <c r="D19" s="113">
        <v>0</v>
      </c>
      <c r="E19" s="114">
        <v>62</v>
      </c>
      <c r="F19" s="114">
        <v>4</v>
      </c>
      <c r="G19" s="114">
        <v>1</v>
      </c>
      <c r="H19" s="114">
        <v>0</v>
      </c>
    </row>
    <row r="20" spans="1:8">
      <c r="A20" s="115">
        <v>7</v>
      </c>
      <c r="B20" s="116" t="s">
        <v>187</v>
      </c>
      <c r="C20" s="112">
        <f t="shared" si="1"/>
        <v>41</v>
      </c>
      <c r="D20" s="113">
        <v>0</v>
      </c>
      <c r="E20" s="114">
        <v>36</v>
      </c>
      <c r="F20" s="114">
        <v>4</v>
      </c>
      <c r="G20" s="114">
        <v>1</v>
      </c>
      <c r="H20" s="114">
        <v>0</v>
      </c>
    </row>
    <row r="21" spans="1:8">
      <c r="A21" s="115">
        <v>8</v>
      </c>
      <c r="B21" s="116" t="s">
        <v>187</v>
      </c>
      <c r="C21" s="112">
        <f t="shared" si="1"/>
        <v>14</v>
      </c>
      <c r="D21" s="113">
        <v>1</v>
      </c>
      <c r="E21" s="114">
        <v>11</v>
      </c>
      <c r="F21" s="114">
        <v>2</v>
      </c>
      <c r="G21" s="114">
        <v>0</v>
      </c>
      <c r="H21" s="114">
        <v>0</v>
      </c>
    </row>
    <row r="22" spans="1:8">
      <c r="A22" s="115">
        <v>9</v>
      </c>
      <c r="B22" s="116" t="s">
        <v>187</v>
      </c>
      <c r="C22" s="112">
        <f t="shared" si="1"/>
        <v>11</v>
      </c>
      <c r="D22" s="113">
        <v>1</v>
      </c>
      <c r="E22" s="114">
        <v>8</v>
      </c>
      <c r="F22" s="114">
        <v>1</v>
      </c>
      <c r="G22" s="114">
        <v>1</v>
      </c>
      <c r="H22" s="114">
        <v>0</v>
      </c>
    </row>
    <row r="23" spans="1:8">
      <c r="A23" s="115">
        <v>10</v>
      </c>
      <c r="B23" s="116" t="s">
        <v>187</v>
      </c>
      <c r="C23" s="112">
        <f t="shared" si="1"/>
        <v>7</v>
      </c>
      <c r="D23" s="113">
        <v>0</v>
      </c>
      <c r="E23" s="114">
        <v>7</v>
      </c>
      <c r="F23" s="114">
        <v>0</v>
      </c>
      <c r="G23" s="114">
        <v>0</v>
      </c>
      <c r="H23" s="114">
        <v>0</v>
      </c>
    </row>
    <row r="24" spans="1:8">
      <c r="A24" s="115">
        <v>11</v>
      </c>
      <c r="B24" s="116" t="s">
        <v>187</v>
      </c>
      <c r="C24" s="112">
        <f t="shared" si="1"/>
        <v>7</v>
      </c>
      <c r="D24" s="113">
        <v>0</v>
      </c>
      <c r="E24" s="114">
        <v>6</v>
      </c>
      <c r="F24" s="114">
        <v>0</v>
      </c>
      <c r="G24" s="114">
        <v>1</v>
      </c>
      <c r="H24" s="114">
        <v>0</v>
      </c>
    </row>
    <row r="25" spans="1:8">
      <c r="A25" s="115">
        <v>12</v>
      </c>
      <c r="B25" s="116" t="s">
        <v>187</v>
      </c>
      <c r="C25" s="112">
        <f t="shared" si="1"/>
        <v>2</v>
      </c>
      <c r="D25" s="113">
        <v>0</v>
      </c>
      <c r="E25" s="114">
        <v>2</v>
      </c>
      <c r="F25" s="114">
        <v>0</v>
      </c>
      <c r="G25" s="114">
        <v>0</v>
      </c>
      <c r="H25" s="114">
        <v>0</v>
      </c>
    </row>
    <row r="26" spans="1:8">
      <c r="A26" s="115">
        <v>13</v>
      </c>
      <c r="B26" s="116" t="s">
        <v>187</v>
      </c>
      <c r="C26" s="112">
        <f t="shared" si="1"/>
        <v>2</v>
      </c>
      <c r="D26" s="113">
        <v>0</v>
      </c>
      <c r="E26" s="114">
        <v>1</v>
      </c>
      <c r="F26" s="114">
        <v>1</v>
      </c>
      <c r="G26" s="114">
        <v>0</v>
      </c>
      <c r="H26" s="114">
        <v>0</v>
      </c>
    </row>
    <row r="27" spans="1:8">
      <c r="A27" s="115">
        <v>14</v>
      </c>
      <c r="B27" s="116" t="s">
        <v>187</v>
      </c>
      <c r="C27" s="112">
        <f t="shared" si="1"/>
        <v>1</v>
      </c>
      <c r="D27" s="113">
        <v>0</v>
      </c>
      <c r="E27" s="114">
        <v>1</v>
      </c>
      <c r="F27" s="114">
        <v>0</v>
      </c>
      <c r="G27" s="114">
        <v>0</v>
      </c>
      <c r="H27" s="114">
        <v>0</v>
      </c>
    </row>
    <row r="28" spans="1:8">
      <c r="A28" s="115">
        <v>15</v>
      </c>
      <c r="B28" s="116" t="s">
        <v>187</v>
      </c>
      <c r="C28" s="112">
        <f t="shared" si="1"/>
        <v>1</v>
      </c>
      <c r="D28" s="113">
        <v>0</v>
      </c>
      <c r="E28" s="114">
        <v>1</v>
      </c>
      <c r="F28" s="114">
        <v>0</v>
      </c>
      <c r="G28" s="114">
        <v>0</v>
      </c>
      <c r="H28" s="114">
        <v>0</v>
      </c>
    </row>
    <row r="29" spans="1:8">
      <c r="A29" s="115">
        <v>17</v>
      </c>
      <c r="B29" s="116" t="s">
        <v>187</v>
      </c>
      <c r="C29" s="112">
        <f t="shared" si="1"/>
        <v>2</v>
      </c>
      <c r="D29" s="113">
        <v>0</v>
      </c>
      <c r="E29" s="114">
        <v>2</v>
      </c>
      <c r="F29" s="114">
        <v>0</v>
      </c>
      <c r="G29" s="114">
        <v>0</v>
      </c>
      <c r="H29" s="114">
        <v>0</v>
      </c>
    </row>
    <row r="30" spans="1:8">
      <c r="A30" s="115">
        <v>23</v>
      </c>
      <c r="B30" s="116" t="s">
        <v>187</v>
      </c>
      <c r="C30" s="112">
        <f t="shared" si="1"/>
        <v>1</v>
      </c>
      <c r="D30" s="113">
        <v>0</v>
      </c>
      <c r="E30" s="114">
        <v>0</v>
      </c>
      <c r="F30" s="114">
        <v>0</v>
      </c>
      <c r="G30" s="114">
        <v>0</v>
      </c>
      <c r="H30" s="114">
        <v>1</v>
      </c>
    </row>
    <row r="31" spans="1:8">
      <c r="A31" s="115">
        <v>25</v>
      </c>
      <c r="B31" s="116" t="s">
        <v>187</v>
      </c>
      <c r="C31" s="112">
        <f t="shared" si="1"/>
        <v>1</v>
      </c>
      <c r="D31" s="113">
        <v>0</v>
      </c>
      <c r="E31" s="114">
        <v>1</v>
      </c>
      <c r="F31" s="114">
        <v>0</v>
      </c>
      <c r="G31" s="114">
        <v>0</v>
      </c>
      <c r="H31" s="114">
        <v>0</v>
      </c>
    </row>
    <row r="32" spans="1:8">
      <c r="A32" s="115">
        <v>26</v>
      </c>
      <c r="B32" s="116" t="s">
        <v>187</v>
      </c>
      <c r="C32" s="112">
        <f t="shared" si="1"/>
        <v>1</v>
      </c>
      <c r="D32" s="113">
        <v>0</v>
      </c>
      <c r="E32" s="114">
        <v>0</v>
      </c>
      <c r="F32" s="114">
        <v>1</v>
      </c>
      <c r="G32" s="114">
        <v>0</v>
      </c>
      <c r="H32" s="114">
        <v>0</v>
      </c>
    </row>
    <row r="33" spans="1:8">
      <c r="A33" s="115">
        <v>28</v>
      </c>
      <c r="B33" s="116" t="s">
        <v>187</v>
      </c>
      <c r="C33" s="112">
        <f t="shared" si="1"/>
        <v>2</v>
      </c>
      <c r="D33" s="113">
        <v>0</v>
      </c>
      <c r="E33" s="114">
        <v>2</v>
      </c>
      <c r="F33" s="114">
        <v>0</v>
      </c>
      <c r="G33" s="114">
        <v>0</v>
      </c>
      <c r="H33" s="114">
        <v>0</v>
      </c>
    </row>
    <row r="34" spans="1:8">
      <c r="A34" s="115">
        <v>29</v>
      </c>
      <c r="B34" s="116" t="s">
        <v>187</v>
      </c>
      <c r="C34" s="112">
        <f t="shared" si="1"/>
        <v>41</v>
      </c>
      <c r="D34" s="113">
        <v>0</v>
      </c>
      <c r="E34" s="114">
        <v>40</v>
      </c>
      <c r="F34" s="114">
        <v>0</v>
      </c>
      <c r="G34" s="114">
        <v>0</v>
      </c>
      <c r="H34" s="114">
        <v>1</v>
      </c>
    </row>
    <row r="35" spans="1:8">
      <c r="A35" s="115">
        <v>30</v>
      </c>
      <c r="B35" s="116" t="s">
        <v>187</v>
      </c>
      <c r="C35" s="112">
        <f t="shared" si="1"/>
        <v>38</v>
      </c>
      <c r="D35" s="113">
        <v>0</v>
      </c>
      <c r="E35" s="114">
        <v>37</v>
      </c>
      <c r="F35" s="114">
        <v>0</v>
      </c>
      <c r="G35" s="114">
        <v>1</v>
      </c>
      <c r="H35" s="114">
        <v>0</v>
      </c>
    </row>
    <row r="36" spans="1:8">
      <c r="A36" s="115">
        <v>31</v>
      </c>
      <c r="B36" s="116" t="s">
        <v>187</v>
      </c>
      <c r="C36" s="112">
        <f t="shared" si="1"/>
        <v>19</v>
      </c>
      <c r="D36" s="113">
        <v>0</v>
      </c>
      <c r="E36" s="114">
        <v>19</v>
      </c>
      <c r="F36" s="114">
        <v>0</v>
      </c>
      <c r="G36" s="114">
        <v>0</v>
      </c>
      <c r="H36" s="114">
        <v>0</v>
      </c>
    </row>
    <row r="37" spans="1:8">
      <c r="A37" s="115">
        <v>32</v>
      </c>
      <c r="B37" s="116" t="s">
        <v>187</v>
      </c>
      <c r="C37" s="112">
        <f t="shared" si="1"/>
        <v>14</v>
      </c>
      <c r="D37" s="113">
        <v>0</v>
      </c>
      <c r="E37" s="114">
        <v>14</v>
      </c>
      <c r="F37" s="114">
        <v>0</v>
      </c>
      <c r="G37" s="114">
        <v>0</v>
      </c>
      <c r="H37" s="114">
        <v>0</v>
      </c>
    </row>
    <row r="38" spans="1:8">
      <c r="A38" s="115">
        <v>34</v>
      </c>
      <c r="B38" s="116" t="s">
        <v>187</v>
      </c>
      <c r="C38" s="112">
        <f t="shared" si="1"/>
        <v>2</v>
      </c>
      <c r="D38" s="113">
        <v>0</v>
      </c>
      <c r="E38" s="114">
        <v>2</v>
      </c>
      <c r="F38" s="114">
        <v>0</v>
      </c>
      <c r="G38" s="114">
        <v>0</v>
      </c>
      <c r="H38" s="114">
        <v>0</v>
      </c>
    </row>
    <row r="39" spans="1:8">
      <c r="A39" s="115">
        <v>36</v>
      </c>
      <c r="B39" s="116" t="s">
        <v>187</v>
      </c>
      <c r="C39" s="112">
        <f t="shared" si="1"/>
        <v>3</v>
      </c>
      <c r="D39" s="113">
        <v>0</v>
      </c>
      <c r="E39" s="114">
        <v>3</v>
      </c>
      <c r="F39" s="114">
        <v>0</v>
      </c>
      <c r="G39" s="114">
        <v>0</v>
      </c>
      <c r="H39" s="114">
        <v>0</v>
      </c>
    </row>
    <row r="40" spans="1:8">
      <c r="A40" s="115">
        <v>42</v>
      </c>
      <c r="B40" s="116" t="s">
        <v>187</v>
      </c>
      <c r="C40" s="112">
        <f t="shared" si="1"/>
        <v>1</v>
      </c>
      <c r="D40" s="113">
        <v>0</v>
      </c>
      <c r="E40" s="114">
        <v>1</v>
      </c>
      <c r="F40" s="114">
        <v>0</v>
      </c>
      <c r="G40" s="114">
        <v>0</v>
      </c>
      <c r="H40" s="114">
        <v>0</v>
      </c>
    </row>
    <row r="41" spans="1:8">
      <c r="A41" s="102"/>
      <c r="B41" s="102"/>
      <c r="C41" s="117"/>
      <c r="D41" s="118"/>
      <c r="E41" s="119"/>
      <c r="F41" s="119"/>
      <c r="G41" s="119"/>
      <c r="H41" s="56"/>
    </row>
    <row r="42" spans="1:8">
      <c r="A42" s="168" t="s">
        <v>25</v>
      </c>
      <c r="B42" s="169"/>
      <c r="C42" s="169"/>
      <c r="D42" s="169"/>
      <c r="E42" s="169"/>
      <c r="F42" s="169"/>
      <c r="G42" s="169"/>
      <c r="H42" s="2"/>
    </row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</sheetData>
  <mergeCells count="10">
    <mergeCell ref="A11:B11"/>
    <mergeCell ref="A42:G42"/>
    <mergeCell ref="A6:H6"/>
    <mergeCell ref="A1:B1"/>
    <mergeCell ref="A3:H3"/>
    <mergeCell ref="A4:H4"/>
    <mergeCell ref="A5:H5"/>
    <mergeCell ref="A8:B9"/>
    <mergeCell ref="C8:C9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c-1</vt:lpstr>
      <vt:lpstr>c-2</vt:lpstr>
      <vt:lpstr>c-3</vt:lpstr>
      <vt:lpstr>c-4</vt:lpstr>
      <vt:lpstr>c-5</vt:lpstr>
      <vt:lpstr>c-6</vt:lpstr>
      <vt:lpstr>c-7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xbarrientos</cp:lastModifiedBy>
  <dcterms:created xsi:type="dcterms:W3CDTF">2018-02-19T19:40:56Z</dcterms:created>
  <dcterms:modified xsi:type="dcterms:W3CDTF">2018-04-17T15:33:41Z</dcterms:modified>
</cp:coreProperties>
</file>