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Trib Apel Sentencia Penal Juvenil\"/>
    </mc:Choice>
  </mc:AlternateContent>
  <xr:revisionPtr revIDLastSave="0" documentId="8_{A991B84C-8A0C-4928-9861-5D49C69EFD70}" xr6:coauthVersionLast="37" xr6:coauthVersionMax="37" xr10:uidLastSave="{00000000-0000-0000-0000-000000000000}"/>
  <bookViews>
    <workbookView xWindow="0" yWindow="0" windowWidth="14370" windowHeight="11835" tabRatio="666"/>
  </bookViews>
  <sheets>
    <sheet name="ÍNDICE" sheetId="11" r:id="rId1"/>
    <sheet name="c-1" sheetId="2" r:id="rId2"/>
    <sheet name="c-2" sheetId="3" r:id="rId3"/>
    <sheet name="c-3" sheetId="5" r:id="rId4"/>
    <sheet name="c-4" sheetId="6" r:id="rId5"/>
    <sheet name="c-5" sheetId="4" r:id="rId6"/>
    <sheet name="c-6" sheetId="7" r:id="rId7"/>
    <sheet name="c-7" sheetId="12" r:id="rId8"/>
    <sheet name="c-8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1">'c-1'!$A$1:$B$17</definedName>
    <definedName name="_xlnm.Print_Area" localSheetId="2">'c-2'!$A$1:$B$20</definedName>
    <definedName name="_xlnm.Print_Area" localSheetId="6">'c-6'!$A$1:$B$56</definedName>
    <definedName name="_xlnm.Print_Area" localSheetId="0">ÍNDICE!$A$1:$B$42</definedName>
    <definedName name="ddd">[1]c30!#REF!</definedName>
    <definedName name="Excel_BuiltIn__FilterDatabase_1" localSheetId="0">#REF!</definedName>
    <definedName name="Excel_BuiltIn__FilterDatabase_1">#REF!</definedName>
    <definedName name="Excel_BuiltIn__FilterDatabase_3" localSheetId="0">#REF!</definedName>
    <definedName name="Excel_BuiltIn__FilterDatabase_3">#REF!</definedName>
    <definedName name="Excel_BuiltIn__FilterDatabase_4">[4]C4!#REF!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_xlnm.Print_Titles" localSheetId="4">'c-4'!$7:$8</definedName>
  </definedNames>
  <calcPr calcId="179021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4" l="1"/>
  <c r="B26" i="6"/>
  <c r="B53" i="7"/>
  <c r="B47" i="7"/>
  <c r="B43" i="7"/>
  <c r="B40" i="7"/>
  <c r="B37" i="7"/>
  <c r="B33" i="7"/>
  <c r="B24" i="7"/>
  <c r="B78" i="6"/>
  <c r="B71" i="6"/>
  <c r="B62" i="6"/>
  <c r="B42" i="6"/>
  <c r="B12" i="6"/>
  <c r="B58" i="6"/>
  <c r="B55" i="6"/>
  <c r="B52" i="6"/>
  <c r="B75" i="6"/>
  <c r="B68" i="6"/>
  <c r="B35" i="6"/>
  <c r="B45" i="5"/>
  <c r="B41" i="5"/>
  <c r="B37" i="5"/>
  <c r="B33" i="5"/>
  <c r="B29" i="5"/>
  <c r="B25" i="5"/>
  <c r="B22" i="5"/>
  <c r="B11" i="3"/>
  <c r="B18" i="13"/>
  <c r="E17" i="13"/>
  <c r="E11" i="13" s="1"/>
  <c r="B16" i="13"/>
  <c r="B15" i="13"/>
  <c r="B14" i="13"/>
  <c r="B13" i="13"/>
  <c r="F11" i="13"/>
  <c r="D11" i="13"/>
  <c r="C11" i="13"/>
  <c r="B16" i="12"/>
  <c r="B11" i="12"/>
  <c r="B15" i="12"/>
  <c r="B14" i="12"/>
  <c r="B13" i="12"/>
  <c r="E11" i="12"/>
  <c r="D11" i="12"/>
  <c r="C11" i="12"/>
  <c r="B21" i="6"/>
  <c r="B39" i="6"/>
  <c r="B10" i="6" s="1"/>
  <c r="B14" i="7"/>
  <c r="B12" i="7" s="1"/>
  <c r="B18" i="7"/>
  <c r="B21" i="7"/>
  <c r="B27" i="7"/>
  <c r="B30" i="7"/>
  <c r="B50" i="7"/>
  <c r="B12" i="5"/>
  <c r="B16" i="5"/>
  <c r="B10" i="5" s="1"/>
  <c r="B19" i="5"/>
  <c r="B49" i="5"/>
  <c r="B52" i="5"/>
  <c r="B55" i="5"/>
  <c r="B14" i="2"/>
  <c r="B17" i="13" l="1"/>
  <c r="B11" i="13" s="1"/>
</calcChain>
</file>

<file path=xl/sharedStrings.xml><?xml version="1.0" encoding="utf-8"?>
<sst xmlns="http://schemas.openxmlformats.org/spreadsheetml/2006/main" count="791" uniqueCount="207">
  <si>
    <t>CUADRO N° 1</t>
  </si>
  <si>
    <t>VARIABLE</t>
  </si>
  <si>
    <t>TOTAL</t>
  </si>
  <si>
    <t>Circulante al iniciar</t>
  </si>
  <si>
    <t>Casos entrados</t>
  </si>
  <si>
    <t>Casos reentrados</t>
  </si>
  <si>
    <t>Casos salidos</t>
  </si>
  <si>
    <t>Circulante al finalizar</t>
  </si>
  <si>
    <t>TRIBUNAL DE APELACIÓN PENAL JUVENIL: CASOS ENTRADOS</t>
  </si>
  <si>
    <t>SEGÚN: TIPO DE ASUNTO</t>
  </si>
  <si>
    <t>TIPO DE ASUNTO</t>
  </si>
  <si>
    <t>Recursos de Apelación Sentencia.</t>
  </si>
  <si>
    <t>Recursos de Apelación -Interlocutorios -</t>
  </si>
  <si>
    <t>Recursos de Apelación -De ejecución de sentencia -</t>
  </si>
  <si>
    <t>Recusación</t>
  </si>
  <si>
    <t>CUADRO N° 3</t>
  </si>
  <si>
    <t>TRIBUNAL DE APELACIÓN PENAL JUVENIL: CASOS TERMINADOS</t>
  </si>
  <si>
    <t>SEGÚN: TIPO DE RESOLUCIÓN</t>
  </si>
  <si>
    <t>TIPO DE RESOLUCIÓN</t>
  </si>
  <si>
    <t>Total</t>
  </si>
  <si>
    <t>Inadmisibles</t>
  </si>
  <si>
    <t>Desistidos</t>
  </si>
  <si>
    <t>Recursos de apelación sentencia declarados sin lugar</t>
  </si>
  <si>
    <t>Recursos de apelación sentencia declarados con lugar</t>
  </si>
  <si>
    <t>Recursos de apelación sentencia parcialmente con lugar</t>
  </si>
  <si>
    <t>Recursos de apelación declarados sin lugar -Interlocutorio</t>
  </si>
  <si>
    <t>Recursos de apelación declarados con lugar -Interlocutorio</t>
  </si>
  <si>
    <t>Recursos de apelación sentencia declarados con lugar Ejecución de sentencia</t>
  </si>
  <si>
    <t>Recursos de apelación sentencia declarados sin lugar Ejecución de sentencia</t>
  </si>
  <si>
    <t>Recursos de apelación sentencia declarados parcialmente con lugar Ejecución de sentencia</t>
  </si>
  <si>
    <t>Recusación Sin lugar</t>
  </si>
  <si>
    <t>Recusación Con lugar</t>
  </si>
  <si>
    <t>TRIBUNAL DE APELACIÓN PENAL JUVENIL: RECURSOS DE APELACIÓN ENTRADOS</t>
  </si>
  <si>
    <t>I Circuito Judicial de San José</t>
  </si>
  <si>
    <t>Juzgado Ejecución Sanciones Penales Juveniles</t>
  </si>
  <si>
    <t>I Circuito Judicial de Alajuela</t>
  </si>
  <si>
    <t>II Circuito Judicial de Alajuela</t>
  </si>
  <si>
    <t>Circuito Judicial de Cartago</t>
  </si>
  <si>
    <t>Circuito Judicial de Heredia</t>
  </si>
  <si>
    <t>I Circuito Judicial de Guanacaste</t>
  </si>
  <si>
    <t>Circuito Judicial de Puntarenas</t>
  </si>
  <si>
    <t>I Circuito Judicial de Zona Sur</t>
  </si>
  <si>
    <t>II Circuito Judicial de Zona Sur</t>
  </si>
  <si>
    <t>I Circuito Judicial de Zona Atlántica</t>
  </si>
  <si>
    <t>II Circuito Judicial de Zona Atlántica</t>
  </si>
  <si>
    <t>CONTRA LA VIDA</t>
  </si>
  <si>
    <t>Agresión con arma</t>
  </si>
  <si>
    <t>Homicidio calificado</t>
  </si>
  <si>
    <t>Homicidio simple</t>
  </si>
  <si>
    <t>Homicidio simple (tentativa de)</t>
  </si>
  <si>
    <t>SEXUALES</t>
  </si>
  <si>
    <t>Abusos sexuales contra personas menores de edad e incapaces</t>
  </si>
  <si>
    <t>Violación</t>
  </si>
  <si>
    <t>Violación calificada</t>
  </si>
  <si>
    <t>CONTRA LA LIBERTAD</t>
  </si>
  <si>
    <t>Amenazas agravadas</t>
  </si>
  <si>
    <t>CONTRA EL ÁMBITO DE LA INTIMIDAD</t>
  </si>
  <si>
    <t>Violación de domicilio</t>
  </si>
  <si>
    <t>CONTRA LA PROPIEDAD</t>
  </si>
  <si>
    <t>Hurto agravado</t>
  </si>
  <si>
    <t>Robo agravado</t>
  </si>
  <si>
    <t>Robo agravado (tentativa de)</t>
  </si>
  <si>
    <t>Robo simple</t>
  </si>
  <si>
    <t>CONTRA LA AUTORIDAD PÚBLICA</t>
  </si>
  <si>
    <t>Desobediencia a la autoridad pública</t>
  </si>
  <si>
    <t>Venta de droga</t>
  </si>
  <si>
    <t>CONTRAVENCIONES</t>
  </si>
  <si>
    <t>CUADRO Nº 6</t>
  </si>
  <si>
    <t>TRIBUNAL DE APELACIÓN PENAL JUVENIL: RECURSOS DE APELACIÓN DE SENTENCIA FALLADOS CON LUGAR</t>
  </si>
  <si>
    <t>CUADRO N° 2</t>
  </si>
  <si>
    <t>SEGÚN: CIRCUITO JUDICIAL Y JUZGADO DONDE SE DICTÓ LA SENTENCIA</t>
  </si>
  <si>
    <t xml:space="preserve">Total </t>
  </si>
  <si>
    <t>MOVIMIENTO DE TRABAJO EN EL TRIBUNAL DE APELACIÓN PENAL JUVENIL</t>
  </si>
  <si>
    <t>CIRCUITO JUDICIAL Y OFICINA DE PROCEDENCIA</t>
  </si>
  <si>
    <t>SEGÚN: CIRCUITO JUDICIAL Y OFICINA DE PROCEDENCIA</t>
  </si>
  <si>
    <t>DELITO POR TÍTULO EN EL CÓDIGO PENAL Y LEYES ESPECIALES</t>
  </si>
  <si>
    <t>SEGÚN: DELITO POR TÍTULO EN EL CÓDIGO PENAL Y LEYES ESPECIALES</t>
  </si>
  <si>
    <t>INFRACCIÓN A LA LEY DE PSICOTRÓPICOS</t>
  </si>
  <si>
    <t>CIRCUITO JUDICIAL Y OFICINA</t>
  </si>
  <si>
    <t>NÚMERO</t>
  </si>
  <si>
    <t>NOMBRE DEL CUADRO</t>
  </si>
  <si>
    <t>Recursos de apelación declarados parcialmente con lugar -Interlocutorio</t>
  </si>
  <si>
    <t>,</t>
  </si>
  <si>
    <t xml:space="preserve">Juzgado Penal Juvenil II Circ. Jud. Alajuela </t>
  </si>
  <si>
    <t>Juzgado Penal Juvenil Cartago</t>
  </si>
  <si>
    <t>Juzgado Penal Juvenil Heredia</t>
  </si>
  <si>
    <t>Juzgado Familia, Penal Juvenil y Violencia Doméstica de Cañas</t>
  </si>
  <si>
    <t>Juzgado Penal Juvenil Puntarenas</t>
  </si>
  <si>
    <t>Juzgado Penal Juvenil I Circ. Jud. San José</t>
  </si>
  <si>
    <t>Juzgado Penal Juvenil I Circ. Jud. Alajuela</t>
  </si>
  <si>
    <t>Juzgado Penal Juvenil I Circ. Jud. Zona Sur (Pérez Zeledón)</t>
  </si>
  <si>
    <t>Juzgado Penal Juvenil II Circ. Jud.  Zona Sur</t>
  </si>
  <si>
    <t>Juzgado Penal Juvenil I Circ. Jud. Zona Atlántica</t>
  </si>
  <si>
    <t>Juzgado Penal Juvenil II Circ. Jud. Zona Atlántica (Pococí)</t>
  </si>
  <si>
    <t>Elaborado por: Subproceso de Estadística, Dirección de Planificación.</t>
  </si>
  <si>
    <t xml:space="preserve">ÍNDICE DE CUADROS ESTADÍSTICOS </t>
  </si>
  <si>
    <t>CONTRA EL HONOR</t>
  </si>
  <si>
    <t>Injurias</t>
  </si>
  <si>
    <t>Calumnias</t>
  </si>
  <si>
    <t>Amenazas personales</t>
  </si>
  <si>
    <t>Lesiones en riña</t>
  </si>
  <si>
    <t>Otros delitos contra el honor</t>
  </si>
  <si>
    <t>TRIBUNAL DE APELACIÓN PENAL JUVENIL 2017</t>
  </si>
  <si>
    <t>DURANTE: 2017</t>
  </si>
  <si>
    <t>SEGÚN: TRIMESTRE</t>
  </si>
  <si>
    <t>POR: TIPO DE VOTO Y DURACIÓN PROMEDIO</t>
  </si>
  <si>
    <t>POR: TRIMESTRE</t>
  </si>
  <si>
    <t>CUADRO N° 7</t>
  </si>
  <si>
    <t>TRIBUNAL DE APELACIÓN PENAL JUVENIL: RECURSOS DE APELACIÓN VOTADOS POR EL FONDO</t>
  </si>
  <si>
    <t>TRIMESTRE</t>
  </si>
  <si>
    <t>RECURSOS VOTADOS</t>
  </si>
  <si>
    <t>TIPO DE VOTO</t>
  </si>
  <si>
    <t>DURACIÓN PROMEDIO</t>
  </si>
  <si>
    <t>Con Lugar</t>
  </si>
  <si>
    <t>Parcialmente con lugar</t>
  </si>
  <si>
    <t>Sin Lugar</t>
  </si>
  <si>
    <t>1 mes 0 Semanas</t>
  </si>
  <si>
    <t>0 meses  3 Semanas</t>
  </si>
  <si>
    <t>1 mes 1 Semana</t>
  </si>
  <si>
    <t>Enero -Marzo</t>
  </si>
  <si>
    <t>1 mes  0 Semanas</t>
  </si>
  <si>
    <t>Abril-Junio</t>
  </si>
  <si>
    <t>0 meses 3 Semanas</t>
  </si>
  <si>
    <t>0 meses 2 semanas</t>
  </si>
  <si>
    <t xml:space="preserve">0 meses 3 semanas </t>
  </si>
  <si>
    <t>Julio-Setiembre</t>
  </si>
  <si>
    <t>1 mes 3 Semanas</t>
  </si>
  <si>
    <t>Octubre-Diciembre</t>
  </si>
  <si>
    <t>CUADRO Nº 8</t>
  </si>
  <si>
    <t>TRIBUNAL DE APELACIÓN PENAL JUVENIL: DISTRIBUCIÓN DE LOS RECURSOS DE APELACIÓN VOTADOS SOBRE EL FONDO</t>
  </si>
  <si>
    <t>SEGÚN: INTERVALOS DE TIEMPO EMPLEADO</t>
  </si>
  <si>
    <t>INTERVALOS DE TIEMPO EMPLEADO</t>
  </si>
  <si>
    <t>Enero-
Marzo</t>
  </si>
  <si>
    <t>Abril-
Junio</t>
  </si>
  <si>
    <t>Julio-
Setiembre</t>
  </si>
  <si>
    <t>Octubre-
Diciembre</t>
  </si>
  <si>
    <t>menos del mes</t>
  </si>
  <si>
    <t>de 1 mes a menos de 2 meses</t>
  </si>
  <si>
    <t>de 2 meses a  menos de 3 meses</t>
  </si>
  <si>
    <t>de 3 meses a menos de 4 meses</t>
  </si>
  <si>
    <t>de 6 meses a menos de 12 meses</t>
  </si>
  <si>
    <t>más de 12 meses</t>
  </si>
  <si>
    <t>Conflicto Competencia.</t>
  </si>
  <si>
    <t>Prorroga de Prisión Preventiva</t>
  </si>
  <si>
    <t>Otros</t>
  </si>
  <si>
    <t>III Circuito Judicial de Alajuela</t>
  </si>
  <si>
    <t xml:space="preserve">Juzgado Penal Juvenil III Cir. Jud. Alajuela (San Ramón) </t>
  </si>
  <si>
    <t>Juzgado Familia, Penal Juvenil y Violencia Doméstica Turrialba</t>
  </si>
  <si>
    <t>Juzgado Civil, Trabajo, Familia, Penal Juvenil  de Sarapiquí</t>
  </si>
  <si>
    <t>Juzgado Penal Juvenil I Circ. Jud. Guanacaste (Liberia)</t>
  </si>
  <si>
    <t>Juzgado Penal Juvenil II Circ. Jud. Guanacaste (Nicoya)</t>
  </si>
  <si>
    <t>Juzgado Familia, Penal Juvenil y Violencia Doméstica de Santa Cruz</t>
  </si>
  <si>
    <t>Juzgado Civil, Trabajo y Familia Quepos</t>
  </si>
  <si>
    <t>Juzgado Civil, Trabajo y Familia de Buenos Aires</t>
  </si>
  <si>
    <t>Lesiones graves</t>
  </si>
  <si>
    <t>Lesiones leves</t>
  </si>
  <si>
    <t>Agresión calificada</t>
  </si>
  <si>
    <t>Lesiones levísimas</t>
  </si>
  <si>
    <t>Otras contravenciones</t>
  </si>
  <si>
    <t>Abusos Sexuales Personas  Mayores de Edad</t>
  </si>
  <si>
    <t>Difusión de pornografía</t>
  </si>
  <si>
    <t>Relaciones sexuales con personas menores de edad</t>
  </si>
  <si>
    <t>Privación de libertad sin ánimo de lucro</t>
  </si>
  <si>
    <t>Daño agravado</t>
  </si>
  <si>
    <t>Daños</t>
  </si>
  <si>
    <t>Extorsión simple</t>
  </si>
  <si>
    <t>Hurto</t>
  </si>
  <si>
    <t>CONTRA LA SEGURIDAD COMÚN</t>
  </si>
  <si>
    <t>Accionamiento de Arma (Artículo 250 Bis)</t>
  </si>
  <si>
    <t>Resistencia Agravada</t>
  </si>
  <si>
    <t>Tenencia de droga</t>
  </si>
  <si>
    <t>Tráfico de droga / transporte de droga</t>
  </si>
  <si>
    <t xml:space="preserve">Posesión de droga </t>
  </si>
  <si>
    <t>INFRACCIÓN LEY DE ARMAS Y EXPLOSIVOS</t>
  </si>
  <si>
    <t>Portación ilícita de arma permitida</t>
  </si>
  <si>
    <t>INFRACCIÓN LEY DE  PENALIZACIÓN DE VIOLENCIA CONTRA LA MUJER</t>
  </si>
  <si>
    <t>Incumplimiento de una medida de protección</t>
  </si>
  <si>
    <t>Maltrato</t>
  </si>
  <si>
    <t>INFRACCIÓN LEYES ESPECIALES</t>
  </si>
  <si>
    <t>Infracción Ley de Tránsito</t>
  </si>
  <si>
    <t>CONTRA LA TRANQUILIDAD PÚBLICA</t>
  </si>
  <si>
    <t>Asociación ilícita</t>
  </si>
  <si>
    <t>II Circuito Judicial de Guanacaste</t>
  </si>
  <si>
    <t>0 mes 3 Semanas</t>
  </si>
  <si>
    <t>1 mes 0 Semana</t>
  </si>
  <si>
    <t>0 Meses 2 Semanas</t>
  </si>
  <si>
    <t>0 Meses 1 Semana</t>
  </si>
  <si>
    <t>Corrupción de una persona menor de edad o incapaz</t>
  </si>
  <si>
    <t>Movimiento de trabajo en el Tribunal de Apelación Penal Juvenil</t>
  </si>
  <si>
    <t>Durante: 2017</t>
  </si>
  <si>
    <t>Según: Tipo de asunto</t>
  </si>
  <si>
    <t>Según: Tipo de resolución</t>
  </si>
  <si>
    <t>Según: Circuito judicial y oficina de procedencia</t>
  </si>
  <si>
    <t>Según: Delito por título en el Código Penal y Leyes Especiales</t>
  </si>
  <si>
    <t>Según: Circuito judicial y juzgado donde se dictó la sentencia</t>
  </si>
  <si>
    <t>Según: Trimestre</t>
  </si>
  <si>
    <t>Por: Tipo de voto y duración promedio</t>
  </si>
  <si>
    <t>Según: Intervalos de tiempo empleados</t>
  </si>
  <si>
    <t>Por: Trimestre</t>
  </si>
  <si>
    <t>Tribunal de Apelación Penal Juvenil: Casos entrados</t>
  </si>
  <si>
    <t>Tribunal de Apelación Penal Juvenil: Casos terminados</t>
  </si>
  <si>
    <t>Tribunal de Apelación Penal Juvenil: Recursos de apelación entrados</t>
  </si>
  <si>
    <t>Tribunal de Apelación Penal Juvenil: Recursos de apelación de sentencia fallados con lugar</t>
  </si>
  <si>
    <t>Tribunal de Apelación Penal Juvenil: Recursos de apelación votados por el fondo</t>
  </si>
  <si>
    <t>Tribunal de Apelación Penal Juvenil: Distribución de los recursos de apelación votados por el fondo</t>
  </si>
  <si>
    <t>CUADRO Nº 4</t>
  </si>
  <si>
    <t>CUADRO N°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</si>
</sst>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[Red]0"/>
    <numFmt numFmtId="181" formatCode="_([$€]* #,##0.00_);_([$€]* \(#,##0.00\);_([$€]* \-??_);_(@_)"/>
  </numFmts>
  <fonts count="27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u/>
      <sz val="12"/>
      <name val="Times New Roman"/>
      <family val="1"/>
    </font>
    <font>
      <sz val="12"/>
      <name val="Arial"/>
      <family val="2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5"/>
      <color theme="3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1" fillId="3" borderId="0" applyNumberFormat="0" applyBorder="0" applyAlignment="0" applyProtection="0"/>
    <xf numFmtId="0" fontId="13" fillId="20" borderId="1" applyNumberFormat="0" applyAlignment="0" applyProtection="0"/>
    <xf numFmtId="0" fontId="14" fillId="0" borderId="0" applyNumberFormat="0" applyFill="0" applyBorder="0" applyProtection="0">
      <alignment horizontal="left"/>
    </xf>
    <xf numFmtId="181" fontId="14" fillId="0" borderId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4" fillId="0" borderId="0"/>
    <xf numFmtId="0" fontId="18" fillId="0" borderId="0"/>
    <xf numFmtId="0" fontId="12" fillId="20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34" applyNumberFormat="0" applyFill="0" applyAlignment="0" applyProtection="0"/>
  </cellStyleXfs>
  <cellXfs count="133">
    <xf numFmtId="0" fontId="0" fillId="0" borderId="0" xfId="0"/>
    <xf numFmtId="0" fontId="5" fillId="21" borderId="0" xfId="0" applyFont="1" applyFill="1"/>
    <xf numFmtId="0" fontId="5" fillId="21" borderId="0" xfId="0" applyFont="1" applyFill="1" applyBorder="1" applyAlignment="1">
      <alignment wrapText="1"/>
    </xf>
    <xf numFmtId="0" fontId="5" fillId="21" borderId="0" xfId="0" applyFont="1" applyFill="1" applyBorder="1"/>
    <xf numFmtId="0" fontId="20" fillId="21" borderId="0" xfId="34" applyFont="1" applyFill="1" applyBorder="1"/>
    <xf numFmtId="0" fontId="20" fillId="21" borderId="0" xfId="34" applyFont="1" applyFill="1"/>
    <xf numFmtId="0" fontId="5" fillId="21" borderId="0" xfId="34" applyFont="1" applyFill="1" applyBorder="1"/>
    <xf numFmtId="0" fontId="5" fillId="21" borderId="0" xfId="34" applyFont="1" applyFill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6" xfId="0" applyFont="1" applyFill="1" applyBorder="1"/>
    <xf numFmtId="0" fontId="21" fillId="0" borderId="10" xfId="0" applyFont="1" applyFill="1" applyBorder="1" applyAlignment="1">
      <alignment horizontal="center"/>
    </xf>
    <xf numFmtId="0" fontId="5" fillId="0" borderId="7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/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 applyProtection="1"/>
    <xf numFmtId="0" fontId="5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left" vertical="center" wrapText="1"/>
    </xf>
    <xf numFmtId="180" fontId="21" fillId="0" borderId="10" xfId="0" applyNumberFormat="1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 applyProtection="1">
      <alignment horizontal="left"/>
    </xf>
    <xf numFmtId="3" fontId="5" fillId="0" borderId="6" xfId="0" applyNumberFormat="1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/>
    </xf>
    <xf numFmtId="0" fontId="23" fillId="0" borderId="6" xfId="0" applyFont="1" applyFill="1" applyBorder="1" applyAlignment="1">
      <alignment horizontal="left"/>
    </xf>
    <xf numFmtId="0" fontId="4" fillId="0" borderId="6" xfId="0" applyFont="1" applyFill="1" applyBorder="1"/>
    <xf numFmtId="0" fontId="4" fillId="0" borderId="11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center"/>
    </xf>
    <xf numFmtId="0" fontId="4" fillId="0" borderId="0" xfId="29" applyFont="1" applyFill="1"/>
    <xf numFmtId="0" fontId="5" fillId="0" borderId="0" xfId="29" applyFont="1" applyFill="1"/>
    <xf numFmtId="0" fontId="4" fillId="0" borderId="13" xfId="29" applyFont="1" applyFill="1" applyBorder="1" applyAlignment="1">
      <alignment horizontal="center" vertical="center" wrapText="1"/>
    </xf>
    <xf numFmtId="0" fontId="4" fillId="0" borderId="14" xfId="29" applyFont="1" applyFill="1" applyBorder="1" applyAlignment="1">
      <alignment horizontal="center" vertical="center" wrapText="1"/>
    </xf>
    <xf numFmtId="0" fontId="4" fillId="0" borderId="15" xfId="29" applyFont="1" applyFill="1" applyBorder="1" applyAlignment="1">
      <alignment horizontal="center" vertical="center" wrapText="1"/>
    </xf>
    <xf numFmtId="0" fontId="4" fillId="0" borderId="6" xfId="29" applyFont="1" applyFill="1" applyBorder="1" applyAlignment="1">
      <alignment horizontal="center" vertical="center" wrapText="1"/>
    </xf>
    <xf numFmtId="0" fontId="25" fillId="0" borderId="16" xfId="29" applyFont="1" applyFill="1" applyBorder="1" applyAlignment="1">
      <alignment horizontal="center" vertical="center" wrapText="1"/>
    </xf>
    <xf numFmtId="0" fontId="4" fillId="0" borderId="17" xfId="29" applyFont="1" applyFill="1" applyBorder="1" applyAlignment="1">
      <alignment horizontal="center" vertical="center" wrapText="1"/>
    </xf>
    <xf numFmtId="0" fontId="4" fillId="0" borderId="9" xfId="29" applyFont="1" applyFill="1" applyBorder="1" applyAlignment="1">
      <alignment horizontal="center" vertical="center" wrapText="1"/>
    </xf>
    <xf numFmtId="0" fontId="4" fillId="0" borderId="6" xfId="29" applyFont="1" applyFill="1" applyBorder="1" applyAlignment="1">
      <alignment horizontal="center"/>
    </xf>
    <xf numFmtId="0" fontId="4" fillId="0" borderId="16" xfId="29" applyFont="1" applyFill="1" applyBorder="1" applyAlignment="1">
      <alignment horizontal="center"/>
    </xf>
    <xf numFmtId="0" fontId="5" fillId="0" borderId="16" xfId="29" applyFont="1" applyFill="1" applyBorder="1" applyAlignment="1">
      <alignment horizontal="center"/>
    </xf>
    <xf numFmtId="0" fontId="5" fillId="0" borderId="10" xfId="29" applyFont="1" applyFill="1" applyBorder="1" applyAlignment="1">
      <alignment horizontal="center"/>
    </xf>
    <xf numFmtId="0" fontId="4" fillId="0" borderId="16" xfId="29" applyFont="1" applyFill="1" applyBorder="1" applyAlignment="1">
      <alignment horizontal="center" vertical="center" wrapText="1"/>
    </xf>
    <xf numFmtId="0" fontId="5" fillId="0" borderId="6" xfId="29" applyFont="1" applyFill="1" applyBorder="1"/>
    <xf numFmtId="0" fontId="5" fillId="0" borderId="7" xfId="29" applyFont="1" applyFill="1" applyBorder="1"/>
    <xf numFmtId="0" fontId="4" fillId="0" borderId="18" xfId="29" applyFont="1" applyFill="1" applyBorder="1" applyAlignment="1">
      <alignment horizontal="center"/>
    </xf>
    <xf numFmtId="0" fontId="5" fillId="0" borderId="18" xfId="29" applyFont="1" applyFill="1" applyBorder="1" applyAlignment="1">
      <alignment horizontal="center"/>
    </xf>
    <xf numFmtId="0" fontId="5" fillId="0" borderId="8" xfId="29" applyFont="1" applyFill="1" applyBorder="1" applyAlignment="1">
      <alignment horizontal="center"/>
    </xf>
    <xf numFmtId="0" fontId="5" fillId="0" borderId="0" xfId="34" applyFont="1" applyFill="1" applyBorder="1"/>
    <xf numFmtId="0" fontId="5" fillId="0" borderId="0" xfId="29" applyFont="1" applyFill="1" applyAlignment="1">
      <alignment horizontal="center"/>
    </xf>
    <xf numFmtId="0" fontId="2" fillId="0" borderId="0" xfId="29" applyFont="1" applyFill="1" applyAlignment="1">
      <alignment horizontal="left"/>
    </xf>
    <xf numFmtId="0" fontId="3" fillId="0" borderId="0" xfId="29" applyFont="1" applyFill="1"/>
    <xf numFmtId="0" fontId="2" fillId="0" borderId="0" xfId="29" applyFont="1" applyFill="1" applyBorder="1" applyAlignment="1">
      <alignment horizontal="center" vertical="center" wrapText="1"/>
    </xf>
    <xf numFmtId="0" fontId="3" fillId="0" borderId="0" xfId="29" applyFont="1" applyFill="1" applyBorder="1" applyAlignment="1">
      <alignment horizontal="center" vertical="top"/>
    </xf>
    <xf numFmtId="0" fontId="2" fillId="0" borderId="18" xfId="29" applyFont="1" applyFill="1" applyBorder="1" applyAlignment="1">
      <alignment horizontal="center" vertical="center" wrapText="1"/>
    </xf>
    <xf numFmtId="0" fontId="2" fillId="0" borderId="11" xfId="29" applyFont="1" applyFill="1" applyBorder="1" applyAlignment="1">
      <alignment horizontal="center" vertical="center" wrapText="1"/>
    </xf>
    <xf numFmtId="0" fontId="2" fillId="0" borderId="0" xfId="29" applyFont="1" applyFill="1" applyBorder="1" applyAlignment="1">
      <alignment horizontal="center" vertical="center"/>
    </xf>
    <xf numFmtId="0" fontId="26" fillId="0" borderId="16" xfId="29" applyFont="1" applyFill="1" applyBorder="1" applyAlignment="1">
      <alignment horizontal="center" vertical="center"/>
    </xf>
    <xf numFmtId="0" fontId="2" fillId="0" borderId="0" xfId="29" applyFont="1" applyFill="1" applyBorder="1" applyAlignment="1">
      <alignment horizontal="center"/>
    </xf>
    <xf numFmtId="0" fontId="2" fillId="0" borderId="16" xfId="29" applyFont="1" applyFill="1" applyBorder="1" applyAlignment="1">
      <alignment horizontal="center"/>
    </xf>
    <xf numFmtId="0" fontId="3" fillId="0" borderId="0" xfId="29" applyFont="1" applyFill="1" applyBorder="1" applyAlignment="1">
      <alignment horizontal="center"/>
    </xf>
    <xf numFmtId="0" fontId="3" fillId="0" borderId="16" xfId="29" applyFont="1" applyFill="1" applyBorder="1" applyAlignment="1">
      <alignment horizontal="center"/>
    </xf>
    <xf numFmtId="0" fontId="3" fillId="0" borderId="8" xfId="29" applyFont="1" applyFill="1" applyBorder="1" applyAlignment="1">
      <alignment horizontal="center"/>
    </xf>
    <xf numFmtId="0" fontId="2" fillId="0" borderId="18" xfId="29" applyFont="1" applyFill="1" applyBorder="1" applyAlignment="1">
      <alignment horizontal="center"/>
    </xf>
    <xf numFmtId="0" fontId="3" fillId="0" borderId="0" xfId="34" applyFont="1" applyFill="1" applyBorder="1"/>
    <xf numFmtId="0" fontId="20" fillId="0" borderId="0" xfId="34" applyFont="1" applyFill="1"/>
    <xf numFmtId="0" fontId="19" fillId="0" borderId="0" xfId="34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/>
    </xf>
    <xf numFmtId="0" fontId="4" fillId="0" borderId="0" xfId="34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12" xfId="0" applyNumberFormat="1" applyFont="1" applyFill="1" applyBorder="1" applyAlignment="1" applyProtection="1">
      <alignment horizontal="center" vertical="center" wrapText="1"/>
      <protection hidden="1"/>
    </xf>
    <xf numFmtId="2" fontId="4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29" applyFont="1" applyFill="1" applyBorder="1" applyAlignment="1">
      <alignment horizontal="center" vertical="center" wrapText="1"/>
    </xf>
    <xf numFmtId="0" fontId="4" fillId="0" borderId="19" xfId="29" applyFont="1" applyFill="1" applyBorder="1" applyAlignment="1">
      <alignment horizontal="center" vertical="center" wrapText="1"/>
    </xf>
    <xf numFmtId="0" fontId="4" fillId="0" borderId="21" xfId="29" applyFont="1" applyFill="1" applyBorder="1" applyAlignment="1">
      <alignment horizontal="center" vertical="center" wrapText="1"/>
    </xf>
    <xf numFmtId="0" fontId="4" fillId="0" borderId="25" xfId="29" applyFont="1" applyFill="1" applyBorder="1" applyAlignment="1">
      <alignment horizontal="center" vertical="center" wrapText="1"/>
    </xf>
    <xf numFmtId="0" fontId="4" fillId="0" borderId="26" xfId="29" applyFont="1" applyFill="1" applyBorder="1" applyAlignment="1">
      <alignment horizontal="center" vertical="center" wrapText="1"/>
    </xf>
    <xf numFmtId="0" fontId="4" fillId="0" borderId="27" xfId="29" applyFont="1" applyFill="1" applyBorder="1" applyAlignment="1">
      <alignment horizontal="center" vertical="center" wrapText="1"/>
    </xf>
    <xf numFmtId="0" fontId="4" fillId="0" borderId="28" xfId="29" applyFont="1" applyFill="1" applyBorder="1" applyAlignment="1">
      <alignment horizontal="center" vertical="center" wrapText="1"/>
    </xf>
    <xf numFmtId="0" fontId="4" fillId="0" borderId="29" xfId="29" applyFont="1" applyFill="1" applyBorder="1" applyAlignment="1">
      <alignment horizontal="center" vertical="center" wrapText="1"/>
    </xf>
    <xf numFmtId="0" fontId="4" fillId="0" borderId="30" xfId="29" applyFont="1" applyFill="1" applyBorder="1" applyAlignment="1">
      <alignment horizontal="center" vertical="center" wrapText="1"/>
    </xf>
    <xf numFmtId="0" fontId="4" fillId="0" borderId="31" xfId="29" applyFont="1" applyFill="1" applyBorder="1" applyAlignment="1">
      <alignment horizontal="center"/>
    </xf>
    <xf numFmtId="0" fontId="2" fillId="0" borderId="0" xfId="29" applyFont="1" applyFill="1" applyBorder="1" applyAlignment="1">
      <alignment horizontal="center" vertical="center" wrapText="1"/>
    </xf>
    <xf numFmtId="0" fontId="2" fillId="0" borderId="22" xfId="29" applyFont="1" applyFill="1" applyBorder="1" applyAlignment="1">
      <alignment horizontal="center" vertical="center" wrapText="1"/>
    </xf>
    <xf numFmtId="0" fontId="2" fillId="0" borderId="24" xfId="29" applyFont="1" applyFill="1" applyBorder="1" applyAlignment="1">
      <alignment horizontal="center" vertical="center" wrapText="1"/>
    </xf>
    <xf numFmtId="0" fontId="2" fillId="0" borderId="25" xfId="29" applyFont="1" applyFill="1" applyBorder="1" applyAlignment="1">
      <alignment horizontal="center" vertical="center" wrapText="1"/>
    </xf>
    <xf numFmtId="0" fontId="2" fillId="0" borderId="26" xfId="29" applyFont="1" applyFill="1" applyBorder="1" applyAlignment="1">
      <alignment horizontal="center" vertical="center" wrapText="1"/>
    </xf>
    <xf numFmtId="0" fontId="2" fillId="0" borderId="32" xfId="29" applyFont="1" applyFill="1" applyBorder="1" applyAlignment="1">
      <alignment horizontal="center" vertical="center" wrapText="1"/>
    </xf>
    <xf numFmtId="0" fontId="2" fillId="0" borderId="33" xfId="29" applyFont="1" applyFill="1" applyBorder="1" applyAlignment="1">
      <alignment horizontal="center" vertical="center" wrapText="1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ategoría del Piloto de Datos" xfId="27"/>
    <cellStyle name="Encabezado 1" xfId="43" builtinId="16" hidden="1"/>
    <cellStyle name="Euro" xfId="28"/>
    <cellStyle name="Excel Built-in Normal 3" xfId="29"/>
    <cellStyle name="Explanatory Text" xfId="30"/>
    <cellStyle name="Heading 1" xfId="31"/>
    <cellStyle name="Heading 2" xfId="32"/>
    <cellStyle name="Heading 3" xfId="33"/>
    <cellStyle name="Normal" xfId="0" builtinId="0"/>
    <cellStyle name="Normal 2" xfId="34"/>
    <cellStyle name="Normal 3" xfId="35"/>
    <cellStyle name="Output" xfId="36"/>
    <cellStyle name="Piloto de Datos Ángulo" xfId="37"/>
    <cellStyle name="Piloto de Datos Campo" xfId="38"/>
    <cellStyle name="Piloto de Datos Resultado" xfId="39"/>
    <cellStyle name="Piloto de Datos Título" xfId="40"/>
    <cellStyle name="Piloto de Datos Valor" xfId="41"/>
    <cellStyle name="Title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765810</xdr:colOff>
      <xdr:row>13</xdr:row>
      <xdr:rowOff>22860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92218B5-218D-4A95-A5B2-A2A905F65352}"/>
            </a:ext>
          </a:extLst>
        </xdr:cNvPr>
        <xdr:cNvSpPr txBox="1"/>
      </xdr:nvSpPr>
      <xdr:spPr>
        <a:xfrm>
          <a:off x="3985260" y="2994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/2009/II%20instancia/Sala%20Segunda%20II%20tr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/2009/II%20instancia/Datos%20de%20Segunda%20instanc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 notarial"/>
      <sheetName val="Mat. Civil"/>
      <sheetName val="Mat. Laboral"/>
      <sheetName val="Casación Penal"/>
      <sheetName val="Sala Tercer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abSelected="1" zoomScaleNormal="100" zoomScaleSheetLayoutView="80" workbookViewId="0">
      <selection activeCell="B6" sqref="B6"/>
    </sheetView>
  </sheetViews>
  <sheetFormatPr baseColWidth="10" defaultColWidth="0" defaultRowHeight="0" customHeight="1" zeroHeight="1" x14ac:dyDescent="0.25"/>
  <cols>
    <col min="1" max="1" width="16" style="29" customWidth="1"/>
    <col min="2" max="2" width="136" style="29" customWidth="1"/>
    <col min="3" max="16384" width="0" style="1" hidden="1"/>
  </cols>
  <sheetData>
    <row r="1" spans="1:3" ht="15.75" x14ac:dyDescent="0.25">
      <c r="A1" s="100" t="s">
        <v>95</v>
      </c>
      <c r="B1" s="100"/>
    </row>
    <row r="2" spans="1:3" ht="15.75" x14ac:dyDescent="0.25">
      <c r="A2" s="100" t="s">
        <v>102</v>
      </c>
      <c r="B2" s="100"/>
    </row>
    <row r="3" spans="1:3" ht="15.75" x14ac:dyDescent="0.25">
      <c r="A3" s="96"/>
      <c r="B3" s="96"/>
    </row>
    <row r="4" spans="1:3" ht="18.75" customHeight="1" x14ac:dyDescent="0.25">
      <c r="A4" s="96" t="s">
        <v>79</v>
      </c>
      <c r="B4" s="96" t="s">
        <v>80</v>
      </c>
      <c r="C4" s="2"/>
    </row>
    <row r="5" spans="1:3" ht="18.75" customHeight="1" x14ac:dyDescent="0.25">
      <c r="A5" s="96"/>
      <c r="B5" s="96"/>
      <c r="C5" s="2"/>
    </row>
    <row r="6" spans="1:3" ht="18.75" customHeight="1" x14ac:dyDescent="0.25">
      <c r="A6" s="99">
        <v>1</v>
      </c>
      <c r="B6" s="98" t="s">
        <v>188</v>
      </c>
      <c r="C6" s="2"/>
    </row>
    <row r="7" spans="1:3" ht="15.75" x14ac:dyDescent="0.25">
      <c r="A7" s="99"/>
      <c r="B7" s="98" t="s">
        <v>189</v>
      </c>
    </row>
    <row r="8" spans="1:3" ht="15.75" x14ac:dyDescent="0.25">
      <c r="A8" s="29" t="s">
        <v>82</v>
      </c>
    </row>
    <row r="9" spans="1:3" ht="15.75" x14ac:dyDescent="0.25">
      <c r="A9" s="99">
        <v>2</v>
      </c>
      <c r="B9" s="29" t="s">
        <v>199</v>
      </c>
    </row>
    <row r="10" spans="1:3" ht="15.75" x14ac:dyDescent="0.25">
      <c r="A10" s="99"/>
      <c r="B10" s="29" t="s">
        <v>190</v>
      </c>
    </row>
    <row r="11" spans="1:3" ht="15.75" x14ac:dyDescent="0.25">
      <c r="A11" s="99"/>
      <c r="B11" s="98" t="s">
        <v>189</v>
      </c>
    </row>
    <row r="12" spans="1:3" ht="15.75" x14ac:dyDescent="0.25"/>
    <row r="13" spans="1:3" ht="15.75" x14ac:dyDescent="0.25">
      <c r="A13" s="99">
        <v>3</v>
      </c>
      <c r="B13" s="29" t="s">
        <v>201</v>
      </c>
    </row>
    <row r="14" spans="1:3" ht="15.75" x14ac:dyDescent="0.25">
      <c r="A14" s="99"/>
      <c r="B14" s="29" t="s">
        <v>192</v>
      </c>
    </row>
    <row r="15" spans="1:3" ht="15.75" x14ac:dyDescent="0.25">
      <c r="A15" s="99"/>
      <c r="B15" s="98" t="s">
        <v>189</v>
      </c>
    </row>
    <row r="16" spans="1:3" ht="15.75" x14ac:dyDescent="0.25"/>
    <row r="17" spans="1:2" ht="15.75" x14ac:dyDescent="0.25">
      <c r="A17" s="99">
        <v>4</v>
      </c>
      <c r="B17" s="29" t="s">
        <v>201</v>
      </c>
    </row>
    <row r="18" spans="1:2" ht="15.75" x14ac:dyDescent="0.25">
      <c r="A18" s="99"/>
      <c r="B18" s="29" t="s">
        <v>193</v>
      </c>
    </row>
    <row r="19" spans="1:2" ht="15.75" x14ac:dyDescent="0.25">
      <c r="A19" s="99"/>
      <c r="B19" s="98" t="s">
        <v>189</v>
      </c>
    </row>
    <row r="20" spans="1:2" ht="15.75" x14ac:dyDescent="0.25"/>
    <row r="21" spans="1:2" ht="15.75" x14ac:dyDescent="0.25">
      <c r="A21" s="99">
        <v>5</v>
      </c>
      <c r="B21" s="29" t="s">
        <v>200</v>
      </c>
    </row>
    <row r="22" spans="1:2" ht="15.75" x14ac:dyDescent="0.25">
      <c r="A22" s="99"/>
      <c r="B22" s="29" t="s">
        <v>191</v>
      </c>
    </row>
    <row r="23" spans="1:2" ht="15.75" x14ac:dyDescent="0.25">
      <c r="A23" s="99"/>
      <c r="B23" s="98" t="s">
        <v>189</v>
      </c>
    </row>
    <row r="24" spans="1:2" ht="15.75" x14ac:dyDescent="0.25">
      <c r="A24" s="97"/>
      <c r="B24" s="98"/>
    </row>
    <row r="25" spans="1:2" ht="15.75" x14ac:dyDescent="0.25">
      <c r="A25" s="99">
        <v>6</v>
      </c>
      <c r="B25" s="29" t="s">
        <v>202</v>
      </c>
    </row>
    <row r="26" spans="1:2" ht="15.75" x14ac:dyDescent="0.25">
      <c r="A26" s="99"/>
      <c r="B26" s="29" t="s">
        <v>194</v>
      </c>
    </row>
    <row r="27" spans="1:2" ht="15.75" x14ac:dyDescent="0.25">
      <c r="A27" s="99"/>
      <c r="B27" s="98" t="s">
        <v>189</v>
      </c>
    </row>
    <row r="28" spans="1:2" ht="15.75" x14ac:dyDescent="0.25">
      <c r="A28" s="97"/>
      <c r="B28" s="98"/>
    </row>
    <row r="29" spans="1:2" ht="15.75" x14ac:dyDescent="0.25">
      <c r="A29" s="99">
        <v>7</v>
      </c>
      <c r="B29" s="29" t="s">
        <v>203</v>
      </c>
    </row>
    <row r="30" spans="1:2" ht="15.75" x14ac:dyDescent="0.25">
      <c r="A30" s="99"/>
      <c r="B30" s="29" t="s">
        <v>195</v>
      </c>
    </row>
    <row r="31" spans="1:2" ht="15.75" x14ac:dyDescent="0.25">
      <c r="A31" s="99"/>
      <c r="B31" s="29" t="s">
        <v>196</v>
      </c>
    </row>
    <row r="32" spans="1:2" ht="15.75" x14ac:dyDescent="0.25">
      <c r="A32" s="99"/>
      <c r="B32" s="98" t="s">
        <v>189</v>
      </c>
    </row>
    <row r="33" spans="1:2" ht="15.75" x14ac:dyDescent="0.25">
      <c r="A33" s="97"/>
      <c r="B33" s="98"/>
    </row>
    <row r="34" spans="1:2" ht="15.75" x14ac:dyDescent="0.25">
      <c r="A34" s="99">
        <v>8</v>
      </c>
      <c r="B34" s="29" t="s">
        <v>204</v>
      </c>
    </row>
    <row r="35" spans="1:2" ht="15.75" x14ac:dyDescent="0.25">
      <c r="A35" s="99"/>
      <c r="B35" s="29" t="s">
        <v>197</v>
      </c>
    </row>
    <row r="36" spans="1:2" ht="15.75" x14ac:dyDescent="0.25">
      <c r="A36" s="99"/>
      <c r="B36" s="29" t="s">
        <v>198</v>
      </c>
    </row>
    <row r="37" spans="1:2" ht="15.75" x14ac:dyDescent="0.25">
      <c r="A37" s="99"/>
      <c r="B37" s="98" t="s">
        <v>189</v>
      </c>
    </row>
    <row r="38" spans="1:2" ht="15.75" x14ac:dyDescent="0.25">
      <c r="A38" s="28"/>
      <c r="B38" s="28"/>
    </row>
    <row r="39" spans="1:2" ht="15.75" hidden="1" x14ac:dyDescent="0.25"/>
    <row r="40" spans="1:2" ht="15.75" hidden="1" x14ac:dyDescent="0.25"/>
  </sheetData>
  <mergeCells count="10">
    <mergeCell ref="A29:A32"/>
    <mergeCell ref="A34:A37"/>
    <mergeCell ref="A13:A15"/>
    <mergeCell ref="A17:A19"/>
    <mergeCell ref="A25:A27"/>
    <mergeCell ref="A1:B1"/>
    <mergeCell ref="A6:A7"/>
    <mergeCell ref="A9:A11"/>
    <mergeCell ref="A21:A23"/>
    <mergeCell ref="A2:B2"/>
  </mergeCells>
  <pageMargins left="0.75" right="0.75" top="1" bottom="1" header="0" footer="0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zoomScaleNormal="100" workbookViewId="0">
      <selection activeCell="B13" sqref="B13"/>
    </sheetView>
  </sheetViews>
  <sheetFormatPr baseColWidth="10" defaultColWidth="0" defaultRowHeight="15.75" zeroHeight="1" x14ac:dyDescent="0.25"/>
  <cols>
    <col min="1" max="1" width="48.28515625" style="1" customWidth="1"/>
    <col min="2" max="2" width="24.85546875" style="1" customWidth="1"/>
    <col min="3" max="3" width="0" style="3" hidden="1" customWidth="1"/>
    <col min="4" max="16384" width="0" style="1" hidden="1"/>
  </cols>
  <sheetData>
    <row r="1" spans="1:2" x14ac:dyDescent="0.25">
      <c r="A1" s="8" t="s">
        <v>0</v>
      </c>
      <c r="B1" s="9"/>
    </row>
    <row r="2" spans="1:2" x14ac:dyDescent="0.25">
      <c r="A2" s="9"/>
      <c r="B2" s="9"/>
    </row>
    <row r="3" spans="1:2" ht="43.5" customHeight="1" x14ac:dyDescent="0.25">
      <c r="A3" s="101" t="s">
        <v>72</v>
      </c>
      <c r="B3" s="101"/>
    </row>
    <row r="4" spans="1:2" x14ac:dyDescent="0.25">
      <c r="A4" s="101" t="s">
        <v>103</v>
      </c>
      <c r="B4" s="101"/>
    </row>
    <row r="5" spans="1:2" x14ac:dyDescent="0.25">
      <c r="A5" s="11"/>
      <c r="B5" s="11"/>
    </row>
    <row r="6" spans="1:2" ht="16.5" thickBot="1" x14ac:dyDescent="0.3">
      <c r="A6" s="102" t="s">
        <v>1</v>
      </c>
      <c r="B6" s="105" t="s">
        <v>2</v>
      </c>
    </row>
    <row r="7" spans="1:2" ht="16.5" thickBot="1" x14ac:dyDescent="0.3">
      <c r="A7" s="103"/>
      <c r="B7" s="106"/>
    </row>
    <row r="8" spans="1:2" x14ac:dyDescent="0.25">
      <c r="A8" s="104"/>
      <c r="B8" s="107"/>
    </row>
    <row r="9" spans="1:2" x14ac:dyDescent="0.25">
      <c r="A9" s="12"/>
      <c r="B9" s="10"/>
    </row>
    <row r="10" spans="1:2" x14ac:dyDescent="0.25">
      <c r="A10" s="13" t="s">
        <v>3</v>
      </c>
      <c r="B10" s="14">
        <v>23</v>
      </c>
    </row>
    <row r="11" spans="1:2" x14ac:dyDescent="0.25">
      <c r="A11" s="13" t="s">
        <v>4</v>
      </c>
      <c r="B11" s="14">
        <v>407</v>
      </c>
    </row>
    <row r="12" spans="1:2" x14ac:dyDescent="0.25">
      <c r="A12" s="13" t="s">
        <v>5</v>
      </c>
      <c r="B12" s="14">
        <v>6</v>
      </c>
    </row>
    <row r="13" spans="1:2" x14ac:dyDescent="0.25">
      <c r="A13" s="13" t="s">
        <v>6</v>
      </c>
      <c r="B13" s="14">
        <v>415</v>
      </c>
    </row>
    <row r="14" spans="1:2" x14ac:dyDescent="0.25">
      <c r="A14" s="13" t="s">
        <v>7</v>
      </c>
      <c r="B14" s="15">
        <f>B10+B11+B12-B13</f>
        <v>21</v>
      </c>
    </row>
    <row r="15" spans="1:2" x14ac:dyDescent="0.25">
      <c r="A15" s="16"/>
      <c r="B15" s="17"/>
    </row>
    <row r="16" spans="1:2" x14ac:dyDescent="0.25">
      <c r="A16" s="9" t="s">
        <v>94</v>
      </c>
      <c r="B16" s="14"/>
    </row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</sheetData>
  <mergeCells count="4">
    <mergeCell ref="A4:B4"/>
    <mergeCell ref="A6:A8"/>
    <mergeCell ref="B6:B8"/>
    <mergeCell ref="A3:B3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workbookViewId="0">
      <selection activeCell="A6" sqref="A6"/>
    </sheetView>
  </sheetViews>
  <sheetFormatPr baseColWidth="10" defaultColWidth="0" defaultRowHeight="15.75" zeroHeight="1" x14ac:dyDescent="0.25"/>
  <cols>
    <col min="1" max="1" width="57" style="1" customWidth="1"/>
    <col min="2" max="2" width="16.42578125" style="1" customWidth="1"/>
    <col min="3" max="3" width="0" style="3" hidden="1" customWidth="1"/>
    <col min="4" max="16384" width="0" style="1" hidden="1"/>
  </cols>
  <sheetData>
    <row r="1" spans="1:2" x14ac:dyDescent="0.25">
      <c r="A1" s="18" t="s">
        <v>69</v>
      </c>
      <c r="B1" s="19"/>
    </row>
    <row r="2" spans="1:2" x14ac:dyDescent="0.25">
      <c r="A2" s="18"/>
      <c r="B2" s="19"/>
    </row>
    <row r="3" spans="1:2" x14ac:dyDescent="0.25">
      <c r="A3" s="101" t="s">
        <v>8</v>
      </c>
      <c r="B3" s="101"/>
    </row>
    <row r="4" spans="1:2" x14ac:dyDescent="0.25">
      <c r="A4" s="101" t="s">
        <v>9</v>
      </c>
      <c r="B4" s="101"/>
    </row>
    <row r="5" spans="1:2" x14ac:dyDescent="0.25">
      <c r="A5" s="101" t="s">
        <v>103</v>
      </c>
      <c r="B5" s="101"/>
    </row>
    <row r="6" spans="1:2" x14ac:dyDescent="0.25">
      <c r="A6" s="10"/>
      <c r="B6" s="10"/>
    </row>
    <row r="7" spans="1:2" ht="16.5" thickBot="1" x14ac:dyDescent="0.3">
      <c r="A7" s="102" t="s">
        <v>10</v>
      </c>
      <c r="B7" s="105" t="s">
        <v>2</v>
      </c>
    </row>
    <row r="8" spans="1:2" ht="16.5" thickBot="1" x14ac:dyDescent="0.3">
      <c r="A8" s="103"/>
      <c r="B8" s="106"/>
    </row>
    <row r="9" spans="1:2" x14ac:dyDescent="0.25">
      <c r="A9" s="104"/>
      <c r="B9" s="107"/>
    </row>
    <row r="10" spans="1:2" x14ac:dyDescent="0.25">
      <c r="A10" s="12"/>
      <c r="B10" s="20"/>
    </row>
    <row r="11" spans="1:2" x14ac:dyDescent="0.25">
      <c r="A11" s="21" t="s">
        <v>19</v>
      </c>
      <c r="B11" s="22">
        <f>SUM(B13:B18)</f>
        <v>407</v>
      </c>
    </row>
    <row r="12" spans="1:2" x14ac:dyDescent="0.25">
      <c r="A12" s="21"/>
      <c r="B12" s="22"/>
    </row>
    <row r="13" spans="1:2" x14ac:dyDescent="0.25">
      <c r="A13" s="23" t="s">
        <v>11</v>
      </c>
      <c r="B13" s="24">
        <v>151</v>
      </c>
    </row>
    <row r="14" spans="1:2" x14ac:dyDescent="0.25">
      <c r="A14" s="23" t="s">
        <v>12</v>
      </c>
      <c r="B14" s="24">
        <v>167</v>
      </c>
    </row>
    <row r="15" spans="1:2" x14ac:dyDescent="0.25">
      <c r="A15" s="23" t="s">
        <v>13</v>
      </c>
      <c r="B15" s="24">
        <v>75</v>
      </c>
    </row>
    <row r="16" spans="1:2" x14ac:dyDescent="0.25">
      <c r="A16" s="23" t="s">
        <v>14</v>
      </c>
      <c r="B16" s="24">
        <v>11</v>
      </c>
    </row>
    <row r="17" spans="1:2" x14ac:dyDescent="0.25">
      <c r="A17" s="25" t="s">
        <v>142</v>
      </c>
      <c r="B17" s="24">
        <v>2</v>
      </c>
    </row>
    <row r="18" spans="1:2" x14ac:dyDescent="0.25">
      <c r="A18" s="25" t="s">
        <v>143</v>
      </c>
      <c r="B18" s="24">
        <v>1</v>
      </c>
    </row>
    <row r="19" spans="1:2" x14ac:dyDescent="0.25">
      <c r="A19" s="26"/>
      <c r="B19" s="27"/>
    </row>
    <row r="20" spans="1:2" x14ac:dyDescent="0.25">
      <c r="A20" s="28" t="s">
        <v>94</v>
      </c>
      <c r="B20" s="29"/>
    </row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idden="1" x14ac:dyDescent="0.25"/>
    <row r="26" spans="1:2" hidden="1" x14ac:dyDescent="0.25"/>
    <row r="27" spans="1:2" hidden="1" x14ac:dyDescent="0.25"/>
    <row r="28" spans="1:2" hidden="1" x14ac:dyDescent="0.25"/>
    <row r="29" spans="1:2" hidden="1" x14ac:dyDescent="0.25"/>
    <row r="30" spans="1:2" hidden="1" x14ac:dyDescent="0.25"/>
    <row r="31" spans="1:2" hidden="1" x14ac:dyDescent="0.25"/>
    <row r="32" spans="1: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</sheetData>
  <mergeCells count="5">
    <mergeCell ref="A3:B3"/>
    <mergeCell ref="A4:B4"/>
    <mergeCell ref="A5:B5"/>
    <mergeCell ref="A7:A9"/>
    <mergeCell ref="B7:B9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6"/>
  <sheetViews>
    <sheetView zoomScaleNormal="100" workbookViewId="0"/>
  </sheetViews>
  <sheetFormatPr baseColWidth="10" defaultColWidth="0" defaultRowHeight="15.75" zeroHeight="1" x14ac:dyDescent="0.25"/>
  <cols>
    <col min="1" max="1" width="79" style="29" customWidth="1"/>
    <col min="2" max="2" width="17" style="29" customWidth="1"/>
    <col min="3" max="16384" width="0" style="1" hidden="1"/>
  </cols>
  <sheetData>
    <row r="1" spans="1:2" ht="15" customHeight="1" x14ac:dyDescent="0.25">
      <c r="A1" s="18" t="s">
        <v>15</v>
      </c>
    </row>
    <row r="2" spans="1:2" ht="15" customHeight="1" x14ac:dyDescent="0.25"/>
    <row r="3" spans="1:2" ht="15" customHeight="1" x14ac:dyDescent="0.25">
      <c r="A3" s="101" t="s">
        <v>32</v>
      </c>
      <c r="B3" s="101"/>
    </row>
    <row r="4" spans="1:2" ht="15" customHeight="1" x14ac:dyDescent="0.25">
      <c r="A4" s="101" t="s">
        <v>74</v>
      </c>
      <c r="B4" s="101"/>
    </row>
    <row r="5" spans="1:2" ht="15" customHeight="1" x14ac:dyDescent="0.25">
      <c r="A5" s="101" t="s">
        <v>103</v>
      </c>
      <c r="B5" s="101"/>
    </row>
    <row r="6" spans="1:2" ht="15" customHeight="1" x14ac:dyDescent="0.25">
      <c r="A6" s="10"/>
      <c r="B6" s="10"/>
    </row>
    <row r="7" spans="1:2" ht="15" customHeight="1" x14ac:dyDescent="0.25">
      <c r="A7" s="108" t="s">
        <v>73</v>
      </c>
      <c r="B7" s="110" t="s">
        <v>2</v>
      </c>
    </row>
    <row r="8" spans="1:2" ht="15" customHeight="1" x14ac:dyDescent="0.25">
      <c r="A8" s="109"/>
      <c r="B8" s="111"/>
    </row>
    <row r="9" spans="1:2" ht="15" customHeight="1" x14ac:dyDescent="0.25">
      <c r="A9" s="33"/>
      <c r="B9" s="34"/>
    </row>
    <row r="10" spans="1:2" ht="15" customHeight="1" x14ac:dyDescent="0.25">
      <c r="A10" s="35" t="s">
        <v>19</v>
      </c>
      <c r="B10" s="36">
        <f>B12+B16+B19+B22+B25+B29+B33+B37+B41+B45+B49+B52+B55</f>
        <v>393</v>
      </c>
    </row>
    <row r="11" spans="1:2" ht="15" customHeight="1" x14ac:dyDescent="0.25">
      <c r="A11" s="35"/>
      <c r="B11" s="37"/>
    </row>
    <row r="12" spans="1:2" ht="15" customHeight="1" x14ac:dyDescent="0.25">
      <c r="A12" s="38" t="s">
        <v>33</v>
      </c>
      <c r="B12" s="36">
        <f>SUM(B13:B14)</f>
        <v>188</v>
      </c>
    </row>
    <row r="13" spans="1:2" ht="15" customHeight="1" x14ac:dyDescent="0.25">
      <c r="A13" s="39" t="s">
        <v>88</v>
      </c>
      <c r="B13" s="24">
        <v>113</v>
      </c>
    </row>
    <row r="14" spans="1:2" ht="15" customHeight="1" x14ac:dyDescent="0.25">
      <c r="A14" s="39" t="s">
        <v>34</v>
      </c>
      <c r="B14" s="24">
        <v>75</v>
      </c>
    </row>
    <row r="15" spans="1:2" ht="15" customHeight="1" x14ac:dyDescent="0.25">
      <c r="A15" s="40"/>
      <c r="B15" s="37"/>
    </row>
    <row r="16" spans="1:2" ht="15" customHeight="1" x14ac:dyDescent="0.25">
      <c r="A16" s="38" t="s">
        <v>35</v>
      </c>
      <c r="B16" s="36">
        <f>SUM(B17)</f>
        <v>15</v>
      </c>
    </row>
    <row r="17" spans="1:256" ht="15" customHeight="1" x14ac:dyDescent="0.25">
      <c r="A17" s="40" t="s">
        <v>89</v>
      </c>
      <c r="B17" s="24">
        <v>15</v>
      </c>
    </row>
    <row r="18" spans="1:256" ht="15" customHeight="1" x14ac:dyDescent="0.25">
      <c r="A18" s="40"/>
      <c r="B18" s="24"/>
    </row>
    <row r="19" spans="1:256" ht="15" customHeight="1" x14ac:dyDescent="0.25">
      <c r="A19" s="38" t="s">
        <v>36</v>
      </c>
      <c r="B19" s="36">
        <f>SUM(B20:B20)</f>
        <v>27</v>
      </c>
    </row>
    <row r="20" spans="1:256" ht="15" customHeight="1" x14ac:dyDescent="0.25">
      <c r="A20" s="40" t="s">
        <v>83</v>
      </c>
      <c r="B20" s="24">
        <v>27</v>
      </c>
    </row>
    <row r="21" spans="1:256" ht="15" customHeight="1" x14ac:dyDescent="0.25">
      <c r="A21" s="40"/>
      <c r="B21" s="24"/>
    </row>
    <row r="22" spans="1:256" ht="15" customHeight="1" x14ac:dyDescent="0.25">
      <c r="A22" s="38" t="s">
        <v>145</v>
      </c>
      <c r="B22" s="36">
        <f>SUM(B23:B23)</f>
        <v>6</v>
      </c>
    </row>
    <row r="23" spans="1:256" ht="15" customHeight="1" x14ac:dyDescent="0.25">
      <c r="A23" s="40" t="s">
        <v>146</v>
      </c>
      <c r="B23" s="24">
        <v>6</v>
      </c>
    </row>
    <row r="24" spans="1:256" ht="15" customHeight="1" x14ac:dyDescent="0.25">
      <c r="A24" s="40"/>
      <c r="B24" s="24"/>
    </row>
    <row r="25" spans="1:256" ht="15" customHeight="1" x14ac:dyDescent="0.25">
      <c r="A25" s="38" t="s">
        <v>37</v>
      </c>
      <c r="B25" s="36">
        <f>SUM(B26:B27)</f>
        <v>17</v>
      </c>
    </row>
    <row r="26" spans="1:256" ht="15" customHeight="1" x14ac:dyDescent="0.25">
      <c r="A26" s="40" t="s">
        <v>84</v>
      </c>
      <c r="B26" s="24">
        <v>16</v>
      </c>
    </row>
    <row r="27" spans="1:256" ht="15" customHeight="1" x14ac:dyDescent="0.25">
      <c r="A27" s="40" t="s">
        <v>147</v>
      </c>
      <c r="B27" s="24">
        <v>1</v>
      </c>
      <c r="C27" s="1" t="s">
        <v>147</v>
      </c>
      <c r="D27" s="1">
        <v>1</v>
      </c>
      <c r="E27" s="1" t="s">
        <v>147</v>
      </c>
      <c r="F27" s="1">
        <v>1</v>
      </c>
      <c r="G27" s="1" t="s">
        <v>147</v>
      </c>
      <c r="H27" s="1">
        <v>1</v>
      </c>
      <c r="I27" s="1" t="s">
        <v>147</v>
      </c>
      <c r="J27" s="1">
        <v>1</v>
      </c>
      <c r="K27" s="1" t="s">
        <v>147</v>
      </c>
      <c r="L27" s="1">
        <v>1</v>
      </c>
      <c r="M27" s="1" t="s">
        <v>147</v>
      </c>
      <c r="N27" s="1">
        <v>1</v>
      </c>
      <c r="O27" s="1" t="s">
        <v>147</v>
      </c>
      <c r="P27" s="1">
        <v>1</v>
      </c>
      <c r="Q27" s="1" t="s">
        <v>147</v>
      </c>
      <c r="R27" s="1">
        <v>1</v>
      </c>
      <c r="S27" s="1" t="s">
        <v>147</v>
      </c>
      <c r="T27" s="1">
        <v>1</v>
      </c>
      <c r="U27" s="1" t="s">
        <v>147</v>
      </c>
      <c r="V27" s="1">
        <v>1</v>
      </c>
      <c r="W27" s="1" t="s">
        <v>147</v>
      </c>
      <c r="X27" s="1">
        <v>1</v>
      </c>
      <c r="Y27" s="1" t="s">
        <v>147</v>
      </c>
      <c r="Z27" s="1">
        <v>1</v>
      </c>
      <c r="AA27" s="1" t="s">
        <v>147</v>
      </c>
      <c r="AB27" s="1">
        <v>1</v>
      </c>
      <c r="AC27" s="1" t="s">
        <v>147</v>
      </c>
      <c r="AD27" s="1">
        <v>1</v>
      </c>
      <c r="AE27" s="1" t="s">
        <v>147</v>
      </c>
      <c r="AF27" s="1">
        <v>1</v>
      </c>
      <c r="AG27" s="1" t="s">
        <v>147</v>
      </c>
      <c r="AH27" s="1">
        <v>1</v>
      </c>
      <c r="AI27" s="1" t="s">
        <v>147</v>
      </c>
      <c r="AJ27" s="1">
        <v>1</v>
      </c>
      <c r="AK27" s="1" t="s">
        <v>147</v>
      </c>
      <c r="AL27" s="1">
        <v>1</v>
      </c>
      <c r="AM27" s="1" t="s">
        <v>147</v>
      </c>
      <c r="AN27" s="1">
        <v>1</v>
      </c>
      <c r="AO27" s="1" t="s">
        <v>147</v>
      </c>
      <c r="AP27" s="1">
        <v>1</v>
      </c>
      <c r="AQ27" s="1" t="s">
        <v>147</v>
      </c>
      <c r="AR27" s="1">
        <v>1</v>
      </c>
      <c r="AS27" s="1" t="s">
        <v>147</v>
      </c>
      <c r="AT27" s="1">
        <v>1</v>
      </c>
      <c r="AU27" s="1" t="s">
        <v>147</v>
      </c>
      <c r="AV27" s="1">
        <v>1</v>
      </c>
      <c r="AW27" s="1" t="s">
        <v>147</v>
      </c>
      <c r="AX27" s="1">
        <v>1</v>
      </c>
      <c r="AY27" s="1" t="s">
        <v>147</v>
      </c>
      <c r="AZ27" s="1">
        <v>1</v>
      </c>
      <c r="BA27" s="1" t="s">
        <v>147</v>
      </c>
      <c r="BB27" s="1">
        <v>1</v>
      </c>
      <c r="BC27" s="1" t="s">
        <v>147</v>
      </c>
      <c r="BD27" s="1">
        <v>1</v>
      </c>
      <c r="BE27" s="1" t="s">
        <v>147</v>
      </c>
      <c r="BF27" s="1">
        <v>1</v>
      </c>
      <c r="BG27" s="1" t="s">
        <v>147</v>
      </c>
      <c r="BH27" s="1">
        <v>1</v>
      </c>
      <c r="BI27" s="1" t="s">
        <v>147</v>
      </c>
      <c r="BJ27" s="1">
        <v>1</v>
      </c>
      <c r="BK27" s="1" t="s">
        <v>147</v>
      </c>
      <c r="BL27" s="1">
        <v>1</v>
      </c>
      <c r="BM27" s="1" t="s">
        <v>147</v>
      </c>
      <c r="BN27" s="1">
        <v>1</v>
      </c>
      <c r="BO27" s="1" t="s">
        <v>147</v>
      </c>
      <c r="BP27" s="1">
        <v>1</v>
      </c>
      <c r="BQ27" s="1" t="s">
        <v>147</v>
      </c>
      <c r="BR27" s="1">
        <v>1</v>
      </c>
      <c r="BS27" s="1" t="s">
        <v>147</v>
      </c>
      <c r="BT27" s="1">
        <v>1</v>
      </c>
      <c r="BU27" s="1" t="s">
        <v>147</v>
      </c>
      <c r="BV27" s="1">
        <v>1</v>
      </c>
      <c r="BW27" s="1" t="s">
        <v>147</v>
      </c>
      <c r="BX27" s="1">
        <v>1</v>
      </c>
      <c r="BY27" s="1" t="s">
        <v>147</v>
      </c>
      <c r="BZ27" s="1">
        <v>1</v>
      </c>
      <c r="CA27" s="1" t="s">
        <v>147</v>
      </c>
      <c r="CB27" s="1">
        <v>1</v>
      </c>
      <c r="CC27" s="1" t="s">
        <v>147</v>
      </c>
      <c r="CD27" s="1">
        <v>1</v>
      </c>
      <c r="CE27" s="1" t="s">
        <v>147</v>
      </c>
      <c r="CF27" s="1">
        <v>1</v>
      </c>
      <c r="CG27" s="1" t="s">
        <v>147</v>
      </c>
      <c r="CH27" s="1">
        <v>1</v>
      </c>
      <c r="CI27" s="1" t="s">
        <v>147</v>
      </c>
      <c r="CJ27" s="1">
        <v>1</v>
      </c>
      <c r="CK27" s="1" t="s">
        <v>147</v>
      </c>
      <c r="CL27" s="1">
        <v>1</v>
      </c>
      <c r="CM27" s="1" t="s">
        <v>147</v>
      </c>
      <c r="CN27" s="1">
        <v>1</v>
      </c>
      <c r="CO27" s="1" t="s">
        <v>147</v>
      </c>
      <c r="CP27" s="1">
        <v>1</v>
      </c>
      <c r="CQ27" s="1" t="s">
        <v>147</v>
      </c>
      <c r="CR27" s="1">
        <v>1</v>
      </c>
      <c r="CS27" s="1" t="s">
        <v>147</v>
      </c>
      <c r="CT27" s="1">
        <v>1</v>
      </c>
      <c r="CU27" s="1" t="s">
        <v>147</v>
      </c>
      <c r="CV27" s="1">
        <v>1</v>
      </c>
      <c r="CW27" s="1" t="s">
        <v>147</v>
      </c>
      <c r="CX27" s="1">
        <v>1</v>
      </c>
      <c r="CY27" s="1" t="s">
        <v>147</v>
      </c>
      <c r="CZ27" s="1">
        <v>1</v>
      </c>
      <c r="DA27" s="1" t="s">
        <v>147</v>
      </c>
      <c r="DB27" s="1">
        <v>1</v>
      </c>
      <c r="DC27" s="1" t="s">
        <v>147</v>
      </c>
      <c r="DD27" s="1">
        <v>1</v>
      </c>
      <c r="DE27" s="1" t="s">
        <v>147</v>
      </c>
      <c r="DF27" s="1">
        <v>1</v>
      </c>
      <c r="DG27" s="1" t="s">
        <v>147</v>
      </c>
      <c r="DH27" s="1">
        <v>1</v>
      </c>
      <c r="DI27" s="1" t="s">
        <v>147</v>
      </c>
      <c r="DJ27" s="1">
        <v>1</v>
      </c>
      <c r="DK27" s="1" t="s">
        <v>147</v>
      </c>
      <c r="DL27" s="1">
        <v>1</v>
      </c>
      <c r="DM27" s="1" t="s">
        <v>147</v>
      </c>
      <c r="DN27" s="1">
        <v>1</v>
      </c>
      <c r="DO27" s="1" t="s">
        <v>147</v>
      </c>
      <c r="DP27" s="1">
        <v>1</v>
      </c>
      <c r="DQ27" s="1" t="s">
        <v>147</v>
      </c>
      <c r="DR27" s="1">
        <v>1</v>
      </c>
      <c r="DS27" s="1" t="s">
        <v>147</v>
      </c>
      <c r="DT27" s="1">
        <v>1</v>
      </c>
      <c r="DU27" s="1" t="s">
        <v>147</v>
      </c>
      <c r="DV27" s="1">
        <v>1</v>
      </c>
      <c r="DW27" s="1" t="s">
        <v>147</v>
      </c>
      <c r="DX27" s="1">
        <v>1</v>
      </c>
      <c r="DY27" s="1" t="s">
        <v>147</v>
      </c>
      <c r="DZ27" s="1">
        <v>1</v>
      </c>
      <c r="EA27" s="1" t="s">
        <v>147</v>
      </c>
      <c r="EB27" s="1">
        <v>1</v>
      </c>
      <c r="EC27" s="1" t="s">
        <v>147</v>
      </c>
      <c r="ED27" s="1">
        <v>1</v>
      </c>
      <c r="EE27" s="1" t="s">
        <v>147</v>
      </c>
      <c r="EF27" s="1">
        <v>1</v>
      </c>
      <c r="EG27" s="1" t="s">
        <v>147</v>
      </c>
      <c r="EH27" s="1">
        <v>1</v>
      </c>
      <c r="EI27" s="1" t="s">
        <v>147</v>
      </c>
      <c r="EJ27" s="1">
        <v>1</v>
      </c>
      <c r="EK27" s="1" t="s">
        <v>147</v>
      </c>
      <c r="EL27" s="1">
        <v>1</v>
      </c>
      <c r="EM27" s="1" t="s">
        <v>147</v>
      </c>
      <c r="EN27" s="1">
        <v>1</v>
      </c>
      <c r="EO27" s="1" t="s">
        <v>147</v>
      </c>
      <c r="EP27" s="1">
        <v>1</v>
      </c>
      <c r="EQ27" s="1" t="s">
        <v>147</v>
      </c>
      <c r="ER27" s="1">
        <v>1</v>
      </c>
      <c r="ES27" s="1" t="s">
        <v>147</v>
      </c>
      <c r="ET27" s="1">
        <v>1</v>
      </c>
      <c r="EU27" s="1" t="s">
        <v>147</v>
      </c>
      <c r="EV27" s="1">
        <v>1</v>
      </c>
      <c r="EW27" s="1" t="s">
        <v>147</v>
      </c>
      <c r="EX27" s="1">
        <v>1</v>
      </c>
      <c r="EY27" s="1" t="s">
        <v>147</v>
      </c>
      <c r="EZ27" s="1">
        <v>1</v>
      </c>
      <c r="FA27" s="1" t="s">
        <v>147</v>
      </c>
      <c r="FB27" s="1">
        <v>1</v>
      </c>
      <c r="FC27" s="1" t="s">
        <v>147</v>
      </c>
      <c r="FD27" s="1">
        <v>1</v>
      </c>
      <c r="FE27" s="1" t="s">
        <v>147</v>
      </c>
      <c r="FF27" s="1">
        <v>1</v>
      </c>
      <c r="FG27" s="1" t="s">
        <v>147</v>
      </c>
      <c r="FH27" s="1">
        <v>1</v>
      </c>
      <c r="FI27" s="1" t="s">
        <v>147</v>
      </c>
      <c r="FJ27" s="1">
        <v>1</v>
      </c>
      <c r="FK27" s="1" t="s">
        <v>147</v>
      </c>
      <c r="FL27" s="1">
        <v>1</v>
      </c>
      <c r="FM27" s="1" t="s">
        <v>147</v>
      </c>
      <c r="FN27" s="1">
        <v>1</v>
      </c>
      <c r="FO27" s="1" t="s">
        <v>147</v>
      </c>
      <c r="FP27" s="1">
        <v>1</v>
      </c>
      <c r="FQ27" s="1" t="s">
        <v>147</v>
      </c>
      <c r="FR27" s="1">
        <v>1</v>
      </c>
      <c r="FS27" s="1" t="s">
        <v>147</v>
      </c>
      <c r="FT27" s="1">
        <v>1</v>
      </c>
      <c r="FU27" s="1" t="s">
        <v>147</v>
      </c>
      <c r="FV27" s="1">
        <v>1</v>
      </c>
      <c r="FW27" s="1" t="s">
        <v>147</v>
      </c>
      <c r="FX27" s="1">
        <v>1</v>
      </c>
      <c r="FY27" s="1" t="s">
        <v>147</v>
      </c>
      <c r="FZ27" s="1">
        <v>1</v>
      </c>
      <c r="GA27" s="1" t="s">
        <v>147</v>
      </c>
      <c r="GB27" s="1">
        <v>1</v>
      </c>
      <c r="GC27" s="1" t="s">
        <v>147</v>
      </c>
      <c r="GD27" s="1">
        <v>1</v>
      </c>
      <c r="GE27" s="1" t="s">
        <v>147</v>
      </c>
      <c r="GF27" s="1">
        <v>1</v>
      </c>
      <c r="GG27" s="1" t="s">
        <v>147</v>
      </c>
      <c r="GH27" s="1">
        <v>1</v>
      </c>
      <c r="GI27" s="1" t="s">
        <v>147</v>
      </c>
      <c r="GJ27" s="1">
        <v>1</v>
      </c>
      <c r="GK27" s="1" t="s">
        <v>147</v>
      </c>
      <c r="GL27" s="1">
        <v>1</v>
      </c>
      <c r="GM27" s="1" t="s">
        <v>147</v>
      </c>
      <c r="GN27" s="1">
        <v>1</v>
      </c>
      <c r="GO27" s="1" t="s">
        <v>147</v>
      </c>
      <c r="GP27" s="1">
        <v>1</v>
      </c>
      <c r="GQ27" s="1" t="s">
        <v>147</v>
      </c>
      <c r="GR27" s="1">
        <v>1</v>
      </c>
      <c r="GS27" s="1" t="s">
        <v>147</v>
      </c>
      <c r="GT27" s="1">
        <v>1</v>
      </c>
      <c r="GU27" s="1" t="s">
        <v>147</v>
      </c>
      <c r="GV27" s="1">
        <v>1</v>
      </c>
      <c r="GW27" s="1" t="s">
        <v>147</v>
      </c>
      <c r="GX27" s="1">
        <v>1</v>
      </c>
      <c r="GY27" s="1" t="s">
        <v>147</v>
      </c>
      <c r="GZ27" s="1">
        <v>1</v>
      </c>
      <c r="HA27" s="1" t="s">
        <v>147</v>
      </c>
      <c r="HB27" s="1">
        <v>1</v>
      </c>
      <c r="HC27" s="1" t="s">
        <v>147</v>
      </c>
      <c r="HD27" s="1">
        <v>1</v>
      </c>
      <c r="HE27" s="1" t="s">
        <v>147</v>
      </c>
      <c r="HF27" s="1">
        <v>1</v>
      </c>
      <c r="HG27" s="1" t="s">
        <v>147</v>
      </c>
      <c r="HH27" s="1">
        <v>1</v>
      </c>
      <c r="HI27" s="1" t="s">
        <v>147</v>
      </c>
      <c r="HJ27" s="1">
        <v>1</v>
      </c>
      <c r="HK27" s="1" t="s">
        <v>147</v>
      </c>
      <c r="HL27" s="1">
        <v>1</v>
      </c>
      <c r="HM27" s="1" t="s">
        <v>147</v>
      </c>
      <c r="HN27" s="1">
        <v>1</v>
      </c>
      <c r="HO27" s="1" t="s">
        <v>147</v>
      </c>
      <c r="HP27" s="1">
        <v>1</v>
      </c>
      <c r="HQ27" s="1" t="s">
        <v>147</v>
      </c>
      <c r="HR27" s="1">
        <v>1</v>
      </c>
      <c r="HS27" s="1" t="s">
        <v>147</v>
      </c>
      <c r="HT27" s="1">
        <v>1</v>
      </c>
      <c r="HU27" s="1" t="s">
        <v>147</v>
      </c>
      <c r="HV27" s="1">
        <v>1</v>
      </c>
      <c r="HW27" s="1" t="s">
        <v>147</v>
      </c>
      <c r="HX27" s="1">
        <v>1</v>
      </c>
      <c r="HY27" s="1" t="s">
        <v>147</v>
      </c>
      <c r="HZ27" s="1">
        <v>1</v>
      </c>
      <c r="IA27" s="1" t="s">
        <v>147</v>
      </c>
      <c r="IB27" s="1">
        <v>1</v>
      </c>
      <c r="IC27" s="1" t="s">
        <v>147</v>
      </c>
      <c r="ID27" s="1">
        <v>1</v>
      </c>
      <c r="IE27" s="1" t="s">
        <v>147</v>
      </c>
      <c r="IF27" s="1">
        <v>1</v>
      </c>
      <c r="IG27" s="1" t="s">
        <v>147</v>
      </c>
      <c r="IH27" s="1">
        <v>1</v>
      </c>
      <c r="II27" s="1" t="s">
        <v>147</v>
      </c>
      <c r="IJ27" s="1">
        <v>1</v>
      </c>
      <c r="IK27" s="1" t="s">
        <v>147</v>
      </c>
      <c r="IL27" s="1">
        <v>1</v>
      </c>
      <c r="IM27" s="1" t="s">
        <v>147</v>
      </c>
      <c r="IN27" s="1">
        <v>1</v>
      </c>
      <c r="IO27" s="1" t="s">
        <v>147</v>
      </c>
      <c r="IP27" s="1">
        <v>1</v>
      </c>
      <c r="IQ27" s="1" t="s">
        <v>147</v>
      </c>
      <c r="IR27" s="1">
        <v>1</v>
      </c>
      <c r="IS27" s="1" t="s">
        <v>147</v>
      </c>
      <c r="IT27" s="1">
        <v>1</v>
      </c>
      <c r="IU27" s="1" t="s">
        <v>147</v>
      </c>
      <c r="IV27" s="1">
        <v>1</v>
      </c>
    </row>
    <row r="28" spans="1:256" ht="15" customHeight="1" x14ac:dyDescent="0.25">
      <c r="A28" s="40"/>
      <c r="B28" s="37"/>
    </row>
    <row r="29" spans="1:256" ht="15" customHeight="1" x14ac:dyDescent="0.25">
      <c r="A29" s="38" t="s">
        <v>38</v>
      </c>
      <c r="B29" s="36">
        <f>SUM(B30:B31)</f>
        <v>20</v>
      </c>
    </row>
    <row r="30" spans="1:256" ht="15" customHeight="1" x14ac:dyDescent="0.25">
      <c r="A30" s="40" t="s">
        <v>85</v>
      </c>
      <c r="B30" s="24">
        <v>13</v>
      </c>
    </row>
    <row r="31" spans="1:256" ht="15" customHeight="1" x14ac:dyDescent="0.25">
      <c r="A31" s="40" t="s">
        <v>148</v>
      </c>
      <c r="B31" s="24">
        <v>7</v>
      </c>
    </row>
    <row r="32" spans="1:256" ht="15" customHeight="1" x14ac:dyDescent="0.25">
      <c r="A32" s="40"/>
      <c r="B32" s="37"/>
    </row>
    <row r="33" spans="1:256" ht="15" customHeight="1" x14ac:dyDescent="0.25">
      <c r="A33" s="38" t="s">
        <v>39</v>
      </c>
      <c r="B33" s="36">
        <f>SUM(B34:B35)</f>
        <v>15</v>
      </c>
    </row>
    <row r="34" spans="1:256" ht="15" customHeight="1" x14ac:dyDescent="0.25">
      <c r="A34" s="40" t="s">
        <v>149</v>
      </c>
      <c r="B34" s="37">
        <v>11</v>
      </c>
      <c r="C34" s="1" t="s">
        <v>149</v>
      </c>
      <c r="D34" s="1">
        <v>11</v>
      </c>
      <c r="E34" s="1" t="s">
        <v>149</v>
      </c>
      <c r="F34" s="1">
        <v>11</v>
      </c>
      <c r="G34" s="1" t="s">
        <v>149</v>
      </c>
      <c r="H34" s="1">
        <v>11</v>
      </c>
      <c r="I34" s="1" t="s">
        <v>149</v>
      </c>
      <c r="J34" s="1">
        <v>11</v>
      </c>
      <c r="K34" s="1" t="s">
        <v>149</v>
      </c>
      <c r="L34" s="1">
        <v>11</v>
      </c>
      <c r="M34" s="1" t="s">
        <v>149</v>
      </c>
      <c r="N34" s="1">
        <v>11</v>
      </c>
      <c r="O34" s="1" t="s">
        <v>149</v>
      </c>
      <c r="P34" s="1">
        <v>11</v>
      </c>
      <c r="Q34" s="1" t="s">
        <v>149</v>
      </c>
      <c r="R34" s="1">
        <v>11</v>
      </c>
      <c r="S34" s="1" t="s">
        <v>149</v>
      </c>
      <c r="T34" s="1">
        <v>11</v>
      </c>
      <c r="U34" s="1" t="s">
        <v>149</v>
      </c>
      <c r="V34" s="1">
        <v>11</v>
      </c>
      <c r="W34" s="1" t="s">
        <v>149</v>
      </c>
      <c r="X34" s="1">
        <v>11</v>
      </c>
      <c r="Y34" s="1" t="s">
        <v>149</v>
      </c>
      <c r="Z34" s="1">
        <v>11</v>
      </c>
      <c r="AA34" s="1" t="s">
        <v>149</v>
      </c>
      <c r="AB34" s="1">
        <v>11</v>
      </c>
      <c r="AC34" s="1" t="s">
        <v>149</v>
      </c>
      <c r="AD34" s="1">
        <v>11</v>
      </c>
      <c r="AE34" s="1" t="s">
        <v>149</v>
      </c>
      <c r="AF34" s="1">
        <v>11</v>
      </c>
      <c r="AG34" s="1" t="s">
        <v>149</v>
      </c>
      <c r="AH34" s="1">
        <v>11</v>
      </c>
      <c r="AI34" s="1" t="s">
        <v>149</v>
      </c>
      <c r="AJ34" s="1">
        <v>11</v>
      </c>
      <c r="AK34" s="1" t="s">
        <v>149</v>
      </c>
      <c r="AL34" s="1">
        <v>11</v>
      </c>
      <c r="AM34" s="1" t="s">
        <v>149</v>
      </c>
      <c r="AN34" s="1">
        <v>11</v>
      </c>
      <c r="AO34" s="1" t="s">
        <v>149</v>
      </c>
      <c r="AP34" s="1">
        <v>11</v>
      </c>
      <c r="AQ34" s="1" t="s">
        <v>149</v>
      </c>
      <c r="AR34" s="1">
        <v>11</v>
      </c>
      <c r="AS34" s="1" t="s">
        <v>149</v>
      </c>
      <c r="AT34" s="1">
        <v>11</v>
      </c>
      <c r="AU34" s="1" t="s">
        <v>149</v>
      </c>
      <c r="AV34" s="1">
        <v>11</v>
      </c>
      <c r="AW34" s="1" t="s">
        <v>149</v>
      </c>
      <c r="AX34" s="1">
        <v>11</v>
      </c>
      <c r="AY34" s="1" t="s">
        <v>149</v>
      </c>
      <c r="AZ34" s="1">
        <v>11</v>
      </c>
      <c r="BA34" s="1" t="s">
        <v>149</v>
      </c>
      <c r="BB34" s="1">
        <v>11</v>
      </c>
      <c r="BC34" s="1" t="s">
        <v>149</v>
      </c>
      <c r="BD34" s="1">
        <v>11</v>
      </c>
      <c r="BE34" s="1" t="s">
        <v>149</v>
      </c>
      <c r="BF34" s="1">
        <v>11</v>
      </c>
      <c r="BG34" s="1" t="s">
        <v>149</v>
      </c>
      <c r="BH34" s="1">
        <v>11</v>
      </c>
      <c r="BI34" s="1" t="s">
        <v>149</v>
      </c>
      <c r="BJ34" s="1">
        <v>11</v>
      </c>
      <c r="BK34" s="1" t="s">
        <v>149</v>
      </c>
      <c r="BL34" s="1">
        <v>11</v>
      </c>
      <c r="BM34" s="1" t="s">
        <v>149</v>
      </c>
      <c r="BN34" s="1">
        <v>11</v>
      </c>
      <c r="BO34" s="1" t="s">
        <v>149</v>
      </c>
      <c r="BP34" s="1">
        <v>11</v>
      </c>
      <c r="BQ34" s="1" t="s">
        <v>149</v>
      </c>
      <c r="BR34" s="1">
        <v>11</v>
      </c>
      <c r="BS34" s="1" t="s">
        <v>149</v>
      </c>
      <c r="BT34" s="1">
        <v>11</v>
      </c>
      <c r="BU34" s="1" t="s">
        <v>149</v>
      </c>
      <c r="BV34" s="1">
        <v>11</v>
      </c>
      <c r="BW34" s="1" t="s">
        <v>149</v>
      </c>
      <c r="BX34" s="1">
        <v>11</v>
      </c>
      <c r="BY34" s="1" t="s">
        <v>149</v>
      </c>
      <c r="BZ34" s="1">
        <v>11</v>
      </c>
      <c r="CA34" s="1" t="s">
        <v>149</v>
      </c>
      <c r="CB34" s="1">
        <v>11</v>
      </c>
      <c r="CC34" s="1" t="s">
        <v>149</v>
      </c>
      <c r="CD34" s="1">
        <v>11</v>
      </c>
      <c r="CE34" s="1" t="s">
        <v>149</v>
      </c>
      <c r="CF34" s="1">
        <v>11</v>
      </c>
      <c r="CG34" s="1" t="s">
        <v>149</v>
      </c>
      <c r="CH34" s="1">
        <v>11</v>
      </c>
      <c r="CI34" s="1" t="s">
        <v>149</v>
      </c>
      <c r="CJ34" s="1">
        <v>11</v>
      </c>
      <c r="CK34" s="1" t="s">
        <v>149</v>
      </c>
      <c r="CL34" s="1">
        <v>11</v>
      </c>
      <c r="CM34" s="1" t="s">
        <v>149</v>
      </c>
      <c r="CN34" s="1">
        <v>11</v>
      </c>
      <c r="CO34" s="1" t="s">
        <v>149</v>
      </c>
      <c r="CP34" s="1">
        <v>11</v>
      </c>
      <c r="CQ34" s="1" t="s">
        <v>149</v>
      </c>
      <c r="CR34" s="1">
        <v>11</v>
      </c>
      <c r="CS34" s="1" t="s">
        <v>149</v>
      </c>
      <c r="CT34" s="1">
        <v>11</v>
      </c>
      <c r="CU34" s="1" t="s">
        <v>149</v>
      </c>
      <c r="CV34" s="1">
        <v>11</v>
      </c>
      <c r="CW34" s="1" t="s">
        <v>149</v>
      </c>
      <c r="CX34" s="1">
        <v>11</v>
      </c>
      <c r="CY34" s="1" t="s">
        <v>149</v>
      </c>
      <c r="CZ34" s="1">
        <v>11</v>
      </c>
      <c r="DA34" s="1" t="s">
        <v>149</v>
      </c>
      <c r="DB34" s="1">
        <v>11</v>
      </c>
      <c r="DC34" s="1" t="s">
        <v>149</v>
      </c>
      <c r="DD34" s="1">
        <v>11</v>
      </c>
      <c r="DE34" s="1" t="s">
        <v>149</v>
      </c>
      <c r="DF34" s="1">
        <v>11</v>
      </c>
      <c r="DG34" s="1" t="s">
        <v>149</v>
      </c>
      <c r="DH34" s="1">
        <v>11</v>
      </c>
      <c r="DI34" s="1" t="s">
        <v>149</v>
      </c>
      <c r="DJ34" s="1">
        <v>11</v>
      </c>
      <c r="DK34" s="1" t="s">
        <v>149</v>
      </c>
      <c r="DL34" s="1">
        <v>11</v>
      </c>
      <c r="DM34" s="1" t="s">
        <v>149</v>
      </c>
      <c r="DN34" s="1">
        <v>11</v>
      </c>
      <c r="DO34" s="1" t="s">
        <v>149</v>
      </c>
      <c r="DP34" s="1">
        <v>11</v>
      </c>
      <c r="DQ34" s="1" t="s">
        <v>149</v>
      </c>
      <c r="DR34" s="1">
        <v>11</v>
      </c>
      <c r="DS34" s="1" t="s">
        <v>149</v>
      </c>
      <c r="DT34" s="1">
        <v>11</v>
      </c>
      <c r="DU34" s="1" t="s">
        <v>149</v>
      </c>
      <c r="DV34" s="1">
        <v>11</v>
      </c>
      <c r="DW34" s="1" t="s">
        <v>149</v>
      </c>
      <c r="DX34" s="1">
        <v>11</v>
      </c>
      <c r="DY34" s="1" t="s">
        <v>149</v>
      </c>
      <c r="DZ34" s="1">
        <v>11</v>
      </c>
      <c r="EA34" s="1" t="s">
        <v>149</v>
      </c>
      <c r="EB34" s="1">
        <v>11</v>
      </c>
      <c r="EC34" s="1" t="s">
        <v>149</v>
      </c>
      <c r="ED34" s="1">
        <v>11</v>
      </c>
      <c r="EE34" s="1" t="s">
        <v>149</v>
      </c>
      <c r="EF34" s="1">
        <v>11</v>
      </c>
      <c r="EG34" s="1" t="s">
        <v>149</v>
      </c>
      <c r="EH34" s="1">
        <v>11</v>
      </c>
      <c r="EI34" s="1" t="s">
        <v>149</v>
      </c>
      <c r="EJ34" s="1">
        <v>11</v>
      </c>
      <c r="EK34" s="1" t="s">
        <v>149</v>
      </c>
      <c r="EL34" s="1">
        <v>11</v>
      </c>
      <c r="EM34" s="1" t="s">
        <v>149</v>
      </c>
      <c r="EN34" s="1">
        <v>11</v>
      </c>
      <c r="EO34" s="1" t="s">
        <v>149</v>
      </c>
      <c r="EP34" s="1">
        <v>11</v>
      </c>
      <c r="EQ34" s="1" t="s">
        <v>149</v>
      </c>
      <c r="ER34" s="1">
        <v>11</v>
      </c>
      <c r="ES34" s="1" t="s">
        <v>149</v>
      </c>
      <c r="ET34" s="1">
        <v>11</v>
      </c>
      <c r="EU34" s="1" t="s">
        <v>149</v>
      </c>
      <c r="EV34" s="1">
        <v>11</v>
      </c>
      <c r="EW34" s="1" t="s">
        <v>149</v>
      </c>
      <c r="EX34" s="1">
        <v>11</v>
      </c>
      <c r="EY34" s="1" t="s">
        <v>149</v>
      </c>
      <c r="EZ34" s="1">
        <v>11</v>
      </c>
      <c r="FA34" s="1" t="s">
        <v>149</v>
      </c>
      <c r="FB34" s="1">
        <v>11</v>
      </c>
      <c r="FC34" s="1" t="s">
        <v>149</v>
      </c>
      <c r="FD34" s="1">
        <v>11</v>
      </c>
      <c r="FE34" s="1" t="s">
        <v>149</v>
      </c>
      <c r="FF34" s="1">
        <v>11</v>
      </c>
      <c r="FG34" s="1" t="s">
        <v>149</v>
      </c>
      <c r="FH34" s="1">
        <v>11</v>
      </c>
      <c r="FI34" s="1" t="s">
        <v>149</v>
      </c>
      <c r="FJ34" s="1">
        <v>11</v>
      </c>
      <c r="FK34" s="1" t="s">
        <v>149</v>
      </c>
      <c r="FL34" s="1">
        <v>11</v>
      </c>
      <c r="FM34" s="1" t="s">
        <v>149</v>
      </c>
      <c r="FN34" s="1">
        <v>11</v>
      </c>
      <c r="FO34" s="1" t="s">
        <v>149</v>
      </c>
      <c r="FP34" s="1">
        <v>11</v>
      </c>
      <c r="FQ34" s="1" t="s">
        <v>149</v>
      </c>
      <c r="FR34" s="1">
        <v>11</v>
      </c>
      <c r="FS34" s="1" t="s">
        <v>149</v>
      </c>
      <c r="FT34" s="1">
        <v>11</v>
      </c>
      <c r="FU34" s="1" t="s">
        <v>149</v>
      </c>
      <c r="FV34" s="1">
        <v>11</v>
      </c>
      <c r="FW34" s="1" t="s">
        <v>149</v>
      </c>
      <c r="FX34" s="1">
        <v>11</v>
      </c>
      <c r="FY34" s="1" t="s">
        <v>149</v>
      </c>
      <c r="FZ34" s="1">
        <v>11</v>
      </c>
      <c r="GA34" s="1" t="s">
        <v>149</v>
      </c>
      <c r="GB34" s="1">
        <v>11</v>
      </c>
      <c r="GC34" s="1" t="s">
        <v>149</v>
      </c>
      <c r="GD34" s="1">
        <v>11</v>
      </c>
      <c r="GE34" s="1" t="s">
        <v>149</v>
      </c>
      <c r="GF34" s="1">
        <v>11</v>
      </c>
      <c r="GG34" s="1" t="s">
        <v>149</v>
      </c>
      <c r="GH34" s="1">
        <v>11</v>
      </c>
      <c r="GI34" s="1" t="s">
        <v>149</v>
      </c>
      <c r="GJ34" s="1">
        <v>11</v>
      </c>
      <c r="GK34" s="1" t="s">
        <v>149</v>
      </c>
      <c r="GL34" s="1">
        <v>11</v>
      </c>
      <c r="GM34" s="1" t="s">
        <v>149</v>
      </c>
      <c r="GN34" s="1">
        <v>11</v>
      </c>
      <c r="GO34" s="1" t="s">
        <v>149</v>
      </c>
      <c r="GP34" s="1">
        <v>11</v>
      </c>
      <c r="GQ34" s="1" t="s">
        <v>149</v>
      </c>
      <c r="GR34" s="1">
        <v>11</v>
      </c>
      <c r="GS34" s="1" t="s">
        <v>149</v>
      </c>
      <c r="GT34" s="1">
        <v>11</v>
      </c>
      <c r="GU34" s="1" t="s">
        <v>149</v>
      </c>
      <c r="GV34" s="1">
        <v>11</v>
      </c>
      <c r="GW34" s="1" t="s">
        <v>149</v>
      </c>
      <c r="GX34" s="1">
        <v>11</v>
      </c>
      <c r="GY34" s="1" t="s">
        <v>149</v>
      </c>
      <c r="GZ34" s="1">
        <v>11</v>
      </c>
      <c r="HA34" s="1" t="s">
        <v>149</v>
      </c>
      <c r="HB34" s="1">
        <v>11</v>
      </c>
      <c r="HC34" s="1" t="s">
        <v>149</v>
      </c>
      <c r="HD34" s="1">
        <v>11</v>
      </c>
      <c r="HE34" s="1" t="s">
        <v>149</v>
      </c>
      <c r="HF34" s="1">
        <v>11</v>
      </c>
      <c r="HG34" s="1" t="s">
        <v>149</v>
      </c>
      <c r="HH34" s="1">
        <v>11</v>
      </c>
      <c r="HI34" s="1" t="s">
        <v>149</v>
      </c>
      <c r="HJ34" s="1">
        <v>11</v>
      </c>
      <c r="HK34" s="1" t="s">
        <v>149</v>
      </c>
      <c r="HL34" s="1">
        <v>11</v>
      </c>
      <c r="HM34" s="1" t="s">
        <v>149</v>
      </c>
      <c r="HN34" s="1">
        <v>11</v>
      </c>
      <c r="HO34" s="1" t="s">
        <v>149</v>
      </c>
      <c r="HP34" s="1">
        <v>11</v>
      </c>
      <c r="HQ34" s="1" t="s">
        <v>149</v>
      </c>
      <c r="HR34" s="1">
        <v>11</v>
      </c>
      <c r="HS34" s="1" t="s">
        <v>149</v>
      </c>
      <c r="HT34" s="1">
        <v>11</v>
      </c>
      <c r="HU34" s="1" t="s">
        <v>149</v>
      </c>
      <c r="HV34" s="1">
        <v>11</v>
      </c>
      <c r="HW34" s="1" t="s">
        <v>149</v>
      </c>
      <c r="HX34" s="1">
        <v>11</v>
      </c>
      <c r="HY34" s="1" t="s">
        <v>149</v>
      </c>
      <c r="HZ34" s="1">
        <v>11</v>
      </c>
      <c r="IA34" s="1" t="s">
        <v>149</v>
      </c>
      <c r="IB34" s="1">
        <v>11</v>
      </c>
      <c r="IC34" s="1" t="s">
        <v>149</v>
      </c>
      <c r="ID34" s="1">
        <v>11</v>
      </c>
      <c r="IE34" s="1" t="s">
        <v>149</v>
      </c>
      <c r="IF34" s="1">
        <v>11</v>
      </c>
      <c r="IG34" s="1" t="s">
        <v>149</v>
      </c>
      <c r="IH34" s="1">
        <v>11</v>
      </c>
      <c r="II34" s="1" t="s">
        <v>149</v>
      </c>
      <c r="IJ34" s="1">
        <v>11</v>
      </c>
      <c r="IK34" s="1" t="s">
        <v>149</v>
      </c>
      <c r="IL34" s="1">
        <v>11</v>
      </c>
      <c r="IM34" s="1" t="s">
        <v>149</v>
      </c>
      <c r="IN34" s="1">
        <v>11</v>
      </c>
      <c r="IO34" s="1" t="s">
        <v>149</v>
      </c>
      <c r="IP34" s="1">
        <v>11</v>
      </c>
      <c r="IQ34" s="1" t="s">
        <v>149</v>
      </c>
      <c r="IR34" s="1">
        <v>11</v>
      </c>
      <c r="IS34" s="1" t="s">
        <v>149</v>
      </c>
      <c r="IT34" s="1">
        <v>11</v>
      </c>
      <c r="IU34" s="1" t="s">
        <v>149</v>
      </c>
      <c r="IV34" s="1">
        <v>11</v>
      </c>
    </row>
    <row r="35" spans="1:256" ht="15" customHeight="1" x14ac:dyDescent="0.25">
      <c r="A35" s="41" t="s">
        <v>86</v>
      </c>
      <c r="B35" s="24">
        <v>4</v>
      </c>
      <c r="C35" s="1" t="s">
        <v>86</v>
      </c>
      <c r="D35" s="1">
        <v>4</v>
      </c>
      <c r="E35" s="1" t="s">
        <v>86</v>
      </c>
      <c r="F35" s="1">
        <v>4</v>
      </c>
      <c r="G35" s="1" t="s">
        <v>86</v>
      </c>
      <c r="H35" s="1">
        <v>4</v>
      </c>
      <c r="I35" s="1" t="s">
        <v>86</v>
      </c>
      <c r="J35" s="1">
        <v>4</v>
      </c>
      <c r="K35" s="1" t="s">
        <v>86</v>
      </c>
      <c r="L35" s="1">
        <v>4</v>
      </c>
      <c r="M35" s="1" t="s">
        <v>86</v>
      </c>
      <c r="N35" s="1">
        <v>4</v>
      </c>
      <c r="O35" s="1" t="s">
        <v>86</v>
      </c>
      <c r="P35" s="1">
        <v>4</v>
      </c>
      <c r="Q35" s="1" t="s">
        <v>86</v>
      </c>
      <c r="R35" s="1">
        <v>4</v>
      </c>
      <c r="S35" s="1" t="s">
        <v>86</v>
      </c>
      <c r="T35" s="1">
        <v>4</v>
      </c>
      <c r="U35" s="1" t="s">
        <v>86</v>
      </c>
      <c r="V35" s="1">
        <v>4</v>
      </c>
      <c r="W35" s="1" t="s">
        <v>86</v>
      </c>
      <c r="X35" s="1">
        <v>4</v>
      </c>
      <c r="Y35" s="1" t="s">
        <v>86</v>
      </c>
      <c r="Z35" s="1">
        <v>4</v>
      </c>
      <c r="AA35" s="1" t="s">
        <v>86</v>
      </c>
      <c r="AB35" s="1">
        <v>4</v>
      </c>
      <c r="AC35" s="1" t="s">
        <v>86</v>
      </c>
      <c r="AD35" s="1">
        <v>4</v>
      </c>
      <c r="AE35" s="1" t="s">
        <v>86</v>
      </c>
      <c r="AF35" s="1">
        <v>4</v>
      </c>
      <c r="AG35" s="1" t="s">
        <v>86</v>
      </c>
      <c r="AH35" s="1">
        <v>4</v>
      </c>
      <c r="AI35" s="1" t="s">
        <v>86</v>
      </c>
      <c r="AJ35" s="1">
        <v>4</v>
      </c>
      <c r="AK35" s="1" t="s">
        <v>86</v>
      </c>
      <c r="AL35" s="1">
        <v>4</v>
      </c>
      <c r="AM35" s="1" t="s">
        <v>86</v>
      </c>
      <c r="AN35" s="1">
        <v>4</v>
      </c>
      <c r="AO35" s="1" t="s">
        <v>86</v>
      </c>
      <c r="AP35" s="1">
        <v>4</v>
      </c>
      <c r="AQ35" s="1" t="s">
        <v>86</v>
      </c>
      <c r="AR35" s="1">
        <v>4</v>
      </c>
      <c r="AS35" s="1" t="s">
        <v>86</v>
      </c>
      <c r="AT35" s="1">
        <v>4</v>
      </c>
      <c r="AU35" s="1" t="s">
        <v>86</v>
      </c>
      <c r="AV35" s="1">
        <v>4</v>
      </c>
      <c r="AW35" s="1" t="s">
        <v>86</v>
      </c>
      <c r="AX35" s="1">
        <v>4</v>
      </c>
      <c r="AY35" s="1" t="s">
        <v>86</v>
      </c>
      <c r="AZ35" s="1">
        <v>4</v>
      </c>
      <c r="BA35" s="1" t="s">
        <v>86</v>
      </c>
      <c r="BB35" s="1">
        <v>4</v>
      </c>
      <c r="BC35" s="1" t="s">
        <v>86</v>
      </c>
      <c r="BD35" s="1">
        <v>4</v>
      </c>
      <c r="BE35" s="1" t="s">
        <v>86</v>
      </c>
      <c r="BF35" s="1">
        <v>4</v>
      </c>
      <c r="BG35" s="1" t="s">
        <v>86</v>
      </c>
      <c r="BH35" s="1">
        <v>4</v>
      </c>
      <c r="BI35" s="1" t="s">
        <v>86</v>
      </c>
      <c r="BJ35" s="1">
        <v>4</v>
      </c>
      <c r="BK35" s="1" t="s">
        <v>86</v>
      </c>
      <c r="BL35" s="1">
        <v>4</v>
      </c>
      <c r="BM35" s="1" t="s">
        <v>86</v>
      </c>
      <c r="BN35" s="1">
        <v>4</v>
      </c>
      <c r="BO35" s="1" t="s">
        <v>86</v>
      </c>
      <c r="BP35" s="1">
        <v>4</v>
      </c>
      <c r="BQ35" s="1" t="s">
        <v>86</v>
      </c>
      <c r="BR35" s="1">
        <v>4</v>
      </c>
      <c r="BS35" s="1" t="s">
        <v>86</v>
      </c>
      <c r="BT35" s="1">
        <v>4</v>
      </c>
      <c r="BU35" s="1" t="s">
        <v>86</v>
      </c>
      <c r="BV35" s="1">
        <v>4</v>
      </c>
      <c r="BW35" s="1" t="s">
        <v>86</v>
      </c>
      <c r="BX35" s="1">
        <v>4</v>
      </c>
      <c r="BY35" s="1" t="s">
        <v>86</v>
      </c>
      <c r="BZ35" s="1">
        <v>4</v>
      </c>
      <c r="CA35" s="1" t="s">
        <v>86</v>
      </c>
      <c r="CB35" s="1">
        <v>4</v>
      </c>
      <c r="CC35" s="1" t="s">
        <v>86</v>
      </c>
      <c r="CD35" s="1">
        <v>4</v>
      </c>
      <c r="CE35" s="1" t="s">
        <v>86</v>
      </c>
      <c r="CF35" s="1">
        <v>4</v>
      </c>
      <c r="CG35" s="1" t="s">
        <v>86</v>
      </c>
      <c r="CH35" s="1">
        <v>4</v>
      </c>
      <c r="CI35" s="1" t="s">
        <v>86</v>
      </c>
      <c r="CJ35" s="1">
        <v>4</v>
      </c>
      <c r="CK35" s="1" t="s">
        <v>86</v>
      </c>
      <c r="CL35" s="1">
        <v>4</v>
      </c>
      <c r="CM35" s="1" t="s">
        <v>86</v>
      </c>
      <c r="CN35" s="1">
        <v>4</v>
      </c>
      <c r="CO35" s="1" t="s">
        <v>86</v>
      </c>
      <c r="CP35" s="1">
        <v>4</v>
      </c>
      <c r="CQ35" s="1" t="s">
        <v>86</v>
      </c>
      <c r="CR35" s="1">
        <v>4</v>
      </c>
      <c r="CS35" s="1" t="s">
        <v>86</v>
      </c>
      <c r="CT35" s="1">
        <v>4</v>
      </c>
      <c r="CU35" s="1" t="s">
        <v>86</v>
      </c>
      <c r="CV35" s="1">
        <v>4</v>
      </c>
      <c r="CW35" s="1" t="s">
        <v>86</v>
      </c>
      <c r="CX35" s="1">
        <v>4</v>
      </c>
      <c r="CY35" s="1" t="s">
        <v>86</v>
      </c>
      <c r="CZ35" s="1">
        <v>4</v>
      </c>
      <c r="DA35" s="1" t="s">
        <v>86</v>
      </c>
      <c r="DB35" s="1">
        <v>4</v>
      </c>
      <c r="DC35" s="1" t="s">
        <v>86</v>
      </c>
      <c r="DD35" s="1">
        <v>4</v>
      </c>
      <c r="DE35" s="1" t="s">
        <v>86</v>
      </c>
      <c r="DF35" s="1">
        <v>4</v>
      </c>
      <c r="DG35" s="1" t="s">
        <v>86</v>
      </c>
      <c r="DH35" s="1">
        <v>4</v>
      </c>
      <c r="DI35" s="1" t="s">
        <v>86</v>
      </c>
      <c r="DJ35" s="1">
        <v>4</v>
      </c>
      <c r="DK35" s="1" t="s">
        <v>86</v>
      </c>
      <c r="DL35" s="1">
        <v>4</v>
      </c>
      <c r="DM35" s="1" t="s">
        <v>86</v>
      </c>
      <c r="DN35" s="1">
        <v>4</v>
      </c>
      <c r="DO35" s="1" t="s">
        <v>86</v>
      </c>
      <c r="DP35" s="1">
        <v>4</v>
      </c>
      <c r="DQ35" s="1" t="s">
        <v>86</v>
      </c>
      <c r="DR35" s="1">
        <v>4</v>
      </c>
      <c r="DS35" s="1" t="s">
        <v>86</v>
      </c>
      <c r="DT35" s="1">
        <v>4</v>
      </c>
      <c r="DU35" s="1" t="s">
        <v>86</v>
      </c>
      <c r="DV35" s="1">
        <v>4</v>
      </c>
      <c r="DW35" s="1" t="s">
        <v>86</v>
      </c>
      <c r="DX35" s="1">
        <v>4</v>
      </c>
      <c r="DY35" s="1" t="s">
        <v>86</v>
      </c>
      <c r="DZ35" s="1">
        <v>4</v>
      </c>
      <c r="EA35" s="1" t="s">
        <v>86</v>
      </c>
      <c r="EB35" s="1">
        <v>4</v>
      </c>
      <c r="EC35" s="1" t="s">
        <v>86</v>
      </c>
      <c r="ED35" s="1">
        <v>4</v>
      </c>
      <c r="EE35" s="1" t="s">
        <v>86</v>
      </c>
      <c r="EF35" s="1">
        <v>4</v>
      </c>
      <c r="EG35" s="1" t="s">
        <v>86</v>
      </c>
      <c r="EH35" s="1">
        <v>4</v>
      </c>
      <c r="EI35" s="1" t="s">
        <v>86</v>
      </c>
      <c r="EJ35" s="1">
        <v>4</v>
      </c>
      <c r="EK35" s="1" t="s">
        <v>86</v>
      </c>
      <c r="EL35" s="1">
        <v>4</v>
      </c>
      <c r="EM35" s="1" t="s">
        <v>86</v>
      </c>
      <c r="EN35" s="1">
        <v>4</v>
      </c>
      <c r="EO35" s="1" t="s">
        <v>86</v>
      </c>
      <c r="EP35" s="1">
        <v>4</v>
      </c>
      <c r="EQ35" s="1" t="s">
        <v>86</v>
      </c>
      <c r="ER35" s="1">
        <v>4</v>
      </c>
      <c r="ES35" s="1" t="s">
        <v>86</v>
      </c>
      <c r="ET35" s="1">
        <v>4</v>
      </c>
      <c r="EU35" s="1" t="s">
        <v>86</v>
      </c>
      <c r="EV35" s="1">
        <v>4</v>
      </c>
      <c r="EW35" s="1" t="s">
        <v>86</v>
      </c>
      <c r="EX35" s="1">
        <v>4</v>
      </c>
      <c r="EY35" s="1" t="s">
        <v>86</v>
      </c>
      <c r="EZ35" s="1">
        <v>4</v>
      </c>
      <c r="FA35" s="1" t="s">
        <v>86</v>
      </c>
      <c r="FB35" s="1">
        <v>4</v>
      </c>
      <c r="FC35" s="1" t="s">
        <v>86</v>
      </c>
      <c r="FD35" s="1">
        <v>4</v>
      </c>
      <c r="FE35" s="1" t="s">
        <v>86</v>
      </c>
      <c r="FF35" s="1">
        <v>4</v>
      </c>
      <c r="FG35" s="1" t="s">
        <v>86</v>
      </c>
      <c r="FH35" s="1">
        <v>4</v>
      </c>
      <c r="FI35" s="1" t="s">
        <v>86</v>
      </c>
      <c r="FJ35" s="1">
        <v>4</v>
      </c>
      <c r="FK35" s="1" t="s">
        <v>86</v>
      </c>
      <c r="FL35" s="1">
        <v>4</v>
      </c>
      <c r="FM35" s="1" t="s">
        <v>86</v>
      </c>
      <c r="FN35" s="1">
        <v>4</v>
      </c>
      <c r="FO35" s="1" t="s">
        <v>86</v>
      </c>
      <c r="FP35" s="1">
        <v>4</v>
      </c>
      <c r="FQ35" s="1" t="s">
        <v>86</v>
      </c>
      <c r="FR35" s="1">
        <v>4</v>
      </c>
      <c r="FS35" s="1" t="s">
        <v>86</v>
      </c>
      <c r="FT35" s="1">
        <v>4</v>
      </c>
      <c r="FU35" s="1" t="s">
        <v>86</v>
      </c>
      <c r="FV35" s="1">
        <v>4</v>
      </c>
      <c r="FW35" s="1" t="s">
        <v>86</v>
      </c>
      <c r="FX35" s="1">
        <v>4</v>
      </c>
      <c r="FY35" s="1" t="s">
        <v>86</v>
      </c>
      <c r="FZ35" s="1">
        <v>4</v>
      </c>
      <c r="GA35" s="1" t="s">
        <v>86</v>
      </c>
      <c r="GB35" s="1">
        <v>4</v>
      </c>
      <c r="GC35" s="1" t="s">
        <v>86</v>
      </c>
      <c r="GD35" s="1">
        <v>4</v>
      </c>
      <c r="GE35" s="1" t="s">
        <v>86</v>
      </c>
      <c r="GF35" s="1">
        <v>4</v>
      </c>
      <c r="GG35" s="1" t="s">
        <v>86</v>
      </c>
      <c r="GH35" s="1">
        <v>4</v>
      </c>
      <c r="GI35" s="1" t="s">
        <v>86</v>
      </c>
      <c r="GJ35" s="1">
        <v>4</v>
      </c>
      <c r="GK35" s="1" t="s">
        <v>86</v>
      </c>
      <c r="GL35" s="1">
        <v>4</v>
      </c>
      <c r="GM35" s="1" t="s">
        <v>86</v>
      </c>
      <c r="GN35" s="1">
        <v>4</v>
      </c>
      <c r="GO35" s="1" t="s">
        <v>86</v>
      </c>
      <c r="GP35" s="1">
        <v>4</v>
      </c>
      <c r="GQ35" s="1" t="s">
        <v>86</v>
      </c>
      <c r="GR35" s="1">
        <v>4</v>
      </c>
      <c r="GS35" s="1" t="s">
        <v>86</v>
      </c>
      <c r="GT35" s="1">
        <v>4</v>
      </c>
      <c r="GU35" s="1" t="s">
        <v>86</v>
      </c>
      <c r="GV35" s="1">
        <v>4</v>
      </c>
      <c r="GW35" s="1" t="s">
        <v>86</v>
      </c>
      <c r="GX35" s="1">
        <v>4</v>
      </c>
      <c r="GY35" s="1" t="s">
        <v>86</v>
      </c>
      <c r="GZ35" s="1">
        <v>4</v>
      </c>
      <c r="HA35" s="1" t="s">
        <v>86</v>
      </c>
      <c r="HB35" s="1">
        <v>4</v>
      </c>
      <c r="HC35" s="1" t="s">
        <v>86</v>
      </c>
      <c r="HD35" s="1">
        <v>4</v>
      </c>
      <c r="HE35" s="1" t="s">
        <v>86</v>
      </c>
      <c r="HF35" s="1">
        <v>4</v>
      </c>
      <c r="HG35" s="1" t="s">
        <v>86</v>
      </c>
      <c r="HH35" s="1">
        <v>4</v>
      </c>
      <c r="HI35" s="1" t="s">
        <v>86</v>
      </c>
      <c r="HJ35" s="1">
        <v>4</v>
      </c>
      <c r="HK35" s="1" t="s">
        <v>86</v>
      </c>
      <c r="HL35" s="1">
        <v>4</v>
      </c>
      <c r="HM35" s="1" t="s">
        <v>86</v>
      </c>
      <c r="HN35" s="1">
        <v>4</v>
      </c>
      <c r="HO35" s="1" t="s">
        <v>86</v>
      </c>
      <c r="HP35" s="1">
        <v>4</v>
      </c>
      <c r="HQ35" s="1" t="s">
        <v>86</v>
      </c>
      <c r="HR35" s="1">
        <v>4</v>
      </c>
      <c r="HS35" s="1" t="s">
        <v>86</v>
      </c>
      <c r="HT35" s="1">
        <v>4</v>
      </c>
      <c r="HU35" s="1" t="s">
        <v>86</v>
      </c>
      <c r="HV35" s="1">
        <v>4</v>
      </c>
      <c r="HW35" s="1" t="s">
        <v>86</v>
      </c>
      <c r="HX35" s="1">
        <v>4</v>
      </c>
      <c r="HY35" s="1" t="s">
        <v>86</v>
      </c>
      <c r="HZ35" s="1">
        <v>4</v>
      </c>
      <c r="IA35" s="1" t="s">
        <v>86</v>
      </c>
      <c r="IB35" s="1">
        <v>4</v>
      </c>
      <c r="IC35" s="1" t="s">
        <v>86</v>
      </c>
      <c r="ID35" s="1">
        <v>4</v>
      </c>
      <c r="IE35" s="1" t="s">
        <v>86</v>
      </c>
      <c r="IF35" s="1">
        <v>4</v>
      </c>
      <c r="IG35" s="1" t="s">
        <v>86</v>
      </c>
      <c r="IH35" s="1">
        <v>4</v>
      </c>
      <c r="II35" s="1" t="s">
        <v>86</v>
      </c>
      <c r="IJ35" s="1">
        <v>4</v>
      </c>
      <c r="IK35" s="1" t="s">
        <v>86</v>
      </c>
      <c r="IL35" s="1">
        <v>4</v>
      </c>
      <c r="IM35" s="1" t="s">
        <v>86</v>
      </c>
      <c r="IN35" s="1">
        <v>4</v>
      </c>
      <c r="IO35" s="1" t="s">
        <v>86</v>
      </c>
      <c r="IP35" s="1">
        <v>4</v>
      </c>
      <c r="IQ35" s="1" t="s">
        <v>86</v>
      </c>
      <c r="IR35" s="1">
        <v>4</v>
      </c>
      <c r="IS35" s="1" t="s">
        <v>86</v>
      </c>
      <c r="IT35" s="1">
        <v>4</v>
      </c>
      <c r="IU35" s="1" t="s">
        <v>86</v>
      </c>
      <c r="IV35" s="1">
        <v>4</v>
      </c>
    </row>
    <row r="36" spans="1:256" ht="15" customHeight="1" x14ac:dyDescent="0.25">
      <c r="A36" s="41"/>
      <c r="B36" s="37"/>
    </row>
    <row r="37" spans="1:256" ht="15" customHeight="1" x14ac:dyDescent="0.25">
      <c r="A37" s="38" t="s">
        <v>39</v>
      </c>
      <c r="B37" s="36">
        <f>SUM(B38:B39)</f>
        <v>9</v>
      </c>
    </row>
    <row r="38" spans="1:256" ht="15" customHeight="1" x14ac:dyDescent="0.25">
      <c r="A38" s="40" t="s">
        <v>150</v>
      </c>
      <c r="B38" s="24">
        <v>7</v>
      </c>
    </row>
    <row r="39" spans="1:256" ht="15" customHeight="1" x14ac:dyDescent="0.25">
      <c r="A39" s="40" t="s">
        <v>151</v>
      </c>
      <c r="B39" s="24">
        <v>2</v>
      </c>
    </row>
    <row r="40" spans="1:256" ht="15" customHeight="1" x14ac:dyDescent="0.25">
      <c r="A40" s="41"/>
      <c r="B40" s="37"/>
    </row>
    <row r="41" spans="1:256" ht="15" customHeight="1" x14ac:dyDescent="0.25">
      <c r="A41" s="38" t="s">
        <v>40</v>
      </c>
      <c r="B41" s="36">
        <f>SUM(B42:B43)</f>
        <v>14</v>
      </c>
    </row>
    <row r="42" spans="1:256" ht="15" customHeight="1" x14ac:dyDescent="0.25">
      <c r="A42" s="40" t="s">
        <v>87</v>
      </c>
      <c r="B42" s="24">
        <v>12</v>
      </c>
    </row>
    <row r="43" spans="1:256" ht="15" customHeight="1" x14ac:dyDescent="0.25">
      <c r="A43" s="40" t="s">
        <v>152</v>
      </c>
      <c r="B43" s="24">
        <v>2</v>
      </c>
      <c r="C43" s="1" t="s">
        <v>152</v>
      </c>
      <c r="D43" s="1">
        <v>2</v>
      </c>
      <c r="E43" s="1" t="s">
        <v>152</v>
      </c>
      <c r="F43" s="1">
        <v>2</v>
      </c>
      <c r="G43" s="1" t="s">
        <v>152</v>
      </c>
      <c r="H43" s="1">
        <v>2</v>
      </c>
      <c r="I43" s="1" t="s">
        <v>152</v>
      </c>
      <c r="J43" s="1">
        <v>2</v>
      </c>
      <c r="K43" s="1" t="s">
        <v>152</v>
      </c>
      <c r="L43" s="1">
        <v>2</v>
      </c>
      <c r="M43" s="1" t="s">
        <v>152</v>
      </c>
      <c r="N43" s="1">
        <v>2</v>
      </c>
      <c r="O43" s="1" t="s">
        <v>152</v>
      </c>
      <c r="P43" s="1">
        <v>2</v>
      </c>
      <c r="Q43" s="1" t="s">
        <v>152</v>
      </c>
      <c r="R43" s="1">
        <v>2</v>
      </c>
      <c r="S43" s="1" t="s">
        <v>152</v>
      </c>
      <c r="T43" s="1">
        <v>2</v>
      </c>
      <c r="U43" s="1" t="s">
        <v>152</v>
      </c>
      <c r="V43" s="1">
        <v>2</v>
      </c>
      <c r="W43" s="1" t="s">
        <v>152</v>
      </c>
      <c r="X43" s="1">
        <v>2</v>
      </c>
      <c r="Y43" s="1" t="s">
        <v>152</v>
      </c>
      <c r="Z43" s="1">
        <v>2</v>
      </c>
      <c r="AA43" s="1" t="s">
        <v>152</v>
      </c>
      <c r="AB43" s="1">
        <v>2</v>
      </c>
      <c r="AC43" s="1" t="s">
        <v>152</v>
      </c>
      <c r="AD43" s="1">
        <v>2</v>
      </c>
      <c r="AE43" s="1" t="s">
        <v>152</v>
      </c>
      <c r="AF43" s="1">
        <v>2</v>
      </c>
      <c r="AG43" s="1" t="s">
        <v>152</v>
      </c>
      <c r="AH43" s="1">
        <v>2</v>
      </c>
      <c r="AI43" s="1" t="s">
        <v>152</v>
      </c>
      <c r="AJ43" s="1">
        <v>2</v>
      </c>
      <c r="AK43" s="1" t="s">
        <v>152</v>
      </c>
      <c r="AL43" s="1">
        <v>2</v>
      </c>
      <c r="AM43" s="1" t="s">
        <v>152</v>
      </c>
      <c r="AN43" s="1">
        <v>2</v>
      </c>
      <c r="AO43" s="1" t="s">
        <v>152</v>
      </c>
      <c r="AP43" s="1">
        <v>2</v>
      </c>
      <c r="AQ43" s="1" t="s">
        <v>152</v>
      </c>
      <c r="AR43" s="1">
        <v>2</v>
      </c>
      <c r="AS43" s="1" t="s">
        <v>152</v>
      </c>
      <c r="AT43" s="1">
        <v>2</v>
      </c>
      <c r="AU43" s="1" t="s">
        <v>152</v>
      </c>
      <c r="AV43" s="1">
        <v>2</v>
      </c>
      <c r="AW43" s="1" t="s">
        <v>152</v>
      </c>
      <c r="AX43" s="1">
        <v>2</v>
      </c>
      <c r="AY43" s="1" t="s">
        <v>152</v>
      </c>
      <c r="AZ43" s="1">
        <v>2</v>
      </c>
      <c r="BA43" s="1" t="s">
        <v>152</v>
      </c>
      <c r="BB43" s="1">
        <v>2</v>
      </c>
      <c r="BC43" s="1" t="s">
        <v>152</v>
      </c>
      <c r="BD43" s="1">
        <v>2</v>
      </c>
      <c r="BE43" s="1" t="s">
        <v>152</v>
      </c>
      <c r="BF43" s="1">
        <v>2</v>
      </c>
      <c r="BG43" s="1" t="s">
        <v>152</v>
      </c>
      <c r="BH43" s="1">
        <v>2</v>
      </c>
      <c r="BI43" s="1" t="s">
        <v>152</v>
      </c>
      <c r="BJ43" s="1">
        <v>2</v>
      </c>
      <c r="BK43" s="1" t="s">
        <v>152</v>
      </c>
      <c r="BL43" s="1">
        <v>2</v>
      </c>
      <c r="BM43" s="1" t="s">
        <v>152</v>
      </c>
      <c r="BN43" s="1">
        <v>2</v>
      </c>
      <c r="BO43" s="1" t="s">
        <v>152</v>
      </c>
      <c r="BP43" s="1">
        <v>2</v>
      </c>
      <c r="BQ43" s="1" t="s">
        <v>152</v>
      </c>
      <c r="BR43" s="1">
        <v>2</v>
      </c>
      <c r="BS43" s="1" t="s">
        <v>152</v>
      </c>
      <c r="BT43" s="1">
        <v>2</v>
      </c>
      <c r="BU43" s="1" t="s">
        <v>152</v>
      </c>
      <c r="BV43" s="1">
        <v>2</v>
      </c>
      <c r="BW43" s="1" t="s">
        <v>152</v>
      </c>
      <c r="BX43" s="1">
        <v>2</v>
      </c>
      <c r="BY43" s="1" t="s">
        <v>152</v>
      </c>
      <c r="BZ43" s="1">
        <v>2</v>
      </c>
      <c r="CA43" s="1" t="s">
        <v>152</v>
      </c>
      <c r="CB43" s="1">
        <v>2</v>
      </c>
      <c r="CC43" s="1" t="s">
        <v>152</v>
      </c>
      <c r="CD43" s="1">
        <v>2</v>
      </c>
      <c r="CE43" s="1" t="s">
        <v>152</v>
      </c>
      <c r="CF43" s="1">
        <v>2</v>
      </c>
      <c r="CG43" s="1" t="s">
        <v>152</v>
      </c>
      <c r="CH43" s="1">
        <v>2</v>
      </c>
      <c r="CI43" s="1" t="s">
        <v>152</v>
      </c>
      <c r="CJ43" s="1">
        <v>2</v>
      </c>
      <c r="CK43" s="1" t="s">
        <v>152</v>
      </c>
      <c r="CL43" s="1">
        <v>2</v>
      </c>
      <c r="CM43" s="1" t="s">
        <v>152</v>
      </c>
      <c r="CN43" s="1">
        <v>2</v>
      </c>
      <c r="CO43" s="1" t="s">
        <v>152</v>
      </c>
      <c r="CP43" s="1">
        <v>2</v>
      </c>
      <c r="CQ43" s="1" t="s">
        <v>152</v>
      </c>
      <c r="CR43" s="1">
        <v>2</v>
      </c>
      <c r="CS43" s="1" t="s">
        <v>152</v>
      </c>
      <c r="CT43" s="1">
        <v>2</v>
      </c>
      <c r="CU43" s="1" t="s">
        <v>152</v>
      </c>
      <c r="CV43" s="1">
        <v>2</v>
      </c>
      <c r="CW43" s="1" t="s">
        <v>152</v>
      </c>
      <c r="CX43" s="1">
        <v>2</v>
      </c>
      <c r="CY43" s="1" t="s">
        <v>152</v>
      </c>
      <c r="CZ43" s="1">
        <v>2</v>
      </c>
      <c r="DA43" s="1" t="s">
        <v>152</v>
      </c>
      <c r="DB43" s="1">
        <v>2</v>
      </c>
      <c r="DC43" s="1" t="s">
        <v>152</v>
      </c>
      <c r="DD43" s="1">
        <v>2</v>
      </c>
      <c r="DE43" s="1" t="s">
        <v>152</v>
      </c>
      <c r="DF43" s="1">
        <v>2</v>
      </c>
      <c r="DG43" s="1" t="s">
        <v>152</v>
      </c>
      <c r="DH43" s="1">
        <v>2</v>
      </c>
      <c r="DI43" s="1" t="s">
        <v>152</v>
      </c>
      <c r="DJ43" s="1">
        <v>2</v>
      </c>
      <c r="DK43" s="1" t="s">
        <v>152</v>
      </c>
      <c r="DL43" s="1">
        <v>2</v>
      </c>
      <c r="DM43" s="1" t="s">
        <v>152</v>
      </c>
      <c r="DN43" s="1">
        <v>2</v>
      </c>
      <c r="DO43" s="1" t="s">
        <v>152</v>
      </c>
      <c r="DP43" s="1">
        <v>2</v>
      </c>
      <c r="DQ43" s="1" t="s">
        <v>152</v>
      </c>
      <c r="DR43" s="1">
        <v>2</v>
      </c>
      <c r="DS43" s="1" t="s">
        <v>152</v>
      </c>
      <c r="DT43" s="1">
        <v>2</v>
      </c>
      <c r="DU43" s="1" t="s">
        <v>152</v>
      </c>
      <c r="DV43" s="1">
        <v>2</v>
      </c>
      <c r="DW43" s="1" t="s">
        <v>152</v>
      </c>
      <c r="DX43" s="1">
        <v>2</v>
      </c>
      <c r="DY43" s="1" t="s">
        <v>152</v>
      </c>
      <c r="DZ43" s="1">
        <v>2</v>
      </c>
      <c r="EA43" s="1" t="s">
        <v>152</v>
      </c>
      <c r="EB43" s="1">
        <v>2</v>
      </c>
      <c r="EC43" s="1" t="s">
        <v>152</v>
      </c>
      <c r="ED43" s="1">
        <v>2</v>
      </c>
      <c r="EE43" s="1" t="s">
        <v>152</v>
      </c>
      <c r="EF43" s="1">
        <v>2</v>
      </c>
      <c r="EG43" s="1" t="s">
        <v>152</v>
      </c>
      <c r="EH43" s="1">
        <v>2</v>
      </c>
      <c r="EI43" s="1" t="s">
        <v>152</v>
      </c>
      <c r="EJ43" s="1">
        <v>2</v>
      </c>
      <c r="EK43" s="1" t="s">
        <v>152</v>
      </c>
      <c r="EL43" s="1">
        <v>2</v>
      </c>
      <c r="EM43" s="1" t="s">
        <v>152</v>
      </c>
      <c r="EN43" s="1">
        <v>2</v>
      </c>
      <c r="EO43" s="1" t="s">
        <v>152</v>
      </c>
      <c r="EP43" s="1">
        <v>2</v>
      </c>
      <c r="EQ43" s="1" t="s">
        <v>152</v>
      </c>
      <c r="ER43" s="1">
        <v>2</v>
      </c>
      <c r="ES43" s="1" t="s">
        <v>152</v>
      </c>
      <c r="ET43" s="1">
        <v>2</v>
      </c>
      <c r="EU43" s="1" t="s">
        <v>152</v>
      </c>
      <c r="EV43" s="1">
        <v>2</v>
      </c>
      <c r="EW43" s="1" t="s">
        <v>152</v>
      </c>
      <c r="EX43" s="1">
        <v>2</v>
      </c>
      <c r="EY43" s="1" t="s">
        <v>152</v>
      </c>
      <c r="EZ43" s="1">
        <v>2</v>
      </c>
      <c r="FA43" s="1" t="s">
        <v>152</v>
      </c>
      <c r="FB43" s="1">
        <v>2</v>
      </c>
      <c r="FC43" s="1" t="s">
        <v>152</v>
      </c>
      <c r="FD43" s="1">
        <v>2</v>
      </c>
      <c r="FE43" s="1" t="s">
        <v>152</v>
      </c>
      <c r="FF43" s="1">
        <v>2</v>
      </c>
      <c r="FG43" s="1" t="s">
        <v>152</v>
      </c>
      <c r="FH43" s="1">
        <v>2</v>
      </c>
      <c r="FI43" s="1" t="s">
        <v>152</v>
      </c>
      <c r="FJ43" s="1">
        <v>2</v>
      </c>
      <c r="FK43" s="1" t="s">
        <v>152</v>
      </c>
      <c r="FL43" s="1">
        <v>2</v>
      </c>
      <c r="FM43" s="1" t="s">
        <v>152</v>
      </c>
      <c r="FN43" s="1">
        <v>2</v>
      </c>
      <c r="FO43" s="1" t="s">
        <v>152</v>
      </c>
      <c r="FP43" s="1">
        <v>2</v>
      </c>
      <c r="FQ43" s="1" t="s">
        <v>152</v>
      </c>
      <c r="FR43" s="1">
        <v>2</v>
      </c>
      <c r="FS43" s="1" t="s">
        <v>152</v>
      </c>
      <c r="FT43" s="1">
        <v>2</v>
      </c>
      <c r="FU43" s="1" t="s">
        <v>152</v>
      </c>
      <c r="FV43" s="1">
        <v>2</v>
      </c>
      <c r="FW43" s="1" t="s">
        <v>152</v>
      </c>
      <c r="FX43" s="1">
        <v>2</v>
      </c>
      <c r="FY43" s="1" t="s">
        <v>152</v>
      </c>
      <c r="FZ43" s="1">
        <v>2</v>
      </c>
      <c r="GA43" s="1" t="s">
        <v>152</v>
      </c>
      <c r="GB43" s="1">
        <v>2</v>
      </c>
      <c r="GC43" s="1" t="s">
        <v>152</v>
      </c>
      <c r="GD43" s="1">
        <v>2</v>
      </c>
      <c r="GE43" s="1" t="s">
        <v>152</v>
      </c>
      <c r="GF43" s="1">
        <v>2</v>
      </c>
      <c r="GG43" s="1" t="s">
        <v>152</v>
      </c>
      <c r="GH43" s="1">
        <v>2</v>
      </c>
      <c r="GI43" s="1" t="s">
        <v>152</v>
      </c>
      <c r="GJ43" s="1">
        <v>2</v>
      </c>
      <c r="GK43" s="1" t="s">
        <v>152</v>
      </c>
      <c r="GL43" s="1">
        <v>2</v>
      </c>
      <c r="GM43" s="1" t="s">
        <v>152</v>
      </c>
      <c r="GN43" s="1">
        <v>2</v>
      </c>
      <c r="GO43" s="1" t="s">
        <v>152</v>
      </c>
      <c r="GP43" s="1">
        <v>2</v>
      </c>
      <c r="GQ43" s="1" t="s">
        <v>152</v>
      </c>
      <c r="GR43" s="1">
        <v>2</v>
      </c>
      <c r="GS43" s="1" t="s">
        <v>152</v>
      </c>
      <c r="GT43" s="1">
        <v>2</v>
      </c>
      <c r="GU43" s="1" t="s">
        <v>152</v>
      </c>
      <c r="GV43" s="1">
        <v>2</v>
      </c>
      <c r="GW43" s="1" t="s">
        <v>152</v>
      </c>
      <c r="GX43" s="1">
        <v>2</v>
      </c>
      <c r="GY43" s="1" t="s">
        <v>152</v>
      </c>
      <c r="GZ43" s="1">
        <v>2</v>
      </c>
      <c r="HA43" s="1" t="s">
        <v>152</v>
      </c>
      <c r="HB43" s="1">
        <v>2</v>
      </c>
      <c r="HC43" s="1" t="s">
        <v>152</v>
      </c>
      <c r="HD43" s="1">
        <v>2</v>
      </c>
      <c r="HE43" s="1" t="s">
        <v>152</v>
      </c>
      <c r="HF43" s="1">
        <v>2</v>
      </c>
      <c r="HG43" s="1" t="s">
        <v>152</v>
      </c>
      <c r="HH43" s="1">
        <v>2</v>
      </c>
      <c r="HI43" s="1" t="s">
        <v>152</v>
      </c>
      <c r="HJ43" s="1">
        <v>2</v>
      </c>
      <c r="HK43" s="1" t="s">
        <v>152</v>
      </c>
      <c r="HL43" s="1">
        <v>2</v>
      </c>
      <c r="HM43" s="1" t="s">
        <v>152</v>
      </c>
      <c r="HN43" s="1">
        <v>2</v>
      </c>
      <c r="HO43" s="1" t="s">
        <v>152</v>
      </c>
      <c r="HP43" s="1">
        <v>2</v>
      </c>
      <c r="HQ43" s="1" t="s">
        <v>152</v>
      </c>
      <c r="HR43" s="1">
        <v>2</v>
      </c>
      <c r="HS43" s="1" t="s">
        <v>152</v>
      </c>
      <c r="HT43" s="1">
        <v>2</v>
      </c>
      <c r="HU43" s="1" t="s">
        <v>152</v>
      </c>
      <c r="HV43" s="1">
        <v>2</v>
      </c>
      <c r="HW43" s="1" t="s">
        <v>152</v>
      </c>
      <c r="HX43" s="1">
        <v>2</v>
      </c>
      <c r="HY43" s="1" t="s">
        <v>152</v>
      </c>
      <c r="HZ43" s="1">
        <v>2</v>
      </c>
      <c r="IA43" s="1" t="s">
        <v>152</v>
      </c>
      <c r="IB43" s="1">
        <v>2</v>
      </c>
      <c r="IC43" s="1" t="s">
        <v>152</v>
      </c>
      <c r="ID43" s="1">
        <v>2</v>
      </c>
      <c r="IE43" s="1" t="s">
        <v>152</v>
      </c>
      <c r="IF43" s="1">
        <v>2</v>
      </c>
      <c r="IG43" s="1" t="s">
        <v>152</v>
      </c>
      <c r="IH43" s="1">
        <v>2</v>
      </c>
      <c r="II43" s="1" t="s">
        <v>152</v>
      </c>
      <c r="IJ43" s="1">
        <v>2</v>
      </c>
      <c r="IK43" s="1" t="s">
        <v>152</v>
      </c>
      <c r="IL43" s="1">
        <v>2</v>
      </c>
      <c r="IM43" s="1" t="s">
        <v>152</v>
      </c>
      <c r="IN43" s="1">
        <v>2</v>
      </c>
      <c r="IO43" s="1" t="s">
        <v>152</v>
      </c>
      <c r="IP43" s="1">
        <v>2</v>
      </c>
      <c r="IQ43" s="1" t="s">
        <v>152</v>
      </c>
      <c r="IR43" s="1">
        <v>2</v>
      </c>
      <c r="IS43" s="1" t="s">
        <v>152</v>
      </c>
      <c r="IT43" s="1">
        <v>2</v>
      </c>
      <c r="IU43" s="1" t="s">
        <v>152</v>
      </c>
      <c r="IV43" s="1">
        <v>2</v>
      </c>
    </row>
    <row r="44" spans="1:256" ht="15" customHeight="1" x14ac:dyDescent="0.25">
      <c r="A44" s="40"/>
      <c r="B44" s="37"/>
    </row>
    <row r="45" spans="1:256" ht="15" customHeight="1" x14ac:dyDescent="0.25">
      <c r="A45" s="38" t="s">
        <v>41</v>
      </c>
      <c r="B45" s="36">
        <f>SUM(B46:B47)</f>
        <v>14</v>
      </c>
    </row>
    <row r="46" spans="1:256" ht="15" customHeight="1" x14ac:dyDescent="0.25">
      <c r="A46" s="40" t="s">
        <v>90</v>
      </c>
      <c r="B46" s="24">
        <v>12</v>
      </c>
    </row>
    <row r="47" spans="1:256" ht="15" customHeight="1" x14ac:dyDescent="0.25">
      <c r="A47" s="40" t="s">
        <v>153</v>
      </c>
      <c r="B47" s="24">
        <v>2</v>
      </c>
    </row>
    <row r="48" spans="1:256" ht="15" customHeight="1" x14ac:dyDescent="0.25">
      <c r="A48" s="40"/>
      <c r="B48" s="36"/>
    </row>
    <row r="49" spans="1:2" ht="15" customHeight="1" x14ac:dyDescent="0.25">
      <c r="A49" s="38" t="s">
        <v>42</v>
      </c>
      <c r="B49" s="36">
        <f>SUM(B50:B50)</f>
        <v>8</v>
      </c>
    </row>
    <row r="50" spans="1:2" ht="15" customHeight="1" x14ac:dyDescent="0.25">
      <c r="A50" s="40" t="s">
        <v>91</v>
      </c>
      <c r="B50" s="24">
        <v>8</v>
      </c>
    </row>
    <row r="51" spans="1:2" ht="15" customHeight="1" x14ac:dyDescent="0.25">
      <c r="A51" s="40"/>
      <c r="B51" s="37"/>
    </row>
    <row r="52" spans="1:2" ht="15" customHeight="1" x14ac:dyDescent="0.25">
      <c r="A52" s="38" t="s">
        <v>43</v>
      </c>
      <c r="B52" s="36">
        <f>SUM(B53:B53)</f>
        <v>31</v>
      </c>
    </row>
    <row r="53" spans="1:2" ht="15" customHeight="1" x14ac:dyDescent="0.25">
      <c r="A53" s="40" t="s">
        <v>92</v>
      </c>
      <c r="B53" s="24">
        <v>31</v>
      </c>
    </row>
    <row r="54" spans="1:2" ht="15" customHeight="1" x14ac:dyDescent="0.25">
      <c r="A54" s="40"/>
      <c r="B54" s="37"/>
    </row>
    <row r="55" spans="1:2" ht="15" customHeight="1" x14ac:dyDescent="0.25">
      <c r="A55" s="38" t="s">
        <v>44</v>
      </c>
      <c r="B55" s="36">
        <f>SUM(B56:B56)</f>
        <v>29</v>
      </c>
    </row>
    <row r="56" spans="1:2" ht="15" customHeight="1" x14ac:dyDescent="0.25">
      <c r="A56" s="40" t="s">
        <v>93</v>
      </c>
      <c r="B56" s="37">
        <v>29</v>
      </c>
    </row>
    <row r="57" spans="1:2" ht="15" customHeight="1" x14ac:dyDescent="0.25">
      <c r="A57" s="42"/>
      <c r="B57" s="43"/>
    </row>
    <row r="58" spans="1:2" ht="15" customHeight="1" x14ac:dyDescent="0.25">
      <c r="A58" s="28" t="s">
        <v>94</v>
      </c>
      <c r="B58" s="44"/>
    </row>
    <row r="59" spans="1:2" hidden="1" x14ac:dyDescent="0.25"/>
    <row r="60" spans="1:2" hidden="1" x14ac:dyDescent="0.25"/>
    <row r="61" spans="1:2" hidden="1" x14ac:dyDescent="0.25"/>
    <row r="62" spans="1:2" hidden="1" x14ac:dyDescent="0.25"/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mergeCells count="5">
    <mergeCell ref="A3:B3"/>
    <mergeCell ref="A4:B4"/>
    <mergeCell ref="A5:B5"/>
    <mergeCell ref="A7:A8"/>
    <mergeCell ref="B7:B8"/>
  </mergeCells>
  <phoneticPr fontId="1" type="noConversion"/>
  <dataValidations count="1">
    <dataValidation operator="equal" allowBlank="1" showErrorMessage="1" errorTitle="ESTIMADO SHREK:" error="El balance en materia penal juvenil no coincide con el dato digitado." sqref="B15 B18 B54 B28 B32 B23:B24 B44 B51 B21 B36 B40">
      <formula1>0</formula1>
      <formula2>0</formula2>
    </dataValidation>
  </dataValidations>
  <printOptions horizontalCentered="1" verticalCentered="1"/>
  <pageMargins left="0.74803149606299213" right="0.74803149606299213" top="0.98425196850393704" bottom="0.98425196850393704" header="0" footer="0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zoomScaleNormal="100" workbookViewId="0"/>
  </sheetViews>
  <sheetFormatPr baseColWidth="10" defaultColWidth="0" defaultRowHeight="15.75" zeroHeight="1" x14ac:dyDescent="0.25"/>
  <cols>
    <col min="1" max="1" width="83.85546875" style="29" bestFit="1" customWidth="1"/>
    <col min="2" max="2" width="23.42578125" style="29" customWidth="1"/>
    <col min="3" max="16384" width="0" style="1" hidden="1"/>
  </cols>
  <sheetData>
    <row r="1" spans="1:2" x14ac:dyDescent="0.25">
      <c r="A1" s="44" t="s">
        <v>205</v>
      </c>
    </row>
    <row r="2" spans="1:2" x14ac:dyDescent="0.25">
      <c r="A2" s="44"/>
    </row>
    <row r="3" spans="1:2" ht="18.75" customHeight="1" x14ac:dyDescent="0.25">
      <c r="A3" s="112" t="s">
        <v>32</v>
      </c>
      <c r="B3" s="112"/>
    </row>
    <row r="4" spans="1:2" ht="18.75" customHeight="1" x14ac:dyDescent="0.25">
      <c r="A4" s="112" t="s">
        <v>76</v>
      </c>
      <c r="B4" s="112"/>
    </row>
    <row r="5" spans="1:2" x14ac:dyDescent="0.25">
      <c r="A5" s="112" t="s">
        <v>103</v>
      </c>
      <c r="B5" s="112"/>
    </row>
    <row r="6" spans="1:2" x14ac:dyDescent="0.25">
      <c r="A6" s="45"/>
      <c r="B6" s="45"/>
    </row>
    <row r="7" spans="1:2" ht="15.75" customHeight="1" x14ac:dyDescent="0.25">
      <c r="A7" s="108" t="s">
        <v>75</v>
      </c>
      <c r="B7" s="110" t="s">
        <v>2</v>
      </c>
    </row>
    <row r="8" spans="1:2" ht="15.75" customHeight="1" x14ac:dyDescent="0.25">
      <c r="A8" s="109"/>
      <c r="B8" s="111"/>
    </row>
    <row r="9" spans="1:2" x14ac:dyDescent="0.25">
      <c r="A9" s="46"/>
      <c r="B9" s="47"/>
    </row>
    <row r="10" spans="1:2" x14ac:dyDescent="0.25">
      <c r="A10" s="48" t="s">
        <v>71</v>
      </c>
      <c r="B10" s="49">
        <f>+B12+B21+B26+B35+B39+B42+B52+B55+B58+B62+B68+B71+B76+B78</f>
        <v>393</v>
      </c>
    </row>
    <row r="11" spans="1:2" x14ac:dyDescent="0.25">
      <c r="A11" s="50"/>
      <c r="B11" s="22"/>
    </row>
    <row r="12" spans="1:2" x14ac:dyDescent="0.25">
      <c r="A12" s="51" t="s">
        <v>45</v>
      </c>
      <c r="B12" s="36">
        <f>SUM(B13:B19)</f>
        <v>144</v>
      </c>
    </row>
    <row r="13" spans="1:2" x14ac:dyDescent="0.25">
      <c r="A13" s="41" t="s">
        <v>156</v>
      </c>
      <c r="B13" s="36">
        <v>7</v>
      </c>
    </row>
    <row r="14" spans="1:2" x14ac:dyDescent="0.25">
      <c r="A14" s="41" t="s">
        <v>46</v>
      </c>
      <c r="B14" s="37">
        <v>7</v>
      </c>
    </row>
    <row r="15" spans="1:2" x14ac:dyDescent="0.25">
      <c r="A15" s="50" t="s">
        <v>47</v>
      </c>
      <c r="B15" s="37">
        <v>44</v>
      </c>
    </row>
    <row r="16" spans="1:2" x14ac:dyDescent="0.25">
      <c r="A16" s="50" t="s">
        <v>48</v>
      </c>
      <c r="B16" s="37">
        <v>17</v>
      </c>
    </row>
    <row r="17" spans="1:2" x14ac:dyDescent="0.25">
      <c r="A17" s="50" t="s">
        <v>49</v>
      </c>
      <c r="B17" s="37">
        <v>64</v>
      </c>
    </row>
    <row r="18" spans="1:2" x14ac:dyDescent="0.25">
      <c r="A18" s="50" t="s">
        <v>154</v>
      </c>
      <c r="B18" s="37">
        <v>3</v>
      </c>
    </row>
    <row r="19" spans="1:2" x14ac:dyDescent="0.25">
      <c r="A19" s="50" t="s">
        <v>155</v>
      </c>
      <c r="B19" s="37">
        <v>2</v>
      </c>
    </row>
    <row r="20" spans="1:2" x14ac:dyDescent="0.25">
      <c r="A20" s="41"/>
      <c r="B20" s="36"/>
    </row>
    <row r="21" spans="1:2" x14ac:dyDescent="0.25">
      <c r="A21" s="51" t="s">
        <v>96</v>
      </c>
      <c r="B21" s="36">
        <f>SUM(B22:B24)</f>
        <v>3</v>
      </c>
    </row>
    <row r="22" spans="1:2" x14ac:dyDescent="0.25">
      <c r="A22" s="41" t="s">
        <v>98</v>
      </c>
      <c r="B22" s="37">
        <v>1</v>
      </c>
    </row>
    <row r="23" spans="1:2" x14ac:dyDescent="0.25">
      <c r="A23" s="41" t="s">
        <v>97</v>
      </c>
      <c r="B23" s="37">
        <v>1</v>
      </c>
    </row>
    <row r="24" spans="1:2" x14ac:dyDescent="0.25">
      <c r="A24" s="41" t="s">
        <v>101</v>
      </c>
      <c r="B24" s="37">
        <v>1</v>
      </c>
    </row>
    <row r="25" spans="1:2" x14ac:dyDescent="0.25">
      <c r="A25" s="41"/>
      <c r="B25" s="36"/>
    </row>
    <row r="26" spans="1:2" x14ac:dyDescent="0.25">
      <c r="A26" s="51" t="s">
        <v>50</v>
      </c>
      <c r="B26" s="36">
        <f>SUM(B27:B33)</f>
        <v>60</v>
      </c>
    </row>
    <row r="27" spans="1:2" x14ac:dyDescent="0.25">
      <c r="A27" s="30" t="s">
        <v>51</v>
      </c>
      <c r="B27" s="37">
        <v>19</v>
      </c>
    </row>
    <row r="28" spans="1:2" x14ac:dyDescent="0.25">
      <c r="A28" s="30" t="s">
        <v>159</v>
      </c>
      <c r="B28" s="37">
        <v>4</v>
      </c>
    </row>
    <row r="29" spans="1:2" x14ac:dyDescent="0.25">
      <c r="A29" s="30" t="s">
        <v>187</v>
      </c>
      <c r="B29" s="37">
        <v>1</v>
      </c>
    </row>
    <row r="30" spans="1:2" x14ac:dyDescent="0.25">
      <c r="A30" s="30" t="s">
        <v>160</v>
      </c>
      <c r="B30" s="37">
        <v>6</v>
      </c>
    </row>
    <row r="31" spans="1:2" x14ac:dyDescent="0.25">
      <c r="A31" s="30" t="s">
        <v>161</v>
      </c>
      <c r="B31" s="37">
        <v>2</v>
      </c>
    </row>
    <row r="32" spans="1:2" x14ac:dyDescent="0.25">
      <c r="A32" s="41" t="s">
        <v>52</v>
      </c>
      <c r="B32" s="37">
        <v>21</v>
      </c>
    </row>
    <row r="33" spans="1:2" x14ac:dyDescent="0.25">
      <c r="A33" s="41" t="s">
        <v>53</v>
      </c>
      <c r="B33" s="37">
        <v>7</v>
      </c>
    </row>
    <row r="34" spans="1:2" x14ac:dyDescent="0.25">
      <c r="A34" s="30"/>
      <c r="B34" s="36"/>
    </row>
    <row r="35" spans="1:2" x14ac:dyDescent="0.25">
      <c r="A35" s="51" t="s">
        <v>54</v>
      </c>
      <c r="B35" s="36">
        <f>SUM(B36:B37)</f>
        <v>6</v>
      </c>
    </row>
    <row r="36" spans="1:2" x14ac:dyDescent="0.25">
      <c r="A36" s="41" t="s">
        <v>55</v>
      </c>
      <c r="B36" s="37">
        <v>4</v>
      </c>
    </row>
    <row r="37" spans="1:2" x14ac:dyDescent="0.25">
      <c r="A37" s="52" t="s">
        <v>162</v>
      </c>
      <c r="B37" s="37">
        <v>2</v>
      </c>
    </row>
    <row r="38" spans="1:2" x14ac:dyDescent="0.25">
      <c r="A38" s="41"/>
      <c r="B38" s="36"/>
    </row>
    <row r="39" spans="1:2" x14ac:dyDescent="0.25">
      <c r="A39" s="51" t="s">
        <v>56</v>
      </c>
      <c r="B39" s="36">
        <f>SUM(B40:B40)</f>
        <v>4</v>
      </c>
    </row>
    <row r="40" spans="1:2" x14ac:dyDescent="0.25">
      <c r="A40" s="41" t="s">
        <v>57</v>
      </c>
      <c r="B40" s="37">
        <v>4</v>
      </c>
    </row>
    <row r="41" spans="1:2" x14ac:dyDescent="0.25">
      <c r="A41" s="30"/>
      <c r="B41" s="36"/>
    </row>
    <row r="42" spans="1:2" x14ac:dyDescent="0.25">
      <c r="A42" s="51" t="s">
        <v>58</v>
      </c>
      <c r="B42" s="36">
        <f>SUM(B43:B50)</f>
        <v>128</v>
      </c>
    </row>
    <row r="43" spans="1:2" x14ac:dyDescent="0.25">
      <c r="A43" s="50" t="s">
        <v>163</v>
      </c>
      <c r="B43" s="37">
        <v>1</v>
      </c>
    </row>
    <row r="44" spans="1:2" x14ac:dyDescent="0.25">
      <c r="A44" s="50" t="s">
        <v>164</v>
      </c>
      <c r="B44" s="37">
        <v>5</v>
      </c>
    </row>
    <row r="45" spans="1:2" x14ac:dyDescent="0.25">
      <c r="A45" s="50" t="s">
        <v>165</v>
      </c>
      <c r="B45" s="37">
        <v>1</v>
      </c>
    </row>
    <row r="46" spans="1:2" x14ac:dyDescent="0.25">
      <c r="A46" s="50" t="s">
        <v>166</v>
      </c>
      <c r="B46" s="37">
        <v>4</v>
      </c>
    </row>
    <row r="47" spans="1:2" x14ac:dyDescent="0.25">
      <c r="A47" s="50" t="s">
        <v>59</v>
      </c>
      <c r="B47" s="37">
        <v>2</v>
      </c>
    </row>
    <row r="48" spans="1:2" x14ac:dyDescent="0.25">
      <c r="A48" s="50" t="s">
        <v>60</v>
      </c>
      <c r="B48" s="37">
        <v>102</v>
      </c>
    </row>
    <row r="49" spans="1:2" x14ac:dyDescent="0.25">
      <c r="A49" s="50" t="s">
        <v>61</v>
      </c>
      <c r="B49" s="37">
        <v>7</v>
      </c>
    </row>
    <row r="50" spans="1:2" x14ac:dyDescent="0.25">
      <c r="A50" s="50" t="s">
        <v>62</v>
      </c>
      <c r="B50" s="37">
        <v>6</v>
      </c>
    </row>
    <row r="51" spans="1:2" x14ac:dyDescent="0.25">
      <c r="A51" s="50"/>
      <c r="B51" s="36"/>
    </row>
    <row r="52" spans="1:2" x14ac:dyDescent="0.25">
      <c r="A52" s="51" t="s">
        <v>167</v>
      </c>
      <c r="B52" s="36">
        <f>SUM(B53)</f>
        <v>2</v>
      </c>
    </row>
    <row r="53" spans="1:2" x14ac:dyDescent="0.25">
      <c r="A53" s="50" t="s">
        <v>168</v>
      </c>
      <c r="B53" s="37">
        <v>2</v>
      </c>
    </row>
    <row r="54" spans="1:2" x14ac:dyDescent="0.25">
      <c r="A54" s="52"/>
      <c r="B54" s="37"/>
    </row>
    <row r="55" spans="1:2" x14ac:dyDescent="0.25">
      <c r="A55" s="51" t="s">
        <v>180</v>
      </c>
      <c r="B55" s="36">
        <f>SUM(B56)</f>
        <v>1</v>
      </c>
    </row>
    <row r="56" spans="1:2" x14ac:dyDescent="0.25">
      <c r="A56" s="50" t="s">
        <v>181</v>
      </c>
      <c r="B56" s="37">
        <v>1</v>
      </c>
    </row>
    <row r="57" spans="1:2" x14ac:dyDescent="0.25">
      <c r="A57" s="52"/>
      <c r="B57" s="37"/>
    </row>
    <row r="58" spans="1:2" x14ac:dyDescent="0.25">
      <c r="A58" s="51" t="s">
        <v>63</v>
      </c>
      <c r="B58" s="36">
        <f>SUM(B59:B60)</f>
        <v>10</v>
      </c>
    </row>
    <row r="59" spans="1:2" x14ac:dyDescent="0.25">
      <c r="A59" s="41" t="s">
        <v>64</v>
      </c>
      <c r="B59" s="37">
        <v>8</v>
      </c>
    </row>
    <row r="60" spans="1:2" x14ac:dyDescent="0.25">
      <c r="A60" s="52" t="s">
        <v>169</v>
      </c>
      <c r="B60" s="37">
        <v>2</v>
      </c>
    </row>
    <row r="61" spans="1:2" x14ac:dyDescent="0.25">
      <c r="A61" s="41"/>
      <c r="B61" s="36"/>
    </row>
    <row r="62" spans="1:2" x14ac:dyDescent="0.25">
      <c r="A62" s="53" t="s">
        <v>77</v>
      </c>
      <c r="B62" s="36">
        <f>SUM(B63:B66)</f>
        <v>16</v>
      </c>
    </row>
    <row r="63" spans="1:2" x14ac:dyDescent="0.25">
      <c r="A63" s="50" t="s">
        <v>170</v>
      </c>
      <c r="B63" s="37">
        <v>1</v>
      </c>
    </row>
    <row r="64" spans="1:2" x14ac:dyDescent="0.25">
      <c r="A64" s="50" t="s">
        <v>171</v>
      </c>
      <c r="B64" s="37">
        <v>2</v>
      </c>
    </row>
    <row r="65" spans="1:2" x14ac:dyDescent="0.25">
      <c r="A65" s="50" t="s">
        <v>172</v>
      </c>
      <c r="B65" s="37">
        <v>1</v>
      </c>
    </row>
    <row r="66" spans="1:2" x14ac:dyDescent="0.25">
      <c r="A66" s="50" t="s">
        <v>65</v>
      </c>
      <c r="B66" s="37">
        <v>12</v>
      </c>
    </row>
    <row r="67" spans="1:2" x14ac:dyDescent="0.25">
      <c r="A67" s="50"/>
      <c r="B67" s="37"/>
    </row>
    <row r="68" spans="1:2" x14ac:dyDescent="0.25">
      <c r="A68" s="51" t="s">
        <v>173</v>
      </c>
      <c r="B68" s="36">
        <f>SUM(B69:B69)</f>
        <v>1</v>
      </c>
    </row>
    <row r="69" spans="1:2" x14ac:dyDescent="0.25">
      <c r="A69" s="41" t="s">
        <v>174</v>
      </c>
      <c r="B69" s="37">
        <v>1</v>
      </c>
    </row>
    <row r="70" spans="1:2" x14ac:dyDescent="0.25">
      <c r="A70" s="41"/>
      <c r="B70" s="36"/>
    </row>
    <row r="71" spans="1:2" x14ac:dyDescent="0.25">
      <c r="A71" s="51" t="s">
        <v>175</v>
      </c>
      <c r="B71" s="36">
        <f>SUM(B72:B73)</f>
        <v>9</v>
      </c>
    </row>
    <row r="72" spans="1:2" x14ac:dyDescent="0.25">
      <c r="A72" s="54" t="s">
        <v>176</v>
      </c>
      <c r="B72" s="37">
        <v>8</v>
      </c>
    </row>
    <row r="73" spans="1:2" x14ac:dyDescent="0.25">
      <c r="A73" s="54" t="s">
        <v>177</v>
      </c>
      <c r="B73" s="37">
        <v>1</v>
      </c>
    </row>
    <row r="74" spans="1:2" x14ac:dyDescent="0.25">
      <c r="A74" s="41"/>
      <c r="B74" s="36"/>
    </row>
    <row r="75" spans="1:2" x14ac:dyDescent="0.25">
      <c r="A75" s="51" t="s">
        <v>178</v>
      </c>
      <c r="B75" s="36">
        <f>SUM(B76:B76)</f>
        <v>1</v>
      </c>
    </row>
    <row r="76" spans="1:2" x14ac:dyDescent="0.25">
      <c r="A76" s="30" t="s">
        <v>179</v>
      </c>
      <c r="B76" s="37">
        <v>1</v>
      </c>
    </row>
    <row r="77" spans="1:2" x14ac:dyDescent="0.25">
      <c r="A77" s="30"/>
      <c r="B77" s="37"/>
    </row>
    <row r="78" spans="1:2" x14ac:dyDescent="0.25">
      <c r="A78" s="55" t="s">
        <v>66</v>
      </c>
      <c r="B78" s="36">
        <f>SUM(B79:B82)</f>
        <v>8</v>
      </c>
    </row>
    <row r="79" spans="1:2" x14ac:dyDescent="0.25">
      <c r="A79" s="50" t="s">
        <v>99</v>
      </c>
      <c r="B79" s="37">
        <v>1</v>
      </c>
    </row>
    <row r="80" spans="1:2" x14ac:dyDescent="0.25">
      <c r="A80" s="50" t="s">
        <v>157</v>
      </c>
      <c r="B80" s="37">
        <v>1</v>
      </c>
    </row>
    <row r="81" spans="1:2" x14ac:dyDescent="0.25">
      <c r="A81" s="50" t="s">
        <v>100</v>
      </c>
      <c r="B81" s="37">
        <v>2</v>
      </c>
    </row>
    <row r="82" spans="1:2" x14ac:dyDescent="0.25">
      <c r="A82" s="50" t="s">
        <v>158</v>
      </c>
      <c r="B82" s="37">
        <v>4</v>
      </c>
    </row>
    <row r="83" spans="1:2" x14ac:dyDescent="0.25">
      <c r="A83" s="42"/>
      <c r="B83" s="56"/>
    </row>
    <row r="84" spans="1:2" x14ac:dyDescent="0.25">
      <c r="A84" s="28" t="s">
        <v>94</v>
      </c>
      <c r="B84" s="19"/>
    </row>
    <row r="85" spans="1:2" hidden="1" x14ac:dyDescent="0.25"/>
    <row r="86" spans="1:2" hidden="1" x14ac:dyDescent="0.25"/>
  </sheetData>
  <mergeCells count="5">
    <mergeCell ref="A3:B3"/>
    <mergeCell ref="A4:B4"/>
    <mergeCell ref="A5:B5"/>
    <mergeCell ref="A7:A8"/>
    <mergeCell ref="B7:B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zoomScaleNormal="100" workbookViewId="0"/>
  </sheetViews>
  <sheetFormatPr baseColWidth="10" defaultColWidth="0" defaultRowHeight="15.75" zeroHeight="1" x14ac:dyDescent="0.25"/>
  <cols>
    <col min="1" max="1" width="82.140625" style="29" customWidth="1"/>
    <col min="2" max="2" width="15.140625" style="29" customWidth="1"/>
    <col min="3" max="6" width="0" style="3" hidden="1" customWidth="1"/>
    <col min="7" max="16384" width="0" style="1" hidden="1"/>
  </cols>
  <sheetData>
    <row r="1" spans="1:2" x14ac:dyDescent="0.25">
      <c r="A1" s="18" t="s">
        <v>206</v>
      </c>
    </row>
    <row r="2" spans="1:2" x14ac:dyDescent="0.25">
      <c r="A2" s="18"/>
    </row>
    <row r="3" spans="1:2" x14ac:dyDescent="0.25">
      <c r="A3" s="113" t="s">
        <v>16</v>
      </c>
      <c r="B3" s="113"/>
    </row>
    <row r="4" spans="1:2" x14ac:dyDescent="0.25">
      <c r="A4" s="113" t="s">
        <v>17</v>
      </c>
      <c r="B4" s="113"/>
    </row>
    <row r="5" spans="1:2" x14ac:dyDescent="0.25">
      <c r="A5" s="101" t="s">
        <v>103</v>
      </c>
      <c r="B5" s="101"/>
    </row>
    <row r="6" spans="1:2" x14ac:dyDescent="0.25">
      <c r="A6" s="10"/>
      <c r="B6" s="10"/>
    </row>
    <row r="7" spans="1:2" ht="12.75" customHeight="1" x14ac:dyDescent="0.25">
      <c r="A7" s="114" t="s">
        <v>18</v>
      </c>
      <c r="B7" s="110" t="s">
        <v>2</v>
      </c>
    </row>
    <row r="8" spans="1:2" ht="12.75" customHeight="1" x14ac:dyDescent="0.25">
      <c r="A8" s="115"/>
      <c r="B8" s="111"/>
    </row>
    <row r="9" spans="1:2" x14ac:dyDescent="0.25">
      <c r="A9" s="30"/>
      <c r="B9" s="31"/>
    </row>
    <row r="10" spans="1:2" x14ac:dyDescent="0.25">
      <c r="A10" s="21" t="s">
        <v>19</v>
      </c>
      <c r="B10" s="22">
        <f>SUM(B12:B25)</f>
        <v>415</v>
      </c>
    </row>
    <row r="11" spans="1:2" x14ac:dyDescent="0.25">
      <c r="A11" s="30"/>
      <c r="B11" s="24"/>
    </row>
    <row r="12" spans="1:2" x14ac:dyDescent="0.25">
      <c r="A12" s="30" t="s">
        <v>20</v>
      </c>
      <c r="B12" s="24">
        <v>15</v>
      </c>
    </row>
    <row r="13" spans="1:2" x14ac:dyDescent="0.25">
      <c r="A13" s="30" t="s">
        <v>21</v>
      </c>
      <c r="B13" s="24">
        <v>50</v>
      </c>
    </row>
    <row r="14" spans="1:2" x14ac:dyDescent="0.25">
      <c r="A14" s="30" t="s">
        <v>22</v>
      </c>
      <c r="B14" s="24">
        <v>58</v>
      </c>
    </row>
    <row r="15" spans="1:2" x14ac:dyDescent="0.25">
      <c r="A15" s="30" t="s">
        <v>23</v>
      </c>
      <c r="B15" s="24">
        <v>67</v>
      </c>
    </row>
    <row r="16" spans="1:2" x14ac:dyDescent="0.25">
      <c r="A16" s="30" t="s">
        <v>24</v>
      </c>
      <c r="B16" s="24">
        <v>28</v>
      </c>
    </row>
    <row r="17" spans="1:2" x14ac:dyDescent="0.25">
      <c r="A17" s="30" t="s">
        <v>25</v>
      </c>
      <c r="B17" s="24">
        <v>55</v>
      </c>
    </row>
    <row r="18" spans="1:2" x14ac:dyDescent="0.25">
      <c r="A18" s="30" t="s">
        <v>26</v>
      </c>
      <c r="B18" s="24">
        <v>50</v>
      </c>
    </row>
    <row r="19" spans="1:2" x14ac:dyDescent="0.25">
      <c r="A19" s="30" t="s">
        <v>81</v>
      </c>
      <c r="B19" s="24">
        <v>7</v>
      </c>
    </row>
    <row r="20" spans="1:2" x14ac:dyDescent="0.25">
      <c r="A20" s="30" t="s">
        <v>27</v>
      </c>
      <c r="B20" s="24">
        <v>51</v>
      </c>
    </row>
    <row r="21" spans="1:2" x14ac:dyDescent="0.25">
      <c r="A21" s="30" t="s">
        <v>28</v>
      </c>
      <c r="B21" s="24">
        <v>16</v>
      </c>
    </row>
    <row r="22" spans="1:2" x14ac:dyDescent="0.25">
      <c r="A22" s="30" t="s">
        <v>29</v>
      </c>
      <c r="B22" s="24">
        <v>3</v>
      </c>
    </row>
    <row r="23" spans="1:2" x14ac:dyDescent="0.25">
      <c r="A23" s="30" t="s">
        <v>30</v>
      </c>
      <c r="B23" s="24">
        <v>7</v>
      </c>
    </row>
    <row r="24" spans="1:2" x14ac:dyDescent="0.25">
      <c r="A24" s="30" t="s">
        <v>31</v>
      </c>
      <c r="B24" s="24">
        <v>4</v>
      </c>
    </row>
    <row r="25" spans="1:2" x14ac:dyDescent="0.25">
      <c r="A25" s="30" t="s">
        <v>144</v>
      </c>
      <c r="B25" s="24">
        <v>4</v>
      </c>
    </row>
    <row r="26" spans="1:2" x14ac:dyDescent="0.25">
      <c r="A26" s="32"/>
      <c r="B26" s="27"/>
    </row>
    <row r="27" spans="1:2" x14ac:dyDescent="0.25">
      <c r="A27" s="28" t="s">
        <v>94</v>
      </c>
    </row>
    <row r="28" spans="1:2" hidden="1" x14ac:dyDescent="0.25"/>
    <row r="29" spans="1:2" hidden="1" x14ac:dyDescent="0.25"/>
    <row r="30" spans="1:2" hidden="1" x14ac:dyDescent="0.25"/>
    <row r="31" spans="1:2" hidden="1" x14ac:dyDescent="0.25"/>
    <row r="32" spans="1: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5">
    <mergeCell ref="A3:B3"/>
    <mergeCell ref="A4:B4"/>
    <mergeCell ref="A5:B5"/>
    <mergeCell ref="A7:A8"/>
    <mergeCell ref="B7:B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536"/>
  <sheetViews>
    <sheetView zoomScaleNormal="100" workbookViewId="0"/>
  </sheetViews>
  <sheetFormatPr baseColWidth="10" defaultColWidth="0" defaultRowHeight="15.75" zeroHeight="1" x14ac:dyDescent="0.25"/>
  <cols>
    <col min="1" max="1" width="74.140625" style="29" customWidth="1"/>
    <col min="2" max="2" width="16.28515625" style="29" customWidth="1"/>
    <col min="3" max="16384" width="0" style="1" hidden="1"/>
  </cols>
  <sheetData>
    <row r="1" spans="1:4" x14ac:dyDescent="0.25">
      <c r="A1" s="44" t="s">
        <v>67</v>
      </c>
    </row>
    <row r="2" spans="1:4" x14ac:dyDescent="0.25">
      <c r="A2" s="44"/>
    </row>
    <row r="3" spans="1:4" ht="15.75" customHeight="1" x14ac:dyDescent="0.25">
      <c r="A3" s="112" t="s">
        <v>68</v>
      </c>
      <c r="B3" s="112"/>
    </row>
    <row r="4" spans="1:4" ht="18.75" customHeight="1" x14ac:dyDescent="0.25">
      <c r="A4" s="112"/>
      <c r="B4" s="112"/>
    </row>
    <row r="5" spans="1:4" ht="18.75" customHeight="1" x14ac:dyDescent="0.25">
      <c r="A5" s="101" t="s">
        <v>70</v>
      </c>
      <c r="B5" s="101"/>
    </row>
    <row r="6" spans="1:4" x14ac:dyDescent="0.25">
      <c r="A6" s="101"/>
      <c r="B6" s="101"/>
    </row>
    <row r="7" spans="1:4" x14ac:dyDescent="0.25">
      <c r="A7" s="112" t="s">
        <v>103</v>
      </c>
      <c r="B7" s="112"/>
    </row>
    <row r="8" spans="1:4" x14ac:dyDescent="0.25">
      <c r="A8" s="57"/>
      <c r="B8" s="57"/>
    </row>
    <row r="9" spans="1:4" ht="12.75" customHeight="1" x14ac:dyDescent="0.25">
      <c r="A9" s="108" t="s">
        <v>78</v>
      </c>
      <c r="B9" s="110" t="s">
        <v>2</v>
      </c>
    </row>
    <row r="10" spans="1:4" ht="12.75" customHeight="1" x14ac:dyDescent="0.25">
      <c r="A10" s="109"/>
      <c r="B10" s="111"/>
    </row>
    <row r="11" spans="1:4" x14ac:dyDescent="0.25">
      <c r="A11" s="58"/>
      <c r="B11" s="31"/>
    </row>
    <row r="12" spans="1:4" x14ac:dyDescent="0.25">
      <c r="A12" s="35" t="s">
        <v>71</v>
      </c>
      <c r="B12" s="36">
        <f>B14+B18+B21+B24+B27+B30+B33+B37+B40+B43+B47+B50+B53</f>
        <v>168</v>
      </c>
    </row>
    <row r="13" spans="1:4" x14ac:dyDescent="0.25">
      <c r="A13" s="35"/>
      <c r="B13" s="37"/>
    </row>
    <row r="14" spans="1:4" x14ac:dyDescent="0.25">
      <c r="A14" s="38" t="s">
        <v>33</v>
      </c>
      <c r="B14" s="36">
        <f>SUM(B15:B16)</f>
        <v>97</v>
      </c>
      <c r="C14" s="3"/>
      <c r="D14" s="3"/>
    </row>
    <row r="15" spans="1:4" x14ac:dyDescent="0.25">
      <c r="A15" s="39" t="s">
        <v>88</v>
      </c>
      <c r="B15" s="24">
        <v>45</v>
      </c>
      <c r="C15" s="3"/>
      <c r="D15" s="3"/>
    </row>
    <row r="16" spans="1:4" x14ac:dyDescent="0.25">
      <c r="A16" s="39" t="s">
        <v>34</v>
      </c>
      <c r="B16" s="24">
        <v>52</v>
      </c>
      <c r="C16" s="3"/>
      <c r="D16" s="3"/>
    </row>
    <row r="17" spans="1:2" x14ac:dyDescent="0.25">
      <c r="A17" s="40"/>
      <c r="B17" s="37"/>
    </row>
    <row r="18" spans="1:2" x14ac:dyDescent="0.25">
      <c r="A18" s="38" t="s">
        <v>35</v>
      </c>
      <c r="B18" s="36">
        <f>SUM(B19)</f>
        <v>6</v>
      </c>
    </row>
    <row r="19" spans="1:2" x14ac:dyDescent="0.25">
      <c r="A19" s="40" t="s">
        <v>89</v>
      </c>
      <c r="B19" s="24">
        <v>6</v>
      </c>
    </row>
    <row r="20" spans="1:2" x14ac:dyDescent="0.25">
      <c r="A20" s="40"/>
      <c r="B20" s="24"/>
    </row>
    <row r="21" spans="1:2" x14ac:dyDescent="0.25">
      <c r="A21" s="38" t="s">
        <v>36</v>
      </c>
      <c r="B21" s="36">
        <f>SUM(B22:B22)</f>
        <v>8</v>
      </c>
    </row>
    <row r="22" spans="1:2" x14ac:dyDescent="0.25">
      <c r="A22" s="40" t="s">
        <v>83</v>
      </c>
      <c r="B22" s="24">
        <v>8</v>
      </c>
    </row>
    <row r="23" spans="1:2" x14ac:dyDescent="0.25">
      <c r="A23" s="40"/>
      <c r="B23" s="24"/>
    </row>
    <row r="24" spans="1:2" x14ac:dyDescent="0.25">
      <c r="A24" s="38" t="s">
        <v>145</v>
      </c>
      <c r="B24" s="36">
        <f>SUM(B25:B25)</f>
        <v>2</v>
      </c>
    </row>
    <row r="25" spans="1:2" x14ac:dyDescent="0.25">
      <c r="A25" s="40" t="s">
        <v>146</v>
      </c>
      <c r="B25" s="24">
        <v>2</v>
      </c>
    </row>
    <row r="26" spans="1:2" x14ac:dyDescent="0.25">
      <c r="A26" s="40"/>
      <c r="B26" s="24"/>
    </row>
    <row r="27" spans="1:2" x14ac:dyDescent="0.25">
      <c r="A27" s="38" t="s">
        <v>37</v>
      </c>
      <c r="B27" s="36">
        <f>SUM(B28:B28)</f>
        <v>5</v>
      </c>
    </row>
    <row r="28" spans="1:2" x14ac:dyDescent="0.25">
      <c r="A28" s="40" t="s">
        <v>84</v>
      </c>
      <c r="B28" s="24">
        <v>5</v>
      </c>
    </row>
    <row r="29" spans="1:2" x14ac:dyDescent="0.25">
      <c r="A29" s="40"/>
      <c r="B29" s="37"/>
    </row>
    <row r="30" spans="1:2" x14ac:dyDescent="0.25">
      <c r="A30" s="38" t="s">
        <v>38</v>
      </c>
      <c r="B30" s="36">
        <f>SUM(B31:B31)</f>
        <v>9</v>
      </c>
    </row>
    <row r="31" spans="1:2" x14ac:dyDescent="0.25">
      <c r="A31" s="40" t="s">
        <v>85</v>
      </c>
      <c r="B31" s="24">
        <v>9</v>
      </c>
    </row>
    <row r="32" spans="1:2" x14ac:dyDescent="0.25">
      <c r="A32" s="40"/>
      <c r="B32" s="37"/>
    </row>
    <row r="33" spans="1:2" x14ac:dyDescent="0.25">
      <c r="A33" s="38" t="s">
        <v>39</v>
      </c>
      <c r="B33" s="36">
        <f>SUM(B34:B35)</f>
        <v>4</v>
      </c>
    </row>
    <row r="34" spans="1:2" x14ac:dyDescent="0.25">
      <c r="A34" s="40" t="s">
        <v>149</v>
      </c>
      <c r="B34" s="24">
        <v>2</v>
      </c>
    </row>
    <row r="35" spans="1:2" x14ac:dyDescent="0.25">
      <c r="A35" s="41" t="s">
        <v>86</v>
      </c>
      <c r="B35" s="24">
        <v>2</v>
      </c>
    </row>
    <row r="36" spans="1:2" x14ac:dyDescent="0.25">
      <c r="A36" s="40"/>
      <c r="B36" s="37"/>
    </row>
    <row r="37" spans="1:2" x14ac:dyDescent="0.25">
      <c r="A37" s="38" t="s">
        <v>182</v>
      </c>
      <c r="B37" s="36">
        <f>SUM(B38:B39)</f>
        <v>3</v>
      </c>
    </row>
    <row r="38" spans="1:2" x14ac:dyDescent="0.25">
      <c r="A38" s="40" t="s">
        <v>150</v>
      </c>
      <c r="B38" s="24">
        <v>3</v>
      </c>
    </row>
    <row r="39" spans="1:2" x14ac:dyDescent="0.25">
      <c r="A39" s="40"/>
      <c r="B39" s="37"/>
    </row>
    <row r="40" spans="1:2" x14ac:dyDescent="0.25">
      <c r="A40" s="38" t="s">
        <v>40</v>
      </c>
      <c r="B40" s="36">
        <f>SUM(B41:B42)</f>
        <v>5</v>
      </c>
    </row>
    <row r="41" spans="1:2" x14ac:dyDescent="0.25">
      <c r="A41" s="40" t="s">
        <v>87</v>
      </c>
      <c r="B41" s="24">
        <v>5</v>
      </c>
    </row>
    <row r="42" spans="1:2" x14ac:dyDescent="0.25">
      <c r="A42" s="40"/>
      <c r="B42" s="37"/>
    </row>
    <row r="43" spans="1:2" x14ac:dyDescent="0.25">
      <c r="A43" s="38" t="s">
        <v>41</v>
      </c>
      <c r="B43" s="36">
        <f>SUM(B44:B45)</f>
        <v>8</v>
      </c>
    </row>
    <row r="44" spans="1:2" x14ac:dyDescent="0.25">
      <c r="A44" s="40" t="s">
        <v>90</v>
      </c>
      <c r="B44" s="24">
        <v>6</v>
      </c>
    </row>
    <row r="45" spans="1:2" x14ac:dyDescent="0.25">
      <c r="A45" s="40" t="s">
        <v>153</v>
      </c>
      <c r="B45" s="24">
        <v>2</v>
      </c>
    </row>
    <row r="46" spans="1:2" x14ac:dyDescent="0.25">
      <c r="A46" s="40"/>
      <c r="B46" s="37"/>
    </row>
    <row r="47" spans="1:2" x14ac:dyDescent="0.25">
      <c r="A47" s="38" t="s">
        <v>42</v>
      </c>
      <c r="B47" s="36">
        <f>SUM(B48:B49)</f>
        <v>2</v>
      </c>
    </row>
    <row r="48" spans="1:2" x14ac:dyDescent="0.25">
      <c r="A48" s="40" t="s">
        <v>91</v>
      </c>
      <c r="B48" s="24">
        <v>2</v>
      </c>
    </row>
    <row r="49" spans="1:2" x14ac:dyDescent="0.25">
      <c r="A49" s="40"/>
      <c r="B49" s="37"/>
    </row>
    <row r="50" spans="1:2" x14ac:dyDescent="0.25">
      <c r="A50" s="38" t="s">
        <v>43</v>
      </c>
      <c r="B50" s="36">
        <f>SUM(B51:B51)</f>
        <v>11</v>
      </c>
    </row>
    <row r="51" spans="1:2" x14ac:dyDescent="0.25">
      <c r="A51" s="40" t="s">
        <v>92</v>
      </c>
      <c r="B51" s="24">
        <v>11</v>
      </c>
    </row>
    <row r="52" spans="1:2" x14ac:dyDescent="0.25">
      <c r="A52" s="40"/>
      <c r="B52" s="24"/>
    </row>
    <row r="53" spans="1:2" x14ac:dyDescent="0.25">
      <c r="A53" s="38" t="s">
        <v>44</v>
      </c>
      <c r="B53" s="36">
        <f>SUM(B54:B54)</f>
        <v>8</v>
      </c>
    </row>
    <row r="54" spans="1:2" x14ac:dyDescent="0.25">
      <c r="A54" s="40" t="s">
        <v>93</v>
      </c>
      <c r="B54" s="24">
        <v>8</v>
      </c>
    </row>
    <row r="55" spans="1:2" x14ac:dyDescent="0.25">
      <c r="A55" s="42"/>
      <c r="B55" s="43"/>
    </row>
    <row r="56" spans="1:2" x14ac:dyDescent="0.25">
      <c r="A56" s="28" t="s">
        <v>94</v>
      </c>
      <c r="B56" s="44"/>
    </row>
    <row r="57" spans="1:2" hidden="1" x14ac:dyDescent="0.25"/>
    <row r="58" spans="1:2" hidden="1" x14ac:dyDescent="0.25"/>
    <row r="59" spans="1:2" hidden="1" x14ac:dyDescent="0.25"/>
    <row r="60" spans="1:2" hidden="1" x14ac:dyDescent="0.25"/>
    <row r="61" spans="1:2" hidden="1" x14ac:dyDescent="0.25"/>
    <row r="62" spans="1:2" hidden="1" x14ac:dyDescent="0.25"/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5">
    <mergeCell ref="A3:B4"/>
    <mergeCell ref="A5:B6"/>
    <mergeCell ref="A7:B7"/>
    <mergeCell ref="A9:A10"/>
    <mergeCell ref="B9:B10"/>
  </mergeCells>
  <phoneticPr fontId="1" type="noConversion"/>
  <dataValidations count="1">
    <dataValidation operator="equal" allowBlank="1" showErrorMessage="1" errorTitle="ESTIMADO SHREK:" error="El balance en materia penal juvenil no coincide con el dato digitado." sqref="B17 B20 B42 B29 B26 B23 B32 B36 B39 B46 B49">
      <formula1>0</formula1>
      <formula2>0</formula2>
    </dataValidation>
  </dataValidations>
  <printOptions horizontalCentered="1" verticalCentered="1"/>
  <pageMargins left="0.74803149606299213" right="0.74803149606299213" top="0.98425196850393704" bottom="0.98425196850393704" header="0" footer="0"/>
  <pageSetup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/>
  </sheetViews>
  <sheetFormatPr baseColWidth="10" defaultColWidth="0" defaultRowHeight="15.75" zeroHeight="1" x14ac:dyDescent="0.25"/>
  <cols>
    <col min="1" max="9" width="20.42578125" style="7" customWidth="1"/>
    <col min="10" max="10" width="0" style="6" hidden="1" customWidth="1"/>
    <col min="11" max="16384" width="0" style="7" hidden="1"/>
  </cols>
  <sheetData>
    <row r="1" spans="1:9" x14ac:dyDescent="0.25">
      <c r="A1" s="59" t="s">
        <v>107</v>
      </c>
      <c r="B1" s="59"/>
      <c r="C1" s="59"/>
      <c r="D1" s="59"/>
      <c r="E1" s="59"/>
      <c r="F1" s="59"/>
      <c r="G1" s="60"/>
      <c r="H1" s="60"/>
      <c r="I1" s="60"/>
    </row>
    <row r="2" spans="1:9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116" t="s">
        <v>108</v>
      </c>
      <c r="B3" s="116"/>
      <c r="C3" s="116"/>
      <c r="D3" s="116"/>
      <c r="E3" s="116"/>
      <c r="F3" s="116"/>
      <c r="G3" s="116"/>
      <c r="H3" s="116"/>
      <c r="I3" s="116"/>
    </row>
    <row r="4" spans="1:9" ht="18.75" customHeight="1" x14ac:dyDescent="0.25">
      <c r="A4" s="116" t="s">
        <v>104</v>
      </c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 t="s">
        <v>105</v>
      </c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 t="s">
        <v>103</v>
      </c>
      <c r="B6" s="116"/>
      <c r="C6" s="116"/>
      <c r="D6" s="116"/>
      <c r="E6" s="116"/>
      <c r="F6" s="116"/>
      <c r="G6" s="116"/>
      <c r="H6" s="116"/>
      <c r="I6" s="116"/>
    </row>
    <row r="7" spans="1:9" x14ac:dyDescent="0.25">
      <c r="A7" s="60"/>
      <c r="B7" s="60"/>
      <c r="C7" s="60"/>
      <c r="D7" s="60"/>
      <c r="E7" s="60"/>
      <c r="F7" s="60"/>
      <c r="G7" s="60"/>
      <c r="H7" s="60"/>
      <c r="I7" s="60"/>
    </row>
    <row r="8" spans="1:9" ht="16.5" thickBot="1" x14ac:dyDescent="0.3">
      <c r="A8" s="117" t="s">
        <v>109</v>
      </c>
      <c r="B8" s="119" t="s">
        <v>110</v>
      </c>
      <c r="C8" s="121" t="s">
        <v>111</v>
      </c>
      <c r="D8" s="122"/>
      <c r="E8" s="123"/>
      <c r="F8" s="124" t="s">
        <v>112</v>
      </c>
      <c r="G8" s="125"/>
      <c r="H8" s="125"/>
      <c r="I8" s="125"/>
    </row>
    <row r="9" spans="1:9" ht="31.5" x14ac:dyDescent="0.25">
      <c r="A9" s="118"/>
      <c r="B9" s="120"/>
      <c r="C9" s="61" t="s">
        <v>113</v>
      </c>
      <c r="D9" s="61" t="s">
        <v>114</v>
      </c>
      <c r="E9" s="62" t="s">
        <v>115</v>
      </c>
      <c r="F9" s="61" t="s">
        <v>2</v>
      </c>
      <c r="G9" s="61" t="s">
        <v>113</v>
      </c>
      <c r="H9" s="61" t="s">
        <v>114</v>
      </c>
      <c r="I9" s="63" t="s">
        <v>115</v>
      </c>
    </row>
    <row r="10" spans="1:9" x14ac:dyDescent="0.25">
      <c r="A10" s="64"/>
      <c r="B10" s="65"/>
      <c r="C10" s="66"/>
      <c r="D10" s="66"/>
      <c r="E10" s="66"/>
      <c r="F10" s="66"/>
      <c r="G10" s="66"/>
      <c r="H10" s="66"/>
      <c r="I10" s="67"/>
    </row>
    <row r="11" spans="1:9" x14ac:dyDescent="0.25">
      <c r="A11" s="68" t="s">
        <v>19</v>
      </c>
      <c r="B11" s="69">
        <f>SUM(B13:B16)</f>
        <v>335</v>
      </c>
      <c r="C11" s="69">
        <f>SUM(C13:C16)</f>
        <v>168</v>
      </c>
      <c r="D11" s="69">
        <f>SUM(D13:D16)</f>
        <v>38</v>
      </c>
      <c r="E11" s="69">
        <f>SUM(E13:E16)</f>
        <v>129</v>
      </c>
      <c r="F11" s="69" t="s">
        <v>183</v>
      </c>
      <c r="G11" s="70" t="s">
        <v>117</v>
      </c>
      <c r="H11" s="70" t="s">
        <v>184</v>
      </c>
      <c r="I11" s="71" t="s">
        <v>116</v>
      </c>
    </row>
    <row r="12" spans="1:9" x14ac:dyDescent="0.25">
      <c r="A12" s="64"/>
      <c r="B12" s="72"/>
      <c r="C12" s="72"/>
      <c r="D12" s="72"/>
      <c r="E12" s="72"/>
      <c r="F12" s="70"/>
      <c r="G12" s="70"/>
      <c r="H12" s="70"/>
      <c r="I12" s="71"/>
    </row>
    <row r="13" spans="1:9" x14ac:dyDescent="0.25">
      <c r="A13" s="73" t="s">
        <v>119</v>
      </c>
      <c r="B13" s="69">
        <f>SUM(C13:E13)</f>
        <v>100</v>
      </c>
      <c r="C13" s="70">
        <v>41</v>
      </c>
      <c r="D13" s="70">
        <v>11</v>
      </c>
      <c r="E13" s="70">
        <v>48</v>
      </c>
      <c r="F13" s="69" t="s">
        <v>116</v>
      </c>
      <c r="G13" s="70" t="s">
        <v>120</v>
      </c>
      <c r="H13" s="70" t="s">
        <v>118</v>
      </c>
      <c r="I13" s="71" t="s">
        <v>116</v>
      </c>
    </row>
    <row r="14" spans="1:9" x14ac:dyDescent="0.25">
      <c r="A14" s="73" t="s">
        <v>121</v>
      </c>
      <c r="B14" s="69">
        <f>SUM(C14:E14)</f>
        <v>97</v>
      </c>
      <c r="C14" s="70">
        <v>49</v>
      </c>
      <c r="D14" s="70">
        <v>11</v>
      </c>
      <c r="E14" s="70">
        <v>37</v>
      </c>
      <c r="F14" s="69" t="s">
        <v>122</v>
      </c>
      <c r="G14" s="70" t="s">
        <v>123</v>
      </c>
      <c r="H14" s="71" t="s">
        <v>124</v>
      </c>
      <c r="I14" s="71" t="s">
        <v>124</v>
      </c>
    </row>
    <row r="15" spans="1:9" x14ac:dyDescent="0.25">
      <c r="A15" s="73" t="s">
        <v>125</v>
      </c>
      <c r="B15" s="69">
        <f>SUM(C15:E15)</f>
        <v>74</v>
      </c>
      <c r="C15" s="70">
        <v>40</v>
      </c>
      <c r="D15" s="70">
        <v>10</v>
      </c>
      <c r="E15" s="70">
        <v>24</v>
      </c>
      <c r="F15" s="69" t="s">
        <v>118</v>
      </c>
      <c r="G15" s="70" t="s">
        <v>120</v>
      </c>
      <c r="H15" s="70" t="s">
        <v>126</v>
      </c>
      <c r="I15" s="71" t="s">
        <v>116</v>
      </c>
    </row>
    <row r="16" spans="1:9" x14ac:dyDescent="0.25">
      <c r="A16" s="73" t="s">
        <v>127</v>
      </c>
      <c r="B16" s="69">
        <f>SUM(C16:E16)</f>
        <v>64</v>
      </c>
      <c r="C16" s="70">
        <v>38</v>
      </c>
      <c r="D16" s="70">
        <v>6</v>
      </c>
      <c r="E16" s="70">
        <v>20</v>
      </c>
      <c r="F16" s="69" t="s">
        <v>185</v>
      </c>
      <c r="G16" s="70" t="s">
        <v>123</v>
      </c>
      <c r="H16" s="70" t="s">
        <v>123</v>
      </c>
      <c r="I16" s="71" t="s">
        <v>186</v>
      </c>
    </row>
    <row r="17" spans="1:9" x14ac:dyDescent="0.25">
      <c r="A17" s="74"/>
      <c r="B17" s="75"/>
      <c r="C17" s="76"/>
      <c r="D17" s="76"/>
      <c r="E17" s="76"/>
      <c r="F17" s="75"/>
      <c r="G17" s="76"/>
      <c r="H17" s="76"/>
      <c r="I17" s="77"/>
    </row>
    <row r="18" spans="1:9" x14ac:dyDescent="0.25">
      <c r="A18" s="78" t="s">
        <v>94</v>
      </c>
      <c r="B18" s="60"/>
      <c r="C18" s="60"/>
      <c r="D18" s="60"/>
      <c r="E18" s="60"/>
      <c r="F18" s="79"/>
      <c r="G18" s="79"/>
      <c r="H18" s="60"/>
      <c r="I18" s="60"/>
    </row>
  </sheetData>
  <mergeCells count="8">
    <mergeCell ref="A3:I3"/>
    <mergeCell ref="A4:I4"/>
    <mergeCell ref="A5:I5"/>
    <mergeCell ref="A6:I6"/>
    <mergeCell ref="A8:A9"/>
    <mergeCell ref="B8:B9"/>
    <mergeCell ref="C8:E8"/>
    <mergeCell ref="F8:I8"/>
  </mergeCells>
  <printOptions horizontalCentered="1" verticalCentered="1"/>
  <pageMargins left="0.74803149606299213" right="0.74803149606299213" top="0.98425196850393704" bottom="0.98425196850393704" header="0" footer="0"/>
  <pageSetup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B11" sqref="B11"/>
    </sheetView>
  </sheetViews>
  <sheetFormatPr baseColWidth="10" defaultColWidth="0" defaultRowHeight="15" zeroHeight="1" x14ac:dyDescent="0.2"/>
  <cols>
    <col min="1" max="1" width="41.42578125" style="95" customWidth="1"/>
    <col min="2" max="6" width="17.140625" style="95" customWidth="1"/>
    <col min="7" max="7" width="11.42578125" style="4" hidden="1" customWidth="1"/>
    <col min="8" max="16384" width="0" style="5" hidden="1"/>
  </cols>
  <sheetData>
    <row r="1" spans="1:6" ht="16.5" customHeight="1" x14ac:dyDescent="0.25">
      <c r="A1" s="80" t="s">
        <v>128</v>
      </c>
      <c r="B1" s="80"/>
      <c r="C1" s="81"/>
      <c r="D1" s="81"/>
      <c r="E1" s="81"/>
      <c r="F1" s="81"/>
    </row>
    <row r="2" spans="1:6" ht="16.5" customHeight="1" x14ac:dyDescent="0.25">
      <c r="A2" s="80"/>
      <c r="B2" s="80"/>
      <c r="C2" s="81"/>
      <c r="D2" s="81"/>
      <c r="E2" s="81"/>
      <c r="F2" s="81"/>
    </row>
    <row r="3" spans="1:6" ht="30.75" customHeight="1" x14ac:dyDescent="0.2">
      <c r="A3" s="126" t="s">
        <v>129</v>
      </c>
      <c r="B3" s="126"/>
      <c r="C3" s="126"/>
      <c r="D3" s="126"/>
      <c r="E3" s="126"/>
      <c r="F3" s="126"/>
    </row>
    <row r="4" spans="1:6" ht="16.5" customHeight="1" x14ac:dyDescent="0.2">
      <c r="A4" s="126" t="s">
        <v>130</v>
      </c>
      <c r="B4" s="126"/>
      <c r="C4" s="126"/>
      <c r="D4" s="126"/>
      <c r="E4" s="126"/>
      <c r="F4" s="126"/>
    </row>
    <row r="5" spans="1:6" ht="16.5" customHeight="1" x14ac:dyDescent="0.2">
      <c r="A5" s="126" t="s">
        <v>106</v>
      </c>
      <c r="B5" s="126"/>
      <c r="C5" s="126"/>
      <c r="D5" s="126"/>
      <c r="E5" s="126"/>
      <c r="F5" s="126"/>
    </row>
    <row r="6" spans="1:6" ht="16.5" customHeight="1" x14ac:dyDescent="0.2">
      <c r="A6" s="126" t="s">
        <v>103</v>
      </c>
      <c r="B6" s="126"/>
      <c r="C6" s="126"/>
      <c r="D6" s="126"/>
      <c r="E6" s="126"/>
      <c r="F6" s="126"/>
    </row>
    <row r="7" spans="1:6" ht="16.5" customHeight="1" x14ac:dyDescent="0.2">
      <c r="A7" s="83"/>
      <c r="B7" s="83"/>
      <c r="C7" s="83"/>
      <c r="D7" s="83"/>
      <c r="E7" s="83"/>
      <c r="F7" s="83"/>
    </row>
    <row r="8" spans="1:6" ht="16.5" customHeight="1" thickBot="1" x14ac:dyDescent="0.25">
      <c r="A8" s="127" t="s">
        <v>131</v>
      </c>
      <c r="B8" s="129" t="s">
        <v>2</v>
      </c>
      <c r="C8" s="131" t="s">
        <v>109</v>
      </c>
      <c r="D8" s="132"/>
      <c r="E8" s="132"/>
      <c r="F8" s="132"/>
    </row>
    <row r="9" spans="1:6" ht="44.25" customHeight="1" x14ac:dyDescent="0.2">
      <c r="A9" s="128"/>
      <c r="B9" s="130"/>
      <c r="C9" s="84" t="s">
        <v>132</v>
      </c>
      <c r="D9" s="84" t="s">
        <v>133</v>
      </c>
      <c r="E9" s="84" t="s">
        <v>134</v>
      </c>
      <c r="F9" s="85" t="s">
        <v>135</v>
      </c>
    </row>
    <row r="10" spans="1:6" ht="16.5" customHeight="1" x14ac:dyDescent="0.2">
      <c r="A10" s="86"/>
      <c r="B10" s="87"/>
      <c r="C10" s="82"/>
      <c r="D10" s="82"/>
      <c r="E10" s="82"/>
      <c r="F10" s="82"/>
    </row>
    <row r="11" spans="1:6" ht="16.5" customHeight="1" x14ac:dyDescent="0.25">
      <c r="A11" s="88" t="s">
        <v>71</v>
      </c>
      <c r="B11" s="89">
        <f>SUM(B13:B18)</f>
        <v>335</v>
      </c>
      <c r="C11" s="88">
        <f>SUM(C13:C18)</f>
        <v>100</v>
      </c>
      <c r="D11" s="88">
        <f>SUM(D13:D18)</f>
        <v>97</v>
      </c>
      <c r="E11" s="88">
        <f>SUM(E13:E18)</f>
        <v>74</v>
      </c>
      <c r="F11" s="88">
        <f>SUM(F13:F18)</f>
        <v>64</v>
      </c>
    </row>
    <row r="12" spans="1:6" ht="16.5" customHeight="1" x14ac:dyDescent="0.25">
      <c r="A12" s="90"/>
      <c r="B12" s="91"/>
      <c r="C12" s="90"/>
      <c r="D12" s="90"/>
      <c r="E12" s="90"/>
      <c r="F12" s="90"/>
    </row>
    <row r="13" spans="1:6" ht="16.5" customHeight="1" x14ac:dyDescent="0.25">
      <c r="A13" s="90" t="s">
        <v>136</v>
      </c>
      <c r="B13" s="89">
        <f t="shared" ref="B13:B18" si="0">SUM(C13:F13)</f>
        <v>288</v>
      </c>
      <c r="C13" s="90">
        <v>82</v>
      </c>
      <c r="D13" s="90">
        <v>82</v>
      </c>
      <c r="E13" s="90">
        <v>63</v>
      </c>
      <c r="F13" s="90">
        <v>61</v>
      </c>
    </row>
    <row r="14" spans="1:6" ht="16.5" customHeight="1" x14ac:dyDescent="0.25">
      <c r="A14" s="90" t="s">
        <v>137</v>
      </c>
      <c r="B14" s="89">
        <f t="shared" si="0"/>
        <v>24</v>
      </c>
      <c r="C14" s="90">
        <v>9</v>
      </c>
      <c r="D14" s="90">
        <v>6</v>
      </c>
      <c r="E14" s="90">
        <v>6</v>
      </c>
      <c r="F14" s="90">
        <v>3</v>
      </c>
    </row>
    <row r="15" spans="1:6" ht="16.5" customHeight="1" x14ac:dyDescent="0.25">
      <c r="A15" s="90" t="s">
        <v>138</v>
      </c>
      <c r="B15" s="89">
        <f t="shared" si="0"/>
        <v>10</v>
      </c>
      <c r="C15" s="90">
        <v>2</v>
      </c>
      <c r="D15" s="90">
        <v>7</v>
      </c>
      <c r="E15" s="90">
        <v>1</v>
      </c>
      <c r="F15" s="90">
        <v>0</v>
      </c>
    </row>
    <row r="16" spans="1:6" ht="16.5" customHeight="1" x14ac:dyDescent="0.25">
      <c r="A16" s="90" t="s">
        <v>139</v>
      </c>
      <c r="B16" s="89">
        <f t="shared" si="0"/>
        <v>5</v>
      </c>
      <c r="C16" s="90">
        <v>3</v>
      </c>
      <c r="D16" s="90">
        <v>2</v>
      </c>
      <c r="E16" s="90">
        <v>0</v>
      </c>
      <c r="F16" s="90">
        <v>0</v>
      </c>
    </row>
    <row r="17" spans="1:6" ht="16.5" customHeight="1" x14ac:dyDescent="0.25">
      <c r="A17" s="90" t="s">
        <v>140</v>
      </c>
      <c r="B17" s="89">
        <f t="shared" si="0"/>
        <v>7</v>
      </c>
      <c r="C17" s="90">
        <v>3</v>
      </c>
      <c r="D17" s="90">
        <v>0</v>
      </c>
      <c r="E17" s="90">
        <f>1+3</f>
        <v>4</v>
      </c>
      <c r="F17" s="90">
        <v>0</v>
      </c>
    </row>
    <row r="18" spans="1:6" ht="16.5" customHeight="1" x14ac:dyDescent="0.25">
      <c r="A18" s="90" t="s">
        <v>141</v>
      </c>
      <c r="B18" s="89">
        <f t="shared" si="0"/>
        <v>1</v>
      </c>
      <c r="C18" s="90">
        <v>1</v>
      </c>
      <c r="D18" s="90">
        <v>0</v>
      </c>
      <c r="E18" s="90">
        <v>0</v>
      </c>
      <c r="F18" s="90">
        <v>0</v>
      </c>
    </row>
    <row r="19" spans="1:6" ht="16.5" customHeight="1" x14ac:dyDescent="0.25">
      <c r="A19" s="92"/>
      <c r="B19" s="93"/>
      <c r="C19" s="92"/>
      <c r="D19" s="92"/>
      <c r="E19" s="92"/>
      <c r="F19" s="92"/>
    </row>
    <row r="20" spans="1:6" ht="16.5" customHeight="1" x14ac:dyDescent="0.25">
      <c r="A20" s="94" t="s">
        <v>94</v>
      </c>
      <c r="B20" s="81"/>
      <c r="C20" s="81"/>
      <c r="D20" s="81"/>
      <c r="E20" s="81"/>
      <c r="F20" s="81"/>
    </row>
    <row r="21" spans="1:6" hidden="1" x14ac:dyDescent="0.2"/>
  </sheetData>
  <mergeCells count="7">
    <mergeCell ref="A3:F3"/>
    <mergeCell ref="A4:F4"/>
    <mergeCell ref="A5:F5"/>
    <mergeCell ref="A6:F6"/>
    <mergeCell ref="A8:A9"/>
    <mergeCell ref="B8:B9"/>
    <mergeCell ref="C8:F8"/>
  </mergeCells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'c-1'!Área_de_impresión</vt:lpstr>
      <vt:lpstr>'c-2'!Área_de_impresión</vt:lpstr>
      <vt:lpstr>'c-6'!Área_de_impresión</vt:lpstr>
      <vt:lpstr>ÍNDICE!Área_de_impresión</vt:lpstr>
      <vt:lpstr>'c-4'!Títulos_a_imprimir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cp:lastPrinted>2016-06-13T17:06:12Z</cp:lastPrinted>
  <dcterms:created xsi:type="dcterms:W3CDTF">2016-04-29T14:29:39Z</dcterms:created>
  <dcterms:modified xsi:type="dcterms:W3CDTF">2018-10-22T15:24:40Z</dcterms:modified>
</cp:coreProperties>
</file>