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ambio 2019\Cuadros\2018\Anuario 2018\"/>
    </mc:Choice>
  </mc:AlternateContent>
  <xr:revisionPtr revIDLastSave="0" documentId="8_{C2EDFB2F-2486-49C5-9EFC-8538FFD519E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Índice" sheetId="7" r:id="rId1"/>
    <sheet name="c-1" sheetId="6" r:id="rId2"/>
    <sheet name="c-2" sheetId="5" r:id="rId3"/>
    <sheet name="c-3" sheetId="2" r:id="rId4"/>
    <sheet name="c-4" sheetId="3" r:id="rId5"/>
    <sheet name="c-5" sheetId="4" r:id="rId6"/>
  </sheets>
  <definedNames>
    <definedName name="_xlnm.Print_Area" localSheetId="1">'c-1'!$A$1:$B$15</definedName>
    <definedName name="_xlnm.Print_Area" localSheetId="2">'c-2'!$A$1:$R$28</definedName>
    <definedName name="_xlnm.Print_Area" localSheetId="3">'c-3'!$A$1:$Q$38</definedName>
    <definedName name="_xlnm.Print_Area" localSheetId="4">'c-4'!$A$1:$L$30</definedName>
    <definedName name="_xlnm.Print_Area" localSheetId="5">'c-5'!$A$1:$AN$32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4" l="1"/>
  <c r="L20" i="4"/>
  <c r="L16" i="4"/>
  <c r="L10" i="4"/>
  <c r="K23" i="3"/>
  <c r="L23" i="3"/>
  <c r="L10" i="3"/>
  <c r="L10" i="2"/>
  <c r="L22" i="5"/>
  <c r="L11" i="5"/>
  <c r="L10" i="5" l="1"/>
  <c r="K25" i="4"/>
  <c r="K20" i="4"/>
  <c r="K16" i="4"/>
  <c r="K10" i="4"/>
  <c r="K10" i="3"/>
  <c r="K10" i="2"/>
  <c r="K22" i="5"/>
  <c r="K10" i="5"/>
  <c r="K11" i="5"/>
  <c r="J23" i="3"/>
  <c r="J10" i="3" s="1"/>
  <c r="C23" i="3"/>
  <c r="C10" i="3" s="1"/>
  <c r="D23" i="3"/>
  <c r="E23" i="3"/>
  <c r="E10" i="3"/>
  <c r="F23" i="3"/>
  <c r="G23" i="3"/>
  <c r="H23" i="3"/>
  <c r="H10" i="3"/>
  <c r="I23" i="3"/>
  <c r="I10" i="3"/>
  <c r="B23" i="3"/>
  <c r="J25" i="4"/>
  <c r="J20" i="4"/>
  <c r="J16" i="4"/>
  <c r="J10" i="4"/>
  <c r="J10" i="2"/>
  <c r="J22" i="5"/>
  <c r="J10" i="5"/>
  <c r="J11" i="5"/>
  <c r="H25" i="4"/>
  <c r="H20" i="4"/>
  <c r="H16" i="4"/>
  <c r="H10" i="4"/>
  <c r="H10" i="2"/>
  <c r="H22" i="5"/>
  <c r="H10" i="5"/>
  <c r="H11" i="5"/>
  <c r="G10" i="3"/>
  <c r="F10" i="3"/>
  <c r="D10" i="3"/>
  <c r="B10" i="3"/>
  <c r="G25" i="4"/>
  <c r="G20" i="4"/>
  <c r="G16" i="4"/>
  <c r="G10" i="4"/>
  <c r="G10" i="2"/>
  <c r="G22" i="5"/>
  <c r="G11" i="5"/>
  <c r="G10" i="5" s="1"/>
  <c r="B12" i="6"/>
  <c r="I25" i="4"/>
  <c r="I20" i="4"/>
  <c r="I10" i="4"/>
  <c r="I16" i="4"/>
  <c r="I10" i="2"/>
  <c r="I22" i="5"/>
  <c r="E10" i="4"/>
  <c r="D10" i="4"/>
  <c r="C10" i="4"/>
  <c r="B10" i="4"/>
  <c r="E25" i="4"/>
  <c r="D25" i="4"/>
  <c r="C25" i="4"/>
  <c r="B25" i="4"/>
  <c r="E20" i="4"/>
  <c r="D20" i="4"/>
  <c r="C20" i="4"/>
  <c r="B20" i="4"/>
  <c r="E16" i="4"/>
  <c r="D16" i="4"/>
  <c r="C16" i="4"/>
  <c r="B16" i="4"/>
  <c r="F25" i="4"/>
  <c r="F20" i="4"/>
  <c r="F16" i="4"/>
  <c r="C10" i="2"/>
  <c r="D10" i="2"/>
  <c r="E10" i="2"/>
  <c r="F22" i="5"/>
  <c r="B10" i="2"/>
  <c r="B11" i="5"/>
  <c r="B10" i="5" s="1"/>
  <c r="C11" i="5"/>
  <c r="C10" i="5" s="1"/>
  <c r="D11" i="5"/>
  <c r="D10" i="5" s="1"/>
  <c r="E11" i="5"/>
  <c r="E10" i="5" s="1"/>
  <c r="F11" i="5"/>
  <c r="F10" i="5" s="1"/>
  <c r="E22" i="5"/>
  <c r="D22" i="5"/>
  <c r="C22" i="5"/>
  <c r="F10" i="4"/>
  <c r="F10" i="2"/>
  <c r="I11" i="5"/>
  <c r="I10" i="5"/>
</calcChain>
</file>

<file path=xl/sharedStrings.xml><?xml version="1.0" encoding="utf-8"?>
<sst xmlns="http://schemas.openxmlformats.org/spreadsheetml/2006/main" count="148" uniqueCount="128">
  <si>
    <t>CUADRO N° 3</t>
  </si>
  <si>
    <t>CUADRO N° 1</t>
  </si>
  <si>
    <t>CUADRO N° 2</t>
  </si>
  <si>
    <t>CUADRO N° 4</t>
  </si>
  <si>
    <t>CUADRO N° 5</t>
  </si>
  <si>
    <t>BALANCE GENERAL</t>
  </si>
  <si>
    <t>TOTAL</t>
  </si>
  <si>
    <t xml:space="preserve"> INFORMACIÓN SOBRE AUDIENCIAS ORALES</t>
  </si>
  <si>
    <t>INFORMACIÓN SOBRE AUDIENCIAS ESCRITAS</t>
  </si>
  <si>
    <t xml:space="preserve"> Audiencias escritas contestadas</t>
  </si>
  <si>
    <t xml:space="preserve">    Apersonamiento</t>
  </si>
  <si>
    <t xml:space="preserve">    Solicitud de presentación de informes a centro penal</t>
  </si>
  <si>
    <t xml:space="preserve">    Solicitud de audiencia oral</t>
  </si>
  <si>
    <t xml:space="preserve">    Solicitud de incumplimiento</t>
  </si>
  <si>
    <t xml:space="preserve">    Contestación de recurso de revocatoria</t>
  </si>
  <si>
    <t xml:space="preserve">    Contestación de recurso de apelación</t>
  </si>
  <si>
    <t xml:space="preserve">    Solicitud informe evaluativo  Programa Sanciones Alternas</t>
  </si>
  <si>
    <t>GESTIONES DEL MINISTERIO PÚBLICO ANTE EL JUZGADO DE EJECUCIÓN DE LA PENA</t>
  </si>
  <si>
    <t>INFORMACIÓN VARIA</t>
  </si>
  <si>
    <t>Entrados (Arróguese notificados)</t>
  </si>
  <si>
    <t>Terminados (Ceses notificados)</t>
  </si>
  <si>
    <t>Asuntos en ejecución al finalizar el año</t>
  </si>
  <si>
    <t>Audiencias orales señaladas</t>
  </si>
  <si>
    <t>Audiencias orales realizadas</t>
  </si>
  <si>
    <t xml:space="preserve">      Solicitud de cambio de modalidad de internamiento </t>
  </si>
  <si>
    <t xml:space="preserve">      Solicitud de cambio de modalidad de sanción </t>
  </si>
  <si>
    <t xml:space="preserve">      Solicitud de mantener la sanción</t>
  </si>
  <si>
    <t>Audiencias orales no realizadas</t>
  </si>
  <si>
    <t xml:space="preserve">      Inasistencia del condenado</t>
  </si>
  <si>
    <t>Solicitud de actualización de informe trimestral</t>
  </si>
  <si>
    <t>Solicitud de actualización de captura</t>
  </si>
  <si>
    <t>Solicitud de dictámenes</t>
  </si>
  <si>
    <t>Pronto despacho</t>
  </si>
  <si>
    <t>Solicitudes de  actualización de rebeldía durante el mes</t>
  </si>
  <si>
    <t xml:space="preserve">    Recurso de revocatoria</t>
  </si>
  <si>
    <t xml:space="preserve">    Recurso de apelación</t>
  </si>
  <si>
    <t>Visitas carcelarias realizadas al mes</t>
  </si>
  <si>
    <t xml:space="preserve">   Centro de Adulto Joven La Reforma</t>
  </si>
  <si>
    <t xml:space="preserve">   Centro El Buen Pastor</t>
  </si>
  <si>
    <t xml:space="preserve">   Realizadas</t>
  </si>
  <si>
    <t xml:space="preserve">   No Realizadas</t>
  </si>
  <si>
    <t xml:space="preserve">Reuniones coordinación institucional </t>
  </si>
  <si>
    <t xml:space="preserve">   Programa sanciones alternativas</t>
  </si>
  <si>
    <t xml:space="preserve">   Autoridades Centro Penitenciario</t>
  </si>
  <si>
    <t>Total de notificaciones</t>
  </si>
  <si>
    <t xml:space="preserve">      Inasistencia de alguna parte</t>
  </si>
  <si>
    <t>Otras</t>
  </si>
  <si>
    <t>Reentrados (Reiniciados en el Juzgado de Ejecución )</t>
  </si>
  <si>
    <t xml:space="preserve">      Solicitud de cambio de sanción por beneficio</t>
  </si>
  <si>
    <t xml:space="preserve">      Por gestiones de Jdo Sanciones PJ</t>
  </si>
  <si>
    <t xml:space="preserve">      Por gestiones de otra parte</t>
  </si>
  <si>
    <t xml:space="preserve">      Otros Motivos (reprogramadas)</t>
  </si>
  <si>
    <t xml:space="preserve">      Incumplimiento de sanción</t>
  </si>
  <si>
    <t xml:space="preserve">     Aprobar Plan de Ejecución del PSA</t>
  </si>
  <si>
    <t xml:space="preserve">     Aprobar Informe Trimestral de Centro Penal</t>
  </si>
  <si>
    <t xml:space="preserve">     Continuación</t>
  </si>
  <si>
    <t xml:space="preserve">     Suspendida</t>
  </si>
  <si>
    <t xml:space="preserve">    Solicitud de aprobar informes mantener sanción o internamiento</t>
  </si>
  <si>
    <t xml:space="preserve">    Medidas de seguridad</t>
  </si>
  <si>
    <t xml:space="preserve">    Solicitud de Unificación o adecuación de causas</t>
  </si>
  <si>
    <t xml:space="preserve">    Incidentes de Queja y Permisos Especiales</t>
  </si>
  <si>
    <t xml:space="preserve">    Contestación de recurso de revisión</t>
  </si>
  <si>
    <t>Solicitud de Informe de Centro Penal</t>
  </si>
  <si>
    <t>Solicitud de Informe del Prog. Sanc. Altern.</t>
  </si>
  <si>
    <t>Solicitud de Rebeldía y Captura</t>
  </si>
  <si>
    <t>Solicitud de Captura</t>
  </si>
  <si>
    <t>Ofrecimiento de Prueba</t>
  </si>
  <si>
    <t xml:space="preserve">    Recurso de revisión</t>
  </si>
  <si>
    <t>Solicitud de Adición y Aclaración</t>
  </si>
  <si>
    <t xml:space="preserve">   Otros (Centros de Adultos)</t>
  </si>
  <si>
    <t>Vistas ante el Tribunal de Apelación de Sent. (Unidad de Ejecución)</t>
  </si>
  <si>
    <t xml:space="preserve">   Con instituciones Gubernamentales y no Gubernamentales</t>
  </si>
  <si>
    <t xml:space="preserve"> Solicitudes de Investigación (Unidad de Ejecución)</t>
  </si>
  <si>
    <t xml:space="preserve">      A Organismo de Investigación Judicial</t>
  </si>
  <si>
    <t xml:space="preserve">      Informe de Condición Laboral</t>
  </si>
  <si>
    <t>Cese por:    Cumplimiento de la sanción no privativa</t>
  </si>
  <si>
    <t>Cese por:     Doble Condición</t>
  </si>
  <si>
    <t>Cese por:     De Servicio Comunitario</t>
  </si>
  <si>
    <t>Cese por:     Prescripción</t>
  </si>
  <si>
    <t>Cese por:     De Reparación de Daños a la Víctima</t>
  </si>
  <si>
    <t>Cese por:     Muerte del Sentenciado</t>
  </si>
  <si>
    <t>Medios de impugnación:</t>
  </si>
  <si>
    <t>POR: AÑO</t>
  </si>
  <si>
    <t>FISCALÍA DE EJECUCIÓN DE LA PENA PENAL JUVENIL: OTRAS LABORES REALIZADAS</t>
  </si>
  <si>
    <t>FISCALÍA PENAL JUVENIL EJECUCIÓN DE LA PENA: AUDIENCIAS ESCRITAS</t>
  </si>
  <si>
    <t>FISCALÍA DE EJECUCIÓN DE LA PENA PENAL JUVENIL: AUDIENCIAS ORALES</t>
  </si>
  <si>
    <t>FISCALÍA DE EJECUCIÓN DE LA PENA PENAL JUVENIL: MOVIMIENTO DE TRABAJO</t>
  </si>
  <si>
    <t>SEGÚN: INFORMACIÓN SOBRE AUDIENCIAS ORALES</t>
  </si>
  <si>
    <t>SEGÚN: INFORMACIÓN SOBRE AUDIENCIAS ESCRITAS</t>
  </si>
  <si>
    <t>SEGÚN: INFORMACIÓN VARIA</t>
  </si>
  <si>
    <t xml:space="preserve">    Solicitud de suspensión de sanción</t>
  </si>
  <si>
    <t xml:space="preserve">    Traslado de Centro</t>
  </si>
  <si>
    <t>Cese por:    Aplicación de descuento (Art 55 CP)</t>
  </si>
  <si>
    <t>FISCALÍA DE EJECUCIÓN DE LA PENA PENAL JUVENIL: GESTIONES ANTE EL JUZGADO DE EJECUCIÓN DE LA PENA</t>
  </si>
  <si>
    <t xml:space="preserve">   Centro de Formación Juvenil Zurquí</t>
  </si>
  <si>
    <t>Cese por:     De Órdenes de Orientación y Supervisión</t>
  </si>
  <si>
    <t xml:space="preserve">Otras </t>
  </si>
  <si>
    <t>Elaborado por: Subproceso de Estadística, Dirección de Planificación</t>
  </si>
  <si>
    <t>SEGÚN: GESTIÓN REALIZADA POR EL MINISTERIO PÚBLICO</t>
  </si>
  <si>
    <t/>
  </si>
  <si>
    <t>1</t>
  </si>
  <si>
    <t>2</t>
  </si>
  <si>
    <t>3</t>
  </si>
  <si>
    <t>4</t>
  </si>
  <si>
    <t>5</t>
  </si>
  <si>
    <t xml:space="preserve">Índice de Cuadros Estadísticos </t>
  </si>
  <si>
    <t>Fiscalía de Ejecución de la Pena Penal Juvenil</t>
  </si>
  <si>
    <t>Número</t>
  </si>
  <si>
    <t>Nombre del Cuadro</t>
  </si>
  <si>
    <t>Durante: 2018</t>
  </si>
  <si>
    <r>
      <rPr>
        <b/>
        <sz val="12"/>
        <rFont val="Times New Roman"/>
        <family val="1"/>
      </rPr>
      <t>Fiscalía de Ejecución de la Pena Pena Juvenil:</t>
    </r>
    <r>
      <rPr>
        <sz val="12"/>
        <rFont val="Times New Roman"/>
        <family val="1"/>
      </rPr>
      <t xml:space="preserve"> Movimiento de Trabajo</t>
    </r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</si>
  <si>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2018</t>
    </r>
  </si>
  <si>
    <r>
      <rPr>
        <b/>
        <sz val="12"/>
        <rFont val="Times New Roman"/>
        <family val="1"/>
      </rPr>
      <t>Fiscalía de Ejecución de la Pena Pena Juvenil:</t>
    </r>
    <r>
      <rPr>
        <sz val="12"/>
        <rFont val="Times New Roman"/>
        <family val="1"/>
      </rPr>
      <t xml:space="preserve"> Audiencias Orales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</si>
  <si>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Información sobre las Audiencias Orales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</si>
  <si>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Año </t>
    </r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</si>
  <si>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2008-2018</t>
    </r>
  </si>
  <si>
    <r>
      <rPr>
        <b/>
        <sz val="12"/>
        <rFont val="Times New Roman"/>
        <family val="1"/>
      </rPr>
      <t xml:space="preserve">Fiscalía de Ejecución de la Pena Pena Juvenil: </t>
    </r>
    <r>
      <rPr>
        <sz val="12"/>
        <rFont val="Times New Roman"/>
        <family val="1"/>
      </rPr>
      <t>Audiencias Escritas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</si>
  <si>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Información sobre las Audiencias Escritas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</si>
  <si>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Gestión realizada por el Ministerio Público </t>
    </r>
  </si>
  <si>
    <r>
      <rPr>
        <b/>
        <sz val="12"/>
        <rFont val="Times New Roman"/>
        <family val="1"/>
      </rPr>
      <t>Fiscalía de Ejecución de la Pena Pena Juvenil:</t>
    </r>
    <r>
      <rPr>
        <sz val="12"/>
        <rFont val="Times New Roman"/>
        <family val="1"/>
      </rPr>
      <t xml:space="preserve"> Gestiones ante el Juzgado de Ejecución de la Pena</t>
    </r>
  </si>
  <si>
    <r>
      <rPr>
        <b/>
        <sz val="12"/>
        <rFont val="Times New Roman"/>
        <family val="1"/>
      </rPr>
      <t>Fiscalía de Ejecución de la Pena Pena Juvenil:</t>
    </r>
    <r>
      <rPr>
        <sz val="12"/>
        <rFont val="Times New Roman"/>
        <family val="1"/>
      </rPr>
      <t xml:space="preserve"> Otras Labores Realizadas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</si>
  <si>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Información Varia</t>
    </r>
  </si>
  <si>
    <r>
      <t>Asuntos en ejecución al iniciar el año</t>
    </r>
    <r>
      <rPr>
        <vertAlign val="superscript"/>
        <sz val="12"/>
        <rFont val="Times New Roman"/>
        <family val="1"/>
      </rPr>
      <t>(1)</t>
    </r>
  </si>
  <si>
    <t>1-/ Se presenta incremento en el circulante inicial debido a la revisión y corrección de los datos en algunas de los procesos judiciales, por parte del despacho durante el IV trimestre 2018.</t>
  </si>
  <si>
    <t>DURANTE: 2018</t>
  </si>
  <si>
    <t>DURANTE: 2008-2018</t>
  </si>
  <si>
    <t xml:space="preserve">    Solicitud de aprobar Plan Ejecución</t>
  </si>
  <si>
    <t xml:space="preserve">      A Instituciones Educativas, Salud,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</si>
</sst>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2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5" xfId="0" applyFont="1" applyFill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/>
    </xf>
    <xf numFmtId="0" fontId="3" fillId="0" borderId="5" xfId="0" applyFont="1" applyFill="1" applyBorder="1" applyAlignment="1">
      <alignment horizontal="justify"/>
    </xf>
    <xf numFmtId="0" fontId="3" fillId="0" borderId="9" xfId="0" applyFont="1" applyFill="1" applyBorder="1" applyAlignment="1">
      <alignment horizontal="justify"/>
    </xf>
    <xf numFmtId="0" fontId="2" fillId="0" borderId="15" xfId="0" applyFont="1" applyFill="1" applyBorder="1" applyAlignment="1">
      <alignment horizontal="justify" vertical="top" wrapText="1"/>
    </xf>
    <xf numFmtId="1" fontId="2" fillId="0" borderId="15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  <xf numFmtId="1" fontId="3" fillId="0" borderId="9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1" fontId="3" fillId="0" borderId="1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/>
    <xf numFmtId="0" fontId="3" fillId="0" borderId="12" xfId="0" applyFont="1" applyFill="1" applyBorder="1" applyAlignment="1">
      <alignment vertical="top" wrapText="1"/>
    </xf>
    <xf numFmtId="49" fontId="2" fillId="0" borderId="12" xfId="0" applyNumberFormat="1" applyFont="1" applyFill="1" applyBorder="1" applyAlignment="1">
      <alignment wrapText="1"/>
    </xf>
    <xf numFmtId="0" fontId="3" fillId="0" borderId="12" xfId="0" applyFont="1" applyFill="1" applyBorder="1"/>
    <xf numFmtId="49" fontId="3" fillId="0" borderId="12" xfId="0" applyNumberFormat="1" applyFont="1" applyFill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justify" vertical="top" wrapText="1"/>
    </xf>
    <xf numFmtId="0" fontId="2" fillId="0" borderId="1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6"/>
  <sheetViews>
    <sheetView tabSelected="1" zoomScaleNormal="100" workbookViewId="0">
      <selection activeCell="B11" sqref="B11"/>
    </sheetView>
  </sheetViews>
  <sheetFormatPr baseColWidth="10" defaultColWidth="0" defaultRowHeight="15.75" zeroHeight="1" x14ac:dyDescent="0.25"/>
  <cols>
    <col min="1" max="1" width="11.42578125" style="3" customWidth="1"/>
    <col min="2" max="2" width="91.7109375" style="3" customWidth="1"/>
    <col min="3" max="252" width="11.42578125" style="3" hidden="1" customWidth="1"/>
    <col min="253" max="255" width="28" style="3" hidden="1" customWidth="1"/>
    <col min="256" max="16384" width="3.140625" style="3" hidden="1"/>
  </cols>
  <sheetData>
    <row r="1" spans="1:2" x14ac:dyDescent="0.25">
      <c r="A1" s="85" t="s">
        <v>105</v>
      </c>
      <c r="B1" s="85"/>
    </row>
    <row r="2" spans="1:2" x14ac:dyDescent="0.25">
      <c r="A2" s="85" t="s">
        <v>106</v>
      </c>
      <c r="B2" s="85"/>
    </row>
    <row r="3" spans="1:2" s="5" customFormat="1" x14ac:dyDescent="0.25">
      <c r="A3" s="85" t="s">
        <v>109</v>
      </c>
      <c r="B3" s="85"/>
    </row>
    <row r="4" spans="1:2" x14ac:dyDescent="0.25">
      <c r="A4" s="3" t="s">
        <v>99</v>
      </c>
      <c r="B4" s="3" t="s">
        <v>99</v>
      </c>
    </row>
    <row r="5" spans="1:2" s="1" customFormat="1" x14ac:dyDescent="0.25">
      <c r="A5" s="80" t="s">
        <v>107</v>
      </c>
      <c r="B5" s="80" t="s">
        <v>108</v>
      </c>
    </row>
    <row r="6" spans="1:2" x14ac:dyDescent="0.25">
      <c r="A6" s="82" t="s">
        <v>100</v>
      </c>
      <c r="B6" s="5" t="s">
        <v>110</v>
      </c>
    </row>
    <row r="7" spans="1:2" x14ac:dyDescent="0.25">
      <c r="A7" s="83"/>
      <c r="B7" s="7" t="s">
        <v>111</v>
      </c>
    </row>
    <row r="8" spans="1:2" x14ac:dyDescent="0.25">
      <c r="A8" s="81" t="s">
        <v>101</v>
      </c>
      <c r="B8" s="8" t="s">
        <v>112</v>
      </c>
    </row>
    <row r="9" spans="1:2" x14ac:dyDescent="0.25">
      <c r="A9" s="82"/>
      <c r="B9" s="5" t="s">
        <v>113</v>
      </c>
    </row>
    <row r="10" spans="1:2" x14ac:dyDescent="0.25">
      <c r="A10" s="82"/>
      <c r="B10" s="5" t="s">
        <v>114</v>
      </c>
    </row>
    <row r="11" spans="1:2" x14ac:dyDescent="0.25">
      <c r="A11" s="83"/>
      <c r="B11" s="7" t="s">
        <v>115</v>
      </c>
    </row>
    <row r="12" spans="1:2" x14ac:dyDescent="0.25">
      <c r="A12" s="81" t="s">
        <v>102</v>
      </c>
      <c r="B12" s="8" t="s">
        <v>116</v>
      </c>
    </row>
    <row r="13" spans="1:2" x14ac:dyDescent="0.25">
      <c r="A13" s="82"/>
      <c r="B13" s="5" t="s">
        <v>117</v>
      </c>
    </row>
    <row r="14" spans="1:2" x14ac:dyDescent="0.25">
      <c r="A14" s="82"/>
      <c r="B14" s="5" t="s">
        <v>114</v>
      </c>
    </row>
    <row r="15" spans="1:2" x14ac:dyDescent="0.25">
      <c r="A15" s="83"/>
      <c r="B15" s="7" t="s">
        <v>115</v>
      </c>
    </row>
    <row r="16" spans="1:2" x14ac:dyDescent="0.25">
      <c r="A16" s="81" t="s">
        <v>103</v>
      </c>
      <c r="B16" s="72" t="s">
        <v>119</v>
      </c>
    </row>
    <row r="17" spans="1:2" x14ac:dyDescent="0.25">
      <c r="A17" s="82"/>
      <c r="B17" s="5" t="s">
        <v>118</v>
      </c>
    </row>
    <row r="18" spans="1:2" x14ac:dyDescent="0.25">
      <c r="A18" s="82"/>
      <c r="B18" s="5" t="s">
        <v>114</v>
      </c>
    </row>
    <row r="19" spans="1:2" x14ac:dyDescent="0.25">
      <c r="A19" s="83"/>
      <c r="B19" s="7" t="s">
        <v>115</v>
      </c>
    </row>
    <row r="20" spans="1:2" x14ac:dyDescent="0.25">
      <c r="A20" s="81" t="s">
        <v>104</v>
      </c>
      <c r="B20" s="3" t="s">
        <v>120</v>
      </c>
    </row>
    <row r="21" spans="1:2" x14ac:dyDescent="0.25">
      <c r="A21" s="84"/>
      <c r="B21" s="3" t="s">
        <v>121</v>
      </c>
    </row>
    <row r="22" spans="1:2" x14ac:dyDescent="0.25">
      <c r="A22" s="84"/>
      <c r="B22" s="3" t="s">
        <v>114</v>
      </c>
    </row>
    <row r="23" spans="1:2" x14ac:dyDescent="0.25">
      <c r="A23" s="84"/>
      <c r="B23" s="3" t="s">
        <v>115</v>
      </c>
    </row>
    <row r="24" spans="1:2" hidden="1" x14ac:dyDescent="0.25">
      <c r="A24" s="3" t="s">
        <v>99</v>
      </c>
      <c r="B24" s="3" t="s">
        <v>99</v>
      </c>
    </row>
    <row r="25" spans="1:2" hidden="1" x14ac:dyDescent="0.25"/>
    <row r="26" spans="1:2" hidden="1" x14ac:dyDescent="0.25"/>
    <row r="27" spans="1:2" hidden="1" x14ac:dyDescent="0.25"/>
    <row r="28" spans="1:2" hidden="1" x14ac:dyDescent="0.25"/>
    <row r="29" spans="1:2" hidden="1" x14ac:dyDescent="0.25"/>
    <row r="30" spans="1:2" hidden="1" x14ac:dyDescent="0.25"/>
    <row r="31" spans="1:2" hidden="1" x14ac:dyDescent="0.25"/>
    <row r="32" spans="1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mergeCells count="8">
    <mergeCell ref="A12:A15"/>
    <mergeCell ref="A16:A19"/>
    <mergeCell ref="A20:A23"/>
    <mergeCell ref="A1:B1"/>
    <mergeCell ref="A3:B3"/>
    <mergeCell ref="A2:B2"/>
    <mergeCell ref="A6:A7"/>
    <mergeCell ref="A8:A11"/>
  </mergeCells>
  <phoneticPr fontId="0" type="noConversion"/>
  <pageMargins left="0.75" right="0.75" top="1" bottom="1" header="0" footer="0"/>
  <pageSetup scale="58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zoomScaleNormal="100" zoomScaleSheetLayoutView="75" workbookViewId="0">
      <selection activeCell="A4" sqref="A4:B4"/>
    </sheetView>
  </sheetViews>
  <sheetFormatPr baseColWidth="10" defaultColWidth="0" defaultRowHeight="15.75" zeroHeight="1" x14ac:dyDescent="0.25"/>
  <cols>
    <col min="1" max="1" width="61" style="2" customWidth="1"/>
    <col min="2" max="2" width="32.28515625" style="2" customWidth="1"/>
    <col min="3" max="3" width="26.140625" style="1" hidden="1" customWidth="1"/>
    <col min="4" max="16384" width="0" style="2" hidden="1"/>
  </cols>
  <sheetData>
    <row r="1" spans="1:4" x14ac:dyDescent="0.25">
      <c r="A1" s="9" t="s">
        <v>1</v>
      </c>
      <c r="B1" s="9"/>
    </row>
    <row r="2" spans="1:4" x14ac:dyDescent="0.25"/>
    <row r="3" spans="1:4" x14ac:dyDescent="0.25">
      <c r="A3" s="86" t="s">
        <v>86</v>
      </c>
      <c r="B3" s="86"/>
      <c r="C3" s="4"/>
      <c r="D3" s="4"/>
    </row>
    <row r="4" spans="1:4" x14ac:dyDescent="0.25">
      <c r="A4" s="87" t="s">
        <v>124</v>
      </c>
      <c r="B4" s="87"/>
      <c r="C4" s="4"/>
      <c r="D4" s="4"/>
    </row>
    <row r="5" spans="1:4" x14ac:dyDescent="0.25"/>
    <row r="6" spans="1:4" x14ac:dyDescent="0.25">
      <c r="A6" s="10" t="s">
        <v>5</v>
      </c>
      <c r="B6" s="11" t="s">
        <v>6</v>
      </c>
    </row>
    <row r="7" spans="1:4" x14ac:dyDescent="0.25">
      <c r="A7" s="12"/>
      <c r="B7" s="13"/>
    </row>
    <row r="8" spans="1:4" ht="18.75" x14ac:dyDescent="0.25">
      <c r="A8" s="14" t="s">
        <v>122</v>
      </c>
      <c r="B8" s="15">
        <v>1395</v>
      </c>
    </row>
    <row r="9" spans="1:4" x14ac:dyDescent="0.25">
      <c r="A9" s="14" t="s">
        <v>19</v>
      </c>
      <c r="B9" s="15">
        <v>170</v>
      </c>
    </row>
    <row r="10" spans="1:4" x14ac:dyDescent="0.25">
      <c r="A10" s="14" t="s">
        <v>47</v>
      </c>
      <c r="B10" s="15">
        <v>0</v>
      </c>
    </row>
    <row r="11" spans="1:4" x14ac:dyDescent="0.25">
      <c r="A11" s="14" t="s">
        <v>20</v>
      </c>
      <c r="B11" s="15">
        <v>258</v>
      </c>
    </row>
    <row r="12" spans="1:4" x14ac:dyDescent="0.25">
      <c r="A12" s="14" t="s">
        <v>21</v>
      </c>
      <c r="B12" s="15">
        <f>B8+B9+B10-B11</f>
        <v>1307</v>
      </c>
    </row>
    <row r="13" spans="1:4" x14ac:dyDescent="0.25">
      <c r="A13" s="16"/>
      <c r="B13" s="17"/>
    </row>
    <row r="14" spans="1:4" ht="32.25" customHeight="1" x14ac:dyDescent="0.25">
      <c r="A14" s="88" t="s">
        <v>123</v>
      </c>
      <c r="B14" s="88"/>
    </row>
    <row r="15" spans="1:4" ht="18.75" customHeight="1" x14ac:dyDescent="0.25">
      <c r="A15" s="89" t="s">
        <v>97</v>
      </c>
      <c r="B15" s="89"/>
    </row>
    <row r="16" spans="1:4" hidden="1" x14ac:dyDescent="0.25">
      <c r="A16" s="12"/>
      <c r="B16" s="12"/>
    </row>
    <row r="17" spans="1:2" hidden="1" x14ac:dyDescent="0.25">
      <c r="A17" s="12"/>
      <c r="B17" s="12"/>
    </row>
    <row r="18" spans="1:2" hidden="1" x14ac:dyDescent="0.25">
      <c r="A18" s="12"/>
      <c r="B18" s="12"/>
    </row>
    <row r="19" spans="1:2" hidden="1" x14ac:dyDescent="0.25">
      <c r="A19" s="12"/>
      <c r="B19" s="12"/>
    </row>
    <row r="20" spans="1:2" hidden="1" x14ac:dyDescent="0.25">
      <c r="A20" s="12"/>
      <c r="B20" s="12"/>
    </row>
    <row r="21" spans="1:2" hidden="1" x14ac:dyDescent="0.25">
      <c r="A21" s="12"/>
      <c r="B21" s="12"/>
    </row>
    <row r="22" spans="1:2" hidden="1" x14ac:dyDescent="0.25">
      <c r="A22" s="12"/>
      <c r="B22" s="12"/>
    </row>
    <row r="23" spans="1:2" hidden="1" x14ac:dyDescent="0.25">
      <c r="A23" s="12"/>
      <c r="B23" s="12"/>
    </row>
    <row r="24" spans="1:2" hidden="1" x14ac:dyDescent="0.25">
      <c r="A24" s="12"/>
      <c r="B24" s="12"/>
    </row>
    <row r="25" spans="1:2" hidden="1" x14ac:dyDescent="0.25">
      <c r="A25" s="12"/>
      <c r="B25" s="12"/>
    </row>
    <row r="26" spans="1:2" hidden="1" x14ac:dyDescent="0.25">
      <c r="A26" s="12"/>
      <c r="B26" s="12"/>
    </row>
    <row r="27" spans="1:2" hidden="1" x14ac:dyDescent="0.25">
      <c r="A27" s="12"/>
      <c r="B27" s="12"/>
    </row>
    <row r="28" spans="1:2" hidden="1" x14ac:dyDescent="0.25">
      <c r="A28" s="12"/>
      <c r="B28" s="12"/>
    </row>
    <row r="29" spans="1:2" hidden="1" x14ac:dyDescent="0.25">
      <c r="A29" s="12"/>
      <c r="B29" s="12"/>
    </row>
    <row r="30" spans="1:2" hidden="1" x14ac:dyDescent="0.25">
      <c r="B30" s="1"/>
    </row>
    <row r="31" spans="1:2" hidden="1" x14ac:dyDescent="0.25">
      <c r="B31" s="1"/>
    </row>
  </sheetData>
  <mergeCells count="4">
    <mergeCell ref="A3:B3"/>
    <mergeCell ref="A4:B4"/>
    <mergeCell ref="A14:B14"/>
    <mergeCell ref="A15:B15"/>
  </mergeCells>
  <phoneticPr fontId="1" type="noConversion"/>
  <printOptions horizontalCentered="1" verticalCentered="1"/>
  <pageMargins left="0" right="0" top="0" bottom="0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28"/>
  <sheetViews>
    <sheetView zoomScaleNormal="100" zoomScaleSheetLayoutView="70" workbookViewId="0">
      <selection activeCell="B12" sqref="B12"/>
    </sheetView>
  </sheetViews>
  <sheetFormatPr baseColWidth="10" defaultColWidth="0" defaultRowHeight="15.75" zeroHeight="1" x14ac:dyDescent="0.25"/>
  <cols>
    <col min="1" max="1" width="59" style="2" customWidth="1"/>
    <col min="2" max="6" width="10.7109375" style="2" customWidth="1"/>
    <col min="7" max="8" width="11.7109375" style="2" customWidth="1"/>
    <col min="9" max="9" width="12.85546875" style="2" customWidth="1"/>
    <col min="10" max="10" width="11.42578125" style="6" customWidth="1"/>
    <col min="11" max="11" width="11.42578125" style="19" customWidth="1"/>
    <col min="12" max="12" width="11.42578125" style="2" customWidth="1"/>
    <col min="13" max="16381" width="11.42578125" style="2" hidden="1" customWidth="1"/>
    <col min="16382" max="16382" width="7.7109375" style="2" hidden="1" customWidth="1"/>
    <col min="16383" max="16383" width="10.140625" style="2" hidden="1" customWidth="1"/>
    <col min="16384" max="16384" width="13.7109375" style="2" hidden="1" customWidth="1"/>
  </cols>
  <sheetData>
    <row r="1" spans="1:12" x14ac:dyDescent="0.25">
      <c r="A1" s="9" t="s">
        <v>2</v>
      </c>
      <c r="B1" s="9"/>
      <c r="C1" s="9"/>
      <c r="D1" s="9"/>
      <c r="E1" s="9"/>
      <c r="F1" s="9"/>
      <c r="G1" s="9"/>
      <c r="H1" s="9"/>
      <c r="I1" s="9"/>
    </row>
    <row r="2" spans="1:12" x14ac:dyDescent="0.25"/>
    <row r="3" spans="1:12" x14ac:dyDescent="0.25">
      <c r="A3" s="86" t="s">
        <v>85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25">
      <c r="A4" s="86" t="s">
        <v>87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25">
      <c r="A5" s="86" t="s">
        <v>82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25">
      <c r="A6" s="87" t="s">
        <v>125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25"/>
    <row r="8" spans="1:12" x14ac:dyDescent="0.25">
      <c r="A8" s="20" t="s">
        <v>7</v>
      </c>
      <c r="B8" s="21">
        <v>2008</v>
      </c>
      <c r="C8" s="21">
        <v>2009</v>
      </c>
      <c r="D8" s="21">
        <v>2010</v>
      </c>
      <c r="E8" s="21">
        <v>2011</v>
      </c>
      <c r="F8" s="21">
        <v>2012</v>
      </c>
      <c r="G8" s="11">
        <v>2013</v>
      </c>
      <c r="H8" s="11">
        <v>2014</v>
      </c>
      <c r="I8" s="21">
        <v>2015</v>
      </c>
      <c r="J8" s="22">
        <v>2016</v>
      </c>
      <c r="K8" s="21">
        <v>2017</v>
      </c>
      <c r="L8" s="10">
        <v>2018</v>
      </c>
    </row>
    <row r="9" spans="1:12" x14ac:dyDescent="0.25">
      <c r="A9" s="1"/>
      <c r="B9" s="23"/>
      <c r="C9" s="23"/>
      <c r="D9" s="23"/>
      <c r="E9" s="23"/>
      <c r="F9" s="23"/>
      <c r="G9" s="24"/>
      <c r="H9" s="24"/>
      <c r="I9" s="25"/>
      <c r="J9" s="26"/>
      <c r="K9" s="27"/>
      <c r="L9" s="27"/>
    </row>
    <row r="10" spans="1:12" x14ac:dyDescent="0.25">
      <c r="A10" s="28" t="s">
        <v>22</v>
      </c>
      <c r="B10" s="29">
        <f t="shared" ref="B10:K10" si="0">B11+B22</f>
        <v>218</v>
      </c>
      <c r="C10" s="29">
        <f t="shared" si="0"/>
        <v>158</v>
      </c>
      <c r="D10" s="29">
        <f t="shared" si="0"/>
        <v>187</v>
      </c>
      <c r="E10" s="29">
        <f t="shared" si="0"/>
        <v>203</v>
      </c>
      <c r="F10" s="29">
        <f t="shared" si="0"/>
        <v>437</v>
      </c>
      <c r="G10" s="30">
        <f t="shared" si="0"/>
        <v>549</v>
      </c>
      <c r="H10" s="30">
        <f>H11+H22</f>
        <v>737</v>
      </c>
      <c r="I10" s="29">
        <f t="shared" si="0"/>
        <v>1097</v>
      </c>
      <c r="J10" s="29">
        <f t="shared" si="0"/>
        <v>1166</v>
      </c>
      <c r="K10" s="30">
        <f t="shared" si="0"/>
        <v>1500</v>
      </c>
      <c r="L10" s="30">
        <f t="shared" ref="L10" si="1">L11+L22</f>
        <v>1968</v>
      </c>
    </row>
    <row r="11" spans="1:12" x14ac:dyDescent="0.25">
      <c r="A11" s="28" t="s">
        <v>23</v>
      </c>
      <c r="B11" s="31">
        <f t="shared" ref="B11:K11" si="2">SUM(B12:B20)</f>
        <v>149</v>
      </c>
      <c r="C11" s="31">
        <f t="shared" si="2"/>
        <v>106</v>
      </c>
      <c r="D11" s="31">
        <f t="shared" si="2"/>
        <v>107</v>
      </c>
      <c r="E11" s="31">
        <f t="shared" si="2"/>
        <v>137</v>
      </c>
      <c r="F11" s="31">
        <f t="shared" si="2"/>
        <v>315</v>
      </c>
      <c r="G11" s="31">
        <f t="shared" si="2"/>
        <v>351</v>
      </c>
      <c r="H11" s="31">
        <f>SUM(H12:H20)</f>
        <v>515</v>
      </c>
      <c r="I11" s="32">
        <f t="shared" si="2"/>
        <v>679</v>
      </c>
      <c r="J11" s="32">
        <f t="shared" si="2"/>
        <v>642</v>
      </c>
      <c r="K11" s="31">
        <f t="shared" si="2"/>
        <v>924</v>
      </c>
      <c r="L11" s="31">
        <f t="shared" ref="L11" si="3">SUM(L12:L20)</f>
        <v>1169</v>
      </c>
    </row>
    <row r="12" spans="1:12" x14ac:dyDescent="0.25">
      <c r="A12" s="33" t="s">
        <v>24</v>
      </c>
      <c r="B12" s="34">
        <v>15</v>
      </c>
      <c r="C12" s="34">
        <v>23</v>
      </c>
      <c r="D12" s="34">
        <v>13</v>
      </c>
      <c r="E12" s="34">
        <v>14</v>
      </c>
      <c r="F12" s="34">
        <v>0</v>
      </c>
      <c r="G12" s="35">
        <v>0</v>
      </c>
      <c r="H12" s="35">
        <v>0</v>
      </c>
      <c r="I12" s="34">
        <v>0</v>
      </c>
      <c r="J12" s="36">
        <v>0</v>
      </c>
      <c r="K12" s="37">
        <v>0</v>
      </c>
      <c r="L12" s="37">
        <v>0</v>
      </c>
    </row>
    <row r="13" spans="1:12" x14ac:dyDescent="0.25">
      <c r="A13" s="33" t="s">
        <v>48</v>
      </c>
      <c r="B13" s="34">
        <v>28</v>
      </c>
      <c r="C13" s="34">
        <v>20</v>
      </c>
      <c r="D13" s="34">
        <v>19</v>
      </c>
      <c r="E13" s="34">
        <v>35</v>
      </c>
      <c r="F13" s="34">
        <v>43</v>
      </c>
      <c r="G13" s="35">
        <v>18</v>
      </c>
      <c r="H13" s="35">
        <v>0</v>
      </c>
      <c r="I13" s="34">
        <v>41</v>
      </c>
      <c r="J13" s="36">
        <v>39</v>
      </c>
      <c r="K13" s="37">
        <v>13</v>
      </c>
      <c r="L13" s="37">
        <v>28</v>
      </c>
    </row>
    <row r="14" spans="1:12" x14ac:dyDescent="0.25">
      <c r="A14" s="33" t="s">
        <v>25</v>
      </c>
      <c r="B14" s="34">
        <v>34</v>
      </c>
      <c r="C14" s="34">
        <v>15</v>
      </c>
      <c r="D14" s="34">
        <v>31</v>
      </c>
      <c r="E14" s="34">
        <v>16</v>
      </c>
      <c r="F14" s="34">
        <v>7</v>
      </c>
      <c r="G14" s="35">
        <v>0</v>
      </c>
      <c r="H14" s="35">
        <v>39</v>
      </c>
      <c r="I14" s="34">
        <v>0</v>
      </c>
      <c r="J14" s="36">
        <v>0</v>
      </c>
      <c r="K14" s="37">
        <v>0</v>
      </c>
      <c r="L14" s="37">
        <v>0</v>
      </c>
    </row>
    <row r="15" spans="1:12" x14ac:dyDescent="0.25">
      <c r="A15" s="33" t="s">
        <v>26</v>
      </c>
      <c r="B15" s="34">
        <v>72</v>
      </c>
      <c r="C15" s="34">
        <v>48</v>
      </c>
      <c r="D15" s="34">
        <v>44</v>
      </c>
      <c r="E15" s="34">
        <v>72</v>
      </c>
      <c r="F15" s="34">
        <v>218</v>
      </c>
      <c r="G15" s="35">
        <v>99</v>
      </c>
      <c r="H15" s="35">
        <v>121</v>
      </c>
      <c r="I15" s="34">
        <v>327</v>
      </c>
      <c r="J15" s="36">
        <v>332</v>
      </c>
      <c r="K15" s="37">
        <v>542</v>
      </c>
      <c r="L15" s="37">
        <v>283</v>
      </c>
    </row>
    <row r="16" spans="1:12" x14ac:dyDescent="0.25">
      <c r="A16" s="33" t="s">
        <v>52</v>
      </c>
      <c r="B16" s="35">
        <v>0</v>
      </c>
      <c r="C16" s="35">
        <v>0</v>
      </c>
      <c r="D16" s="35">
        <v>0</v>
      </c>
      <c r="E16" s="35">
        <v>0</v>
      </c>
      <c r="F16" s="34">
        <v>9</v>
      </c>
      <c r="G16" s="35">
        <v>41</v>
      </c>
      <c r="H16" s="35">
        <v>178</v>
      </c>
      <c r="I16" s="34">
        <v>114</v>
      </c>
      <c r="J16" s="36">
        <v>70</v>
      </c>
      <c r="K16" s="37">
        <v>47</v>
      </c>
      <c r="L16" s="37">
        <v>195</v>
      </c>
    </row>
    <row r="17" spans="1:12" x14ac:dyDescent="0.25">
      <c r="A17" s="38" t="s">
        <v>53</v>
      </c>
      <c r="B17" s="35">
        <v>0</v>
      </c>
      <c r="C17" s="35">
        <v>0</v>
      </c>
      <c r="D17" s="35">
        <v>0</v>
      </c>
      <c r="E17" s="35">
        <v>0</v>
      </c>
      <c r="F17" s="34">
        <v>1</v>
      </c>
      <c r="G17" s="35">
        <v>2</v>
      </c>
      <c r="H17" s="35">
        <v>55</v>
      </c>
      <c r="I17" s="34">
        <v>37</v>
      </c>
      <c r="J17" s="36">
        <v>24</v>
      </c>
      <c r="K17" s="37">
        <v>86</v>
      </c>
      <c r="L17" s="37">
        <v>161</v>
      </c>
    </row>
    <row r="18" spans="1:12" x14ac:dyDescent="0.25">
      <c r="A18" s="38" t="s">
        <v>54</v>
      </c>
      <c r="B18" s="35">
        <v>0</v>
      </c>
      <c r="C18" s="35">
        <v>0</v>
      </c>
      <c r="D18" s="35">
        <v>0</v>
      </c>
      <c r="E18" s="35">
        <v>0</v>
      </c>
      <c r="F18" s="34">
        <v>5</v>
      </c>
      <c r="G18" s="35">
        <v>152</v>
      </c>
      <c r="H18" s="35">
        <v>60</v>
      </c>
      <c r="I18" s="34">
        <v>78</v>
      </c>
      <c r="J18" s="36">
        <v>115</v>
      </c>
      <c r="K18" s="37">
        <v>190</v>
      </c>
      <c r="L18" s="37">
        <v>453</v>
      </c>
    </row>
    <row r="19" spans="1:12" x14ac:dyDescent="0.25">
      <c r="A19" s="38" t="s">
        <v>55</v>
      </c>
      <c r="B19" s="35">
        <v>0</v>
      </c>
      <c r="C19" s="35">
        <v>0</v>
      </c>
      <c r="D19" s="35">
        <v>0</v>
      </c>
      <c r="E19" s="35">
        <v>0</v>
      </c>
      <c r="F19" s="34">
        <v>31</v>
      </c>
      <c r="G19" s="35">
        <v>30</v>
      </c>
      <c r="H19" s="35">
        <v>52</v>
      </c>
      <c r="I19" s="34">
        <v>71</v>
      </c>
      <c r="J19" s="36">
        <v>51</v>
      </c>
      <c r="K19" s="37">
        <v>35</v>
      </c>
      <c r="L19" s="37">
        <v>36</v>
      </c>
    </row>
    <row r="20" spans="1:12" x14ac:dyDescent="0.25">
      <c r="A20" s="38" t="s">
        <v>56</v>
      </c>
      <c r="B20" s="35">
        <v>0</v>
      </c>
      <c r="C20" s="35">
        <v>0</v>
      </c>
      <c r="D20" s="35">
        <v>0</v>
      </c>
      <c r="E20" s="35">
        <v>0</v>
      </c>
      <c r="F20" s="34">
        <v>1</v>
      </c>
      <c r="G20" s="35">
        <v>9</v>
      </c>
      <c r="H20" s="35">
        <v>10</v>
      </c>
      <c r="I20" s="34">
        <v>11</v>
      </c>
      <c r="J20" s="36">
        <v>11</v>
      </c>
      <c r="K20" s="37">
        <v>11</v>
      </c>
      <c r="L20" s="37">
        <v>13</v>
      </c>
    </row>
    <row r="21" spans="1:12" x14ac:dyDescent="0.25">
      <c r="A21" s="33"/>
      <c r="B21" s="35"/>
      <c r="C21" s="35"/>
      <c r="D21" s="35"/>
      <c r="E21" s="35"/>
      <c r="F21" s="35"/>
      <c r="G21" s="35"/>
      <c r="H21" s="35"/>
      <c r="I21" s="34"/>
      <c r="J21" s="36"/>
      <c r="K21" s="37"/>
      <c r="L21" s="37"/>
    </row>
    <row r="22" spans="1:12" x14ac:dyDescent="0.25">
      <c r="A22" s="28" t="s">
        <v>27</v>
      </c>
      <c r="B22" s="31">
        <v>69</v>
      </c>
      <c r="C22" s="31">
        <f t="shared" ref="C22:K22" si="4">SUM(C23:C27)</f>
        <v>52</v>
      </c>
      <c r="D22" s="31">
        <f t="shared" si="4"/>
        <v>80</v>
      </c>
      <c r="E22" s="31">
        <f t="shared" si="4"/>
        <v>66</v>
      </c>
      <c r="F22" s="31">
        <f t="shared" si="4"/>
        <v>122</v>
      </c>
      <c r="G22" s="31">
        <f t="shared" si="4"/>
        <v>198</v>
      </c>
      <c r="H22" s="31">
        <f>SUM(H23:H27)</f>
        <v>222</v>
      </c>
      <c r="I22" s="32">
        <f t="shared" si="4"/>
        <v>418</v>
      </c>
      <c r="J22" s="32">
        <f t="shared" si="4"/>
        <v>524</v>
      </c>
      <c r="K22" s="31">
        <f t="shared" si="4"/>
        <v>576</v>
      </c>
      <c r="L22" s="31">
        <f t="shared" ref="L22" si="5">SUM(L23:L27)</f>
        <v>799</v>
      </c>
    </row>
    <row r="23" spans="1:12" x14ac:dyDescent="0.25">
      <c r="A23" s="33" t="s">
        <v>28</v>
      </c>
      <c r="B23" s="34">
        <v>31</v>
      </c>
      <c r="C23" s="34">
        <v>22</v>
      </c>
      <c r="D23" s="34">
        <v>40</v>
      </c>
      <c r="E23" s="34">
        <v>54</v>
      </c>
      <c r="F23" s="34">
        <v>75</v>
      </c>
      <c r="G23" s="35">
        <v>103</v>
      </c>
      <c r="H23" s="35">
        <v>111</v>
      </c>
      <c r="I23" s="34">
        <v>275</v>
      </c>
      <c r="J23" s="36">
        <v>388</v>
      </c>
      <c r="K23" s="37">
        <v>356</v>
      </c>
      <c r="L23" s="37">
        <v>725</v>
      </c>
    </row>
    <row r="24" spans="1:12" x14ac:dyDescent="0.25">
      <c r="A24" s="33" t="s">
        <v>45</v>
      </c>
      <c r="B24" s="34">
        <v>3</v>
      </c>
      <c r="C24" s="34">
        <v>3</v>
      </c>
      <c r="D24" s="34">
        <v>6</v>
      </c>
      <c r="E24" s="34">
        <v>1</v>
      </c>
      <c r="F24" s="34">
        <v>0</v>
      </c>
      <c r="G24" s="35">
        <v>0</v>
      </c>
      <c r="H24" s="35">
        <v>5</v>
      </c>
      <c r="I24" s="34">
        <v>3</v>
      </c>
      <c r="J24" s="36">
        <v>2</v>
      </c>
      <c r="K24" s="37">
        <v>0</v>
      </c>
      <c r="L24" s="37">
        <v>7</v>
      </c>
    </row>
    <row r="25" spans="1:12" x14ac:dyDescent="0.25">
      <c r="A25" s="38" t="s">
        <v>49</v>
      </c>
      <c r="B25" s="34">
        <v>0</v>
      </c>
      <c r="C25" s="34">
        <v>0</v>
      </c>
      <c r="D25" s="34">
        <v>0</v>
      </c>
      <c r="E25" s="34">
        <v>0</v>
      </c>
      <c r="F25" s="34">
        <v>1</v>
      </c>
      <c r="G25" s="35">
        <v>6</v>
      </c>
      <c r="H25" s="35">
        <v>35</v>
      </c>
      <c r="I25" s="34">
        <v>48</v>
      </c>
      <c r="J25" s="36">
        <v>21</v>
      </c>
      <c r="K25" s="37">
        <v>18</v>
      </c>
      <c r="L25" s="37">
        <v>14</v>
      </c>
    </row>
    <row r="26" spans="1:12" x14ac:dyDescent="0.25">
      <c r="A26" s="38" t="s">
        <v>50</v>
      </c>
      <c r="B26" s="34">
        <v>0</v>
      </c>
      <c r="C26" s="34">
        <v>0</v>
      </c>
      <c r="D26" s="34">
        <v>0</v>
      </c>
      <c r="E26" s="34">
        <v>0</v>
      </c>
      <c r="F26" s="34">
        <v>2</v>
      </c>
      <c r="G26" s="35">
        <v>18</v>
      </c>
      <c r="H26" s="35">
        <v>17</v>
      </c>
      <c r="I26" s="34">
        <v>12</v>
      </c>
      <c r="J26" s="36">
        <v>19</v>
      </c>
      <c r="K26" s="37">
        <v>7</v>
      </c>
      <c r="L26" s="37">
        <v>22</v>
      </c>
    </row>
    <row r="27" spans="1:12" x14ac:dyDescent="0.25">
      <c r="A27" s="39" t="s">
        <v>51</v>
      </c>
      <c r="B27" s="40">
        <v>35</v>
      </c>
      <c r="C27" s="40">
        <v>27</v>
      </c>
      <c r="D27" s="40">
        <v>34</v>
      </c>
      <c r="E27" s="40">
        <v>11</v>
      </c>
      <c r="F27" s="40">
        <v>44</v>
      </c>
      <c r="G27" s="41">
        <v>71</v>
      </c>
      <c r="H27" s="41">
        <v>54</v>
      </c>
      <c r="I27" s="40">
        <v>80</v>
      </c>
      <c r="J27" s="42">
        <v>94</v>
      </c>
      <c r="K27" s="43">
        <v>195</v>
      </c>
      <c r="L27" s="43">
        <v>31</v>
      </c>
    </row>
    <row r="28" spans="1:12" x14ac:dyDescent="0.25">
      <c r="A28" s="18" t="s">
        <v>97</v>
      </c>
      <c r="B28" s="18"/>
      <c r="C28" s="18"/>
      <c r="D28" s="18"/>
      <c r="E28" s="18"/>
      <c r="F28" s="18"/>
      <c r="G28" s="18"/>
      <c r="H28" s="18"/>
      <c r="I28" s="18"/>
    </row>
  </sheetData>
  <mergeCells count="4">
    <mergeCell ref="A3:L3"/>
    <mergeCell ref="A4:L4"/>
    <mergeCell ref="A5:L5"/>
    <mergeCell ref="A6:L6"/>
  </mergeCells>
  <phoneticPr fontId="1" type="noConversion"/>
  <printOptions horizontalCentered="1" verticalCentered="1"/>
  <pageMargins left="0" right="0" top="0" bottom="0" header="0" footer="0"/>
  <pageSetup scale="76" orientation="landscape" r:id="rId1"/>
  <headerFooter alignWithMargins="0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zoomScale="90" zoomScaleNormal="90" zoomScaleSheetLayoutView="75" workbookViewId="0">
      <selection activeCell="C19" sqref="C19"/>
    </sheetView>
  </sheetViews>
  <sheetFormatPr baseColWidth="10" defaultColWidth="0" defaultRowHeight="15.75" zeroHeight="1" x14ac:dyDescent="0.25"/>
  <cols>
    <col min="1" max="1" width="68.7109375" style="2" customWidth="1"/>
    <col min="2" max="9" width="10.7109375" style="2" customWidth="1"/>
    <col min="10" max="10" width="11.42578125" style="19" customWidth="1"/>
    <col min="11" max="11" width="11.42578125" style="6" customWidth="1"/>
    <col min="12" max="12" width="11.42578125" style="2" customWidth="1"/>
    <col min="13" max="16384" width="11.42578125" style="2" hidden="1"/>
  </cols>
  <sheetData>
    <row r="1" spans="1:12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2" x14ac:dyDescent="0.25"/>
    <row r="3" spans="1:12" x14ac:dyDescent="0.25">
      <c r="A3" s="86" t="s">
        <v>84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25">
      <c r="A4" s="86" t="s">
        <v>88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25">
      <c r="A5" s="86" t="s">
        <v>82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25">
      <c r="A6" s="87" t="s">
        <v>125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25"/>
    <row r="8" spans="1:12" x14ac:dyDescent="0.25">
      <c r="A8" s="20" t="s">
        <v>8</v>
      </c>
      <c r="B8" s="11">
        <v>2008</v>
      </c>
      <c r="C8" s="11">
        <v>2009</v>
      </c>
      <c r="D8" s="11">
        <v>2010</v>
      </c>
      <c r="E8" s="11">
        <v>2011</v>
      </c>
      <c r="F8" s="11">
        <v>2012</v>
      </c>
      <c r="G8" s="11">
        <v>2013</v>
      </c>
      <c r="H8" s="11">
        <v>2014</v>
      </c>
      <c r="I8" s="21">
        <v>2015</v>
      </c>
      <c r="J8" s="21">
        <v>2016</v>
      </c>
      <c r="K8" s="21">
        <v>2017</v>
      </c>
      <c r="L8" s="10">
        <v>2018</v>
      </c>
    </row>
    <row r="9" spans="1:12" x14ac:dyDescent="0.25">
      <c r="A9" s="44"/>
      <c r="B9" s="45"/>
      <c r="C9" s="45"/>
      <c r="D9" s="45"/>
      <c r="E9" s="45"/>
      <c r="F9" s="45"/>
      <c r="G9" s="45"/>
      <c r="H9" s="45"/>
      <c r="I9" s="46"/>
      <c r="J9" s="26"/>
      <c r="K9" s="27"/>
      <c r="L9" s="27"/>
    </row>
    <row r="10" spans="1:12" x14ac:dyDescent="0.25">
      <c r="A10" s="47" t="s">
        <v>9</v>
      </c>
      <c r="B10" s="48">
        <f t="shared" ref="B10:K10" si="0">SUM(B11:B36)</f>
        <v>1920</v>
      </c>
      <c r="C10" s="49">
        <f t="shared" si="0"/>
        <v>1571</v>
      </c>
      <c r="D10" s="49">
        <f t="shared" si="0"/>
        <v>1893</v>
      </c>
      <c r="E10" s="49">
        <f t="shared" si="0"/>
        <v>1958</v>
      </c>
      <c r="F10" s="49">
        <f t="shared" si="0"/>
        <v>1827</v>
      </c>
      <c r="G10" s="50">
        <f t="shared" si="0"/>
        <v>2521</v>
      </c>
      <c r="H10" s="50">
        <f>SUM(H11:H36)</f>
        <v>2902</v>
      </c>
      <c r="I10" s="49">
        <f t="shared" si="0"/>
        <v>3023</v>
      </c>
      <c r="J10" s="49">
        <f t="shared" si="0"/>
        <v>3634</v>
      </c>
      <c r="K10" s="50">
        <f t="shared" si="0"/>
        <v>3534</v>
      </c>
      <c r="L10" s="50">
        <f t="shared" ref="L10" si="1">SUM(L11:L36)</f>
        <v>3707</v>
      </c>
    </row>
    <row r="11" spans="1:12" x14ac:dyDescent="0.25">
      <c r="A11" s="51" t="s">
        <v>10</v>
      </c>
      <c r="B11" s="52">
        <v>151</v>
      </c>
      <c r="C11" s="52">
        <v>176</v>
      </c>
      <c r="D11" s="52">
        <v>253</v>
      </c>
      <c r="E11" s="52">
        <v>247</v>
      </c>
      <c r="F11" s="52">
        <v>211</v>
      </c>
      <c r="G11" s="53">
        <v>315</v>
      </c>
      <c r="H11" s="53">
        <v>499</v>
      </c>
      <c r="I11" s="52">
        <v>321</v>
      </c>
      <c r="J11" s="36">
        <v>276</v>
      </c>
      <c r="K11" s="37">
        <v>282</v>
      </c>
      <c r="L11" s="37">
        <v>195</v>
      </c>
    </row>
    <row r="12" spans="1:12" x14ac:dyDescent="0.25">
      <c r="A12" s="51" t="s">
        <v>11</v>
      </c>
      <c r="B12" s="52">
        <v>11</v>
      </c>
      <c r="C12" s="52">
        <v>19</v>
      </c>
      <c r="D12" s="52">
        <v>0</v>
      </c>
      <c r="E12" s="52">
        <v>4</v>
      </c>
      <c r="F12" s="52">
        <v>0</v>
      </c>
      <c r="G12" s="53">
        <v>0</v>
      </c>
      <c r="H12" s="53">
        <v>0</v>
      </c>
      <c r="I12" s="52">
        <v>0</v>
      </c>
      <c r="J12" s="36">
        <v>0</v>
      </c>
      <c r="K12" s="37">
        <v>0</v>
      </c>
      <c r="L12" s="37">
        <v>0</v>
      </c>
    </row>
    <row r="13" spans="1:12" x14ac:dyDescent="0.25">
      <c r="A13" s="51" t="s">
        <v>16</v>
      </c>
      <c r="B13" s="52">
        <v>67</v>
      </c>
      <c r="C13" s="52">
        <v>16</v>
      </c>
      <c r="D13" s="52">
        <v>0</v>
      </c>
      <c r="E13" s="52">
        <v>55</v>
      </c>
      <c r="F13" s="52">
        <v>1</v>
      </c>
      <c r="G13" s="53">
        <v>0</v>
      </c>
      <c r="H13" s="53">
        <v>0</v>
      </c>
      <c r="I13" s="52">
        <v>0</v>
      </c>
      <c r="J13" s="36">
        <v>0</v>
      </c>
      <c r="K13" s="37">
        <v>0</v>
      </c>
      <c r="L13" s="37">
        <v>0</v>
      </c>
    </row>
    <row r="14" spans="1:12" x14ac:dyDescent="0.25">
      <c r="A14" s="51" t="s">
        <v>126</v>
      </c>
      <c r="B14" s="52">
        <v>671</v>
      </c>
      <c r="C14" s="52">
        <v>491</v>
      </c>
      <c r="D14" s="52">
        <v>482</v>
      </c>
      <c r="E14" s="52">
        <v>277</v>
      </c>
      <c r="F14" s="52">
        <v>150</v>
      </c>
      <c r="G14" s="53">
        <v>210</v>
      </c>
      <c r="H14" s="53">
        <v>265</v>
      </c>
      <c r="I14" s="52">
        <v>406</v>
      </c>
      <c r="J14" s="36">
        <v>503</v>
      </c>
      <c r="K14" s="37">
        <v>260</v>
      </c>
      <c r="L14" s="37">
        <v>159</v>
      </c>
    </row>
    <row r="15" spans="1:12" x14ac:dyDescent="0.25">
      <c r="A15" s="51" t="s">
        <v>90</v>
      </c>
      <c r="B15" s="52">
        <v>122</v>
      </c>
      <c r="C15" s="52">
        <v>98</v>
      </c>
      <c r="D15" s="52">
        <v>88</v>
      </c>
      <c r="E15" s="52">
        <v>80</v>
      </c>
      <c r="F15" s="52">
        <v>48</v>
      </c>
      <c r="G15" s="53">
        <v>50</v>
      </c>
      <c r="H15" s="53">
        <v>20</v>
      </c>
      <c r="I15" s="52">
        <v>52</v>
      </c>
      <c r="J15" s="36">
        <v>36</v>
      </c>
      <c r="K15" s="37">
        <v>19</v>
      </c>
      <c r="L15" s="37">
        <v>16</v>
      </c>
    </row>
    <row r="16" spans="1:12" x14ac:dyDescent="0.25">
      <c r="A16" s="51" t="s">
        <v>12</v>
      </c>
      <c r="B16" s="52">
        <v>138</v>
      </c>
      <c r="C16" s="52">
        <v>101</v>
      </c>
      <c r="D16" s="52">
        <v>136</v>
      </c>
      <c r="E16" s="52">
        <v>203</v>
      </c>
      <c r="F16" s="52">
        <v>239</v>
      </c>
      <c r="G16" s="53">
        <v>319</v>
      </c>
      <c r="H16" s="53">
        <v>461</v>
      </c>
      <c r="I16" s="52">
        <v>649</v>
      </c>
      <c r="J16" s="36">
        <v>817</v>
      </c>
      <c r="K16" s="37">
        <v>949</v>
      </c>
      <c r="L16" s="37">
        <v>1024</v>
      </c>
    </row>
    <row r="17" spans="1:12" x14ac:dyDescent="0.25">
      <c r="A17" s="51" t="s">
        <v>57</v>
      </c>
      <c r="B17" s="52">
        <v>375</v>
      </c>
      <c r="C17" s="52">
        <v>340</v>
      </c>
      <c r="D17" s="52">
        <v>594</v>
      </c>
      <c r="E17" s="52">
        <v>805</v>
      </c>
      <c r="F17" s="52">
        <v>711</v>
      </c>
      <c r="G17" s="53">
        <v>1077</v>
      </c>
      <c r="H17" s="53">
        <v>980</v>
      </c>
      <c r="I17" s="52">
        <v>900</v>
      </c>
      <c r="J17" s="36">
        <v>924</v>
      </c>
      <c r="K17" s="37">
        <v>860</v>
      </c>
      <c r="L17" s="37">
        <v>729</v>
      </c>
    </row>
    <row r="18" spans="1:12" x14ac:dyDescent="0.25">
      <c r="A18" s="51" t="s">
        <v>13</v>
      </c>
      <c r="B18" s="52">
        <v>44</v>
      </c>
      <c r="C18" s="52">
        <v>57</v>
      </c>
      <c r="D18" s="52">
        <v>15</v>
      </c>
      <c r="E18" s="52">
        <v>29</v>
      </c>
      <c r="F18" s="52">
        <v>0</v>
      </c>
      <c r="G18" s="53">
        <v>0</v>
      </c>
      <c r="H18" s="53">
        <v>0</v>
      </c>
      <c r="I18" s="52">
        <v>0</v>
      </c>
      <c r="J18" s="36">
        <v>0</v>
      </c>
      <c r="K18" s="37">
        <v>0</v>
      </c>
      <c r="L18" s="37">
        <v>0</v>
      </c>
    </row>
    <row r="19" spans="1:12" x14ac:dyDescent="0.25">
      <c r="A19" s="54" t="s">
        <v>59</v>
      </c>
      <c r="B19" s="52">
        <v>0</v>
      </c>
      <c r="C19" s="52">
        <v>0</v>
      </c>
      <c r="D19" s="52">
        <v>0</v>
      </c>
      <c r="E19" s="52">
        <v>0</v>
      </c>
      <c r="F19" s="52">
        <v>4</v>
      </c>
      <c r="G19" s="53">
        <v>23</v>
      </c>
      <c r="H19" s="53">
        <v>23</v>
      </c>
      <c r="I19" s="52">
        <v>37</v>
      </c>
      <c r="J19" s="36">
        <v>31</v>
      </c>
      <c r="K19" s="37">
        <v>11</v>
      </c>
      <c r="L19" s="37">
        <v>10</v>
      </c>
    </row>
    <row r="20" spans="1:12" x14ac:dyDescent="0.25">
      <c r="A20" s="51" t="s">
        <v>14</v>
      </c>
      <c r="B20" s="52">
        <v>0</v>
      </c>
      <c r="C20" s="52">
        <v>0</v>
      </c>
      <c r="D20" s="52">
        <v>4</v>
      </c>
      <c r="E20" s="52">
        <v>3</v>
      </c>
      <c r="F20" s="52">
        <v>0</v>
      </c>
      <c r="G20" s="53">
        <v>6</v>
      </c>
      <c r="H20" s="53">
        <v>6</v>
      </c>
      <c r="I20" s="52">
        <v>2</v>
      </c>
      <c r="J20" s="36">
        <v>2</v>
      </c>
      <c r="K20" s="37">
        <v>0</v>
      </c>
      <c r="L20" s="37">
        <v>5</v>
      </c>
    </row>
    <row r="21" spans="1:12" x14ac:dyDescent="0.25">
      <c r="A21" s="51" t="s">
        <v>15</v>
      </c>
      <c r="B21" s="52">
        <v>32</v>
      </c>
      <c r="C21" s="52">
        <v>15</v>
      </c>
      <c r="D21" s="52">
        <v>28</v>
      </c>
      <c r="E21" s="52">
        <v>41</v>
      </c>
      <c r="F21" s="52">
        <v>19</v>
      </c>
      <c r="G21" s="53">
        <v>21</v>
      </c>
      <c r="H21" s="53">
        <v>24</v>
      </c>
      <c r="I21" s="52">
        <v>41</v>
      </c>
      <c r="J21" s="36">
        <v>27</v>
      </c>
      <c r="K21" s="37">
        <v>39</v>
      </c>
      <c r="L21" s="37">
        <v>41</v>
      </c>
    </row>
    <row r="22" spans="1:12" x14ac:dyDescent="0.25">
      <c r="A22" s="51" t="s">
        <v>61</v>
      </c>
      <c r="B22" s="52">
        <v>1</v>
      </c>
      <c r="C22" s="52">
        <v>0</v>
      </c>
      <c r="D22" s="52">
        <v>0</v>
      </c>
      <c r="E22" s="52">
        <v>2</v>
      </c>
      <c r="F22" s="52">
        <v>0</v>
      </c>
      <c r="G22" s="53">
        <v>3</v>
      </c>
      <c r="H22" s="53">
        <v>0</v>
      </c>
      <c r="I22" s="52">
        <v>0</v>
      </c>
      <c r="J22" s="36">
        <v>0</v>
      </c>
      <c r="K22" s="37">
        <v>3</v>
      </c>
      <c r="L22" s="37">
        <v>0</v>
      </c>
    </row>
    <row r="23" spans="1:12" x14ac:dyDescent="0.25">
      <c r="A23" s="51" t="s">
        <v>60</v>
      </c>
      <c r="B23" s="52">
        <v>0</v>
      </c>
      <c r="C23" s="52">
        <v>0</v>
      </c>
      <c r="D23" s="52">
        <v>0</v>
      </c>
      <c r="E23" s="52">
        <v>0</v>
      </c>
      <c r="F23" s="52">
        <v>12</v>
      </c>
      <c r="G23" s="53">
        <v>58</v>
      </c>
      <c r="H23" s="53">
        <v>35</v>
      </c>
      <c r="I23" s="52">
        <v>117</v>
      </c>
      <c r="J23" s="36">
        <v>320</v>
      </c>
      <c r="K23" s="37">
        <v>215</v>
      </c>
      <c r="L23" s="37">
        <v>148</v>
      </c>
    </row>
    <row r="24" spans="1:12" x14ac:dyDescent="0.25">
      <c r="A24" s="51" t="s">
        <v>58</v>
      </c>
      <c r="B24" s="52">
        <v>0</v>
      </c>
      <c r="C24" s="52">
        <v>0</v>
      </c>
      <c r="D24" s="52">
        <v>0</v>
      </c>
      <c r="E24" s="52">
        <v>0</v>
      </c>
      <c r="F24" s="52">
        <v>4</v>
      </c>
      <c r="G24" s="53">
        <v>8</v>
      </c>
      <c r="H24" s="53">
        <v>5</v>
      </c>
      <c r="I24" s="52">
        <v>2</v>
      </c>
      <c r="J24" s="36">
        <v>0</v>
      </c>
      <c r="K24" s="37">
        <v>1</v>
      </c>
      <c r="L24" s="37">
        <v>1</v>
      </c>
    </row>
    <row r="25" spans="1:12" x14ac:dyDescent="0.25">
      <c r="A25" s="51" t="s">
        <v>91</v>
      </c>
      <c r="B25" s="52">
        <v>0</v>
      </c>
      <c r="C25" s="52">
        <v>0</v>
      </c>
      <c r="D25" s="52">
        <v>0</v>
      </c>
      <c r="E25" s="52">
        <v>0</v>
      </c>
      <c r="F25" s="52">
        <v>19</v>
      </c>
      <c r="G25" s="53">
        <v>24</v>
      </c>
      <c r="H25" s="53">
        <v>14</v>
      </c>
      <c r="I25" s="52">
        <v>40</v>
      </c>
      <c r="J25" s="36">
        <v>105</v>
      </c>
      <c r="K25" s="37">
        <v>12</v>
      </c>
      <c r="L25" s="37">
        <v>26</v>
      </c>
    </row>
    <row r="26" spans="1:12" x14ac:dyDescent="0.25">
      <c r="A26" s="51"/>
      <c r="B26" s="52"/>
      <c r="C26" s="52"/>
      <c r="D26" s="52"/>
      <c r="E26" s="52"/>
      <c r="F26" s="52"/>
      <c r="G26" s="53"/>
      <c r="H26" s="53"/>
      <c r="I26" s="52"/>
      <c r="J26" s="36"/>
      <c r="K26" s="37"/>
      <c r="L26" s="37"/>
    </row>
    <row r="27" spans="1:12" x14ac:dyDescent="0.25">
      <c r="A27" s="51" t="s">
        <v>75</v>
      </c>
      <c r="B27" s="52">
        <v>0</v>
      </c>
      <c r="C27" s="52">
        <v>0</v>
      </c>
      <c r="D27" s="52">
        <v>0</v>
      </c>
      <c r="E27" s="52">
        <v>0</v>
      </c>
      <c r="F27" s="52">
        <v>43</v>
      </c>
      <c r="G27" s="53">
        <v>77</v>
      </c>
      <c r="H27" s="53">
        <v>38</v>
      </c>
      <c r="I27" s="52">
        <v>57</v>
      </c>
      <c r="J27" s="36">
        <v>56</v>
      </c>
      <c r="K27" s="37">
        <v>46</v>
      </c>
      <c r="L27" s="37">
        <v>36</v>
      </c>
    </row>
    <row r="28" spans="1:12" x14ac:dyDescent="0.25">
      <c r="A28" s="51" t="s">
        <v>92</v>
      </c>
      <c r="B28" s="52">
        <v>0</v>
      </c>
      <c r="C28" s="52">
        <v>0</v>
      </c>
      <c r="D28" s="52">
        <v>0</v>
      </c>
      <c r="E28" s="52">
        <v>0</v>
      </c>
      <c r="F28" s="52">
        <v>6</v>
      </c>
      <c r="G28" s="53">
        <v>23</v>
      </c>
      <c r="H28" s="53">
        <v>35</v>
      </c>
      <c r="I28" s="52">
        <v>52</v>
      </c>
      <c r="J28" s="36">
        <v>22</v>
      </c>
      <c r="K28" s="37">
        <v>23</v>
      </c>
      <c r="L28" s="37">
        <v>23</v>
      </c>
    </row>
    <row r="29" spans="1:12" x14ac:dyDescent="0.25">
      <c r="A29" s="51" t="s">
        <v>76</v>
      </c>
      <c r="B29" s="52">
        <v>0</v>
      </c>
      <c r="C29" s="52">
        <v>0</v>
      </c>
      <c r="D29" s="52">
        <v>0</v>
      </c>
      <c r="E29" s="52">
        <v>0</v>
      </c>
      <c r="F29" s="52">
        <v>3</v>
      </c>
      <c r="G29" s="53">
        <v>21</v>
      </c>
      <c r="H29" s="53">
        <v>12</v>
      </c>
      <c r="I29" s="52">
        <v>57</v>
      </c>
      <c r="J29" s="36">
        <v>23</v>
      </c>
      <c r="K29" s="37">
        <v>21</v>
      </c>
      <c r="L29" s="37">
        <v>21</v>
      </c>
    </row>
    <row r="30" spans="1:12" x14ac:dyDescent="0.25">
      <c r="A30" s="51" t="s">
        <v>95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3">
        <v>16</v>
      </c>
      <c r="H30" s="53">
        <v>4</v>
      </c>
      <c r="I30" s="52">
        <v>7</v>
      </c>
      <c r="J30" s="36">
        <v>10</v>
      </c>
      <c r="K30" s="37">
        <v>8</v>
      </c>
      <c r="L30" s="37">
        <v>42</v>
      </c>
    </row>
    <row r="31" spans="1:12" x14ac:dyDescent="0.25">
      <c r="A31" s="51" t="s">
        <v>77</v>
      </c>
      <c r="B31" s="52">
        <v>0</v>
      </c>
      <c r="C31" s="52">
        <v>0</v>
      </c>
      <c r="D31" s="52">
        <v>0</v>
      </c>
      <c r="E31" s="52">
        <v>0</v>
      </c>
      <c r="F31" s="52">
        <v>1</v>
      </c>
      <c r="G31" s="53">
        <v>11</v>
      </c>
      <c r="H31" s="53">
        <v>0</v>
      </c>
      <c r="I31" s="52">
        <v>4</v>
      </c>
      <c r="J31" s="36">
        <v>3</v>
      </c>
      <c r="K31" s="37">
        <v>7</v>
      </c>
      <c r="L31" s="37">
        <v>2</v>
      </c>
    </row>
    <row r="32" spans="1:12" x14ac:dyDescent="0.25">
      <c r="A32" s="51" t="s">
        <v>78</v>
      </c>
      <c r="B32" s="52">
        <v>0</v>
      </c>
      <c r="C32" s="52">
        <v>0</v>
      </c>
      <c r="D32" s="52">
        <v>0</v>
      </c>
      <c r="E32" s="52">
        <v>0</v>
      </c>
      <c r="F32" s="52">
        <v>2</v>
      </c>
      <c r="G32" s="53">
        <v>3</v>
      </c>
      <c r="H32" s="53">
        <v>4</v>
      </c>
      <c r="I32" s="52">
        <v>1</v>
      </c>
      <c r="J32" s="36">
        <v>1</v>
      </c>
      <c r="K32" s="37">
        <v>2</v>
      </c>
      <c r="L32" s="37">
        <v>5</v>
      </c>
    </row>
    <row r="33" spans="1:12" x14ac:dyDescent="0.25">
      <c r="A33" s="51" t="s">
        <v>79</v>
      </c>
      <c r="B33" s="52">
        <v>0</v>
      </c>
      <c r="C33" s="52">
        <v>0</v>
      </c>
      <c r="D33" s="52">
        <v>0</v>
      </c>
      <c r="E33" s="52">
        <v>0</v>
      </c>
      <c r="F33" s="52">
        <v>0</v>
      </c>
      <c r="G33" s="53">
        <v>0</v>
      </c>
      <c r="H33" s="53">
        <v>1</v>
      </c>
      <c r="I33" s="52">
        <v>0</v>
      </c>
      <c r="J33" s="36">
        <v>0</v>
      </c>
      <c r="K33" s="37">
        <v>0</v>
      </c>
      <c r="L33" s="37">
        <v>0</v>
      </c>
    </row>
    <row r="34" spans="1:12" x14ac:dyDescent="0.25">
      <c r="A34" s="51" t="s">
        <v>80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3">
        <v>3</v>
      </c>
      <c r="H34" s="53">
        <v>2</v>
      </c>
      <c r="I34" s="52">
        <v>3</v>
      </c>
      <c r="J34" s="36">
        <v>12</v>
      </c>
      <c r="K34" s="37">
        <v>3</v>
      </c>
      <c r="L34" s="37">
        <v>3</v>
      </c>
    </row>
    <row r="35" spans="1:12" x14ac:dyDescent="0.25">
      <c r="A35" s="51"/>
      <c r="B35" s="52"/>
      <c r="C35" s="52"/>
      <c r="D35" s="52"/>
      <c r="E35" s="52"/>
      <c r="F35" s="52"/>
      <c r="G35" s="52"/>
      <c r="H35" s="52"/>
      <c r="I35" s="52"/>
      <c r="J35" s="36"/>
      <c r="K35" s="36"/>
      <c r="L35" s="6"/>
    </row>
    <row r="36" spans="1:12" x14ac:dyDescent="0.25">
      <c r="A36" s="74" t="s">
        <v>96</v>
      </c>
      <c r="B36" s="52">
        <v>308</v>
      </c>
      <c r="C36" s="52">
        <v>258</v>
      </c>
      <c r="D36" s="52">
        <v>293</v>
      </c>
      <c r="E36" s="52">
        <v>212</v>
      </c>
      <c r="F36" s="52">
        <v>354</v>
      </c>
      <c r="G36" s="52">
        <v>253</v>
      </c>
      <c r="H36" s="52">
        <v>474</v>
      </c>
      <c r="I36" s="52">
        <v>275</v>
      </c>
      <c r="J36" s="36">
        <v>466</v>
      </c>
      <c r="K36" s="36">
        <v>773</v>
      </c>
      <c r="L36" s="6">
        <v>1221</v>
      </c>
    </row>
    <row r="37" spans="1:12" x14ac:dyDescent="0.25">
      <c r="A37" s="75"/>
      <c r="B37" s="55"/>
      <c r="C37" s="55"/>
      <c r="D37" s="55"/>
      <c r="E37" s="55"/>
      <c r="F37" s="55"/>
      <c r="G37" s="55"/>
      <c r="H37" s="55"/>
      <c r="I37" s="55"/>
      <c r="J37" s="42"/>
      <c r="K37" s="42"/>
      <c r="L37" s="73"/>
    </row>
    <row r="38" spans="1:12" x14ac:dyDescent="0.25">
      <c r="A38" s="18" t="s">
        <v>97</v>
      </c>
      <c r="B38" s="18"/>
      <c r="C38" s="18"/>
      <c r="D38" s="18"/>
      <c r="E38" s="18"/>
      <c r="F38" s="18"/>
      <c r="G38" s="18"/>
      <c r="H38" s="18"/>
      <c r="I38" s="18"/>
    </row>
  </sheetData>
  <mergeCells count="4">
    <mergeCell ref="A3:L3"/>
    <mergeCell ref="A4:L4"/>
    <mergeCell ref="A5:L5"/>
    <mergeCell ref="A6:L6"/>
  </mergeCells>
  <phoneticPr fontId="1" type="noConversion"/>
  <printOptions horizontalCentered="1" verticalCentered="1"/>
  <pageMargins left="0" right="0" top="0" bottom="0" header="0" footer="0"/>
  <pageSetup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30"/>
  <sheetViews>
    <sheetView zoomScaleNormal="100" zoomScaleSheetLayoutView="75" workbookViewId="0">
      <selection activeCell="D13" sqref="D13"/>
    </sheetView>
  </sheetViews>
  <sheetFormatPr baseColWidth="10" defaultColWidth="0" defaultRowHeight="15.75" zeroHeight="1" x14ac:dyDescent="0.25"/>
  <cols>
    <col min="1" max="1" width="55.85546875" style="2" customWidth="1"/>
    <col min="2" max="9" width="8.140625" style="2" customWidth="1"/>
    <col min="10" max="12" width="8.140625" style="6" customWidth="1"/>
    <col min="13" max="16383" width="11.42578125" style="2" hidden="1"/>
    <col min="16384" max="16384" width="9.5703125" style="2" hidden="1"/>
  </cols>
  <sheetData>
    <row r="1" spans="1:12" x14ac:dyDescent="0.25">
      <c r="A1" s="9" t="s">
        <v>3</v>
      </c>
      <c r="B1" s="9"/>
      <c r="C1" s="9"/>
      <c r="D1" s="9"/>
      <c r="E1" s="9"/>
      <c r="F1" s="9"/>
      <c r="G1" s="9"/>
      <c r="H1" s="9"/>
      <c r="I1" s="9"/>
    </row>
    <row r="2" spans="1:12" x14ac:dyDescent="0.25"/>
    <row r="3" spans="1:12" x14ac:dyDescent="0.25">
      <c r="A3" s="90" t="s">
        <v>93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6" t="s">
        <v>98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25">
      <c r="A5" s="86" t="s">
        <v>82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25">
      <c r="A6" s="87" t="s">
        <v>125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25"/>
    <row r="8" spans="1:12" ht="31.5" x14ac:dyDescent="0.25">
      <c r="A8" s="76" t="s">
        <v>17</v>
      </c>
      <c r="B8" s="21">
        <v>2008</v>
      </c>
      <c r="C8" s="21">
        <v>2009</v>
      </c>
      <c r="D8" s="21">
        <v>2010</v>
      </c>
      <c r="E8" s="21">
        <v>2011</v>
      </c>
      <c r="F8" s="21">
        <v>2012</v>
      </c>
      <c r="G8" s="11">
        <v>2013</v>
      </c>
      <c r="H8" s="11">
        <v>2014</v>
      </c>
      <c r="I8" s="21">
        <v>2015</v>
      </c>
      <c r="J8" s="21">
        <v>2016</v>
      </c>
      <c r="K8" s="11">
        <v>2017</v>
      </c>
      <c r="L8" s="11">
        <v>2018</v>
      </c>
    </row>
    <row r="9" spans="1:12" x14ac:dyDescent="0.25">
      <c r="A9" s="56"/>
      <c r="B9" s="57"/>
      <c r="C9" s="57"/>
      <c r="D9" s="57"/>
      <c r="E9" s="57"/>
      <c r="F9" s="57"/>
      <c r="G9" s="15"/>
      <c r="H9" s="15"/>
      <c r="I9" s="57"/>
      <c r="J9" s="36"/>
      <c r="K9" s="26"/>
    </row>
    <row r="10" spans="1:12" x14ac:dyDescent="0.25">
      <c r="A10" s="56" t="s">
        <v>6</v>
      </c>
      <c r="B10" s="57">
        <f>SUM(B12:B23)+B28</f>
        <v>683</v>
      </c>
      <c r="C10" s="57">
        <f t="shared" ref="C10:L10" si="0">SUM(C12:C23)+C28</f>
        <v>656</v>
      </c>
      <c r="D10" s="57">
        <f t="shared" si="0"/>
        <v>79</v>
      </c>
      <c r="E10" s="57">
        <f t="shared" si="0"/>
        <v>82</v>
      </c>
      <c r="F10" s="57">
        <f t="shared" si="0"/>
        <v>114</v>
      </c>
      <c r="G10" s="57">
        <f t="shared" si="0"/>
        <v>668</v>
      </c>
      <c r="H10" s="15">
        <f>SUM(H12:H23)+H28</f>
        <v>483</v>
      </c>
      <c r="I10" s="57">
        <f t="shared" si="0"/>
        <v>745</v>
      </c>
      <c r="J10" s="57">
        <f t="shared" si="0"/>
        <v>570</v>
      </c>
      <c r="K10" s="57">
        <f t="shared" si="0"/>
        <v>472</v>
      </c>
      <c r="L10" s="71">
        <f t="shared" si="0"/>
        <v>818</v>
      </c>
    </row>
    <row r="11" spans="1:12" x14ac:dyDescent="0.25">
      <c r="A11" s="56"/>
      <c r="B11" s="57"/>
      <c r="C11" s="57"/>
      <c r="D11" s="57"/>
      <c r="E11" s="57"/>
      <c r="F11" s="57"/>
      <c r="G11" s="15"/>
      <c r="H11" s="15"/>
      <c r="I11" s="57"/>
      <c r="J11" s="36"/>
      <c r="K11" s="36"/>
    </row>
    <row r="12" spans="1:12" x14ac:dyDescent="0.25">
      <c r="A12" s="51" t="s">
        <v>29</v>
      </c>
      <c r="B12" s="34">
        <v>400</v>
      </c>
      <c r="C12" s="34">
        <v>112</v>
      </c>
      <c r="D12" s="34">
        <v>51</v>
      </c>
      <c r="E12" s="34">
        <v>1</v>
      </c>
      <c r="F12" s="34">
        <v>6</v>
      </c>
      <c r="G12" s="35">
        <v>0</v>
      </c>
      <c r="H12" s="35">
        <v>0</v>
      </c>
      <c r="I12" s="34">
        <v>0</v>
      </c>
      <c r="J12" s="36">
        <v>0</v>
      </c>
      <c r="K12" s="36">
        <v>0</v>
      </c>
      <c r="L12" s="6">
        <v>0</v>
      </c>
    </row>
    <row r="13" spans="1:12" x14ac:dyDescent="0.25">
      <c r="A13" s="51" t="s">
        <v>30</v>
      </c>
      <c r="B13" s="34">
        <v>186</v>
      </c>
      <c r="C13" s="34">
        <v>32</v>
      </c>
      <c r="D13" s="34">
        <v>3</v>
      </c>
      <c r="E13" s="34">
        <v>34</v>
      </c>
      <c r="F13" s="34">
        <v>2</v>
      </c>
      <c r="G13" s="35">
        <v>0</v>
      </c>
      <c r="H13" s="35">
        <v>0</v>
      </c>
      <c r="I13" s="34">
        <v>0</v>
      </c>
      <c r="J13" s="36">
        <v>0</v>
      </c>
      <c r="K13" s="36">
        <v>0</v>
      </c>
      <c r="L13" s="6">
        <v>0</v>
      </c>
    </row>
    <row r="14" spans="1:12" x14ac:dyDescent="0.25">
      <c r="A14" s="51" t="s">
        <v>62</v>
      </c>
      <c r="B14" s="34">
        <v>0</v>
      </c>
      <c r="C14" s="34">
        <v>0</v>
      </c>
      <c r="D14" s="34">
        <v>0</v>
      </c>
      <c r="E14" s="34">
        <v>0</v>
      </c>
      <c r="F14" s="34">
        <v>1</v>
      </c>
      <c r="G14" s="35">
        <v>206</v>
      </c>
      <c r="H14" s="35">
        <v>89</v>
      </c>
      <c r="I14" s="34">
        <v>141</v>
      </c>
      <c r="J14" s="36">
        <v>48</v>
      </c>
      <c r="K14" s="36">
        <v>30</v>
      </c>
      <c r="L14" s="6">
        <v>65</v>
      </c>
    </row>
    <row r="15" spans="1:12" x14ac:dyDescent="0.25">
      <c r="A15" s="51" t="s">
        <v>63</v>
      </c>
      <c r="B15" s="34">
        <v>0</v>
      </c>
      <c r="C15" s="34">
        <v>0</v>
      </c>
      <c r="D15" s="34">
        <v>0</v>
      </c>
      <c r="E15" s="34">
        <v>0</v>
      </c>
      <c r="F15" s="34">
        <v>2</v>
      </c>
      <c r="G15" s="35">
        <v>290</v>
      </c>
      <c r="H15" s="35">
        <v>170</v>
      </c>
      <c r="I15" s="34">
        <v>230</v>
      </c>
      <c r="J15" s="36">
        <v>182</v>
      </c>
      <c r="K15" s="36">
        <v>99</v>
      </c>
      <c r="L15" s="6">
        <v>301</v>
      </c>
    </row>
    <row r="16" spans="1:12" x14ac:dyDescent="0.25">
      <c r="A16" s="51" t="s">
        <v>64</v>
      </c>
      <c r="B16" s="52">
        <v>4</v>
      </c>
      <c r="C16" s="52">
        <v>14</v>
      </c>
      <c r="D16" s="52">
        <v>2</v>
      </c>
      <c r="E16" s="52">
        <v>0</v>
      </c>
      <c r="F16" s="34">
        <v>10</v>
      </c>
      <c r="G16" s="35">
        <v>84</v>
      </c>
      <c r="H16" s="35">
        <v>88</v>
      </c>
      <c r="I16" s="34">
        <v>80</v>
      </c>
      <c r="J16" s="36">
        <v>141</v>
      </c>
      <c r="K16" s="36">
        <v>165</v>
      </c>
      <c r="L16" s="6">
        <v>200</v>
      </c>
    </row>
    <row r="17" spans="1:13" x14ac:dyDescent="0.25">
      <c r="A17" s="51" t="s">
        <v>65</v>
      </c>
      <c r="B17" s="52">
        <v>28</v>
      </c>
      <c r="C17" s="52">
        <v>4</v>
      </c>
      <c r="D17" s="52">
        <v>0</v>
      </c>
      <c r="E17" s="52">
        <v>0</v>
      </c>
      <c r="F17" s="34">
        <v>0</v>
      </c>
      <c r="G17" s="35">
        <v>7</v>
      </c>
      <c r="H17" s="35">
        <v>4</v>
      </c>
      <c r="I17" s="34">
        <v>1</v>
      </c>
      <c r="J17" s="36">
        <v>6</v>
      </c>
      <c r="K17" s="36">
        <v>24</v>
      </c>
      <c r="L17" s="6">
        <v>34</v>
      </c>
    </row>
    <row r="18" spans="1:13" x14ac:dyDescent="0.25">
      <c r="A18" s="51" t="s">
        <v>31</v>
      </c>
      <c r="B18" s="34">
        <v>2</v>
      </c>
      <c r="C18" s="34">
        <v>0</v>
      </c>
      <c r="D18" s="34">
        <v>0</v>
      </c>
      <c r="E18" s="34">
        <v>0</v>
      </c>
      <c r="F18" s="34">
        <v>0</v>
      </c>
      <c r="G18" s="35">
        <v>0</v>
      </c>
      <c r="H18" s="35">
        <v>0</v>
      </c>
      <c r="I18" s="34">
        <v>0</v>
      </c>
      <c r="J18" s="36">
        <v>0</v>
      </c>
      <c r="K18" s="36">
        <v>0</v>
      </c>
      <c r="L18" s="6">
        <v>0</v>
      </c>
    </row>
    <row r="19" spans="1:13" x14ac:dyDescent="0.25">
      <c r="A19" s="51" t="s">
        <v>68</v>
      </c>
      <c r="B19" s="34">
        <v>0</v>
      </c>
      <c r="C19" s="34">
        <v>0</v>
      </c>
      <c r="D19" s="34">
        <v>0</v>
      </c>
      <c r="E19" s="34">
        <v>0</v>
      </c>
      <c r="F19" s="34">
        <v>1</v>
      </c>
      <c r="G19" s="35">
        <v>5</v>
      </c>
      <c r="H19" s="35">
        <v>5</v>
      </c>
      <c r="I19" s="34">
        <v>21</v>
      </c>
      <c r="J19" s="36">
        <v>16</v>
      </c>
      <c r="K19" s="36">
        <v>31</v>
      </c>
      <c r="L19" s="6">
        <v>31</v>
      </c>
    </row>
    <row r="20" spans="1:13" x14ac:dyDescent="0.25">
      <c r="A20" s="1" t="s">
        <v>66</v>
      </c>
      <c r="B20" s="34">
        <v>0</v>
      </c>
      <c r="C20" s="34">
        <v>0</v>
      </c>
      <c r="D20" s="34">
        <v>0</v>
      </c>
      <c r="E20" s="34">
        <v>0</v>
      </c>
      <c r="F20" s="34">
        <v>3</v>
      </c>
      <c r="G20" s="35">
        <v>17</v>
      </c>
      <c r="H20" s="35">
        <v>6</v>
      </c>
      <c r="I20" s="34">
        <v>54</v>
      </c>
      <c r="J20" s="36">
        <v>47</v>
      </c>
      <c r="K20" s="36">
        <v>48</v>
      </c>
      <c r="L20" s="6">
        <v>68</v>
      </c>
    </row>
    <row r="21" spans="1:13" x14ac:dyDescent="0.25">
      <c r="A21" s="51" t="s">
        <v>32</v>
      </c>
      <c r="B21" s="34">
        <v>8</v>
      </c>
      <c r="C21" s="34">
        <v>1</v>
      </c>
      <c r="D21" s="34">
        <v>1</v>
      </c>
      <c r="E21" s="34">
        <v>0</v>
      </c>
      <c r="F21" s="34">
        <v>6</v>
      </c>
      <c r="G21" s="35">
        <v>5</v>
      </c>
      <c r="H21" s="35">
        <v>13</v>
      </c>
      <c r="I21" s="34">
        <v>2</v>
      </c>
      <c r="J21" s="36">
        <v>1</v>
      </c>
      <c r="K21" s="36">
        <v>3</v>
      </c>
      <c r="L21" s="6">
        <v>9</v>
      </c>
    </row>
    <row r="22" spans="1:13" x14ac:dyDescent="0.25">
      <c r="A22" s="54" t="s">
        <v>33</v>
      </c>
      <c r="B22" s="34">
        <v>2</v>
      </c>
      <c r="C22" s="34">
        <v>0</v>
      </c>
      <c r="D22" s="34">
        <v>0</v>
      </c>
      <c r="E22" s="34">
        <v>0</v>
      </c>
      <c r="F22" s="34">
        <v>0</v>
      </c>
      <c r="G22" s="35">
        <v>0</v>
      </c>
      <c r="H22" s="35">
        <v>0</v>
      </c>
      <c r="I22" s="34">
        <v>0</v>
      </c>
      <c r="J22" s="36">
        <v>0</v>
      </c>
      <c r="K22" s="36">
        <v>0</v>
      </c>
      <c r="L22" s="6">
        <v>0</v>
      </c>
    </row>
    <row r="23" spans="1:13" x14ac:dyDescent="0.25">
      <c r="A23" s="58" t="s">
        <v>81</v>
      </c>
      <c r="B23" s="29">
        <f>SUM(B24:B26)</f>
        <v>27</v>
      </c>
      <c r="C23" s="29">
        <f t="shared" ref="C23:L23" si="1">SUM(C24:C26)</f>
        <v>11</v>
      </c>
      <c r="D23" s="29">
        <f t="shared" si="1"/>
        <v>7</v>
      </c>
      <c r="E23" s="29">
        <f t="shared" si="1"/>
        <v>14</v>
      </c>
      <c r="F23" s="29">
        <f t="shared" si="1"/>
        <v>6</v>
      </c>
      <c r="G23" s="29">
        <f t="shared" si="1"/>
        <v>16</v>
      </c>
      <c r="H23" s="29">
        <f t="shared" si="1"/>
        <v>40</v>
      </c>
      <c r="I23" s="29">
        <f t="shared" si="1"/>
        <v>17</v>
      </c>
      <c r="J23" s="29">
        <f t="shared" si="1"/>
        <v>20</v>
      </c>
      <c r="K23" s="29">
        <f t="shared" si="1"/>
        <v>32</v>
      </c>
      <c r="L23" s="30">
        <f t="shared" si="1"/>
        <v>18</v>
      </c>
      <c r="M23" s="1"/>
    </row>
    <row r="24" spans="1:13" x14ac:dyDescent="0.25">
      <c r="A24" s="59" t="s">
        <v>34</v>
      </c>
      <c r="B24" s="34">
        <v>3</v>
      </c>
      <c r="C24" s="34">
        <v>2</v>
      </c>
      <c r="D24" s="34">
        <v>1</v>
      </c>
      <c r="E24" s="34">
        <v>0</v>
      </c>
      <c r="F24" s="34">
        <v>0</v>
      </c>
      <c r="G24" s="35">
        <v>6</v>
      </c>
      <c r="H24" s="35">
        <v>8</v>
      </c>
      <c r="I24" s="34">
        <v>2</v>
      </c>
      <c r="J24" s="36">
        <v>2</v>
      </c>
      <c r="K24" s="36">
        <v>16</v>
      </c>
      <c r="L24" s="6">
        <v>3</v>
      </c>
    </row>
    <row r="25" spans="1:13" x14ac:dyDescent="0.25">
      <c r="A25" s="59" t="s">
        <v>35</v>
      </c>
      <c r="B25" s="34">
        <v>20</v>
      </c>
      <c r="C25" s="34">
        <v>2</v>
      </c>
      <c r="D25" s="34">
        <v>4</v>
      </c>
      <c r="E25" s="34">
        <v>12</v>
      </c>
      <c r="F25" s="34">
        <v>6</v>
      </c>
      <c r="G25" s="35">
        <v>10</v>
      </c>
      <c r="H25" s="35">
        <v>32</v>
      </c>
      <c r="I25" s="34">
        <v>15</v>
      </c>
      <c r="J25" s="36">
        <v>18</v>
      </c>
      <c r="K25" s="36">
        <v>13</v>
      </c>
      <c r="L25" s="6">
        <v>15</v>
      </c>
    </row>
    <row r="26" spans="1:13" x14ac:dyDescent="0.25">
      <c r="A26" s="59" t="s">
        <v>67</v>
      </c>
      <c r="B26" s="34">
        <v>4</v>
      </c>
      <c r="C26" s="34">
        <v>7</v>
      </c>
      <c r="D26" s="34">
        <v>2</v>
      </c>
      <c r="E26" s="34">
        <v>2</v>
      </c>
      <c r="F26" s="34">
        <v>0</v>
      </c>
      <c r="G26" s="35">
        <v>0</v>
      </c>
      <c r="H26" s="35">
        <v>0</v>
      </c>
      <c r="I26" s="34">
        <v>0</v>
      </c>
      <c r="J26" s="36">
        <v>0</v>
      </c>
      <c r="K26" s="36">
        <v>3</v>
      </c>
      <c r="L26" s="6">
        <v>0</v>
      </c>
    </row>
    <row r="27" spans="1:13" x14ac:dyDescent="0.25">
      <c r="A27" s="59"/>
      <c r="B27" s="34"/>
      <c r="C27" s="34"/>
      <c r="D27" s="34"/>
      <c r="E27" s="34"/>
      <c r="F27" s="34"/>
      <c r="G27" s="34"/>
      <c r="H27" s="34"/>
      <c r="I27" s="34"/>
      <c r="J27" s="36"/>
      <c r="K27" s="36"/>
    </row>
    <row r="28" spans="1:13" x14ac:dyDescent="0.25">
      <c r="A28" s="74" t="s">
        <v>46</v>
      </c>
      <c r="B28" s="34">
        <v>26</v>
      </c>
      <c r="C28" s="34">
        <v>482</v>
      </c>
      <c r="D28" s="34">
        <v>15</v>
      </c>
      <c r="E28" s="34">
        <v>33</v>
      </c>
      <c r="F28" s="34">
        <v>77</v>
      </c>
      <c r="G28" s="34">
        <v>38</v>
      </c>
      <c r="H28" s="34">
        <v>68</v>
      </c>
      <c r="I28" s="34">
        <v>199</v>
      </c>
      <c r="J28" s="36">
        <v>109</v>
      </c>
      <c r="K28" s="36">
        <v>40</v>
      </c>
      <c r="L28" s="6">
        <v>92</v>
      </c>
    </row>
    <row r="29" spans="1:13" x14ac:dyDescent="0.25">
      <c r="A29" s="75"/>
      <c r="B29" s="40"/>
      <c r="C29" s="40"/>
      <c r="D29" s="40"/>
      <c r="E29" s="40"/>
      <c r="F29" s="40"/>
      <c r="G29" s="40"/>
      <c r="H29" s="40"/>
      <c r="I29" s="40"/>
      <c r="J29" s="42"/>
      <c r="K29" s="42"/>
      <c r="L29" s="73"/>
    </row>
    <row r="30" spans="1:13" x14ac:dyDescent="0.25">
      <c r="A30" s="18" t="s">
        <v>97</v>
      </c>
      <c r="B30" s="18"/>
      <c r="C30" s="18"/>
      <c r="D30" s="18"/>
      <c r="E30" s="18"/>
      <c r="F30" s="18"/>
      <c r="G30" s="18"/>
      <c r="H30" s="18"/>
      <c r="I30" s="18"/>
    </row>
  </sheetData>
  <mergeCells count="4">
    <mergeCell ref="A3:L3"/>
    <mergeCell ref="A4:L4"/>
    <mergeCell ref="A5:L5"/>
    <mergeCell ref="A6:L6"/>
  </mergeCells>
  <phoneticPr fontId="1" type="noConversion"/>
  <printOptions horizontalCentered="1" verticalCentered="1"/>
  <pageMargins left="0" right="0" top="0" bottom="0" header="0" footer="0"/>
  <pageSetup scale="67" orientation="landscape" r:id="rId1"/>
  <headerFooter alignWithMargins="0"/>
  <ignoredErrors>
    <ignoredError sqref="B23:J23 B25:I25 B24:I24 K10:L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8"/>
  <sheetViews>
    <sheetView zoomScaleNormal="100" zoomScaleSheetLayoutView="75" workbookViewId="0">
      <selection activeCell="A17" sqref="A17"/>
    </sheetView>
  </sheetViews>
  <sheetFormatPr baseColWidth="10" defaultColWidth="0" defaultRowHeight="15.75" zeroHeight="1" x14ac:dyDescent="0.25"/>
  <cols>
    <col min="1" max="1" width="66" style="2" customWidth="1"/>
    <col min="2" max="9" width="7.85546875" style="2" customWidth="1"/>
    <col min="10" max="10" width="7.85546875" style="6" customWidth="1"/>
    <col min="11" max="12" width="7.85546875" style="19" customWidth="1"/>
    <col min="13" max="13" width="0" style="2" hidden="1" customWidth="1"/>
    <col min="14" max="16384" width="11.42578125" style="2" hidden="1"/>
  </cols>
  <sheetData>
    <row r="1" spans="1:12" x14ac:dyDescent="0.25">
      <c r="A1" s="9" t="s">
        <v>4</v>
      </c>
      <c r="B1" s="9"/>
      <c r="C1" s="9"/>
      <c r="D1" s="9"/>
      <c r="E1" s="9"/>
      <c r="F1" s="9"/>
      <c r="G1" s="9"/>
      <c r="H1" s="9"/>
      <c r="I1" s="9"/>
    </row>
    <row r="2" spans="1:12" x14ac:dyDescent="0.25"/>
    <row r="3" spans="1:12" x14ac:dyDescent="0.2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25">
      <c r="A4" s="86" t="s">
        <v>89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25">
      <c r="A5" s="86" t="s">
        <v>82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25">
      <c r="A6" s="87" t="s">
        <v>125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25"/>
    <row r="8" spans="1:12" x14ac:dyDescent="0.25">
      <c r="A8" s="20" t="s">
        <v>18</v>
      </c>
      <c r="B8" s="11">
        <v>2008</v>
      </c>
      <c r="C8" s="11">
        <v>2009</v>
      </c>
      <c r="D8" s="11">
        <v>2010</v>
      </c>
      <c r="E8" s="11">
        <v>2011</v>
      </c>
      <c r="F8" s="11">
        <v>2012</v>
      </c>
      <c r="G8" s="11">
        <v>2013</v>
      </c>
      <c r="H8" s="11">
        <v>2014</v>
      </c>
      <c r="I8" s="11">
        <v>2015</v>
      </c>
      <c r="J8" s="11">
        <v>2016</v>
      </c>
      <c r="K8" s="11">
        <v>2017</v>
      </c>
      <c r="L8" s="11">
        <v>2018</v>
      </c>
    </row>
    <row r="9" spans="1:12" x14ac:dyDescent="0.25">
      <c r="A9" s="70"/>
      <c r="B9" s="60"/>
      <c r="C9" s="60"/>
      <c r="D9" s="60"/>
      <c r="E9" s="60"/>
      <c r="F9" s="60"/>
      <c r="G9" s="60"/>
      <c r="H9" s="60"/>
      <c r="I9" s="60"/>
      <c r="J9" s="26"/>
      <c r="K9" s="26"/>
    </row>
    <row r="10" spans="1:12" x14ac:dyDescent="0.25">
      <c r="A10" s="61" t="s">
        <v>36</v>
      </c>
      <c r="B10" s="32">
        <f t="shared" ref="B10:L10" si="0">SUM(B11:B14)</f>
        <v>24</v>
      </c>
      <c r="C10" s="32">
        <f t="shared" si="0"/>
        <v>29</v>
      </c>
      <c r="D10" s="32">
        <f t="shared" si="0"/>
        <v>26</v>
      </c>
      <c r="E10" s="32">
        <f t="shared" si="0"/>
        <v>17</v>
      </c>
      <c r="F10" s="32">
        <f t="shared" si="0"/>
        <v>8</v>
      </c>
      <c r="G10" s="32">
        <f>SUM(G11:G14)</f>
        <v>23</v>
      </c>
      <c r="H10" s="32">
        <f>SUM(H11:H14)</f>
        <v>18</v>
      </c>
      <c r="I10" s="32">
        <f t="shared" si="0"/>
        <v>20</v>
      </c>
      <c r="J10" s="32">
        <f t="shared" si="0"/>
        <v>8</v>
      </c>
      <c r="K10" s="32">
        <f t="shared" si="0"/>
        <v>15</v>
      </c>
      <c r="L10" s="70">
        <f t="shared" si="0"/>
        <v>8</v>
      </c>
    </row>
    <row r="11" spans="1:12" x14ac:dyDescent="0.25">
      <c r="A11" s="33" t="s">
        <v>94</v>
      </c>
      <c r="B11" s="34">
        <v>7</v>
      </c>
      <c r="C11" s="34">
        <v>10</v>
      </c>
      <c r="D11" s="34">
        <v>10</v>
      </c>
      <c r="E11" s="34">
        <v>6</v>
      </c>
      <c r="F11" s="34">
        <v>3</v>
      </c>
      <c r="G11" s="34">
        <v>9</v>
      </c>
      <c r="H11" s="34">
        <v>10</v>
      </c>
      <c r="I11" s="34">
        <v>6</v>
      </c>
      <c r="J11" s="36">
        <v>3</v>
      </c>
      <c r="K11" s="36">
        <v>8</v>
      </c>
      <c r="L11" s="19">
        <v>5</v>
      </c>
    </row>
    <row r="12" spans="1:12" x14ac:dyDescent="0.25">
      <c r="A12" s="33" t="s">
        <v>37</v>
      </c>
      <c r="B12" s="34">
        <v>11</v>
      </c>
      <c r="C12" s="34">
        <v>12</v>
      </c>
      <c r="D12" s="34">
        <v>11</v>
      </c>
      <c r="E12" s="34">
        <v>10</v>
      </c>
      <c r="F12" s="34">
        <v>3</v>
      </c>
      <c r="G12" s="34">
        <v>7</v>
      </c>
      <c r="H12" s="34">
        <v>3</v>
      </c>
      <c r="I12" s="34">
        <v>3</v>
      </c>
      <c r="J12" s="36">
        <v>4</v>
      </c>
      <c r="K12" s="36">
        <v>6</v>
      </c>
      <c r="L12" s="19">
        <v>2</v>
      </c>
    </row>
    <row r="13" spans="1:12" x14ac:dyDescent="0.25">
      <c r="A13" s="33" t="s">
        <v>38</v>
      </c>
      <c r="B13" s="34">
        <v>6</v>
      </c>
      <c r="C13" s="34">
        <v>7</v>
      </c>
      <c r="D13" s="34">
        <v>5</v>
      </c>
      <c r="E13" s="34">
        <v>1</v>
      </c>
      <c r="F13" s="34">
        <v>2</v>
      </c>
      <c r="G13" s="34">
        <v>0</v>
      </c>
      <c r="H13" s="34">
        <v>1</v>
      </c>
      <c r="I13" s="34">
        <v>1</v>
      </c>
      <c r="J13" s="36">
        <v>0</v>
      </c>
      <c r="K13" s="36">
        <v>0</v>
      </c>
      <c r="L13" s="19">
        <v>0</v>
      </c>
    </row>
    <row r="14" spans="1:12" x14ac:dyDescent="0.25">
      <c r="A14" s="38" t="s">
        <v>69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7</v>
      </c>
      <c r="H14" s="34">
        <v>4</v>
      </c>
      <c r="I14" s="34">
        <v>10</v>
      </c>
      <c r="J14" s="36">
        <v>1</v>
      </c>
      <c r="K14" s="36">
        <v>1</v>
      </c>
      <c r="L14" s="19">
        <v>1</v>
      </c>
    </row>
    <row r="15" spans="1:12" x14ac:dyDescent="0.25">
      <c r="A15" s="51"/>
      <c r="B15" s="29"/>
      <c r="C15" s="29"/>
      <c r="D15" s="29"/>
      <c r="E15" s="29"/>
      <c r="F15" s="29"/>
      <c r="G15" s="29"/>
      <c r="H15" s="29"/>
      <c r="I15" s="29"/>
      <c r="J15" s="36"/>
      <c r="K15" s="36"/>
    </row>
    <row r="16" spans="1:12" x14ac:dyDescent="0.25">
      <c r="A16" s="62" t="s">
        <v>70</v>
      </c>
      <c r="B16" s="32">
        <f t="shared" ref="B16:L16" si="1">SUM(B17:B18)</f>
        <v>145</v>
      </c>
      <c r="C16" s="32">
        <f t="shared" si="1"/>
        <v>183</v>
      </c>
      <c r="D16" s="32">
        <f t="shared" si="1"/>
        <v>238</v>
      </c>
      <c r="E16" s="32">
        <f t="shared" si="1"/>
        <v>186</v>
      </c>
      <c r="F16" s="32">
        <f t="shared" si="1"/>
        <v>32</v>
      </c>
      <c r="G16" s="32">
        <f>SUM(G17:G18)</f>
        <v>9</v>
      </c>
      <c r="H16" s="32">
        <f>SUM(H17:H18)</f>
        <v>0</v>
      </c>
      <c r="I16" s="32">
        <f t="shared" si="1"/>
        <v>2</v>
      </c>
      <c r="J16" s="32">
        <f t="shared" si="1"/>
        <v>5</v>
      </c>
      <c r="K16" s="32">
        <f t="shared" si="1"/>
        <v>0</v>
      </c>
      <c r="L16" s="70">
        <f t="shared" si="1"/>
        <v>12</v>
      </c>
    </row>
    <row r="17" spans="1:13" x14ac:dyDescent="0.25">
      <c r="A17" s="33" t="s">
        <v>39</v>
      </c>
      <c r="B17" s="34">
        <v>125</v>
      </c>
      <c r="C17" s="34">
        <v>175</v>
      </c>
      <c r="D17" s="34">
        <v>231</v>
      </c>
      <c r="E17" s="34">
        <v>181</v>
      </c>
      <c r="F17" s="34">
        <v>28</v>
      </c>
      <c r="G17" s="34">
        <v>8</v>
      </c>
      <c r="H17" s="34">
        <v>0</v>
      </c>
      <c r="I17" s="34">
        <v>2</v>
      </c>
      <c r="J17" s="36">
        <v>5</v>
      </c>
      <c r="K17" s="36">
        <v>0</v>
      </c>
      <c r="L17" s="19">
        <v>10</v>
      </c>
    </row>
    <row r="18" spans="1:13" x14ac:dyDescent="0.25">
      <c r="A18" s="33" t="s">
        <v>40</v>
      </c>
      <c r="B18" s="34">
        <v>20</v>
      </c>
      <c r="C18" s="34">
        <v>8</v>
      </c>
      <c r="D18" s="34">
        <v>7</v>
      </c>
      <c r="E18" s="34">
        <v>5</v>
      </c>
      <c r="F18" s="34">
        <v>4</v>
      </c>
      <c r="G18" s="34">
        <v>1</v>
      </c>
      <c r="H18" s="34">
        <v>0</v>
      </c>
      <c r="I18" s="34">
        <v>0</v>
      </c>
      <c r="J18" s="36">
        <v>0</v>
      </c>
      <c r="K18" s="36">
        <v>0</v>
      </c>
      <c r="L18" s="19">
        <v>2</v>
      </c>
    </row>
    <row r="19" spans="1:13" x14ac:dyDescent="0.25">
      <c r="A19" s="63"/>
      <c r="B19" s="29"/>
      <c r="C19" s="29"/>
      <c r="D19" s="29"/>
      <c r="E19" s="29"/>
      <c r="F19" s="29"/>
      <c r="G19" s="29"/>
      <c r="H19" s="29"/>
      <c r="I19" s="29"/>
      <c r="J19" s="36"/>
      <c r="K19" s="36"/>
    </row>
    <row r="20" spans="1:13" x14ac:dyDescent="0.25">
      <c r="A20" s="64" t="s">
        <v>41</v>
      </c>
      <c r="B20" s="32">
        <f t="shared" ref="B20:L20" si="2">SUM(B21:B23)</f>
        <v>8</v>
      </c>
      <c r="C20" s="32">
        <f t="shared" si="2"/>
        <v>5</v>
      </c>
      <c r="D20" s="32">
        <f t="shared" si="2"/>
        <v>5</v>
      </c>
      <c r="E20" s="32">
        <f t="shared" si="2"/>
        <v>10</v>
      </c>
      <c r="F20" s="32">
        <f t="shared" si="2"/>
        <v>10</v>
      </c>
      <c r="G20" s="32">
        <f>SUM(G21:G23)</f>
        <v>9</v>
      </c>
      <c r="H20" s="32">
        <f>SUM(H21:H23)</f>
        <v>12</v>
      </c>
      <c r="I20" s="32">
        <f t="shared" si="2"/>
        <v>19</v>
      </c>
      <c r="J20" s="32">
        <f t="shared" si="2"/>
        <v>7</v>
      </c>
      <c r="K20" s="32">
        <f t="shared" si="2"/>
        <v>1</v>
      </c>
      <c r="L20" s="70">
        <f t="shared" si="2"/>
        <v>4</v>
      </c>
      <c r="M20" s="70"/>
    </row>
    <row r="21" spans="1:13" x14ac:dyDescent="0.25">
      <c r="A21" s="33" t="s">
        <v>42</v>
      </c>
      <c r="B21" s="34">
        <v>5</v>
      </c>
      <c r="C21" s="34">
        <v>3</v>
      </c>
      <c r="D21" s="34">
        <v>3</v>
      </c>
      <c r="E21" s="34">
        <v>7</v>
      </c>
      <c r="F21" s="34">
        <v>3</v>
      </c>
      <c r="G21" s="34">
        <v>2</v>
      </c>
      <c r="H21" s="34">
        <v>2</v>
      </c>
      <c r="I21" s="34">
        <v>3</v>
      </c>
      <c r="J21" s="36">
        <v>2</v>
      </c>
      <c r="K21" s="36">
        <v>0</v>
      </c>
      <c r="L21" s="19">
        <v>4</v>
      </c>
    </row>
    <row r="22" spans="1:13" x14ac:dyDescent="0.25">
      <c r="A22" s="65" t="s">
        <v>71</v>
      </c>
      <c r="B22" s="34">
        <v>0</v>
      </c>
      <c r="C22" s="34">
        <v>2</v>
      </c>
      <c r="D22" s="34">
        <v>0</v>
      </c>
      <c r="E22" s="34">
        <v>1</v>
      </c>
      <c r="F22" s="34">
        <v>6</v>
      </c>
      <c r="G22" s="34">
        <v>7</v>
      </c>
      <c r="H22" s="34">
        <v>9</v>
      </c>
      <c r="I22" s="34">
        <v>4</v>
      </c>
      <c r="J22" s="36">
        <v>4</v>
      </c>
      <c r="K22" s="36">
        <v>0</v>
      </c>
      <c r="L22" s="19">
        <v>0</v>
      </c>
    </row>
    <row r="23" spans="1:13" x14ac:dyDescent="0.25">
      <c r="A23" s="33" t="s">
        <v>43</v>
      </c>
      <c r="B23" s="34">
        <v>3</v>
      </c>
      <c r="C23" s="34">
        <v>0</v>
      </c>
      <c r="D23" s="34">
        <v>2</v>
      </c>
      <c r="E23" s="34">
        <v>2</v>
      </c>
      <c r="F23" s="34">
        <v>1</v>
      </c>
      <c r="G23" s="34">
        <v>0</v>
      </c>
      <c r="H23" s="34">
        <v>1</v>
      </c>
      <c r="I23" s="34">
        <v>12</v>
      </c>
      <c r="J23" s="36">
        <v>1</v>
      </c>
      <c r="K23" s="36">
        <v>1</v>
      </c>
      <c r="L23" s="19">
        <v>0</v>
      </c>
    </row>
    <row r="24" spans="1:13" x14ac:dyDescent="0.25">
      <c r="A24" s="33"/>
      <c r="B24" s="29"/>
      <c r="C24" s="29"/>
      <c r="D24" s="29"/>
      <c r="E24" s="29"/>
      <c r="F24" s="29"/>
      <c r="G24" s="29"/>
      <c r="H24" s="29"/>
      <c r="I24" s="29"/>
      <c r="J24" s="36"/>
      <c r="K24" s="36"/>
    </row>
    <row r="25" spans="1:13" x14ac:dyDescent="0.25">
      <c r="A25" s="66" t="s">
        <v>72</v>
      </c>
      <c r="B25" s="32">
        <f t="shared" ref="B25:L25" si="3">SUM(B26:B28)</f>
        <v>0</v>
      </c>
      <c r="C25" s="32">
        <f t="shared" si="3"/>
        <v>0</v>
      </c>
      <c r="D25" s="32">
        <f t="shared" si="3"/>
        <v>0</v>
      </c>
      <c r="E25" s="32">
        <f t="shared" si="3"/>
        <v>0</v>
      </c>
      <c r="F25" s="32">
        <f t="shared" si="3"/>
        <v>5</v>
      </c>
      <c r="G25" s="32">
        <f>SUM(G26:G28)</f>
        <v>29</v>
      </c>
      <c r="H25" s="32">
        <f>SUM(H26:H28)</f>
        <v>3</v>
      </c>
      <c r="I25" s="32">
        <f t="shared" si="3"/>
        <v>34</v>
      </c>
      <c r="J25" s="32">
        <f t="shared" si="3"/>
        <v>26</v>
      </c>
      <c r="K25" s="32">
        <f t="shared" si="3"/>
        <v>51</v>
      </c>
      <c r="L25" s="70">
        <f t="shared" si="3"/>
        <v>167</v>
      </c>
    </row>
    <row r="26" spans="1:13" x14ac:dyDescent="0.25">
      <c r="A26" s="67" t="s">
        <v>73</v>
      </c>
      <c r="B26" s="34">
        <v>0</v>
      </c>
      <c r="C26" s="34">
        <v>0</v>
      </c>
      <c r="D26" s="34">
        <v>0</v>
      </c>
      <c r="E26" s="34">
        <v>0</v>
      </c>
      <c r="F26" s="34">
        <v>1</v>
      </c>
      <c r="G26" s="34">
        <v>9</v>
      </c>
      <c r="H26" s="34">
        <v>1</v>
      </c>
      <c r="I26" s="34">
        <v>24</v>
      </c>
      <c r="J26" s="36">
        <v>11</v>
      </c>
      <c r="K26" s="36">
        <v>26</v>
      </c>
      <c r="L26" s="19">
        <v>67</v>
      </c>
    </row>
    <row r="27" spans="1:13" x14ac:dyDescent="0.25">
      <c r="A27" s="68" t="s">
        <v>127</v>
      </c>
      <c r="B27" s="34">
        <v>0</v>
      </c>
      <c r="C27" s="34">
        <v>0</v>
      </c>
      <c r="D27" s="34">
        <v>0</v>
      </c>
      <c r="E27" s="34">
        <v>0</v>
      </c>
      <c r="F27" s="34">
        <v>4</v>
      </c>
      <c r="G27" s="34">
        <v>20</v>
      </c>
      <c r="H27" s="34">
        <v>1</v>
      </c>
      <c r="I27" s="34">
        <v>10</v>
      </c>
      <c r="J27" s="36">
        <v>14</v>
      </c>
      <c r="K27" s="36">
        <v>21</v>
      </c>
      <c r="L27" s="19">
        <v>50</v>
      </c>
    </row>
    <row r="28" spans="1:13" x14ac:dyDescent="0.25">
      <c r="A28" s="68" t="s">
        <v>74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1</v>
      </c>
      <c r="I28" s="34">
        <v>0</v>
      </c>
      <c r="J28" s="36">
        <v>1</v>
      </c>
      <c r="K28" s="36">
        <v>4</v>
      </c>
      <c r="L28" s="19">
        <v>50</v>
      </c>
    </row>
    <row r="29" spans="1:13" x14ac:dyDescent="0.25">
      <c r="A29" s="1"/>
      <c r="B29" s="32"/>
      <c r="C29" s="32"/>
      <c r="D29" s="32"/>
      <c r="E29" s="32"/>
      <c r="F29" s="32"/>
      <c r="G29" s="32"/>
      <c r="H29" s="32"/>
      <c r="I29" s="32"/>
      <c r="J29" s="36"/>
      <c r="K29" s="36"/>
    </row>
    <row r="30" spans="1:13" x14ac:dyDescent="0.25">
      <c r="A30" s="47" t="s">
        <v>44</v>
      </c>
      <c r="B30" s="29">
        <v>3372</v>
      </c>
      <c r="C30" s="29">
        <v>3006</v>
      </c>
      <c r="D30" s="29">
        <v>3331</v>
      </c>
      <c r="E30" s="29">
        <v>3864</v>
      </c>
      <c r="F30" s="29">
        <v>3733</v>
      </c>
      <c r="G30" s="29">
        <v>3660</v>
      </c>
      <c r="H30" s="29">
        <v>4583</v>
      </c>
      <c r="I30" s="29">
        <v>5692</v>
      </c>
      <c r="J30" s="29">
        <v>7380</v>
      </c>
      <c r="K30" s="29">
        <v>7872</v>
      </c>
      <c r="L30" s="79">
        <v>7395</v>
      </c>
    </row>
    <row r="31" spans="1:13" x14ac:dyDescent="0.25">
      <c r="A31" s="77"/>
      <c r="B31" s="69"/>
      <c r="C31" s="69"/>
      <c r="D31" s="69"/>
      <c r="E31" s="69"/>
      <c r="F31" s="69"/>
      <c r="G31" s="69"/>
      <c r="H31" s="69"/>
      <c r="I31" s="69"/>
      <c r="J31" s="69"/>
      <c r="K31" s="78"/>
      <c r="L31" s="73"/>
    </row>
    <row r="32" spans="1:13" x14ac:dyDescent="0.25">
      <c r="A32" s="18" t="s">
        <v>97</v>
      </c>
      <c r="B32" s="18"/>
      <c r="C32" s="18"/>
      <c r="D32" s="18"/>
      <c r="E32" s="18"/>
      <c r="F32" s="18"/>
      <c r="G32" s="18"/>
      <c r="H32" s="18"/>
      <c r="I32" s="18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mergeCells count="4">
    <mergeCell ref="A3:L3"/>
    <mergeCell ref="A4:L4"/>
    <mergeCell ref="A5:L5"/>
    <mergeCell ref="A6:L6"/>
  </mergeCells>
  <phoneticPr fontId="1" type="noConversion"/>
  <printOptions horizontalCentered="1" verticalCentered="1"/>
  <pageMargins left="0" right="0" top="0" bottom="0" header="0" footer="0"/>
  <pageSetup scale="72" orientation="landscape" r:id="rId1"/>
  <headerFooter alignWithMargins="0"/>
  <colBreaks count="1" manualBreakCount="1">
    <brk id="12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Índice</vt:lpstr>
      <vt:lpstr>c-1</vt:lpstr>
      <vt:lpstr>c-2</vt:lpstr>
      <vt:lpstr>c-3</vt:lpstr>
      <vt:lpstr>c-4</vt:lpstr>
      <vt:lpstr>c-5</vt:lpstr>
      <vt:lpstr>'c-1'!Área_de_impresión</vt:lpstr>
      <vt:lpstr>'c-2'!Área_de_impresión</vt:lpstr>
      <vt:lpstr>'c-3'!Área_de_impresión</vt:lpstr>
      <vt:lpstr>'c-4'!Área_de_impresión</vt:lpstr>
      <vt:lpstr>'c-5'!Área_de_impresión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mvargasb</cp:lastModifiedBy>
  <cp:revision>1</cp:revision>
  <cp:lastPrinted>2015-11-10T16:29:04Z</cp:lastPrinted>
  <dcterms:created xsi:type="dcterms:W3CDTF">2007-06-13T19:09:43Z</dcterms:created>
  <dcterms:modified xsi:type="dcterms:W3CDTF">2019-07-29T20:06:00Z</dcterms:modified>
</cp:coreProperties>
</file>