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hidePivotFieldList="1" defaultThemeVersion="124226"/>
  <xr:revisionPtr revIDLastSave="0" documentId="8_{1D2B86A0-D481-4BFC-AD20-EFD3213C5A9F}" xr6:coauthVersionLast="45" xr6:coauthVersionMax="45" xr10:uidLastSave="{00000000-0000-0000-0000-000000000000}"/>
  <bookViews>
    <workbookView xWindow="30180" yWindow="2760" windowWidth="29130" windowHeight="16500" tabRatio="517" xr2:uid="{00000000-000D-0000-FFFF-FFFF00000000}"/>
  </bookViews>
  <sheets>
    <sheet name="Índice" sheetId="21" r:id="rId1"/>
    <sheet name="c-1" sheetId="22" r:id="rId2"/>
    <sheet name="c-2" sheetId="1" r:id="rId3"/>
    <sheet name="c-3" sheetId="3" r:id="rId4"/>
    <sheet name="c-4" sheetId="4" r:id="rId5"/>
    <sheet name="c-5" sheetId="11" r:id="rId6"/>
    <sheet name="c-6" sheetId="5" r:id="rId7"/>
    <sheet name="c-7" sheetId="6" r:id="rId8"/>
  </sheets>
  <externalReferences>
    <externalReference r:id="rId9"/>
    <externalReference r:id="rId10"/>
  </externalReferences>
  <definedNames>
    <definedName name="_xlnm.Print_Area" localSheetId="2">'c-2'!$A$1:$B$22</definedName>
    <definedName name="_xlnm.Print_Area" localSheetId="3">'c-3'!$A$1:$C$34</definedName>
    <definedName name="_xlnm.Print_Area" localSheetId="4">'c-4'!$A$1:$C$42</definedName>
    <definedName name="_xlnm.Print_Area" localSheetId="5">'c-5'!$A$1:$E$43</definedName>
    <definedName name="_xlnm.Print_Area" localSheetId="6">'c-6'!$A$1:$C$36</definedName>
    <definedName name="_xlnm.Print_Area" localSheetId="7">'c-7'!$A$1:$C$26</definedName>
    <definedName name="_xlnm.Print_Area" localSheetId="0">Índice!$A$1:$B$28</definedName>
    <definedName name="_xlnm.Database">#REF!</definedName>
    <definedName name="ddd">[1]c30!#REF!</definedName>
    <definedName name="Excel_BuiltIn__FilterDatabase_1">#REF!</definedName>
    <definedName name="Excel_BuiltIn__FilterDatabase_3">#REF!</definedName>
    <definedName name="Excel_BuiltIn__FilterDatabase_4">[2]C4!#REF!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6" l="1"/>
  <c r="C22" i="6"/>
  <c r="C21" i="6"/>
  <c r="C20" i="6"/>
  <c r="C18" i="6"/>
  <c r="C17" i="6"/>
  <c r="C16" i="6"/>
  <c r="C14" i="6"/>
  <c r="C13" i="6"/>
  <c r="B11" i="6"/>
  <c r="C23" i="6" s="1"/>
  <c r="C34" i="5"/>
  <c r="C33" i="5"/>
  <c r="C32" i="5"/>
  <c r="C30" i="5"/>
  <c r="C29" i="5"/>
  <c r="C28" i="5"/>
  <c r="C26" i="5"/>
  <c r="C25" i="5"/>
  <c r="C24" i="5"/>
  <c r="C22" i="5"/>
  <c r="C21" i="5"/>
  <c r="C20" i="5"/>
  <c r="C18" i="5"/>
  <c r="C17" i="5"/>
  <c r="C16" i="5"/>
  <c r="C14" i="5"/>
  <c r="C13" i="5"/>
  <c r="B11" i="5"/>
  <c r="C31" i="5" s="1"/>
  <c r="B40" i="11"/>
  <c r="B35" i="11"/>
  <c r="B11" i="11" s="1"/>
  <c r="B25" i="11"/>
  <c r="D11" i="11"/>
  <c r="B37" i="4"/>
  <c r="C10" i="4"/>
  <c r="B10" i="4"/>
  <c r="C10" i="3"/>
  <c r="B10" i="3"/>
  <c r="C15" i="5" l="1"/>
  <c r="C11" i="5" s="1"/>
  <c r="C19" i="5"/>
  <c r="C23" i="5"/>
  <c r="C27" i="5"/>
  <c r="C15" i="6"/>
  <c r="C11" i="6" s="1"/>
  <c r="C19" i="6"/>
</calcChain>
</file>

<file path=xl/sharedStrings.xml><?xml version="1.0" encoding="utf-8"?>
<sst xmlns="http://schemas.openxmlformats.org/spreadsheetml/2006/main" count="347" uniqueCount="194">
  <si>
    <t>TIPO DE ASUNTO</t>
  </si>
  <si>
    <t>Por cumplimiento de la sanción</t>
  </si>
  <si>
    <t>Sentencia sin lugar</t>
  </si>
  <si>
    <t>Por conciliación cumplida</t>
  </si>
  <si>
    <t>Por excepción o incidentes</t>
  </si>
  <si>
    <t>Acumulación</t>
  </si>
  <si>
    <t>Prescripción</t>
  </si>
  <si>
    <t>INTERVALO DE TIEMPO</t>
  </si>
  <si>
    <t>CANTIDAD</t>
  </si>
  <si>
    <t>POR: DESPACHO</t>
  </si>
  <si>
    <t>Dirección Nacional de Notariado</t>
  </si>
  <si>
    <t>Institución Pública</t>
  </si>
  <si>
    <t>Sentencia con lugar</t>
  </si>
  <si>
    <t>Por solicitud de la parte actor /actora</t>
  </si>
  <si>
    <t>Por incumplimiento del actor /actora</t>
  </si>
  <si>
    <t>VARIABLE</t>
  </si>
  <si>
    <t>JUZGADO NOTARIAL</t>
  </si>
  <si>
    <t>TRIBUNAL DISCIPLINARIO NOTARIAL</t>
  </si>
  <si>
    <t>Casos entrados</t>
  </si>
  <si>
    <t>Casos reentrados</t>
  </si>
  <si>
    <t>Casos terminados</t>
  </si>
  <si>
    <t>Circulante al finalizar</t>
  </si>
  <si>
    <t>Circulante al iniciar</t>
  </si>
  <si>
    <t>TOTAL</t>
  </si>
  <si>
    <t>Apelación de auto</t>
  </si>
  <si>
    <t>Apelación de sentencia</t>
  </si>
  <si>
    <t>Apelación por inadmisión</t>
  </si>
  <si>
    <t>Otro tipo de sentencia</t>
  </si>
  <si>
    <t>Confirma</t>
  </si>
  <si>
    <t>Revoca</t>
  </si>
  <si>
    <t>Modifica</t>
  </si>
  <si>
    <t>Anula</t>
  </si>
  <si>
    <t>Mal admitida</t>
  </si>
  <si>
    <t>Otros</t>
  </si>
  <si>
    <t>Archivo Nacional</t>
  </si>
  <si>
    <t>Registro Civil</t>
  </si>
  <si>
    <t>Registro Nacional</t>
  </si>
  <si>
    <t>Particulares</t>
  </si>
  <si>
    <t>Oficinas Judiciales</t>
  </si>
  <si>
    <t>Con lugar</t>
  </si>
  <si>
    <t>Sin lugar</t>
  </si>
  <si>
    <t>Rechazada de plano</t>
  </si>
  <si>
    <t>Incompetencia</t>
  </si>
  <si>
    <t>CUADRO Nº 1</t>
  </si>
  <si>
    <t>CUADRO N° 3</t>
  </si>
  <si>
    <t>Rechazada</t>
  </si>
  <si>
    <t>Apelación de sentencia (suspensión)</t>
  </si>
  <si>
    <t>Menos de un mes</t>
  </si>
  <si>
    <t>MATERIA NOTARIAL: CASOS ENTRADOS</t>
  </si>
  <si>
    <t>Apelación en proceso disciplinario notarial</t>
  </si>
  <si>
    <t>Apelación de auto-sentencia</t>
  </si>
  <si>
    <t>Devuelto por trámite incompleto</t>
  </si>
  <si>
    <t>RESOLUCIONES</t>
  </si>
  <si>
    <t>DURACIÓN PROMEDIO</t>
  </si>
  <si>
    <t>AÑO DE ENTRADA</t>
  </si>
  <si>
    <t>PORCENTAJE</t>
  </si>
  <si>
    <t>Apelación de sentencia en proceso disciplinario</t>
  </si>
  <si>
    <t>SEGÚN: TIPO DE ASUNTO</t>
  </si>
  <si>
    <t>Notario/ a Fallecido</t>
  </si>
  <si>
    <t>SEGÚN: AÑO DE ENTRADA</t>
  </si>
  <si>
    <t>Colegio de Abogados y Abogadas de Costa Rica</t>
  </si>
  <si>
    <t>Estrados Judiciales</t>
  </si>
  <si>
    <t>Conflicto de Competencia</t>
  </si>
  <si>
    <t>Desistido</t>
  </si>
  <si>
    <t>DURANTE: 2018</t>
  </si>
  <si>
    <t>Elaborado por: Subproceso de Estadística, Dirección de Planificación.</t>
  </si>
  <si>
    <t>---</t>
  </si>
  <si>
    <t>TIPO DE RESOLUCIÓN</t>
  </si>
  <si>
    <t>CUADRO N° 4</t>
  </si>
  <si>
    <t>JUZGADO NOTARIAL: CIRCULANTE AL FINALIZAR EL AÑO</t>
  </si>
  <si>
    <t>CUADRO N° 5</t>
  </si>
  <si>
    <t>De 1 mes a menos de 2 meses</t>
  </si>
  <si>
    <t>De 4 meses a menos de 5 meses</t>
  </si>
  <si>
    <t>De 5 meses a menos de 6 meses</t>
  </si>
  <si>
    <t>De 2 meses a menos de 3 meses</t>
  </si>
  <si>
    <t>De 3 meses a menos de 4 meses</t>
  </si>
  <si>
    <t>De 6 meses a menos de 7 meses</t>
  </si>
  <si>
    <t>De 7 meses a menos de 8 meses</t>
  </si>
  <si>
    <t>De 8 meses a menos de 9 meses</t>
  </si>
  <si>
    <t>De 9 meses a menos de 10 meses</t>
  </si>
  <si>
    <t>De 10 meses a menos de 11 meses</t>
  </si>
  <si>
    <t>De 11 meses a menos de 12 meses</t>
  </si>
  <si>
    <t>JUZGADO NOTARIAL: CIRCULANTE AL FINALIZAR EL 2018</t>
  </si>
  <si>
    <t>INGRESADO EN EL ÚLTIMO AÑO</t>
  </si>
  <si>
    <t>CUADRO N° 6</t>
  </si>
  <si>
    <t>Sentencias dictadas*</t>
  </si>
  <si>
    <t>MATERIA NOTARIAL: CASOS TERMINADOS Y SENTENCIAS DICTADAS</t>
  </si>
  <si>
    <t>SEGÚN: TIPO DE RESOLUCIÓN</t>
  </si>
  <si>
    <t xml:space="preserve">* Las sentencias dictadas no corresponden a casos terminados. </t>
  </si>
  <si>
    <t>MATERIA NOTARIAL: CASOS TERMINADOS Y DURACIÓN PROMEDIO</t>
  </si>
  <si>
    <t>Conciliación Cumplida</t>
  </si>
  <si>
    <t>Cumplimiento de la Sanción</t>
  </si>
  <si>
    <t>Excepción o Incidentes</t>
  </si>
  <si>
    <t>Incumplimiento de Actor/a</t>
  </si>
  <si>
    <t>Notario/a fallecido/a</t>
  </si>
  <si>
    <t>Rechazo de Plano</t>
  </si>
  <si>
    <t>Sentencia Con Lugar</t>
  </si>
  <si>
    <t>Sentencia Sin Lugar</t>
  </si>
  <si>
    <t>Solicitud de Parte Actora</t>
  </si>
  <si>
    <t>31 Meses 3 Semanas</t>
  </si>
  <si>
    <t>26 Meses 0 Semanas</t>
  </si>
  <si>
    <t>49 Meses 3 Semanas</t>
  </si>
  <si>
    <t>21 Meses 1 Semana</t>
  </si>
  <si>
    <t>13 Meses 0 Semanas</t>
  </si>
  <si>
    <t>18 Meses 1 Semana</t>
  </si>
  <si>
    <t>30 Meses 1 Semana</t>
  </si>
  <si>
    <t>17 Meses 3 Semanas</t>
  </si>
  <si>
    <t>15 Meses 1 Semana</t>
  </si>
  <si>
    <t>45 Meses 0 Semanas</t>
  </si>
  <si>
    <t>41 Meses 0 Semanas</t>
  </si>
  <si>
    <t>13 Meses 3 Semanas</t>
  </si>
  <si>
    <t>21 Meses 0 Semanas</t>
  </si>
  <si>
    <t>Sentencias Dictadas</t>
  </si>
  <si>
    <t>Sanciones Impuestas</t>
  </si>
  <si>
    <t>Otras</t>
  </si>
  <si>
    <t>17 Meses 0 Semanas</t>
  </si>
  <si>
    <t>38 Meses 0 Semanas</t>
  </si>
  <si>
    <t>Anuladas</t>
  </si>
  <si>
    <t>Con Lugar</t>
  </si>
  <si>
    <t>Confirmadas</t>
  </si>
  <si>
    <t>Devuelto Trámite Incompleto</t>
  </si>
  <si>
    <t>Mal Admitidas</t>
  </si>
  <si>
    <t>Modificadas</t>
  </si>
  <si>
    <t>Rechazadas</t>
  </si>
  <si>
    <t>Revocadas</t>
  </si>
  <si>
    <t>Sin Lugar</t>
  </si>
  <si>
    <t>2 Meses 3 Semanas</t>
  </si>
  <si>
    <t>2 Meses 2 Semanas</t>
  </si>
  <si>
    <t>0 Meses 1 Semana</t>
  </si>
  <si>
    <t>3 Meses 0 Semanas</t>
  </si>
  <si>
    <t>3 Meses 3 Semanas</t>
  </si>
  <si>
    <t>1 Meses 3 Semanas</t>
  </si>
  <si>
    <t>1 Meses 2 Semanas</t>
  </si>
  <si>
    <t>2 Meses 0 Semanas</t>
  </si>
  <si>
    <t>1994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</si>
  <si>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</si>
  <si>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</si>
  <si>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</si>
  <si>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</si>
  <si>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</si>
  <si>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</si>
  <si>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</si>
  <si>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</si>
  <si>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</si>
  <si>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</si>
  <si>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</si>
  <si>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</si>
  <si>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</si>
  <si>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</si>
  <si>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</si>
  <si>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</si>
  <si>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</si>
  <si>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</si>
  <si>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</si>
  <si>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</si>
  <si>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</si>
  <si>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SEGÚN: INTERVALO DE TIEMPO TRANSCURRIDO</t>
  </si>
  <si>
    <t>Cuadro Nº</t>
  </si>
  <si>
    <t xml:space="preserve">Descripción </t>
  </si>
  <si>
    <t>Por: Despacho</t>
  </si>
  <si>
    <t xml:space="preserve">Durante: 2018 </t>
  </si>
  <si>
    <t>Materia Notarial: Casos entrados</t>
  </si>
  <si>
    <t>Según: Tipo de asunto</t>
  </si>
  <si>
    <t>Materia Notarial: Casos terminados y sentencias dictadas</t>
  </si>
  <si>
    <t>Según: Tipo de resolución</t>
  </si>
  <si>
    <t>Materia Notarial: Casos terminados y duración promedio</t>
  </si>
  <si>
    <t>Juzgado Notarial: Circulante al finalizar el año</t>
  </si>
  <si>
    <t>Según: Año de entrada</t>
  </si>
  <si>
    <t>Juzgado Notarial: Circulante al finalizar el 2018, ingresado en el último año</t>
  </si>
  <si>
    <t>Según: Intervalo de tiempo transcurrido</t>
  </si>
  <si>
    <t>-</t>
  </si>
  <si>
    <t xml:space="preserve">Índice de Cuadros Estadísticos </t>
  </si>
  <si>
    <t>Materia Notarial</t>
  </si>
  <si>
    <t>Durante: 2018</t>
  </si>
  <si>
    <r>
      <t xml:space="preserve">No indica </t>
    </r>
    <r>
      <rPr>
        <vertAlign val="superscript"/>
        <sz val="12"/>
        <rFont val="Times New Roman"/>
        <family val="1"/>
      </rPr>
      <t>(1)</t>
    </r>
  </si>
  <si>
    <t>1-/ La oficina judicial no le asignó la información en el sistema informático.</t>
  </si>
  <si>
    <t>CUADRO Nº 2</t>
  </si>
  <si>
    <t>Circulante Final por Tipo de Apelación</t>
  </si>
  <si>
    <t>Circlante Final por Estado</t>
  </si>
  <si>
    <t>En alzada</t>
  </si>
  <si>
    <t>En trámite</t>
  </si>
  <si>
    <t>Suspendidos</t>
  </si>
  <si>
    <t>JUZGADO NOTARIAL: MOVIMIENTO DE TRABAJO</t>
  </si>
  <si>
    <t>TRIBUNAL DISCIPLINARIO NOTARIAL: MOVIMIENTO DE TRABAJO</t>
  </si>
  <si>
    <t>Juzgado Notarial: Movimiento de Trabajo</t>
  </si>
  <si>
    <t>Tribunal Disciplinario Notarial: Movimiento de Trabajo</t>
  </si>
  <si>
    <t>Circlante Final por Fase</t>
  </si>
  <si>
    <t>Apelación</t>
  </si>
  <si>
    <t>Conclusiva</t>
  </si>
  <si>
    <t>Demanda</t>
  </si>
  <si>
    <t>Demostrativa</t>
  </si>
  <si>
    <t>En Ejecución Activa</t>
  </si>
  <si>
    <t>En Ejecución Pasiva</t>
  </si>
  <si>
    <t>CUADRO N°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</si>
</sst>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[$€]* #,##0.00_);_([$€]* \(#,##0.00\);_([$€]* \-??_);_(@_)"/>
    <numFmt numFmtId="165" formatCode="0.0%"/>
    <numFmt numFmtId="166" formatCode="0.0"/>
    <numFmt numFmtId="167" formatCode="#,##0.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sz val="8"/>
      <color indexed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3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5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10" fillId="6" borderId="0" applyNumberFormat="0" applyBorder="0" applyAlignment="0" applyProtection="0"/>
    <xf numFmtId="0" fontId="11" fillId="17" borderId="1" applyNumberFormat="0" applyAlignment="0" applyProtection="0"/>
    <xf numFmtId="0" fontId="2" fillId="0" borderId="0" applyNumberFormat="0" applyFill="0" applyBorder="0" applyProtection="0">
      <alignment horizontal="left"/>
    </xf>
    <xf numFmtId="0" fontId="12" fillId="18" borderId="2" applyNumberFormat="0" applyAlignment="0" applyProtection="0"/>
    <xf numFmtId="164" fontId="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1" applyNumberFormat="0" applyAlignment="0" applyProtection="0"/>
    <xf numFmtId="0" fontId="19" fillId="0" borderId="3" applyNumberFormat="0" applyFill="0" applyAlignment="0" applyProtection="0"/>
    <xf numFmtId="0" fontId="5" fillId="0" borderId="0"/>
    <xf numFmtId="0" fontId="3" fillId="0" borderId="0"/>
    <xf numFmtId="0" fontId="2" fillId="4" borderId="7" applyNumberFormat="0" applyFont="0" applyAlignment="0" applyProtection="0"/>
    <xf numFmtId="0" fontId="20" fillId="17" borderId="8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141">
    <xf numFmtId="0" fontId="0" fillId="0" borderId="0" xfId="0"/>
    <xf numFmtId="0" fontId="23" fillId="0" borderId="0" xfId="39" applyFont="1"/>
    <xf numFmtId="0" fontId="23" fillId="0" borderId="9" xfId="0" applyFont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3" fillId="0" borderId="11" xfId="0" applyFont="1" applyBorder="1" applyAlignment="1" applyProtection="1">
      <alignment horizontal="center" vertical="center" wrapText="1"/>
      <protection hidden="1"/>
    </xf>
    <xf numFmtId="0" fontId="23" fillId="0" borderId="12" xfId="0" applyFont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/>
      <protection hidden="1"/>
    </xf>
    <xf numFmtId="0" fontId="24" fillId="0" borderId="11" xfId="0" applyFont="1" applyBorder="1" applyProtection="1">
      <protection hidden="1"/>
    </xf>
    <xf numFmtId="0" fontId="24" fillId="0" borderId="13" xfId="0" applyFont="1" applyBorder="1" applyProtection="1">
      <protection hidden="1"/>
    </xf>
    <xf numFmtId="0" fontId="24" fillId="0" borderId="16" xfId="0" applyFont="1" applyBorder="1" applyAlignment="1" applyProtection="1">
      <alignment horizontal="right"/>
      <protection hidden="1"/>
    </xf>
    <xf numFmtId="0" fontId="24" fillId="0" borderId="17" xfId="39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0" xfId="0" applyFont="1"/>
    <xf numFmtId="0" fontId="23" fillId="0" borderId="0" xfId="39" applyFont="1" applyAlignment="1">
      <alignment horizontal="center" vertical="center" wrapText="1"/>
    </xf>
    <xf numFmtId="0" fontId="23" fillId="0" borderId="19" xfId="39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/>
    </xf>
    <xf numFmtId="0" fontId="23" fillId="0" borderId="0" xfId="39" applyFont="1" applyAlignment="1">
      <alignment horizontal="right"/>
    </xf>
    <xf numFmtId="0" fontId="23" fillId="0" borderId="15" xfId="39" applyFont="1" applyBorder="1" applyAlignment="1">
      <alignment horizontal="center"/>
    </xf>
    <xf numFmtId="0" fontId="24" fillId="0" borderId="15" xfId="0" applyFont="1" applyBorder="1"/>
    <xf numFmtId="0" fontId="24" fillId="0" borderId="0" xfId="39" applyFont="1"/>
    <xf numFmtId="0" fontId="24" fillId="0" borderId="15" xfId="39" applyFont="1" applyBorder="1" applyAlignment="1">
      <alignment horizontal="center"/>
    </xf>
    <xf numFmtId="0" fontId="24" fillId="0" borderId="21" xfId="39" applyFont="1" applyBorder="1"/>
    <xf numFmtId="0" fontId="24" fillId="0" borderId="22" xfId="39" applyFont="1" applyBorder="1"/>
    <xf numFmtId="0" fontId="24" fillId="0" borderId="22" xfId="0" applyFont="1" applyBorder="1"/>
    <xf numFmtId="0" fontId="23" fillId="0" borderId="0" xfId="39" applyFont="1" applyAlignment="1">
      <alignment horizontal="left" vertical="top"/>
    </xf>
    <xf numFmtId="0" fontId="23" fillId="0" borderId="0" xfId="39" applyFont="1" applyAlignment="1">
      <alignment horizontal="center" vertical="top"/>
    </xf>
    <xf numFmtId="0" fontId="24" fillId="0" borderId="21" xfId="39" applyFont="1" applyBorder="1" applyAlignment="1">
      <alignment horizontal="left" vertical="top"/>
    </xf>
    <xf numFmtId="0" fontId="24" fillId="0" borderId="22" xfId="39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3" fillId="0" borderId="0" xfId="0" applyFont="1"/>
    <xf numFmtId="0" fontId="23" fillId="0" borderId="0" xfId="0" applyFont="1" applyAlignment="1">
      <alignment horizontal="center" vertical="top"/>
    </xf>
    <xf numFmtId="0" fontId="25" fillId="0" borderId="1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3" fillId="0" borderId="27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39" applyFont="1" applyAlignment="1">
      <alignment horizontal="center"/>
    </xf>
    <xf numFmtId="0" fontId="23" fillId="0" borderId="33" xfId="0" applyFont="1" applyBorder="1" applyAlignment="1" applyProtection="1">
      <alignment horizontal="center" vertical="center" wrapText="1"/>
      <protection hidden="1"/>
    </xf>
    <xf numFmtId="0" fontId="23" fillId="0" borderId="0" xfId="39" applyFont="1" applyAlignment="1">
      <alignment horizontal="left"/>
    </xf>
    <xf numFmtId="0" fontId="24" fillId="0" borderId="0" xfId="39" applyFont="1" applyAlignment="1">
      <alignment horizontal="left" vertical="top"/>
    </xf>
    <xf numFmtId="3" fontId="24" fillId="0" borderId="14" xfId="0" applyNumberFormat="1" applyFont="1" applyBorder="1" applyAlignment="1">
      <alignment horizontal="center"/>
    </xf>
    <xf numFmtId="3" fontId="24" fillId="0" borderId="15" xfId="39" applyNumberFormat="1" applyFont="1" applyBorder="1" applyAlignment="1">
      <alignment horizontal="center"/>
    </xf>
    <xf numFmtId="3" fontId="24" fillId="0" borderId="15" xfId="39" quotePrefix="1" applyNumberFormat="1" applyFont="1" applyBorder="1" applyAlignment="1">
      <alignment horizontal="center"/>
    </xf>
    <xf numFmtId="0" fontId="24" fillId="0" borderId="33" xfId="0" applyFont="1" applyBorder="1" applyProtection="1">
      <protection hidden="1"/>
    </xf>
    <xf numFmtId="0" fontId="23" fillId="0" borderId="0" xfId="0" applyFont="1" applyAlignment="1" applyProtection="1">
      <alignment horizontal="centerContinuous" vertical="center"/>
      <protection hidden="1"/>
    </xf>
    <xf numFmtId="0" fontId="23" fillId="0" borderId="0" xfId="39" applyFont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0" fontId="24" fillId="0" borderId="20" xfId="39" applyFont="1" applyBorder="1" applyAlignment="1">
      <alignment horizontal="center" vertical="center" wrapText="1"/>
    </xf>
    <xf numFmtId="0" fontId="24" fillId="0" borderId="15" xfId="39" quotePrefix="1" applyFont="1" applyBorder="1" applyAlignment="1">
      <alignment horizontal="center"/>
    </xf>
    <xf numFmtId="3" fontId="23" fillId="0" borderId="15" xfId="0" applyNumberFormat="1" applyFont="1" applyBorder="1" applyAlignment="1">
      <alignment horizontal="center"/>
    </xf>
    <xf numFmtId="3" fontId="23" fillId="0" borderId="15" xfId="39" applyNumberFormat="1" applyFont="1" applyBorder="1" applyAlignment="1">
      <alignment horizontal="center"/>
    </xf>
    <xf numFmtId="3" fontId="24" fillId="0" borderId="15" xfId="0" applyNumberFormat="1" applyFont="1" applyBorder="1"/>
    <xf numFmtId="0" fontId="23" fillId="0" borderId="0" xfId="39" applyFont="1" applyAlignment="1">
      <alignment horizontal="centerContinuous" vertical="top"/>
    </xf>
    <xf numFmtId="0" fontId="23" fillId="0" borderId="0" xfId="0" applyFont="1" applyAlignment="1">
      <alignment vertical="center"/>
    </xf>
    <xf numFmtId="1" fontId="24" fillId="0" borderId="21" xfId="0" applyNumberFormat="1" applyFont="1" applyBorder="1" applyAlignment="1">
      <alignment horizontal="center"/>
    </xf>
    <xf numFmtId="9" fontId="2" fillId="0" borderId="0" xfId="47" applyAlignment="1">
      <alignment horizontal="center" vertical="center"/>
    </xf>
    <xf numFmtId="0" fontId="7" fillId="0" borderId="0" xfId="0" applyFont="1" applyAlignment="1">
      <alignment vertical="center"/>
    </xf>
    <xf numFmtId="0" fontId="25" fillId="0" borderId="21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3" fillId="0" borderId="0" xfId="0" quotePrefix="1" applyFont="1" applyAlignment="1">
      <alignment horizontal="center" vertical="top"/>
    </xf>
    <xf numFmtId="0" fontId="23" fillId="0" borderId="31" xfId="0" quotePrefix="1" applyFont="1" applyBorder="1" applyAlignment="1">
      <alignment horizontal="center" vertical="top"/>
    </xf>
    <xf numFmtId="0" fontId="26" fillId="0" borderId="0" xfId="0" applyFont="1" applyAlignment="1">
      <alignment horizontal="left" vertical="center" wrapText="1"/>
    </xf>
    <xf numFmtId="0" fontId="23" fillId="0" borderId="20" xfId="0" applyFont="1" applyBorder="1" applyAlignment="1">
      <alignment horizontal="center" vertical="top"/>
    </xf>
    <xf numFmtId="9" fontId="23" fillId="0" borderId="15" xfId="47" applyFont="1" applyBorder="1" applyAlignment="1">
      <alignment horizontal="center" vertical="center"/>
    </xf>
    <xf numFmtId="165" fontId="24" fillId="0" borderId="22" xfId="47" applyNumberFormat="1" applyFont="1" applyBorder="1" applyAlignment="1">
      <alignment horizontal="center" vertical="center"/>
    </xf>
    <xf numFmtId="3" fontId="23" fillId="0" borderId="15" xfId="39" quotePrefix="1" applyNumberFormat="1" applyFont="1" applyBorder="1" applyAlignment="1">
      <alignment horizontal="center"/>
    </xf>
    <xf numFmtId="0" fontId="25" fillId="0" borderId="9" xfId="0" applyFont="1" applyBorder="1" applyAlignment="1">
      <alignment horizontal="center" vertical="center" wrapText="1"/>
    </xf>
    <xf numFmtId="3" fontId="23" fillId="0" borderId="23" xfId="0" applyNumberFormat="1" applyFont="1" applyBorder="1" applyAlignment="1">
      <alignment horizontal="center" vertical="center"/>
    </xf>
    <xf numFmtId="165" fontId="26" fillId="0" borderId="21" xfId="0" applyNumberFormat="1" applyFont="1" applyBorder="1" applyAlignment="1">
      <alignment horizontal="center" vertical="center" wrapText="1"/>
    </xf>
    <xf numFmtId="3" fontId="24" fillId="0" borderId="23" xfId="0" applyNumberFormat="1" applyFont="1" applyBorder="1" applyAlignment="1">
      <alignment horizontal="center"/>
    </xf>
    <xf numFmtId="1" fontId="24" fillId="0" borderId="26" xfId="0" applyNumberFormat="1" applyFont="1" applyBorder="1" applyAlignment="1">
      <alignment horizontal="center"/>
    </xf>
    <xf numFmtId="3" fontId="23" fillId="0" borderId="0" xfId="0" applyNumberFormat="1" applyFont="1" applyAlignment="1">
      <alignment horizontal="center" vertical="center"/>
    </xf>
    <xf numFmtId="166" fontId="24" fillId="0" borderId="0" xfId="47" applyNumberFormat="1" applyFont="1" applyAlignment="1">
      <alignment horizontal="center" vertical="center" wrapText="1"/>
    </xf>
    <xf numFmtId="167" fontId="23" fillId="0" borderId="15" xfId="0" applyNumberFormat="1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3" fontId="23" fillId="0" borderId="15" xfId="0" applyNumberFormat="1" applyFont="1" applyBorder="1" applyAlignment="1">
      <alignment horizontal="center" vertical="center"/>
    </xf>
    <xf numFmtId="3" fontId="26" fillId="0" borderId="15" xfId="0" applyNumberFormat="1" applyFont="1" applyBorder="1" applyAlignment="1">
      <alignment horizontal="center" vertical="center" wrapText="1"/>
    </xf>
    <xf numFmtId="166" fontId="24" fillId="0" borderId="15" xfId="47" applyNumberFormat="1" applyFont="1" applyBorder="1" applyAlignment="1">
      <alignment horizontal="center" vertical="center"/>
    </xf>
    <xf numFmtId="0" fontId="1" fillId="0" borderId="0" xfId="50"/>
    <xf numFmtId="0" fontId="27" fillId="0" borderId="0" xfId="50" applyFont="1" applyAlignment="1">
      <alignment horizontal="center"/>
    </xf>
    <xf numFmtId="0" fontId="27" fillId="0" borderId="0" xfId="50" applyFont="1"/>
    <xf numFmtId="0" fontId="24" fillId="19" borderId="31" xfId="50" applyFont="1" applyFill="1" applyBorder="1" applyAlignment="1">
      <alignment horizontal="center"/>
    </xf>
    <xf numFmtId="0" fontId="24" fillId="19" borderId="20" xfId="50" applyFont="1" applyFill="1" applyBorder="1"/>
    <xf numFmtId="0" fontId="23" fillId="19" borderId="0" xfId="50" applyFont="1" applyFill="1" applyAlignment="1">
      <alignment horizontal="center"/>
    </xf>
    <xf numFmtId="0" fontId="23" fillId="19" borderId="15" xfId="50" applyFont="1" applyFill="1" applyBorder="1" applyAlignment="1">
      <alignment horizontal="center"/>
    </xf>
    <xf numFmtId="0" fontId="24" fillId="19" borderId="21" xfId="50" applyFont="1" applyFill="1" applyBorder="1" applyAlignment="1">
      <alignment horizontal="center"/>
    </xf>
    <xf numFmtId="0" fontId="24" fillId="19" borderId="22" xfId="50" applyFont="1" applyFill="1" applyBorder="1"/>
    <xf numFmtId="0" fontId="27" fillId="0" borderId="20" xfId="50" applyFont="1" applyBorder="1"/>
    <xf numFmtId="0" fontId="27" fillId="0" borderId="15" xfId="50" applyFont="1" applyBorder="1"/>
    <xf numFmtId="0" fontId="27" fillId="0" borderId="22" xfId="50" applyFont="1" applyBorder="1"/>
    <xf numFmtId="3" fontId="24" fillId="0" borderId="0" xfId="0" applyNumberFormat="1" applyFont="1" applyAlignment="1" applyProtection="1">
      <alignment horizontal="center"/>
      <protection hidden="1"/>
    </xf>
    <xf numFmtId="3" fontId="24" fillId="0" borderId="0" xfId="39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0" fontId="23" fillId="0" borderId="29" xfId="39" applyFont="1" applyBorder="1" applyAlignment="1">
      <alignment horizontal="center" vertical="center" wrapText="1"/>
    </xf>
    <xf numFmtId="0" fontId="24" fillId="0" borderId="0" xfId="39" applyFont="1" applyAlignment="1">
      <alignment horizontal="center" vertical="top"/>
    </xf>
    <xf numFmtId="3" fontId="24" fillId="0" borderId="0" xfId="39" applyNumberFormat="1" applyFont="1" applyAlignment="1">
      <alignment horizontal="center" vertical="top"/>
    </xf>
    <xf numFmtId="3" fontId="24" fillId="0" borderId="0" xfId="0" applyNumberFormat="1" applyFont="1" applyAlignment="1">
      <alignment horizontal="center" vertical="center"/>
    </xf>
    <xf numFmtId="0" fontId="24" fillId="20" borderId="15" xfId="39" applyFont="1" applyFill="1" applyBorder="1" applyAlignment="1">
      <alignment horizontal="center"/>
    </xf>
    <xf numFmtId="0" fontId="3" fillId="0" borderId="0" xfId="0" applyFont="1" applyFill="1"/>
    <xf numFmtId="0" fontId="24" fillId="0" borderId="0" xfId="39" applyFont="1" applyBorder="1"/>
    <xf numFmtId="0" fontId="24" fillId="0" borderId="0" xfId="0" applyFont="1" applyBorder="1"/>
    <xf numFmtId="0" fontId="24" fillId="0" borderId="0" xfId="0" applyFont="1" applyBorder="1" applyProtection="1">
      <protection hidden="1"/>
    </xf>
    <xf numFmtId="3" fontId="24" fillId="0" borderId="0" xfId="0" applyNumberFormat="1" applyFont="1" applyBorder="1" applyAlignment="1">
      <alignment horizontal="center"/>
    </xf>
    <xf numFmtId="0" fontId="24" fillId="0" borderId="0" xfId="0" applyFont="1" applyFill="1" applyProtection="1">
      <protection hidden="1"/>
    </xf>
    <xf numFmtId="3" fontId="24" fillId="0" borderId="15" xfId="0" applyNumberFormat="1" applyFont="1" applyFill="1" applyBorder="1" applyAlignment="1">
      <alignment horizontal="center"/>
    </xf>
    <xf numFmtId="0" fontId="24" fillId="0" borderId="0" xfId="0" applyFont="1" applyFill="1" applyAlignment="1" applyProtection="1">
      <alignment horizontal="right"/>
      <protection hidden="1"/>
    </xf>
    <xf numFmtId="0" fontId="24" fillId="0" borderId="24" xfId="0" applyFont="1" applyBorder="1" applyProtection="1">
      <protection hidden="1"/>
    </xf>
    <xf numFmtId="0" fontId="23" fillId="0" borderId="0" xfId="0" applyFont="1" applyFill="1" applyAlignment="1" applyProtection="1">
      <alignment horizontal="right"/>
      <protection hidden="1"/>
    </xf>
    <xf numFmtId="3" fontId="24" fillId="0" borderId="14" xfId="0" applyNumberFormat="1" applyFont="1" applyFill="1" applyBorder="1" applyAlignment="1">
      <alignment horizontal="center"/>
    </xf>
    <xf numFmtId="3" fontId="24" fillId="0" borderId="15" xfId="39" quotePrefix="1" applyNumberFormat="1" applyFont="1" applyFill="1" applyBorder="1" applyAlignment="1">
      <alignment horizontal="center"/>
    </xf>
    <xf numFmtId="0" fontId="1" fillId="0" borderId="9" xfId="50" applyBorder="1" applyAlignment="1">
      <alignment horizontal="center"/>
    </xf>
    <xf numFmtId="0" fontId="1" fillId="0" borderId="26" xfId="50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7" fillId="0" borderId="31" xfId="50" applyFont="1" applyBorder="1" applyAlignment="1">
      <alignment horizontal="center" vertical="center"/>
    </xf>
    <xf numFmtId="0" fontId="27" fillId="0" borderId="21" xfId="50" applyFont="1" applyBorder="1" applyAlignment="1">
      <alignment horizontal="center" vertical="center"/>
    </xf>
    <xf numFmtId="0" fontId="27" fillId="0" borderId="0" xfId="50" applyFont="1" applyAlignment="1">
      <alignment horizontal="center" vertical="center"/>
    </xf>
    <xf numFmtId="0" fontId="27" fillId="0" borderId="0" xfId="50" applyFont="1" applyBorder="1" applyAlignment="1">
      <alignment horizontal="center" vertical="center"/>
    </xf>
    <xf numFmtId="0" fontId="27" fillId="0" borderId="9" xfId="50" applyFont="1" applyBorder="1" applyAlignment="1">
      <alignment horizontal="center" vertical="center"/>
    </xf>
    <xf numFmtId="0" fontId="27" fillId="0" borderId="23" xfId="50" applyFont="1" applyBorder="1" applyAlignment="1">
      <alignment horizontal="center" vertical="center"/>
    </xf>
    <xf numFmtId="0" fontId="27" fillId="0" borderId="26" xfId="50" applyFont="1" applyBorder="1" applyAlignment="1">
      <alignment horizontal="center" vertical="center"/>
    </xf>
    <xf numFmtId="0" fontId="23" fillId="0" borderId="31" xfId="39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3" fillId="0" borderId="32" xfId="0" applyFont="1" applyBorder="1" applyAlignment="1" applyProtection="1">
      <alignment horizontal="center" vertical="center" wrapText="1"/>
      <protection hidden="1"/>
    </xf>
    <xf numFmtId="0" fontId="23" fillId="0" borderId="29" xfId="0" applyFont="1" applyBorder="1" applyAlignment="1" applyProtection="1">
      <alignment horizontal="center" vertical="center" wrapText="1"/>
      <protection hidden="1"/>
    </xf>
    <xf numFmtId="0" fontId="23" fillId="0" borderId="30" xfId="0" applyFont="1" applyBorder="1" applyAlignment="1" applyProtection="1">
      <alignment horizontal="center" vertical="center" wrapText="1"/>
      <protection hidden="1"/>
    </xf>
    <xf numFmtId="0" fontId="25" fillId="0" borderId="28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</cellXfs>
  <cellStyles count="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ategoría del Piloto de Datos" xfId="27" xr:uid="{00000000-0005-0000-0000-00001A000000}"/>
    <cellStyle name="Check Cell" xfId="28" xr:uid="{00000000-0005-0000-0000-00001B000000}"/>
    <cellStyle name="Euro" xfId="29" xr:uid="{00000000-0005-0000-0000-00001C000000}"/>
    <cellStyle name="Explanatory Text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ormal" xfId="0" builtinId="0"/>
    <cellStyle name="Normal 2" xfId="38" xr:uid="{00000000-0005-0000-0000-000026000000}"/>
    <cellStyle name="Normal 4 2" xfId="50" xr:uid="{00000000-0005-0000-0000-000027000000}"/>
    <cellStyle name="Normal_37-Notarial" xfId="39" xr:uid="{00000000-0005-0000-0000-000028000000}"/>
    <cellStyle name="Note" xfId="40" xr:uid="{00000000-0005-0000-0000-000029000000}"/>
    <cellStyle name="Output" xfId="41" xr:uid="{00000000-0005-0000-0000-00002A000000}"/>
    <cellStyle name="Piloto de Datos Ángulo" xfId="42" xr:uid="{00000000-0005-0000-0000-00002B000000}"/>
    <cellStyle name="Piloto de Datos Campo" xfId="43" xr:uid="{00000000-0005-0000-0000-00002C000000}"/>
    <cellStyle name="Piloto de Datos Resultado" xfId="44" xr:uid="{00000000-0005-0000-0000-00002D000000}"/>
    <cellStyle name="Piloto de Datos Título" xfId="45" xr:uid="{00000000-0005-0000-0000-00002E000000}"/>
    <cellStyle name="Piloto de Datos Valor" xfId="46" xr:uid="{00000000-0005-0000-0000-00002F000000}"/>
    <cellStyle name="Porcentaje" xfId="47" builtinId="5"/>
    <cellStyle name="Title" xfId="48" xr:uid="{00000000-0005-0000-0000-000031000000}"/>
    <cellStyle name="Warning Text" xfId="49" xr:uid="{00000000-0005-0000-0000-00003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zoomScaleSheetLayoutView="100" workbookViewId="0">
      <selection activeCell="B8" sqref="B8"/>
    </sheetView>
  </sheetViews>
  <sheetFormatPr baseColWidth="10" defaultColWidth="0" defaultRowHeight="15" zeroHeight="1" x14ac:dyDescent="0.25"/>
  <cols>
    <col min="1" max="1" width="16" style="85" customWidth="1"/>
    <col min="2" max="2" width="70.140625" style="85" customWidth="1"/>
    <col min="3" max="16384" width="11.42578125" style="85" hidden="1"/>
  </cols>
  <sheetData>
    <row r="1" spans="1:3" ht="15.75" x14ac:dyDescent="0.25">
      <c r="A1" s="119" t="s">
        <v>171</v>
      </c>
      <c r="B1" s="119"/>
      <c r="C1" s="105"/>
    </row>
    <row r="2" spans="1:3" ht="15.75" x14ac:dyDescent="0.25">
      <c r="A2" s="119" t="s">
        <v>172</v>
      </c>
      <c r="B2" s="119"/>
      <c r="C2" s="105"/>
    </row>
    <row r="3" spans="1:3" ht="15.75" x14ac:dyDescent="0.25">
      <c r="A3" s="119" t="s">
        <v>173</v>
      </c>
      <c r="B3" s="119"/>
      <c r="C3" s="119"/>
    </row>
    <row r="4" spans="1:3" ht="15.75" x14ac:dyDescent="0.25">
      <c r="A4" s="86"/>
      <c r="B4" s="87"/>
    </row>
    <row r="5" spans="1:3" ht="15.75" x14ac:dyDescent="0.25">
      <c r="A5" s="88"/>
      <c r="B5" s="89"/>
    </row>
    <row r="6" spans="1:3" ht="15.75" x14ac:dyDescent="0.25">
      <c r="A6" s="90" t="s">
        <v>157</v>
      </c>
      <c r="B6" s="91" t="s">
        <v>158</v>
      </c>
    </row>
    <row r="7" spans="1:3" ht="15.75" x14ac:dyDescent="0.25">
      <c r="A7" s="92"/>
      <c r="B7" s="93"/>
    </row>
    <row r="8" spans="1:3" ht="15.75" x14ac:dyDescent="0.25">
      <c r="A8" s="120">
        <v>1</v>
      </c>
      <c r="B8" s="94" t="s">
        <v>184</v>
      </c>
    </row>
    <row r="9" spans="1:3" ht="15.75" x14ac:dyDescent="0.25">
      <c r="A9" s="121"/>
      <c r="B9" s="96" t="s">
        <v>160</v>
      </c>
    </row>
    <row r="10" spans="1:3" ht="15.75" x14ac:dyDescent="0.25">
      <c r="A10" s="120">
        <v>2</v>
      </c>
      <c r="B10" s="94" t="s">
        <v>185</v>
      </c>
    </row>
    <row r="11" spans="1:3" ht="15.75" x14ac:dyDescent="0.25">
      <c r="A11" s="122"/>
      <c r="B11" s="96" t="s">
        <v>160</v>
      </c>
    </row>
    <row r="12" spans="1:3" ht="15.75" x14ac:dyDescent="0.25">
      <c r="A12" s="120">
        <v>3</v>
      </c>
      <c r="B12" s="94" t="s">
        <v>161</v>
      </c>
    </row>
    <row r="13" spans="1:3" ht="15.75" x14ac:dyDescent="0.25">
      <c r="A13" s="122"/>
      <c r="B13" s="95" t="s">
        <v>162</v>
      </c>
    </row>
    <row r="14" spans="1:3" ht="15.75" x14ac:dyDescent="0.25">
      <c r="A14" s="122"/>
      <c r="B14" s="95" t="s">
        <v>159</v>
      </c>
    </row>
    <row r="15" spans="1:3" ht="15.75" x14ac:dyDescent="0.25">
      <c r="A15" s="121"/>
      <c r="B15" s="96" t="s">
        <v>160</v>
      </c>
    </row>
    <row r="16" spans="1:3" ht="15.75" x14ac:dyDescent="0.25">
      <c r="A16" s="120">
        <v>4</v>
      </c>
      <c r="B16" s="94" t="s">
        <v>163</v>
      </c>
    </row>
    <row r="17" spans="1:2" ht="15.75" x14ac:dyDescent="0.25">
      <c r="A17" s="123"/>
      <c r="B17" s="95" t="s">
        <v>164</v>
      </c>
    </row>
    <row r="18" spans="1:2" ht="15.75" x14ac:dyDescent="0.25">
      <c r="A18" s="122"/>
      <c r="B18" s="95" t="s">
        <v>159</v>
      </c>
    </row>
    <row r="19" spans="1:2" ht="15.75" x14ac:dyDescent="0.25">
      <c r="A19" s="123"/>
      <c r="B19" s="96" t="s">
        <v>160</v>
      </c>
    </row>
    <row r="20" spans="1:2" ht="15.75" x14ac:dyDescent="0.25">
      <c r="A20" s="124">
        <v>5</v>
      </c>
      <c r="B20" s="94" t="s">
        <v>165</v>
      </c>
    </row>
    <row r="21" spans="1:2" ht="15.75" x14ac:dyDescent="0.25">
      <c r="A21" s="125"/>
      <c r="B21" s="95" t="s">
        <v>164</v>
      </c>
    </row>
    <row r="22" spans="1:2" ht="15.75" x14ac:dyDescent="0.25">
      <c r="A22" s="125"/>
      <c r="B22" s="95" t="s">
        <v>159</v>
      </c>
    </row>
    <row r="23" spans="1:2" ht="15.75" x14ac:dyDescent="0.25">
      <c r="A23" s="126"/>
      <c r="B23" s="96" t="s">
        <v>160</v>
      </c>
    </row>
    <row r="24" spans="1:2" ht="15.75" x14ac:dyDescent="0.25">
      <c r="A24" s="124">
        <v>6</v>
      </c>
      <c r="B24" s="94" t="s">
        <v>166</v>
      </c>
    </row>
    <row r="25" spans="1:2" ht="15.75" x14ac:dyDescent="0.25">
      <c r="A25" s="125"/>
      <c r="B25" s="95" t="s">
        <v>167</v>
      </c>
    </row>
    <row r="26" spans="1:2" ht="15.75" x14ac:dyDescent="0.25">
      <c r="A26" s="126"/>
      <c r="B26" s="96" t="s">
        <v>160</v>
      </c>
    </row>
    <row r="27" spans="1:2" ht="15.75" x14ac:dyDescent="0.25">
      <c r="A27" s="117">
        <v>7</v>
      </c>
      <c r="B27" s="94" t="s">
        <v>168</v>
      </c>
    </row>
    <row r="28" spans="1:2" ht="15.75" x14ac:dyDescent="0.25">
      <c r="A28" s="118"/>
      <c r="B28" s="96" t="s">
        <v>169</v>
      </c>
    </row>
    <row r="29" spans="1:2" hidden="1" x14ac:dyDescent="0.25"/>
    <row r="30" spans="1:2" hidden="1" x14ac:dyDescent="0.25"/>
    <row r="31" spans="1:2" hidden="1" x14ac:dyDescent="0.25"/>
    <row r="32" spans="1:2" hidden="1" x14ac:dyDescent="0.25"/>
    <row r="33" hidden="1" x14ac:dyDescent="0.25"/>
  </sheetData>
  <mergeCells count="10">
    <mergeCell ref="A27:A28"/>
    <mergeCell ref="A1:B1"/>
    <mergeCell ref="A2:B2"/>
    <mergeCell ref="A3:C3"/>
    <mergeCell ref="A8:A9"/>
    <mergeCell ref="A10:A11"/>
    <mergeCell ref="A12:A15"/>
    <mergeCell ref="A16:A19"/>
    <mergeCell ref="A20:A23"/>
    <mergeCell ref="A24:A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workbookViewId="0">
      <selection activeCell="B16" sqref="B16"/>
    </sheetView>
  </sheetViews>
  <sheetFormatPr baseColWidth="10" defaultColWidth="0" defaultRowHeight="12.75" zeroHeight="1" x14ac:dyDescent="0.2"/>
  <cols>
    <col min="1" max="1" width="45.42578125" customWidth="1"/>
    <col min="2" max="2" width="19.7109375" customWidth="1"/>
    <col min="3" max="3" width="0" hidden="1" customWidth="1"/>
    <col min="4" max="16384" width="11.42578125" hidden="1"/>
  </cols>
  <sheetData>
    <row r="1" spans="1:2" ht="15.75" x14ac:dyDescent="0.25">
      <c r="A1" s="4" t="s">
        <v>43</v>
      </c>
      <c r="B1" s="97"/>
    </row>
    <row r="2" spans="1:2" ht="15.75" x14ac:dyDescent="0.25">
      <c r="A2" s="4"/>
      <c r="B2" s="97"/>
    </row>
    <row r="3" spans="1:2" ht="15.75" x14ac:dyDescent="0.2">
      <c r="A3" s="50" t="s">
        <v>182</v>
      </c>
      <c r="B3" s="50"/>
    </row>
    <row r="4" spans="1:2" ht="15.75" x14ac:dyDescent="0.2">
      <c r="A4" s="50" t="s">
        <v>64</v>
      </c>
      <c r="B4" s="50"/>
    </row>
    <row r="5" spans="1:2" ht="15.75" x14ac:dyDescent="0.2">
      <c r="A5" s="3"/>
      <c r="B5" s="3"/>
    </row>
    <row r="6" spans="1:2" ht="31.5" x14ac:dyDescent="0.2">
      <c r="A6" s="6" t="s">
        <v>15</v>
      </c>
      <c r="B6" s="7" t="s">
        <v>16</v>
      </c>
    </row>
    <row r="7" spans="1:2" ht="15.75" x14ac:dyDescent="0.25">
      <c r="A7" s="5"/>
      <c r="B7" s="10"/>
    </row>
    <row r="8" spans="1:2" ht="15.75" x14ac:dyDescent="0.25">
      <c r="A8" s="9" t="s">
        <v>22</v>
      </c>
      <c r="B8" s="46">
        <v>3826</v>
      </c>
    </row>
    <row r="9" spans="1:2" ht="15.75" x14ac:dyDescent="0.25">
      <c r="A9" s="9" t="s">
        <v>18</v>
      </c>
      <c r="B9" s="46">
        <v>1206</v>
      </c>
    </row>
    <row r="10" spans="1:2" ht="15.75" x14ac:dyDescent="0.25">
      <c r="A10" s="9" t="s">
        <v>19</v>
      </c>
      <c r="B10" s="46">
        <v>40</v>
      </c>
    </row>
    <row r="11" spans="1:2" ht="15.75" x14ac:dyDescent="0.25">
      <c r="A11" s="9" t="s">
        <v>20</v>
      </c>
      <c r="B11" s="46">
        <v>933</v>
      </c>
    </row>
    <row r="12" spans="1:2" ht="15.75" x14ac:dyDescent="0.25">
      <c r="A12" s="5" t="s">
        <v>21</v>
      </c>
      <c r="B12" s="46">
        <v>4139</v>
      </c>
    </row>
    <row r="13" spans="1:2" ht="15.75" x14ac:dyDescent="0.25">
      <c r="A13" s="5"/>
      <c r="B13" s="46"/>
    </row>
    <row r="14" spans="1:2" ht="15.75" x14ac:dyDescent="0.25">
      <c r="A14" s="114" t="s">
        <v>178</v>
      </c>
      <c r="B14" s="115"/>
    </row>
    <row r="15" spans="1:2" ht="15.75" x14ac:dyDescent="0.25">
      <c r="A15" s="112"/>
      <c r="B15" s="116"/>
    </row>
    <row r="16" spans="1:2" ht="15.75" x14ac:dyDescent="0.25">
      <c r="A16" s="112" t="s">
        <v>179</v>
      </c>
      <c r="B16" s="116">
        <v>25</v>
      </c>
    </row>
    <row r="17" spans="1:2" ht="15.75" x14ac:dyDescent="0.25">
      <c r="A17" s="112" t="s">
        <v>180</v>
      </c>
      <c r="B17" s="116">
        <v>4087</v>
      </c>
    </row>
    <row r="18" spans="1:2" ht="15.75" x14ac:dyDescent="0.25">
      <c r="A18" s="112" t="s">
        <v>181</v>
      </c>
      <c r="B18" s="116">
        <v>27</v>
      </c>
    </row>
    <row r="19" spans="1:2" ht="15.75" x14ac:dyDescent="0.25">
      <c r="A19" s="112"/>
      <c r="B19" s="116"/>
    </row>
    <row r="20" spans="1:2" ht="15.75" x14ac:dyDescent="0.25">
      <c r="A20" s="114" t="s">
        <v>186</v>
      </c>
      <c r="B20" s="116"/>
    </row>
    <row r="21" spans="1:2" ht="15.75" x14ac:dyDescent="0.25">
      <c r="A21" s="112"/>
      <c r="B21" s="116"/>
    </row>
    <row r="22" spans="1:2" ht="15.75" x14ac:dyDescent="0.25">
      <c r="A22" s="112" t="s">
        <v>187</v>
      </c>
      <c r="B22" s="116">
        <v>20</v>
      </c>
    </row>
    <row r="23" spans="1:2" ht="15.75" x14ac:dyDescent="0.25">
      <c r="A23" s="112" t="s">
        <v>188</v>
      </c>
      <c r="B23" s="116">
        <v>1458</v>
      </c>
    </row>
    <row r="24" spans="1:2" ht="15.75" x14ac:dyDescent="0.25">
      <c r="A24" s="112" t="s">
        <v>189</v>
      </c>
      <c r="B24" s="116">
        <v>1406</v>
      </c>
    </row>
    <row r="25" spans="1:2" ht="15.75" x14ac:dyDescent="0.25">
      <c r="A25" s="112" t="s">
        <v>190</v>
      </c>
      <c r="B25" s="116">
        <v>235</v>
      </c>
    </row>
    <row r="26" spans="1:2" ht="15.75" x14ac:dyDescent="0.25">
      <c r="A26" s="112" t="s">
        <v>191</v>
      </c>
      <c r="B26" s="116">
        <v>393</v>
      </c>
    </row>
    <row r="27" spans="1:2" ht="15.75" x14ac:dyDescent="0.25">
      <c r="A27" s="112" t="s">
        <v>192</v>
      </c>
      <c r="B27" s="116">
        <v>627</v>
      </c>
    </row>
    <row r="28" spans="1:2" ht="15.75" x14ac:dyDescent="0.25">
      <c r="A28" s="12"/>
      <c r="B28" s="13"/>
    </row>
    <row r="29" spans="1:2" ht="15.75" x14ac:dyDescent="0.25">
      <c r="A29" s="49" t="s">
        <v>65</v>
      </c>
      <c r="B29" s="49"/>
    </row>
    <row r="30" spans="1:2" hidden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zoomScaleNormal="100" zoomScaleSheetLayoutView="70" workbookViewId="0">
      <selection activeCell="A20" sqref="A20"/>
    </sheetView>
  </sheetViews>
  <sheetFormatPr baseColWidth="10" defaultColWidth="0" defaultRowHeight="15.75" zeroHeight="1" x14ac:dyDescent="0.25"/>
  <cols>
    <col min="1" max="1" width="54" style="5" customWidth="1"/>
    <col min="2" max="2" width="21.7109375" style="5" customWidth="1"/>
    <col min="3" max="3" width="0" style="5" hidden="1" customWidth="1"/>
    <col min="4" max="16384" width="11.42578125" style="5" hidden="1"/>
  </cols>
  <sheetData>
    <row r="1" spans="1:2" x14ac:dyDescent="0.25">
      <c r="A1" s="4" t="s">
        <v>176</v>
      </c>
      <c r="B1" s="97"/>
    </row>
    <row r="2" spans="1:2" x14ac:dyDescent="0.25">
      <c r="A2" s="4"/>
      <c r="B2" s="97"/>
    </row>
    <row r="3" spans="1:2" x14ac:dyDescent="0.25">
      <c r="A3" s="50" t="s">
        <v>183</v>
      </c>
      <c r="B3" s="50"/>
    </row>
    <row r="4" spans="1:2" x14ac:dyDescent="0.25">
      <c r="A4" s="50" t="s">
        <v>64</v>
      </c>
      <c r="B4" s="50"/>
    </row>
    <row r="5" spans="1:2" x14ac:dyDescent="0.25">
      <c r="A5" s="3"/>
      <c r="B5" s="3"/>
    </row>
    <row r="6" spans="1:2" ht="47.25" x14ac:dyDescent="0.25">
      <c r="A6" s="6" t="s">
        <v>15</v>
      </c>
      <c r="B6" s="8" t="s">
        <v>17</v>
      </c>
    </row>
    <row r="7" spans="1:2" x14ac:dyDescent="0.25">
      <c r="B7" s="11"/>
    </row>
    <row r="8" spans="1:2" x14ac:dyDescent="0.25">
      <c r="A8" s="9" t="s">
        <v>22</v>
      </c>
      <c r="B8" s="46">
        <v>74</v>
      </c>
    </row>
    <row r="9" spans="1:2" x14ac:dyDescent="0.25">
      <c r="A9" s="9" t="s">
        <v>18</v>
      </c>
      <c r="B9" s="46">
        <v>247</v>
      </c>
    </row>
    <row r="10" spans="1:2" x14ac:dyDescent="0.25">
      <c r="A10" s="9" t="s">
        <v>19</v>
      </c>
      <c r="B10" s="46">
        <v>0</v>
      </c>
    </row>
    <row r="11" spans="1:2" x14ac:dyDescent="0.25">
      <c r="A11" s="9" t="s">
        <v>20</v>
      </c>
      <c r="B11" s="46">
        <v>231</v>
      </c>
    </row>
    <row r="12" spans="1:2" x14ac:dyDescent="0.25">
      <c r="A12" s="5" t="s">
        <v>21</v>
      </c>
      <c r="B12" s="46">
        <v>90</v>
      </c>
    </row>
    <row r="13" spans="1:2" x14ac:dyDescent="0.25">
      <c r="A13" s="113"/>
      <c r="B13" s="109"/>
    </row>
    <row r="14" spans="1:2" x14ac:dyDescent="0.25">
      <c r="A14" s="114" t="s">
        <v>177</v>
      </c>
      <c r="B14" s="111"/>
    </row>
    <row r="15" spans="1:2" x14ac:dyDescent="0.25">
      <c r="A15" s="110"/>
      <c r="B15" s="111"/>
    </row>
    <row r="16" spans="1:2" x14ac:dyDescent="0.25">
      <c r="A16" s="112" t="s">
        <v>24</v>
      </c>
      <c r="B16" s="111">
        <v>13</v>
      </c>
    </row>
    <row r="17" spans="1:2" x14ac:dyDescent="0.25">
      <c r="A17" s="112" t="s">
        <v>50</v>
      </c>
      <c r="B17" s="111">
        <v>11</v>
      </c>
    </row>
    <row r="18" spans="1:2" x14ac:dyDescent="0.25">
      <c r="A18" s="112" t="s">
        <v>25</v>
      </c>
      <c r="B18" s="111">
        <v>4</v>
      </c>
    </row>
    <row r="19" spans="1:2" x14ac:dyDescent="0.25">
      <c r="A19" s="112" t="s">
        <v>49</v>
      </c>
      <c r="B19" s="111">
        <v>55</v>
      </c>
    </row>
    <row r="20" spans="1:2" x14ac:dyDescent="0.25">
      <c r="A20" s="112" t="s">
        <v>27</v>
      </c>
      <c r="B20" s="111">
        <v>7</v>
      </c>
    </row>
    <row r="21" spans="1:2" x14ac:dyDescent="0.25">
      <c r="A21" s="12"/>
      <c r="B21" s="14"/>
    </row>
    <row r="22" spans="1:2" hidden="1" x14ac:dyDescent="0.25">
      <c r="A22" s="49" t="s">
        <v>65</v>
      </c>
      <c r="B22" s="49"/>
    </row>
    <row r="23" spans="1:2" hidden="1" x14ac:dyDescent="0.25"/>
    <row r="24" spans="1:2" hidden="1" x14ac:dyDescent="0.25"/>
    <row r="25" spans="1:2" hidden="1" x14ac:dyDescent="0.25"/>
    <row r="26" spans="1:2" hidden="1" x14ac:dyDescent="0.25"/>
    <row r="27" spans="1:2" hidden="1" x14ac:dyDescent="0.25"/>
    <row r="28" spans="1:2" hidden="1" x14ac:dyDescent="0.25"/>
    <row r="29" spans="1:2" hidden="1" x14ac:dyDescent="0.25"/>
    <row r="30" spans="1:2" x14ac:dyDescent="0.25"/>
  </sheetData>
  <phoneticPr fontId="4" type="noConversion"/>
  <printOptions horizontalCentered="1" verticalCentered="1"/>
  <pageMargins left="0" right="0" top="0" bottom="0" header="0" footer="0"/>
  <pageSetup scale="8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0"/>
  <sheetViews>
    <sheetView zoomScale="90" zoomScaleNormal="90" zoomScaleSheetLayoutView="90" workbookViewId="0">
      <selection activeCell="A6" sqref="A6"/>
    </sheetView>
  </sheetViews>
  <sheetFormatPr baseColWidth="10" defaultColWidth="0" defaultRowHeight="15.75" zeroHeight="1" x14ac:dyDescent="0.25"/>
  <cols>
    <col min="1" max="1" width="54.28515625" style="15" customWidth="1"/>
    <col min="2" max="2" width="22.42578125" style="15" customWidth="1"/>
    <col min="3" max="3" width="22" style="15" customWidth="1"/>
    <col min="4" max="4" width="11.42578125" style="15" hidden="1" customWidth="1"/>
    <col min="5" max="7" width="0" style="15" hidden="1" customWidth="1"/>
    <col min="8" max="16384" width="11.42578125" style="15" hidden="1"/>
  </cols>
  <sheetData>
    <row r="1" spans="1:3" x14ac:dyDescent="0.25">
      <c r="A1" s="1" t="s">
        <v>44</v>
      </c>
      <c r="B1" s="98"/>
      <c r="C1" s="99"/>
    </row>
    <row r="2" spans="1:3" x14ac:dyDescent="0.25">
      <c r="A2" s="1"/>
      <c r="B2" s="98"/>
      <c r="C2" s="98"/>
    </row>
    <row r="3" spans="1:3" x14ac:dyDescent="0.25">
      <c r="A3" s="51" t="s">
        <v>48</v>
      </c>
      <c r="B3" s="51"/>
      <c r="C3" s="52"/>
    </row>
    <row r="4" spans="1:3" x14ac:dyDescent="0.25">
      <c r="A4" s="50" t="s">
        <v>57</v>
      </c>
      <c r="B4" s="50"/>
      <c r="C4" s="50"/>
    </row>
    <row r="5" spans="1:3" x14ac:dyDescent="0.25">
      <c r="A5" s="51" t="s">
        <v>9</v>
      </c>
      <c r="B5" s="51"/>
      <c r="C5" s="53"/>
    </row>
    <row r="6" spans="1:3" x14ac:dyDescent="0.25">
      <c r="A6" s="50" t="s">
        <v>64</v>
      </c>
      <c r="B6" s="50"/>
      <c r="C6" s="50"/>
    </row>
    <row r="7" spans="1:3" x14ac:dyDescent="0.25">
      <c r="A7" s="16"/>
      <c r="B7" s="16"/>
    </row>
    <row r="8" spans="1:3" ht="47.25" x14ac:dyDescent="0.25">
      <c r="A8" s="100" t="s">
        <v>0</v>
      </c>
      <c r="B8" s="43" t="s">
        <v>16</v>
      </c>
      <c r="C8" s="8" t="s">
        <v>17</v>
      </c>
    </row>
    <row r="9" spans="1:3" x14ac:dyDescent="0.25">
      <c r="A9" s="16"/>
      <c r="B9" s="54"/>
      <c r="C9" s="54"/>
    </row>
    <row r="10" spans="1:3" x14ac:dyDescent="0.25">
      <c r="A10" s="44" t="s">
        <v>23</v>
      </c>
      <c r="B10" s="56">
        <f>SUM(B21:B31)</f>
        <v>1206</v>
      </c>
      <c r="C10" s="56">
        <f>SUM(C12:C18)</f>
        <v>247</v>
      </c>
    </row>
    <row r="11" spans="1:3" x14ac:dyDescent="0.25">
      <c r="A11" s="19"/>
      <c r="B11" s="57"/>
      <c r="C11" s="58"/>
    </row>
    <row r="12" spans="1:3" x14ac:dyDescent="0.25">
      <c r="A12" s="22" t="s">
        <v>24</v>
      </c>
      <c r="B12" s="104" t="s">
        <v>170</v>
      </c>
      <c r="C12" s="47">
        <v>57</v>
      </c>
    </row>
    <row r="13" spans="1:3" x14ac:dyDescent="0.25">
      <c r="A13" s="22" t="s">
        <v>50</v>
      </c>
      <c r="B13" s="104" t="s">
        <v>170</v>
      </c>
      <c r="C13" s="47">
        <v>36</v>
      </c>
    </row>
    <row r="14" spans="1:3" x14ac:dyDescent="0.25">
      <c r="A14" s="22" t="s">
        <v>25</v>
      </c>
      <c r="B14" s="104" t="s">
        <v>170</v>
      </c>
      <c r="C14" s="47">
        <v>41</v>
      </c>
    </row>
    <row r="15" spans="1:3" x14ac:dyDescent="0.25">
      <c r="A15" s="22" t="s">
        <v>46</v>
      </c>
      <c r="B15" s="104" t="s">
        <v>170</v>
      </c>
      <c r="C15" s="47">
        <v>4</v>
      </c>
    </row>
    <row r="16" spans="1:3" x14ac:dyDescent="0.25">
      <c r="A16" s="22" t="s">
        <v>26</v>
      </c>
      <c r="B16" s="104" t="s">
        <v>170</v>
      </c>
      <c r="C16" s="47">
        <v>53</v>
      </c>
    </row>
    <row r="17" spans="1:3" x14ac:dyDescent="0.25">
      <c r="A17" s="22" t="s">
        <v>56</v>
      </c>
      <c r="B17" s="104" t="s">
        <v>170</v>
      </c>
      <c r="C17" s="47">
        <v>54</v>
      </c>
    </row>
    <row r="18" spans="1:3" x14ac:dyDescent="0.25">
      <c r="A18" s="22" t="s">
        <v>27</v>
      </c>
      <c r="B18" s="104" t="s">
        <v>170</v>
      </c>
      <c r="C18" s="47">
        <v>2</v>
      </c>
    </row>
    <row r="19" spans="1:3" x14ac:dyDescent="0.25">
      <c r="A19" s="22"/>
      <c r="B19" s="47"/>
      <c r="C19" s="47"/>
    </row>
    <row r="20" spans="1:3" x14ac:dyDescent="0.25">
      <c r="A20" s="22"/>
      <c r="B20" s="47"/>
      <c r="C20" s="47"/>
    </row>
    <row r="21" spans="1:3" x14ac:dyDescent="0.25">
      <c r="A21" s="22" t="s">
        <v>34</v>
      </c>
      <c r="B21" s="47">
        <v>87</v>
      </c>
      <c r="C21" s="104" t="s">
        <v>170</v>
      </c>
    </row>
    <row r="22" spans="1:3" x14ac:dyDescent="0.25">
      <c r="A22" s="22" t="s">
        <v>60</v>
      </c>
      <c r="B22" s="47">
        <v>4</v>
      </c>
      <c r="C22" s="104" t="s">
        <v>170</v>
      </c>
    </row>
    <row r="23" spans="1:3" x14ac:dyDescent="0.25">
      <c r="A23" s="22" t="s">
        <v>10</v>
      </c>
      <c r="B23" s="47">
        <v>77</v>
      </c>
      <c r="C23" s="104" t="s">
        <v>170</v>
      </c>
    </row>
    <row r="24" spans="1:3" x14ac:dyDescent="0.25">
      <c r="A24" s="22" t="s">
        <v>61</v>
      </c>
      <c r="B24" s="47">
        <v>253</v>
      </c>
      <c r="C24" s="104" t="s">
        <v>170</v>
      </c>
    </row>
    <row r="25" spans="1:3" x14ac:dyDescent="0.25">
      <c r="A25" s="22" t="s">
        <v>11</v>
      </c>
      <c r="B25" s="47">
        <v>2</v>
      </c>
      <c r="C25" s="104" t="s">
        <v>170</v>
      </c>
    </row>
    <row r="26" spans="1:3" x14ac:dyDescent="0.25">
      <c r="A26" s="22" t="s">
        <v>35</v>
      </c>
      <c r="B26" s="47">
        <v>136</v>
      </c>
      <c r="C26" s="104" t="s">
        <v>170</v>
      </c>
    </row>
    <row r="27" spans="1:3" x14ac:dyDescent="0.25">
      <c r="A27" s="22" t="s">
        <v>36</v>
      </c>
      <c r="B27" s="47">
        <v>21</v>
      </c>
      <c r="C27" s="104" t="s">
        <v>170</v>
      </c>
    </row>
    <row r="28" spans="1:3" x14ac:dyDescent="0.25">
      <c r="A28" s="22" t="s">
        <v>37</v>
      </c>
      <c r="B28" s="47">
        <v>162</v>
      </c>
      <c r="C28" s="104" t="s">
        <v>170</v>
      </c>
    </row>
    <row r="29" spans="1:3" x14ac:dyDescent="0.25">
      <c r="A29" s="22" t="s">
        <v>38</v>
      </c>
      <c r="B29" s="47">
        <v>188</v>
      </c>
      <c r="C29" s="104" t="s">
        <v>170</v>
      </c>
    </row>
    <row r="30" spans="1:3" ht="18.75" x14ac:dyDescent="0.25">
      <c r="A30" s="22" t="s">
        <v>174</v>
      </c>
      <c r="B30" s="47">
        <v>272</v>
      </c>
      <c r="C30" s="104" t="s">
        <v>170</v>
      </c>
    </row>
    <row r="31" spans="1:3" x14ac:dyDescent="0.25">
      <c r="A31" s="22" t="s">
        <v>33</v>
      </c>
      <c r="B31" s="47">
        <v>4</v>
      </c>
      <c r="C31" s="104" t="s">
        <v>170</v>
      </c>
    </row>
    <row r="32" spans="1:3" x14ac:dyDescent="0.25">
      <c r="A32" s="24"/>
      <c r="B32" s="25"/>
      <c r="C32" s="26"/>
    </row>
    <row r="33" spans="1:3" x14ac:dyDescent="0.25">
      <c r="A33" s="106" t="s">
        <v>175</v>
      </c>
      <c r="B33" s="106"/>
      <c r="C33" s="107"/>
    </row>
    <row r="34" spans="1:3" x14ac:dyDescent="0.25">
      <c r="A34" s="108" t="s">
        <v>65</v>
      </c>
      <c r="B34" s="108"/>
      <c r="C34" s="108"/>
    </row>
    <row r="35" spans="1:3" hidden="1" x14ac:dyDescent="0.25">
      <c r="A35" s="22"/>
      <c r="B35" s="22"/>
    </row>
    <row r="36" spans="1:3" hidden="1" x14ac:dyDescent="0.25"/>
    <row r="37" spans="1:3" hidden="1" x14ac:dyDescent="0.25"/>
    <row r="38" spans="1:3" hidden="1" x14ac:dyDescent="0.25"/>
    <row r="39" spans="1:3" hidden="1" x14ac:dyDescent="0.25"/>
    <row r="40" spans="1:3" hidden="1" x14ac:dyDescent="0.25"/>
    <row r="41" spans="1:3" hidden="1" x14ac:dyDescent="0.25"/>
    <row r="42" spans="1:3" hidden="1" x14ac:dyDescent="0.25"/>
    <row r="43" spans="1:3" hidden="1" x14ac:dyDescent="0.25"/>
    <row r="44" spans="1:3" hidden="1" x14ac:dyDescent="0.25"/>
    <row r="45" spans="1:3" hidden="1" x14ac:dyDescent="0.25"/>
    <row r="46" spans="1:3" hidden="1" x14ac:dyDescent="0.25"/>
    <row r="47" spans="1:3" hidden="1" x14ac:dyDescent="0.25"/>
    <row r="48" spans="1: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</sheetData>
  <phoneticPr fontId="4" type="noConversion"/>
  <printOptions horizontalCentered="1" verticalCentered="1"/>
  <pageMargins left="0" right="0" top="0" bottom="0" header="0" footer="0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8"/>
  <sheetViews>
    <sheetView zoomScale="90" zoomScaleNormal="90" zoomScaleSheetLayoutView="90" workbookViewId="0">
      <pane ySplit="8" topLeftCell="A9" activePane="bottomLeft" state="frozen"/>
      <selection pane="bottomLeft" activeCell="A18" sqref="A18"/>
    </sheetView>
  </sheetViews>
  <sheetFormatPr baseColWidth="10" defaultColWidth="0" defaultRowHeight="15.75" zeroHeight="1" x14ac:dyDescent="0.25"/>
  <cols>
    <col min="1" max="1" width="52.42578125" style="15" customWidth="1"/>
    <col min="2" max="2" width="21.140625" style="15" customWidth="1"/>
    <col min="3" max="3" width="21.42578125" style="15" customWidth="1"/>
    <col min="4" max="4" width="11.42578125" style="15" hidden="1" customWidth="1"/>
    <col min="5" max="10" width="0" style="15" hidden="1" customWidth="1"/>
    <col min="11" max="16384" width="11.42578125" style="15" hidden="1"/>
  </cols>
  <sheetData>
    <row r="1" spans="1:3" x14ac:dyDescent="0.25">
      <c r="A1" s="1" t="s">
        <v>68</v>
      </c>
      <c r="B1" s="101"/>
      <c r="C1" s="101"/>
    </row>
    <row r="2" spans="1:3" x14ac:dyDescent="0.25">
      <c r="A2" s="28"/>
      <c r="B2" s="102"/>
      <c r="C2" s="102"/>
    </row>
    <row r="3" spans="1:3" x14ac:dyDescent="0.25">
      <c r="A3" s="59" t="s">
        <v>86</v>
      </c>
      <c r="B3" s="59"/>
      <c r="C3" s="59"/>
    </row>
    <row r="4" spans="1:3" x14ac:dyDescent="0.25">
      <c r="A4" s="50" t="s">
        <v>87</v>
      </c>
      <c r="B4" s="50"/>
      <c r="C4" s="50"/>
    </row>
    <row r="5" spans="1:3" x14ac:dyDescent="0.25">
      <c r="A5" s="51" t="s">
        <v>9</v>
      </c>
      <c r="B5" s="51"/>
      <c r="C5" s="53"/>
    </row>
    <row r="6" spans="1:3" x14ac:dyDescent="0.25">
      <c r="A6" s="50" t="s">
        <v>64</v>
      </c>
      <c r="B6" s="50"/>
      <c r="C6" s="50"/>
    </row>
    <row r="7" spans="1:3" x14ac:dyDescent="0.25">
      <c r="A7" s="16"/>
      <c r="B7" s="16"/>
      <c r="C7" s="16"/>
    </row>
    <row r="8" spans="1:3" ht="47.25" x14ac:dyDescent="0.25">
      <c r="A8" s="17" t="s">
        <v>67</v>
      </c>
      <c r="B8" s="7" t="s">
        <v>16</v>
      </c>
      <c r="C8" s="8" t="s">
        <v>17</v>
      </c>
    </row>
    <row r="9" spans="1:3" x14ac:dyDescent="0.25">
      <c r="A9" s="16"/>
      <c r="B9" s="54"/>
      <c r="C9" s="54"/>
    </row>
    <row r="10" spans="1:3" x14ac:dyDescent="0.25">
      <c r="A10" s="1" t="s">
        <v>23</v>
      </c>
      <c r="B10" s="56">
        <f>SUM(B24:B35)</f>
        <v>933</v>
      </c>
      <c r="C10" s="56">
        <f>SUM(C12:C22)</f>
        <v>231</v>
      </c>
    </row>
    <row r="11" spans="1:3" x14ac:dyDescent="0.25">
      <c r="A11" s="19"/>
      <c r="B11" s="57"/>
      <c r="C11" s="58"/>
    </row>
    <row r="12" spans="1:3" x14ac:dyDescent="0.25">
      <c r="A12" s="22" t="s">
        <v>28</v>
      </c>
      <c r="B12" s="48" t="s">
        <v>66</v>
      </c>
      <c r="C12" s="47">
        <v>121</v>
      </c>
    </row>
    <row r="13" spans="1:3" x14ac:dyDescent="0.25">
      <c r="A13" s="22" t="s">
        <v>29</v>
      </c>
      <c r="B13" s="48" t="s">
        <v>66</v>
      </c>
      <c r="C13" s="47">
        <v>20</v>
      </c>
    </row>
    <row r="14" spans="1:3" x14ac:dyDescent="0.25">
      <c r="A14" s="22" t="s">
        <v>30</v>
      </c>
      <c r="B14" s="48" t="s">
        <v>66</v>
      </c>
      <c r="C14" s="47">
        <v>5</v>
      </c>
    </row>
    <row r="15" spans="1:3" x14ac:dyDescent="0.25">
      <c r="A15" s="22" t="s">
        <v>31</v>
      </c>
      <c r="B15" s="48" t="s">
        <v>66</v>
      </c>
      <c r="C15" s="47">
        <v>54</v>
      </c>
    </row>
    <row r="16" spans="1:3" x14ac:dyDescent="0.25">
      <c r="A16" s="22" t="s">
        <v>32</v>
      </c>
      <c r="B16" s="48" t="s">
        <v>66</v>
      </c>
      <c r="C16" s="47">
        <v>7</v>
      </c>
    </row>
    <row r="17" spans="1:3" x14ac:dyDescent="0.25">
      <c r="A17" s="22" t="s">
        <v>45</v>
      </c>
      <c r="B17" s="48" t="s">
        <v>66</v>
      </c>
      <c r="C17" s="47">
        <v>13</v>
      </c>
    </row>
    <row r="18" spans="1:3" x14ac:dyDescent="0.25">
      <c r="A18" s="22" t="s">
        <v>51</v>
      </c>
      <c r="B18" s="48" t="s">
        <v>66</v>
      </c>
      <c r="C18" s="47">
        <v>1</v>
      </c>
    </row>
    <row r="19" spans="1:3" x14ac:dyDescent="0.25">
      <c r="A19" s="22" t="s">
        <v>62</v>
      </c>
      <c r="B19" s="48" t="s">
        <v>66</v>
      </c>
      <c r="C19" s="47">
        <v>4</v>
      </c>
    </row>
    <row r="20" spans="1:3" x14ac:dyDescent="0.25">
      <c r="A20" s="22" t="s">
        <v>63</v>
      </c>
      <c r="B20" s="48" t="s">
        <v>66</v>
      </c>
      <c r="C20" s="47">
        <v>2</v>
      </c>
    </row>
    <row r="21" spans="1:3" x14ac:dyDescent="0.25">
      <c r="A21" s="22" t="s">
        <v>40</v>
      </c>
      <c r="B21" s="48" t="s">
        <v>66</v>
      </c>
      <c r="C21" s="47">
        <v>2</v>
      </c>
    </row>
    <row r="22" spans="1:3" x14ac:dyDescent="0.25">
      <c r="A22" s="22" t="s">
        <v>39</v>
      </c>
      <c r="B22" s="48" t="s">
        <v>66</v>
      </c>
      <c r="C22" s="47">
        <v>2</v>
      </c>
    </row>
    <row r="23" spans="1:3" x14ac:dyDescent="0.25">
      <c r="A23" s="22"/>
      <c r="B23" s="47"/>
      <c r="C23" s="47"/>
    </row>
    <row r="24" spans="1:3" x14ac:dyDescent="0.25">
      <c r="A24" s="22" t="s">
        <v>5</v>
      </c>
      <c r="B24" s="47">
        <v>8</v>
      </c>
      <c r="C24" s="48" t="s">
        <v>66</v>
      </c>
    </row>
    <row r="25" spans="1:3" x14ac:dyDescent="0.25">
      <c r="A25" s="22" t="s">
        <v>42</v>
      </c>
      <c r="B25" s="47">
        <v>22</v>
      </c>
      <c r="C25" s="48" t="s">
        <v>66</v>
      </c>
    </row>
    <row r="26" spans="1:3" x14ac:dyDescent="0.25">
      <c r="A26" s="22" t="s">
        <v>1</v>
      </c>
      <c r="B26" s="47">
        <v>279</v>
      </c>
      <c r="C26" s="48" t="s">
        <v>66</v>
      </c>
    </row>
    <row r="27" spans="1:3" x14ac:dyDescent="0.25">
      <c r="A27" s="22" t="s">
        <v>2</v>
      </c>
      <c r="B27" s="47">
        <v>154</v>
      </c>
      <c r="C27" s="48" t="s">
        <v>66</v>
      </c>
    </row>
    <row r="28" spans="1:3" x14ac:dyDescent="0.25">
      <c r="A28" s="22" t="s">
        <v>12</v>
      </c>
      <c r="B28" s="47">
        <v>19</v>
      </c>
      <c r="C28" s="48" t="s">
        <v>66</v>
      </c>
    </row>
    <row r="29" spans="1:3" x14ac:dyDescent="0.25">
      <c r="A29" s="22" t="s">
        <v>3</v>
      </c>
      <c r="B29" s="47">
        <v>50</v>
      </c>
      <c r="C29" s="48" t="s">
        <v>66</v>
      </c>
    </row>
    <row r="30" spans="1:3" x14ac:dyDescent="0.25">
      <c r="A30" s="22" t="s">
        <v>4</v>
      </c>
      <c r="B30" s="47">
        <v>3</v>
      </c>
      <c r="C30" s="48" t="s">
        <v>66</v>
      </c>
    </row>
    <row r="31" spans="1:3" x14ac:dyDescent="0.25">
      <c r="A31" s="22" t="s">
        <v>6</v>
      </c>
      <c r="B31" s="47">
        <v>96</v>
      </c>
      <c r="C31" s="48" t="s">
        <v>66</v>
      </c>
    </row>
    <row r="32" spans="1:3" x14ac:dyDescent="0.25">
      <c r="A32" s="22" t="s">
        <v>41</v>
      </c>
      <c r="B32" s="47">
        <v>19</v>
      </c>
      <c r="C32" s="48" t="s">
        <v>66</v>
      </c>
    </row>
    <row r="33" spans="1:3" x14ac:dyDescent="0.25">
      <c r="A33" s="22" t="s">
        <v>13</v>
      </c>
      <c r="B33" s="47">
        <v>128</v>
      </c>
      <c r="C33" s="48" t="s">
        <v>66</v>
      </c>
    </row>
    <row r="34" spans="1:3" x14ac:dyDescent="0.25">
      <c r="A34" s="22" t="s">
        <v>14</v>
      </c>
      <c r="B34" s="47">
        <v>141</v>
      </c>
      <c r="C34" s="48" t="s">
        <v>66</v>
      </c>
    </row>
    <row r="35" spans="1:3" x14ac:dyDescent="0.25">
      <c r="A35" s="22" t="s">
        <v>58</v>
      </c>
      <c r="B35" s="47">
        <v>14</v>
      </c>
      <c r="C35" s="48" t="s">
        <v>66</v>
      </c>
    </row>
    <row r="36" spans="1:3" x14ac:dyDescent="0.25">
      <c r="A36" s="22"/>
      <c r="B36" s="47"/>
      <c r="C36" s="47"/>
    </row>
    <row r="37" spans="1:3" x14ac:dyDescent="0.25">
      <c r="A37" s="1" t="s">
        <v>85</v>
      </c>
      <c r="B37" s="57">
        <f>SUM(B38:B39)</f>
        <v>922</v>
      </c>
      <c r="C37" s="72" t="s">
        <v>66</v>
      </c>
    </row>
    <row r="38" spans="1:3" x14ac:dyDescent="0.25">
      <c r="A38" s="22" t="s">
        <v>39</v>
      </c>
      <c r="B38" s="47">
        <v>521</v>
      </c>
      <c r="C38" s="48" t="s">
        <v>66</v>
      </c>
    </row>
    <row r="39" spans="1:3" x14ac:dyDescent="0.25">
      <c r="A39" s="22" t="s">
        <v>40</v>
      </c>
      <c r="B39" s="47">
        <v>401</v>
      </c>
      <c r="C39" s="48" t="s">
        <v>66</v>
      </c>
    </row>
    <row r="40" spans="1:3" x14ac:dyDescent="0.25">
      <c r="A40" s="29"/>
      <c r="B40" s="30"/>
      <c r="C40" s="30"/>
    </row>
    <row r="41" spans="1:3" x14ac:dyDescent="0.25">
      <c r="A41" s="45" t="s">
        <v>88</v>
      </c>
      <c r="B41" s="42"/>
      <c r="C41" s="42"/>
    </row>
    <row r="42" spans="1:3" x14ac:dyDescent="0.25">
      <c r="A42" s="5" t="s">
        <v>65</v>
      </c>
      <c r="B42" s="5"/>
      <c r="C42" s="5"/>
    </row>
    <row r="43" spans="1:3" hidden="1" x14ac:dyDescent="0.25"/>
    <row r="44" spans="1:3" hidden="1" x14ac:dyDescent="0.25"/>
    <row r="45" spans="1:3" hidden="1" x14ac:dyDescent="0.25"/>
    <row r="46" spans="1:3" hidden="1" x14ac:dyDescent="0.25"/>
    <row r="47" spans="1:3" hidden="1" x14ac:dyDescent="0.25"/>
    <row r="48" spans="1: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x14ac:dyDescent="0.25"/>
  </sheetData>
  <phoneticPr fontId="4" type="noConversion"/>
  <printOptions horizontalCentered="1" verticalCentered="1"/>
  <pageMargins left="0" right="0" top="0" bottom="0" header="0" footer="0"/>
  <pageSetup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5"/>
  <sheetViews>
    <sheetView zoomScale="90" zoomScaleNormal="90" zoomScaleSheetLayoutView="80" workbookViewId="0">
      <pane ySplit="9" topLeftCell="A14" activePane="bottomLeft" state="frozen"/>
      <selection pane="bottomLeft"/>
    </sheetView>
  </sheetViews>
  <sheetFormatPr baseColWidth="10" defaultColWidth="0" defaultRowHeight="15.75" zeroHeight="1" x14ac:dyDescent="0.25"/>
  <cols>
    <col min="1" max="1" width="43.28515625" style="15" customWidth="1"/>
    <col min="2" max="2" width="21.85546875" style="15" customWidth="1"/>
    <col min="3" max="3" width="28.7109375" style="15" customWidth="1"/>
    <col min="4" max="4" width="21.5703125" style="15" customWidth="1"/>
    <col min="5" max="5" width="28.7109375" style="15" customWidth="1"/>
    <col min="6" max="16384" width="11.42578125" style="15" hidden="1"/>
  </cols>
  <sheetData>
    <row r="1" spans="1:5" x14ac:dyDescent="0.25">
      <c r="A1" s="27" t="s">
        <v>70</v>
      </c>
      <c r="B1" s="101"/>
      <c r="D1" s="101"/>
    </row>
    <row r="2" spans="1:5" x14ac:dyDescent="0.25">
      <c r="A2" s="28"/>
      <c r="B2" s="102"/>
      <c r="C2" s="28"/>
      <c r="D2" s="102"/>
    </row>
    <row r="3" spans="1:5" x14ac:dyDescent="0.25">
      <c r="A3" s="59" t="s">
        <v>89</v>
      </c>
      <c r="B3" s="59"/>
      <c r="C3" s="59"/>
      <c r="D3" s="59"/>
      <c r="E3" s="59"/>
    </row>
    <row r="4" spans="1:5" x14ac:dyDescent="0.25">
      <c r="A4" s="51" t="s">
        <v>87</v>
      </c>
      <c r="B4" s="51"/>
      <c r="C4" s="51"/>
      <c r="D4" s="51"/>
      <c r="E4" s="51"/>
    </row>
    <row r="5" spans="1:5" x14ac:dyDescent="0.25">
      <c r="A5" s="59" t="s">
        <v>9</v>
      </c>
      <c r="B5" s="59"/>
      <c r="C5" s="59"/>
      <c r="D5" s="59"/>
      <c r="E5" s="59"/>
    </row>
    <row r="6" spans="1:5" x14ac:dyDescent="0.25">
      <c r="A6" s="51" t="s">
        <v>64</v>
      </c>
      <c r="B6" s="51"/>
      <c r="C6" s="51"/>
      <c r="D6" s="51"/>
      <c r="E6" s="51"/>
    </row>
    <row r="7" spans="1:5" x14ac:dyDescent="0.25">
      <c r="A7" s="16"/>
      <c r="B7" s="16"/>
      <c r="C7" s="16"/>
      <c r="D7" s="16"/>
      <c r="E7" s="16"/>
    </row>
    <row r="8" spans="1:5" ht="15.75" customHeight="1" x14ac:dyDescent="0.25">
      <c r="A8" s="127" t="s">
        <v>67</v>
      </c>
      <c r="B8" s="129" t="s">
        <v>16</v>
      </c>
      <c r="C8" s="130"/>
      <c r="D8" s="129" t="s">
        <v>17</v>
      </c>
      <c r="E8" s="131"/>
    </row>
    <row r="9" spans="1:5" x14ac:dyDescent="0.25">
      <c r="A9" s="128"/>
      <c r="B9" s="39" t="s">
        <v>52</v>
      </c>
      <c r="C9" s="39" t="s">
        <v>53</v>
      </c>
      <c r="D9" s="39" t="s">
        <v>52</v>
      </c>
      <c r="E9" s="39" t="s">
        <v>53</v>
      </c>
    </row>
    <row r="10" spans="1:5" x14ac:dyDescent="0.25">
      <c r="A10" s="40"/>
      <c r="B10" s="2"/>
      <c r="C10" s="2"/>
      <c r="D10" s="2"/>
      <c r="E10" s="3"/>
    </row>
    <row r="11" spans="1:5" x14ac:dyDescent="0.25">
      <c r="A11" s="1" t="s">
        <v>23</v>
      </c>
      <c r="B11" s="56">
        <f>SUM(B25,B35,B40)</f>
        <v>933</v>
      </c>
      <c r="C11" s="18" t="s">
        <v>99</v>
      </c>
      <c r="D11" s="56">
        <f>SUM(D13:D23)</f>
        <v>231</v>
      </c>
      <c r="E11" s="18" t="s">
        <v>126</v>
      </c>
    </row>
    <row r="12" spans="1:5" x14ac:dyDescent="0.25">
      <c r="A12" s="19"/>
      <c r="B12" s="57"/>
      <c r="C12" s="20"/>
      <c r="D12" s="58"/>
      <c r="E12" s="21"/>
    </row>
    <row r="13" spans="1:5" x14ac:dyDescent="0.25">
      <c r="A13" s="15" t="s">
        <v>117</v>
      </c>
      <c r="B13" s="48" t="s">
        <v>66</v>
      </c>
      <c r="C13" s="55" t="s">
        <v>66</v>
      </c>
      <c r="D13" s="47">
        <v>54</v>
      </c>
      <c r="E13" s="23" t="s">
        <v>127</v>
      </c>
    </row>
    <row r="14" spans="1:5" x14ac:dyDescent="0.25">
      <c r="A14" s="15" t="s">
        <v>118</v>
      </c>
      <c r="B14" s="48" t="s">
        <v>66</v>
      </c>
      <c r="C14" s="55" t="s">
        <v>66</v>
      </c>
      <c r="D14" s="47">
        <v>2</v>
      </c>
      <c r="E14" s="23" t="s">
        <v>128</v>
      </c>
    </row>
    <row r="15" spans="1:5" x14ac:dyDescent="0.25">
      <c r="A15" s="15" t="s">
        <v>119</v>
      </c>
      <c r="B15" s="48" t="s">
        <v>66</v>
      </c>
      <c r="C15" s="55" t="s">
        <v>66</v>
      </c>
      <c r="D15" s="47">
        <v>121</v>
      </c>
      <c r="E15" s="23" t="s">
        <v>129</v>
      </c>
    </row>
    <row r="16" spans="1:5" x14ac:dyDescent="0.25">
      <c r="A16" s="15" t="s">
        <v>62</v>
      </c>
      <c r="B16" s="48" t="s">
        <v>66</v>
      </c>
      <c r="C16" s="55" t="s">
        <v>66</v>
      </c>
      <c r="D16" s="47">
        <v>4</v>
      </c>
      <c r="E16" s="23" t="s">
        <v>127</v>
      </c>
    </row>
    <row r="17" spans="1:5" x14ac:dyDescent="0.25">
      <c r="A17" s="15" t="s">
        <v>63</v>
      </c>
      <c r="B17" s="48" t="s">
        <v>66</v>
      </c>
      <c r="C17" s="55" t="s">
        <v>66</v>
      </c>
      <c r="D17" s="47">
        <v>2</v>
      </c>
      <c r="E17" s="23" t="s">
        <v>130</v>
      </c>
    </row>
    <row r="18" spans="1:5" x14ac:dyDescent="0.25">
      <c r="A18" s="15" t="s">
        <v>120</v>
      </c>
      <c r="B18" s="48" t="s">
        <v>66</v>
      </c>
      <c r="C18" s="55" t="s">
        <v>66</v>
      </c>
      <c r="D18" s="47">
        <v>1</v>
      </c>
      <c r="E18" s="23" t="s">
        <v>131</v>
      </c>
    </row>
    <row r="19" spans="1:5" x14ac:dyDescent="0.25">
      <c r="A19" s="15" t="s">
        <v>121</v>
      </c>
      <c r="B19" s="48" t="s">
        <v>66</v>
      </c>
      <c r="C19" s="55" t="s">
        <v>66</v>
      </c>
      <c r="D19" s="47">
        <v>7</v>
      </c>
      <c r="E19" s="23" t="s">
        <v>131</v>
      </c>
    </row>
    <row r="20" spans="1:5" x14ac:dyDescent="0.25">
      <c r="A20" s="15" t="s">
        <v>122</v>
      </c>
      <c r="B20" s="48" t="s">
        <v>66</v>
      </c>
      <c r="C20" s="55" t="s">
        <v>66</v>
      </c>
      <c r="D20" s="47">
        <v>5</v>
      </c>
      <c r="E20" s="23" t="s">
        <v>130</v>
      </c>
    </row>
    <row r="21" spans="1:5" x14ac:dyDescent="0.25">
      <c r="A21" s="15" t="s">
        <v>123</v>
      </c>
      <c r="B21" s="48" t="s">
        <v>66</v>
      </c>
      <c r="C21" s="55" t="s">
        <v>66</v>
      </c>
      <c r="D21" s="47">
        <v>13</v>
      </c>
      <c r="E21" s="23" t="s">
        <v>132</v>
      </c>
    </row>
    <row r="22" spans="1:5" x14ac:dyDescent="0.25">
      <c r="A22" s="15" t="s">
        <v>124</v>
      </c>
      <c r="B22" s="48" t="s">
        <v>66</v>
      </c>
      <c r="C22" s="55" t="s">
        <v>66</v>
      </c>
      <c r="D22" s="47">
        <v>20</v>
      </c>
      <c r="E22" s="23" t="s">
        <v>133</v>
      </c>
    </row>
    <row r="23" spans="1:5" x14ac:dyDescent="0.25">
      <c r="A23" s="15" t="s">
        <v>125</v>
      </c>
      <c r="B23" s="48" t="s">
        <v>66</v>
      </c>
      <c r="C23" s="55" t="s">
        <v>66</v>
      </c>
      <c r="D23" s="47">
        <v>2</v>
      </c>
      <c r="E23" s="23" t="s">
        <v>128</v>
      </c>
    </row>
    <row r="24" spans="1:5" x14ac:dyDescent="0.25">
      <c r="A24" s="22"/>
      <c r="B24" s="47"/>
      <c r="C24" s="23"/>
      <c r="D24" s="47"/>
      <c r="E24" s="23"/>
    </row>
    <row r="25" spans="1:5" x14ac:dyDescent="0.25">
      <c r="A25" s="1" t="s">
        <v>114</v>
      </c>
      <c r="B25" s="57">
        <f>SUM(B26:B33)</f>
        <v>431</v>
      </c>
      <c r="C25" s="20" t="s">
        <v>115</v>
      </c>
      <c r="D25" s="48" t="s">
        <v>66</v>
      </c>
      <c r="E25" s="55" t="s">
        <v>66</v>
      </c>
    </row>
    <row r="26" spans="1:5" x14ac:dyDescent="0.25">
      <c r="A26" s="22" t="s">
        <v>5</v>
      </c>
      <c r="B26" s="47">
        <v>8</v>
      </c>
      <c r="C26" s="23" t="s">
        <v>111</v>
      </c>
      <c r="D26" s="48" t="s">
        <v>66</v>
      </c>
      <c r="E26" s="55" t="s">
        <v>66</v>
      </c>
    </row>
    <row r="27" spans="1:5" x14ac:dyDescent="0.25">
      <c r="A27" s="22" t="s">
        <v>92</v>
      </c>
      <c r="B27" s="47">
        <v>3</v>
      </c>
      <c r="C27" s="23" t="s">
        <v>102</v>
      </c>
      <c r="D27" s="48" t="s">
        <v>66</v>
      </c>
      <c r="E27" s="55" t="s">
        <v>66</v>
      </c>
    </row>
    <row r="28" spans="1:5" x14ac:dyDescent="0.25">
      <c r="A28" s="22" t="s">
        <v>42</v>
      </c>
      <c r="B28" s="47">
        <v>22</v>
      </c>
      <c r="C28" s="23" t="s">
        <v>103</v>
      </c>
      <c r="D28" s="48" t="s">
        <v>66</v>
      </c>
      <c r="E28" s="55" t="s">
        <v>66</v>
      </c>
    </row>
    <row r="29" spans="1:5" x14ac:dyDescent="0.25">
      <c r="A29" s="22" t="s">
        <v>93</v>
      </c>
      <c r="B29" s="47">
        <v>141</v>
      </c>
      <c r="C29" s="23" t="s">
        <v>104</v>
      </c>
      <c r="D29" s="48" t="s">
        <v>66</v>
      </c>
      <c r="E29" s="55" t="s">
        <v>66</v>
      </c>
    </row>
    <row r="30" spans="1:5" x14ac:dyDescent="0.25">
      <c r="A30" s="22" t="s">
        <v>94</v>
      </c>
      <c r="B30" s="47">
        <v>14</v>
      </c>
      <c r="C30" s="23" t="s">
        <v>105</v>
      </c>
      <c r="D30" s="48" t="s">
        <v>66</v>
      </c>
      <c r="E30" s="55" t="s">
        <v>66</v>
      </c>
    </row>
    <row r="31" spans="1:5" x14ac:dyDescent="0.25">
      <c r="A31" s="22" t="s">
        <v>6</v>
      </c>
      <c r="B31" s="47">
        <v>96</v>
      </c>
      <c r="C31" s="23" t="s">
        <v>106</v>
      </c>
      <c r="D31" s="48" t="s">
        <v>66</v>
      </c>
      <c r="E31" s="55" t="s">
        <v>66</v>
      </c>
    </row>
    <row r="32" spans="1:5" x14ac:dyDescent="0.25">
      <c r="A32" s="22" t="s">
        <v>95</v>
      </c>
      <c r="B32" s="47">
        <v>19</v>
      </c>
      <c r="C32" s="23" t="s">
        <v>107</v>
      </c>
      <c r="D32" s="48" t="s">
        <v>66</v>
      </c>
      <c r="E32" s="55" t="s">
        <v>66</v>
      </c>
    </row>
    <row r="33" spans="1:5" x14ac:dyDescent="0.25">
      <c r="A33" s="22" t="s">
        <v>98</v>
      </c>
      <c r="B33" s="47">
        <v>128</v>
      </c>
      <c r="C33" s="23" t="s">
        <v>110</v>
      </c>
      <c r="D33" s="48" t="s">
        <v>66</v>
      </c>
      <c r="E33" s="55" t="s">
        <v>66</v>
      </c>
    </row>
    <row r="34" spans="1:5" x14ac:dyDescent="0.25">
      <c r="A34" s="22"/>
      <c r="B34" s="47"/>
      <c r="C34" s="23"/>
      <c r="D34" s="48"/>
      <c r="E34" s="55"/>
    </row>
    <row r="35" spans="1:5" x14ac:dyDescent="0.25">
      <c r="A35" s="1" t="s">
        <v>112</v>
      </c>
      <c r="B35" s="57">
        <f>SUM(B36:B38)</f>
        <v>223</v>
      </c>
      <c r="C35" s="20" t="s">
        <v>116</v>
      </c>
      <c r="D35" s="48" t="s">
        <v>66</v>
      </c>
      <c r="E35" s="55" t="s">
        <v>66</v>
      </c>
    </row>
    <row r="36" spans="1:5" x14ac:dyDescent="0.25">
      <c r="A36" s="22" t="s">
        <v>96</v>
      </c>
      <c r="B36" s="47">
        <v>19</v>
      </c>
      <c r="C36" s="23" t="s">
        <v>108</v>
      </c>
      <c r="D36" s="48" t="s">
        <v>66</v>
      </c>
      <c r="E36" s="55" t="s">
        <v>66</v>
      </c>
    </row>
    <row r="37" spans="1:5" x14ac:dyDescent="0.25">
      <c r="A37" s="22" t="s">
        <v>97</v>
      </c>
      <c r="B37" s="47">
        <v>154</v>
      </c>
      <c r="C37" s="23" t="s">
        <v>109</v>
      </c>
      <c r="D37" s="48" t="s">
        <v>66</v>
      </c>
      <c r="E37" s="55" t="s">
        <v>66</v>
      </c>
    </row>
    <row r="38" spans="1:5" x14ac:dyDescent="0.25">
      <c r="A38" s="22" t="s">
        <v>90</v>
      </c>
      <c r="B38" s="47">
        <v>50</v>
      </c>
      <c r="C38" s="23" t="s">
        <v>100</v>
      </c>
      <c r="D38" s="48" t="s">
        <v>66</v>
      </c>
      <c r="E38" s="55" t="s">
        <v>66</v>
      </c>
    </row>
    <row r="39" spans="1:5" x14ac:dyDescent="0.25">
      <c r="A39" s="22"/>
      <c r="B39" s="47"/>
      <c r="C39" s="23"/>
      <c r="D39" s="48"/>
      <c r="E39" s="55"/>
    </row>
    <row r="40" spans="1:5" x14ac:dyDescent="0.25">
      <c r="A40" s="1" t="s">
        <v>113</v>
      </c>
      <c r="B40" s="57">
        <f>SUM(B41)</f>
        <v>279</v>
      </c>
      <c r="C40" s="20" t="s">
        <v>101</v>
      </c>
      <c r="D40" s="48" t="s">
        <v>66</v>
      </c>
      <c r="E40" s="55" t="s">
        <v>66</v>
      </c>
    </row>
    <row r="41" spans="1:5" x14ac:dyDescent="0.25">
      <c r="A41" s="22" t="s">
        <v>91</v>
      </c>
      <c r="B41" s="47">
        <v>279</v>
      </c>
      <c r="C41" s="23" t="s">
        <v>101</v>
      </c>
      <c r="D41" s="48" t="s">
        <v>66</v>
      </c>
      <c r="E41" s="55" t="s">
        <v>66</v>
      </c>
    </row>
    <row r="42" spans="1:5" x14ac:dyDescent="0.25">
      <c r="A42" s="29"/>
      <c r="B42" s="30"/>
      <c r="C42" s="30"/>
      <c r="D42" s="30"/>
      <c r="E42" s="30"/>
    </row>
    <row r="43" spans="1:5" x14ac:dyDescent="0.25">
      <c r="A43" s="5" t="s">
        <v>65</v>
      </c>
    </row>
    <row r="44" spans="1:5" hidden="1" x14ac:dyDescent="0.25"/>
    <row r="45" spans="1:5" hidden="1" x14ac:dyDescent="0.25"/>
  </sheetData>
  <mergeCells count="3">
    <mergeCell ref="A8:A9"/>
    <mergeCell ref="B8:C8"/>
    <mergeCell ref="D8:E8"/>
  </mergeCells>
  <phoneticPr fontId="6" type="noConversion"/>
  <printOptions horizontalCentered="1" verticalCentered="1"/>
  <pageMargins left="0" right="0" top="0" bottom="0" header="0" footer="0"/>
  <pageSetup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8"/>
  <sheetViews>
    <sheetView zoomScale="90" zoomScaleNormal="90" zoomScaleSheetLayoutView="90" workbookViewId="0">
      <selection activeCell="A19" sqref="A19"/>
    </sheetView>
  </sheetViews>
  <sheetFormatPr baseColWidth="10" defaultColWidth="0" defaultRowHeight="15.75" zeroHeight="1" x14ac:dyDescent="0.25"/>
  <cols>
    <col min="1" max="1" width="25.28515625" style="15" customWidth="1"/>
    <col min="2" max="3" width="23.7109375" style="15" customWidth="1"/>
    <col min="4" max="16384" width="11.42578125" style="15" hidden="1"/>
  </cols>
  <sheetData>
    <row r="1" spans="1:3" x14ac:dyDescent="0.25">
      <c r="A1" s="60" t="s">
        <v>84</v>
      </c>
      <c r="B1" s="103"/>
      <c r="C1" s="60"/>
    </row>
    <row r="2" spans="1:3" x14ac:dyDescent="0.25">
      <c r="A2" s="31"/>
      <c r="B2" s="103"/>
      <c r="C2" s="31"/>
    </row>
    <row r="3" spans="1:3" x14ac:dyDescent="0.25">
      <c r="A3" s="51" t="s">
        <v>69</v>
      </c>
      <c r="B3" s="51"/>
      <c r="C3" s="53"/>
    </row>
    <row r="4" spans="1:3" x14ac:dyDescent="0.25">
      <c r="A4" s="50" t="s">
        <v>59</v>
      </c>
      <c r="B4" s="50"/>
      <c r="C4" s="50"/>
    </row>
    <row r="5" spans="1:3" x14ac:dyDescent="0.25">
      <c r="A5" s="50" t="s">
        <v>64</v>
      </c>
      <c r="B5" s="50"/>
      <c r="C5" s="50"/>
    </row>
    <row r="6" spans="1:3" x14ac:dyDescent="0.25">
      <c r="A6" s="33"/>
      <c r="B6" s="33"/>
      <c r="C6" s="33"/>
    </row>
    <row r="7" spans="1:3" x14ac:dyDescent="0.25">
      <c r="A7" s="132" t="s">
        <v>54</v>
      </c>
      <c r="B7" s="135" t="s">
        <v>8</v>
      </c>
      <c r="C7" s="138" t="s">
        <v>55</v>
      </c>
    </row>
    <row r="8" spans="1:3" x14ac:dyDescent="0.25">
      <c r="A8" s="133"/>
      <c r="B8" s="136"/>
      <c r="C8" s="139"/>
    </row>
    <row r="9" spans="1:3" x14ac:dyDescent="0.25">
      <c r="A9" s="134"/>
      <c r="B9" s="137"/>
      <c r="C9" s="140"/>
    </row>
    <row r="10" spans="1:3" x14ac:dyDescent="0.25">
      <c r="A10" s="35"/>
      <c r="B10" s="73"/>
      <c r="C10" s="35"/>
    </row>
    <row r="11" spans="1:3" x14ac:dyDescent="0.25">
      <c r="A11" s="36" t="s">
        <v>23</v>
      </c>
      <c r="B11" s="74">
        <f>SUM(B13:B34)</f>
        <v>4139</v>
      </c>
      <c r="C11" s="80">
        <f>SUM(C13:C34)</f>
        <v>100</v>
      </c>
    </row>
    <row r="12" spans="1:3" x14ac:dyDescent="0.25">
      <c r="A12" s="36"/>
      <c r="B12" s="74"/>
      <c r="C12" s="62"/>
    </row>
    <row r="13" spans="1:3" x14ac:dyDescent="0.25">
      <c r="A13" s="41" t="s">
        <v>134</v>
      </c>
      <c r="B13" s="76">
        <v>1</v>
      </c>
      <c r="C13" s="79">
        <f>(B13/$B$11)*100</f>
        <v>2.4160425223483932E-2</v>
      </c>
    </row>
    <row r="14" spans="1:3" x14ac:dyDescent="0.25">
      <c r="A14" s="41" t="s">
        <v>135</v>
      </c>
      <c r="B14" s="76">
        <v>1</v>
      </c>
      <c r="C14" s="79">
        <f t="shared" ref="C14:C34" si="0">(B14/$B$11)*100</f>
        <v>2.4160425223483932E-2</v>
      </c>
    </row>
    <row r="15" spans="1:3" x14ac:dyDescent="0.25">
      <c r="A15" s="41" t="s">
        <v>136</v>
      </c>
      <c r="B15" s="76">
        <v>2</v>
      </c>
      <c r="C15" s="79">
        <f t="shared" si="0"/>
        <v>4.8320850446967864E-2</v>
      </c>
    </row>
    <row r="16" spans="1:3" x14ac:dyDescent="0.25">
      <c r="A16" s="41" t="s">
        <v>137</v>
      </c>
      <c r="B16" s="76">
        <v>2</v>
      </c>
      <c r="C16" s="79">
        <f t="shared" si="0"/>
        <v>4.8320850446967864E-2</v>
      </c>
    </row>
    <row r="17" spans="1:3" x14ac:dyDescent="0.25">
      <c r="A17" s="41" t="s">
        <v>138</v>
      </c>
      <c r="B17" s="76">
        <v>9</v>
      </c>
      <c r="C17" s="79">
        <f t="shared" si="0"/>
        <v>0.2174438270113554</v>
      </c>
    </row>
    <row r="18" spans="1:3" x14ac:dyDescent="0.25">
      <c r="A18" s="41" t="s">
        <v>139</v>
      </c>
      <c r="B18" s="76">
        <v>20</v>
      </c>
      <c r="C18" s="79">
        <f t="shared" si="0"/>
        <v>0.48320850446967867</v>
      </c>
    </row>
    <row r="19" spans="1:3" x14ac:dyDescent="0.25">
      <c r="A19" s="41" t="s">
        <v>140</v>
      </c>
      <c r="B19" s="76">
        <v>48</v>
      </c>
      <c r="C19" s="79">
        <f t="shared" si="0"/>
        <v>1.1597004107272288</v>
      </c>
    </row>
    <row r="20" spans="1:3" x14ac:dyDescent="0.25">
      <c r="A20" s="41" t="s">
        <v>141</v>
      </c>
      <c r="B20" s="76">
        <v>48</v>
      </c>
      <c r="C20" s="79">
        <f t="shared" si="0"/>
        <v>1.1597004107272288</v>
      </c>
    </row>
    <row r="21" spans="1:3" x14ac:dyDescent="0.25">
      <c r="A21" s="41" t="s">
        <v>142</v>
      </c>
      <c r="B21" s="76">
        <v>45</v>
      </c>
      <c r="C21" s="79">
        <f t="shared" si="0"/>
        <v>1.087219135056777</v>
      </c>
    </row>
    <row r="22" spans="1:3" x14ac:dyDescent="0.25">
      <c r="A22" s="41" t="s">
        <v>143</v>
      </c>
      <c r="B22" s="76">
        <v>41</v>
      </c>
      <c r="C22" s="79">
        <f t="shared" si="0"/>
        <v>0.99057743416284127</v>
      </c>
    </row>
    <row r="23" spans="1:3" x14ac:dyDescent="0.25">
      <c r="A23" s="41" t="s">
        <v>144</v>
      </c>
      <c r="B23" s="76">
        <v>60</v>
      </c>
      <c r="C23" s="79">
        <f t="shared" si="0"/>
        <v>1.4496255134090359</v>
      </c>
    </row>
    <row r="24" spans="1:3" x14ac:dyDescent="0.25">
      <c r="A24" s="41" t="s">
        <v>145</v>
      </c>
      <c r="B24" s="76">
        <v>76</v>
      </c>
      <c r="C24" s="79">
        <f t="shared" si="0"/>
        <v>1.8361923169847791</v>
      </c>
    </row>
    <row r="25" spans="1:3" x14ac:dyDescent="0.25">
      <c r="A25" s="41" t="s">
        <v>146</v>
      </c>
      <c r="B25" s="76">
        <v>80</v>
      </c>
      <c r="C25" s="79">
        <f t="shared" si="0"/>
        <v>1.9328340178787147</v>
      </c>
    </row>
    <row r="26" spans="1:3" x14ac:dyDescent="0.25">
      <c r="A26" s="41" t="s">
        <v>147</v>
      </c>
      <c r="B26" s="76">
        <v>104</v>
      </c>
      <c r="C26" s="79">
        <f t="shared" si="0"/>
        <v>2.5126842232423292</v>
      </c>
    </row>
    <row r="27" spans="1:3" x14ac:dyDescent="0.25">
      <c r="A27" s="41" t="s">
        <v>148</v>
      </c>
      <c r="B27" s="76">
        <v>109</v>
      </c>
      <c r="C27" s="79">
        <f t="shared" si="0"/>
        <v>2.6334863493597487</v>
      </c>
    </row>
    <row r="28" spans="1:3" x14ac:dyDescent="0.25">
      <c r="A28" s="41" t="s">
        <v>149</v>
      </c>
      <c r="B28" s="76">
        <v>153</v>
      </c>
      <c r="C28" s="79">
        <f t="shared" si="0"/>
        <v>3.696545059193042</v>
      </c>
    </row>
    <row r="29" spans="1:3" x14ac:dyDescent="0.25">
      <c r="A29" s="41" t="s">
        <v>150</v>
      </c>
      <c r="B29" s="76">
        <v>180</v>
      </c>
      <c r="C29" s="79">
        <f t="shared" si="0"/>
        <v>4.3488765402271081</v>
      </c>
    </row>
    <row r="30" spans="1:3" x14ac:dyDescent="0.25">
      <c r="A30" s="41" t="s">
        <v>151</v>
      </c>
      <c r="B30" s="76">
        <v>304</v>
      </c>
      <c r="C30" s="79">
        <f t="shared" si="0"/>
        <v>7.3447692679391166</v>
      </c>
    </row>
    <row r="31" spans="1:3" x14ac:dyDescent="0.25">
      <c r="A31" s="41" t="s">
        <v>152</v>
      </c>
      <c r="B31" s="76">
        <v>404</v>
      </c>
      <c r="C31" s="79">
        <f t="shared" si="0"/>
        <v>9.7608117902875087</v>
      </c>
    </row>
    <row r="32" spans="1:3" x14ac:dyDescent="0.25">
      <c r="A32" s="41" t="s">
        <v>153</v>
      </c>
      <c r="B32" s="76">
        <v>633</v>
      </c>
      <c r="C32" s="79">
        <f t="shared" si="0"/>
        <v>15.293549166465331</v>
      </c>
    </row>
    <row r="33" spans="1:3" x14ac:dyDescent="0.25">
      <c r="A33" s="41" t="s">
        <v>154</v>
      </c>
      <c r="B33" s="76">
        <v>752</v>
      </c>
      <c r="C33" s="79">
        <f t="shared" si="0"/>
        <v>18.168639768059919</v>
      </c>
    </row>
    <row r="34" spans="1:3" x14ac:dyDescent="0.25">
      <c r="A34" s="41" t="s">
        <v>155</v>
      </c>
      <c r="B34" s="76">
        <v>1067</v>
      </c>
      <c r="C34" s="79">
        <f t="shared" si="0"/>
        <v>25.779173713457361</v>
      </c>
    </row>
    <row r="35" spans="1:3" x14ac:dyDescent="0.25">
      <c r="A35" s="61"/>
      <c r="B35" s="77"/>
      <c r="C35" s="75"/>
    </row>
    <row r="36" spans="1:3" ht="15.75" customHeight="1" x14ac:dyDescent="0.25">
      <c r="A36" s="5" t="s">
        <v>65</v>
      </c>
      <c r="B36" s="63"/>
      <c r="C36" s="63"/>
    </row>
    <row r="37" spans="1:3" hidden="1" x14ac:dyDescent="0.25"/>
    <row r="38" spans="1:3" hidden="1" x14ac:dyDescent="0.25"/>
  </sheetData>
  <mergeCells count="3">
    <mergeCell ref="A7:A9"/>
    <mergeCell ref="B7:B9"/>
    <mergeCell ref="C7:C9"/>
  </mergeCells>
  <phoneticPr fontId="6" type="noConversion"/>
  <printOptions horizontalCentered="1" verticalCentered="1"/>
  <pageMargins left="0" right="0" top="0" bottom="0" header="0" footer="0"/>
  <pageSetup scale="80" orientation="portrait" r:id="rId1"/>
  <headerFooter alignWithMargins="0"/>
  <ignoredErrors>
    <ignoredError sqref="A13:A3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8"/>
  <sheetViews>
    <sheetView zoomScale="90" zoomScaleNormal="90" zoomScaleSheetLayoutView="90" workbookViewId="0">
      <selection activeCell="B11" sqref="B11"/>
    </sheetView>
  </sheetViews>
  <sheetFormatPr baseColWidth="10" defaultColWidth="0" defaultRowHeight="15.75" zeroHeight="1" x14ac:dyDescent="0.25"/>
  <cols>
    <col min="1" max="1" width="36.85546875" style="15" customWidth="1"/>
    <col min="2" max="3" width="22" style="15" customWidth="1"/>
    <col min="4" max="4" width="0" style="15" hidden="1" customWidth="1"/>
    <col min="5" max="16384" width="11.42578125" style="15" hidden="1"/>
  </cols>
  <sheetData>
    <row r="1" spans="1:4" x14ac:dyDescent="0.25">
      <c r="A1" s="60" t="s">
        <v>193</v>
      </c>
      <c r="B1" s="103"/>
      <c r="C1" s="60"/>
    </row>
    <row r="2" spans="1:4" x14ac:dyDescent="0.25">
      <c r="A2" s="31"/>
      <c r="B2" s="103"/>
      <c r="C2" s="31"/>
    </row>
    <row r="3" spans="1:4" x14ac:dyDescent="0.25">
      <c r="A3" s="51" t="s">
        <v>82</v>
      </c>
      <c r="B3" s="51"/>
      <c r="C3" s="53"/>
      <c r="D3" s="32"/>
    </row>
    <row r="4" spans="1:4" x14ac:dyDescent="0.25">
      <c r="A4" s="51" t="s">
        <v>83</v>
      </c>
      <c r="B4" s="51"/>
      <c r="C4" s="51"/>
      <c r="D4" s="32"/>
    </row>
    <row r="5" spans="1:4" x14ac:dyDescent="0.25">
      <c r="A5" s="50" t="s">
        <v>156</v>
      </c>
      <c r="B5" s="50"/>
      <c r="C5" s="50"/>
      <c r="D5" s="32"/>
    </row>
    <row r="6" spans="1:4" x14ac:dyDescent="0.25">
      <c r="A6" s="66"/>
      <c r="B6" s="33"/>
      <c r="C6" s="33"/>
      <c r="D6" s="32"/>
    </row>
    <row r="7" spans="1:4" x14ac:dyDescent="0.25">
      <c r="A7" s="67"/>
      <c r="B7" s="69"/>
      <c r="C7" s="69"/>
      <c r="D7" s="32"/>
    </row>
    <row r="8" spans="1:4" x14ac:dyDescent="0.25">
      <c r="A8" s="35" t="s">
        <v>7</v>
      </c>
      <c r="B8" s="34" t="s">
        <v>8</v>
      </c>
      <c r="C8" s="34" t="s">
        <v>55</v>
      </c>
      <c r="D8" s="32"/>
    </row>
    <row r="9" spans="1:4" x14ac:dyDescent="0.25">
      <c r="A9" s="64"/>
      <c r="B9" s="65"/>
      <c r="C9" s="65"/>
      <c r="D9" s="32"/>
    </row>
    <row r="10" spans="1:4" x14ac:dyDescent="0.25">
      <c r="A10" s="35"/>
      <c r="B10" s="34"/>
      <c r="C10" s="34"/>
      <c r="D10" s="32"/>
    </row>
    <row r="11" spans="1:4" x14ac:dyDescent="0.25">
      <c r="A11" s="81" t="s">
        <v>23</v>
      </c>
      <c r="B11" s="78">
        <f>SUM(B13:B24)</f>
        <v>1067</v>
      </c>
      <c r="C11" s="80">
        <f>SUM(C13:C24)</f>
        <v>100</v>
      </c>
      <c r="D11" s="32"/>
    </row>
    <row r="12" spans="1:4" x14ac:dyDescent="0.25">
      <c r="A12" s="36"/>
      <c r="B12" s="82"/>
      <c r="C12" s="70"/>
      <c r="D12" s="32"/>
    </row>
    <row r="13" spans="1:4" x14ac:dyDescent="0.25">
      <c r="A13" s="68" t="s">
        <v>47</v>
      </c>
      <c r="B13" s="83">
        <v>62</v>
      </c>
      <c r="C13" s="84">
        <f>(B13/$B$11)*100</f>
        <v>5.8106841611996254</v>
      </c>
      <c r="D13" s="32"/>
    </row>
    <row r="14" spans="1:4" x14ac:dyDescent="0.25">
      <c r="A14" s="68" t="s">
        <v>71</v>
      </c>
      <c r="B14" s="83">
        <v>119</v>
      </c>
      <c r="C14" s="84">
        <f t="shared" ref="C14:C24" si="0">(B14/$B$11)*100</f>
        <v>11.152764761012184</v>
      </c>
      <c r="D14" s="32"/>
    </row>
    <row r="15" spans="1:4" x14ac:dyDescent="0.25">
      <c r="A15" s="68" t="s">
        <v>74</v>
      </c>
      <c r="B15" s="83">
        <v>87</v>
      </c>
      <c r="C15" s="84">
        <f t="shared" si="0"/>
        <v>8.153701968134957</v>
      </c>
      <c r="D15" s="32"/>
    </row>
    <row r="16" spans="1:4" x14ac:dyDescent="0.25">
      <c r="A16" s="68" t="s">
        <v>75</v>
      </c>
      <c r="B16" s="83">
        <v>92</v>
      </c>
      <c r="C16" s="84">
        <f t="shared" si="0"/>
        <v>8.6223055295220252</v>
      </c>
      <c r="D16" s="32"/>
    </row>
    <row r="17" spans="1:4" x14ac:dyDescent="0.25">
      <c r="A17" s="68" t="s">
        <v>72</v>
      </c>
      <c r="B17" s="83">
        <v>105</v>
      </c>
      <c r="C17" s="84">
        <f t="shared" si="0"/>
        <v>9.8406747891283981</v>
      </c>
      <c r="D17" s="32"/>
    </row>
    <row r="18" spans="1:4" x14ac:dyDescent="0.25">
      <c r="A18" s="68" t="s">
        <v>73</v>
      </c>
      <c r="B18" s="83">
        <v>119</v>
      </c>
      <c r="C18" s="84">
        <f t="shared" si="0"/>
        <v>11.152764761012184</v>
      </c>
      <c r="D18" s="32"/>
    </row>
    <row r="19" spans="1:4" x14ac:dyDescent="0.25">
      <c r="A19" s="68" t="s">
        <v>76</v>
      </c>
      <c r="B19" s="83">
        <v>93</v>
      </c>
      <c r="C19" s="84">
        <f t="shared" si="0"/>
        <v>8.7160262417994385</v>
      </c>
      <c r="D19" s="32"/>
    </row>
    <row r="20" spans="1:4" x14ac:dyDescent="0.25">
      <c r="A20" s="68" t="s">
        <v>77</v>
      </c>
      <c r="B20" s="83">
        <v>78</v>
      </c>
      <c r="C20" s="84">
        <f t="shared" si="0"/>
        <v>7.3102155576382373</v>
      </c>
      <c r="D20" s="32"/>
    </row>
    <row r="21" spans="1:4" x14ac:dyDescent="0.25">
      <c r="A21" s="68" t="s">
        <v>78</v>
      </c>
      <c r="B21" s="83">
        <v>104</v>
      </c>
      <c r="C21" s="84">
        <f t="shared" si="0"/>
        <v>9.7469540768509848</v>
      </c>
      <c r="D21" s="32"/>
    </row>
    <row r="22" spans="1:4" x14ac:dyDescent="0.25">
      <c r="A22" s="68" t="s">
        <v>79</v>
      </c>
      <c r="B22" s="83">
        <v>54</v>
      </c>
      <c r="C22" s="84">
        <f t="shared" si="0"/>
        <v>5.0609184629803181</v>
      </c>
      <c r="D22" s="32"/>
    </row>
    <row r="23" spans="1:4" x14ac:dyDescent="0.25">
      <c r="A23" s="68" t="s">
        <v>80</v>
      </c>
      <c r="B23" s="83">
        <v>93</v>
      </c>
      <c r="C23" s="84">
        <f t="shared" si="0"/>
        <v>8.7160262417994385</v>
      </c>
      <c r="D23" s="32"/>
    </row>
    <row r="24" spans="1:4" x14ac:dyDescent="0.25">
      <c r="A24" s="68" t="s">
        <v>81</v>
      </c>
      <c r="B24" s="83">
        <v>61</v>
      </c>
      <c r="C24" s="84">
        <f t="shared" si="0"/>
        <v>5.7169634489222121</v>
      </c>
      <c r="D24" s="32"/>
    </row>
    <row r="25" spans="1:4" x14ac:dyDescent="0.25">
      <c r="A25" s="38"/>
      <c r="B25" s="37"/>
      <c r="C25" s="71"/>
      <c r="D25" s="32"/>
    </row>
    <row r="26" spans="1:4" ht="15.75" customHeight="1" x14ac:dyDescent="0.25">
      <c r="A26" s="5" t="s">
        <v>65</v>
      </c>
      <c r="B26" s="63"/>
      <c r="C26" s="63"/>
      <c r="D26" s="32"/>
    </row>
    <row r="27" spans="1:4" hidden="1" x14ac:dyDescent="0.25">
      <c r="D27" s="32"/>
    </row>
    <row r="28" spans="1:4" hidden="1" x14ac:dyDescent="0.25"/>
  </sheetData>
  <phoneticPr fontId="6" type="noConversion"/>
  <printOptions horizontalCentered="1" verticalCentered="1"/>
  <pageMargins left="0" right="0" top="0" bottom="0" header="0" footer="0"/>
  <pageSetup scale="8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Índice!Área_de_impresión</vt:lpstr>
    </vt:vector>
  </TitlesOfParts>
  <Company>Poder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mvargasb</dc:creator>
  <cp:lastModifiedBy>mvargasb</cp:lastModifiedBy>
  <cp:lastPrinted>2019-03-16T02:05:47Z</cp:lastPrinted>
  <dcterms:created xsi:type="dcterms:W3CDTF">2010-04-13T17:24:52Z</dcterms:created>
  <dcterms:modified xsi:type="dcterms:W3CDTF">2019-11-05T18:15:00Z</dcterms:modified>
</cp:coreProperties>
</file>