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730"/>
  <workbookPr defaultThemeVersion="166925"/>
  <mc:AlternateContent xmlns:mc="http://schemas.openxmlformats.org/markup-compatibility/2006">
    <mc:Choice Requires="x15">
      <x15ac:absPath xmlns:x15ac="http://schemas.microsoft.com/office/spreadsheetml/2010/11/ac" url="C:\MVB\Producción\Pagina Web\Anuarios Judiciales\Anuario 2018\"/>
    </mc:Choice>
  </mc:AlternateContent>
  <xr:revisionPtr revIDLastSave="0" documentId="8_{F1F7B9D1-BB1F-4B64-B1E4-75CCEE2CE516}" xr6:coauthVersionLast="45" xr6:coauthVersionMax="45" xr10:uidLastSave="{00000000-0000-0000-0000-000000000000}"/>
  <bookViews>
    <workbookView xWindow="-110" yWindow="-110" windowWidth="19420" windowHeight="10420" xr2:uid="{6F1445FC-3B11-4443-916F-6AD1208FE89E}"/>
  </bookViews>
  <sheets>
    <sheet name="c-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18" i="1" l="1"/>
  <c r="K22" i="1" s="1"/>
  <c r="J18" i="1"/>
  <c r="J22" i="1" s="1"/>
  <c r="I18" i="1"/>
  <c r="I22" i="1" s="1"/>
  <c r="H18" i="1"/>
  <c r="H22" i="1" s="1"/>
  <c r="G18" i="1"/>
  <c r="G22" i="1" s="1"/>
  <c r="F18" i="1"/>
  <c r="F22" i="1" s="1"/>
  <c r="E18" i="1"/>
  <c r="E22" i="1" s="1"/>
  <c r="D18" i="1"/>
  <c r="D22" i="1" s="1"/>
  <c r="C17" i="1"/>
  <c r="C16" i="1"/>
  <c r="C15" i="1"/>
  <c r="C14" i="1"/>
  <c r="C13" i="1"/>
  <c r="C12" i="1"/>
  <c r="C11" i="1"/>
  <c r="C10" i="1"/>
  <c r="C9" i="1"/>
  <c r="C8" i="1"/>
  <c r="C18" i="1" l="1"/>
  <c r="C22" i="1" s="1"/>
</calcChain>
</file>

<file path=xl/sharedStrings.xml><?xml version="1.0" encoding="utf-8"?>
<sst xmlns="http://schemas.openxmlformats.org/spreadsheetml/2006/main" count="42" uniqueCount="39">
  <si>
    <t>PERIODO: 2018</t>
  </si>
  <si>
    <t>BALANCE</t>
  </si>
  <si>
    <t>Total</t>
  </si>
  <si>
    <t>SECCIONES</t>
  </si>
  <si>
    <t>Análisis de Escritura y Documentos Dudosos</t>
  </si>
  <si>
    <t>Biología Forense</t>
  </si>
  <si>
    <t>Bioquímica</t>
  </si>
  <si>
    <t>Pericias Físicas</t>
  </si>
  <si>
    <t>Ingeniería Forense</t>
  </si>
  <si>
    <t>Imagen y Sonido Forense</t>
  </si>
  <si>
    <t xml:space="preserve">Química Analítica </t>
  </si>
  <si>
    <t>Toxicología</t>
  </si>
  <si>
    <t>Circulante inicial</t>
  </si>
  <si>
    <t>Casos Entrados</t>
  </si>
  <si>
    <t>Casos Terminados</t>
  </si>
  <si>
    <t>Ampliación</t>
  </si>
  <si>
    <t>Consumido finalizado</t>
  </si>
  <si>
    <t>Desestimado</t>
  </si>
  <si>
    <t>Dictámenes Criminalísticos</t>
  </si>
  <si>
    <t>Finalizado sin análisis</t>
  </si>
  <si>
    <t>Informe  Criminalístico</t>
  </si>
  <si>
    <t>Servicio Finalizado</t>
  </si>
  <si>
    <t>Circulante al finalizar</t>
  </si>
  <si>
    <t>Diferencia circulante final respecto año anterior</t>
  </si>
  <si>
    <t xml:space="preserve">Glosario de motivos de termino </t>
  </si>
  <si>
    <t>Antes llamado Archivo Administrativo, se refiere al cierre de un caso de oficio por personal administrativo cuando se presenta las siguientes circunstancia:
La recepción de la Autoridad Judicial de un recordatorio el cual ordena la desestimación de una solicitud de dictamen. No incluye la emisión de un documento de salida</t>
  </si>
  <si>
    <t>Finalizado Sin Análisis</t>
  </si>
  <si>
    <t>Antes llamado Informe Administrativo, se refiere al cierre de un caso de oficio por personal administrativo cuando se presentan las siguientes circunstancias:
la solicitud de dictamen no pudo atenderse pues no se presentó la persona o alguna de las personas para la toma de muestra. Incluye la emisión de un comunicado a la Autoridad Judicial de la no presentación a la cita por pacientes.
Los patrones de sangre de BQM. Los muestrarios de elementos pilosos de BIO. Los indicios con Formulario de Comunicación que no fueron respondidos por la Autoridad Judicial dentro del plazo de 5 días hábiles o que la Autoridad Judicial indica que no se requiere el análisis. Los servicios de FOT. En este grupo se incluyen los servicios de la Sección de Fotografía y Audiovisuales.</t>
  </si>
  <si>
    <t>Consumido Finalizado</t>
  </si>
  <si>
    <t xml:space="preserve">Se presenta cuando un caso que se encuentra activo, es absorbido por otro caso activo. Ambos casos se mantienen activos en el sistema. El primero como consumido pendiente y el segundo en proceso. Al final la salida de estos casos es de consumido finalizado para el que es absorbido y Despachado para el que absorbe. De esta forma solo se tiene contabilizada la salida de un Dictamen.  En el caso específico de Pericias Físicas aunque se usa la misma opción de casos consumidos, estos realmente son casos con análisis completo y conclusiones (dictámenes individuales), pero se consumen para unirlos en un dictamen conjunto que es lo solicitado por la autoridad. </t>
  </si>
  <si>
    <t>Informe Criminalístico</t>
  </si>
  <si>
    <t>Informe que lleva la firma del perito y la Jefatura de Sección, que no incluye interpretación ni conclusiones.  Este ahora incluye refrendo de la Jefatura Departamental. Tal es el caso cuando se indica que no se hace comparación o análisis por falta de elementos o por inconsistencias en la solicitud que no pueden subsanarse en forma inmediata.</t>
  </si>
  <si>
    <t>Dictámenes Criminalístico</t>
  </si>
  <si>
    <t>Documento oficial que incluye análisis, interpretación pericial, conclusiones y lleva revisión del Jefe de Sección y refrendo del Jefe Departamental.</t>
  </si>
  <si>
    <t>Realización de análisis adicionales sobre los mismos indicios y/o elementos de comparación que modifican o aclaran cualquier aspecto incluido en un Dictamen de Análisis Criminalísticos específico ya emitido. Al incluir interpretaciones o conclusiones lleva el mismo proceso que un Dictamen Criminalísticos, es decir, la firma de perito, revisión de Jefe de Sección y refrendo de Jefatura de Departamento.</t>
  </si>
  <si>
    <t>MOVIMIENTO DE TRABAJO EN EL DEPARTAMENTO DE LABORATORIO  DE CIENCIAS FORENSES POR SECCIÓN</t>
  </si>
  <si>
    <t>Son aquellas solicitudes donde no se pide un análisis de un indicio, sino la realización de un servicio para la autoridad, por lo general los servicios son aplicables a la sección ISF (Imagen y Sonido Forense) tanto para audiovisuales como para fotografía, o a la sección de Biología en la atención de servicios de luminol acompañando a los investigadores</t>
  </si>
  <si>
    <t>Revisado por: Subproceso de Estadística, Dirección de Planificación</t>
  </si>
  <si>
    <t>Elaborado por: Departamento de Ciencias Forenses.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</si>
</sst>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0"/>
      <name val="Arial"/>
      <family val="2"/>
    </font>
    <font>
      <sz val="10"/>
      <name val="Arial"/>
      <family val="2"/>
    </font>
    <font>
      <sz val="12"/>
      <name val="Times New Roman"/>
      <family val="1"/>
    </font>
    <font>
      <sz val="12"/>
      <name val="Arial"/>
      <family val="2"/>
    </font>
    <font>
      <b/>
      <sz val="12"/>
      <name val="Times New Roman"/>
      <family val="1"/>
    </font>
    <font>
      <b/>
      <sz val="12"/>
      <color rgb="FFFF0000"/>
      <name val="Times New Roman"/>
      <family val="1"/>
    </font>
    <font>
      <b/>
      <sz val="12"/>
      <color indexed="8"/>
      <name val="Times New Roman"/>
      <family val="1"/>
    </font>
    <font>
      <b/>
      <sz val="12"/>
      <name val="Arial"/>
      <family val="2"/>
    </font>
    <font>
      <b/>
      <sz val="10"/>
      <name val="Arial"/>
      <family val="2"/>
    </font>
    <font>
      <sz val="10"/>
      <name val="Times New Roman"/>
      <family val="1"/>
    </font>
    <font>
      <b/>
      <sz val="12"/>
      <color theme="1"/>
      <name val="Times New Roman"/>
      <family val="1"/>
    </font>
    <font>
      <sz val="12"/>
      <color theme="1"/>
      <name val="Times New Roman"/>
      <family val="1"/>
    </font>
  </fonts>
  <fills count="4">
    <fill>
      <patternFill patternType="none"/>
    </fill>
    <fill>
      <patternFill patternType="gray125"/>
    </fill>
    <fill>
      <patternFill patternType="solid">
        <fgColor theme="0"/>
        <bgColor indexed="31"/>
      </patternFill>
    </fill>
    <fill>
      <patternFill patternType="solid">
        <fgColor theme="0"/>
        <bgColor indexed="26"/>
      </patternFill>
    </fill>
  </fills>
  <borders count="5">
    <border>
      <left/>
      <right/>
      <top/>
      <bottom/>
      <diagonal/>
    </border>
    <border>
      <left style="thin">
        <color indexed="64"/>
      </left>
      <right style="thin">
        <color indexed="64"/>
      </right>
      <top style="thin">
        <color indexed="64"/>
      </top>
      <bottom style="thin">
        <color indexed="64"/>
      </bottom>
      <diagonal/>
    </border>
    <border>
      <left style="medium">
        <color indexed="8"/>
      </left>
      <right style="thin">
        <color indexed="8"/>
      </right>
      <top/>
      <bottom/>
      <diagonal/>
    </border>
    <border>
      <left style="thin">
        <color indexed="8"/>
      </left>
      <right style="thin">
        <color indexed="8"/>
      </right>
      <top/>
      <bottom/>
      <diagonal/>
    </border>
    <border>
      <left style="thin">
        <color indexed="8"/>
      </left>
      <right style="thin">
        <color indexed="8"/>
      </right>
      <top style="thin">
        <color indexed="8"/>
      </top>
      <bottom style="thin">
        <color indexed="8"/>
      </bottom>
      <diagonal/>
    </border>
  </borders>
  <cellStyleXfs count="2">
    <xf numFmtId="0" fontId="0" fillId="0" borderId="0"/>
    <xf numFmtId="9" fontId="1" fillId="0" borderId="0" applyFill="0" applyBorder="0" applyAlignment="0" applyProtection="0"/>
  </cellStyleXfs>
  <cellXfs count="28">
    <xf numFmtId="0" fontId="0" fillId="0" borderId="0" xfId="0"/>
    <xf numFmtId="0" fontId="2" fillId="2" borderId="0" xfId="0" applyFont="1" applyFill="1" applyAlignment="1">
      <alignment vertical="center"/>
    </xf>
    <xf numFmtId="0" fontId="3" fillId="2" borderId="0" xfId="0" applyFont="1" applyFill="1" applyAlignment="1">
      <alignment vertical="center"/>
    </xf>
    <xf numFmtId="0" fontId="4" fillId="2" borderId="0" xfId="0" applyFont="1" applyFill="1" applyAlignment="1">
      <alignment horizontal="center" vertical="center"/>
    </xf>
    <xf numFmtId="0" fontId="4" fillId="3" borderId="1" xfId="0" applyFont="1" applyFill="1" applyBorder="1" applyAlignment="1">
      <alignment horizontal="center" vertical="center" wrapText="1"/>
    </xf>
    <xf numFmtId="0" fontId="4" fillId="2" borderId="2" xfId="0" applyFont="1" applyFill="1" applyBorder="1" applyAlignment="1">
      <alignment vertical="center"/>
    </xf>
    <xf numFmtId="0" fontId="2" fillId="2" borderId="2" xfId="0" applyFont="1" applyFill="1" applyBorder="1" applyAlignment="1">
      <alignment vertical="center"/>
    </xf>
    <xf numFmtId="3" fontId="6" fillId="2" borderId="3" xfId="0" applyNumberFormat="1" applyFont="1" applyFill="1" applyBorder="1" applyAlignment="1">
      <alignment horizontal="center" vertical="center"/>
    </xf>
    <xf numFmtId="0" fontId="4" fillId="2" borderId="1" xfId="0" applyFont="1" applyFill="1" applyBorder="1" applyAlignment="1">
      <alignment vertical="center"/>
    </xf>
    <xf numFmtId="3" fontId="6" fillId="2" borderId="1" xfId="0" applyNumberFormat="1" applyFont="1" applyFill="1" applyBorder="1" applyAlignment="1">
      <alignment horizontal="center" vertical="center"/>
    </xf>
    <xf numFmtId="3" fontId="5" fillId="2" borderId="0" xfId="0" applyNumberFormat="1" applyFont="1" applyFill="1" applyBorder="1" applyAlignment="1">
      <alignment horizontal="center" vertical="center" wrapText="1"/>
    </xf>
    <xf numFmtId="0" fontId="4" fillId="2" borderId="0" xfId="0" applyFont="1" applyFill="1" applyBorder="1" applyAlignment="1">
      <alignment vertical="center"/>
    </xf>
    <xf numFmtId="0" fontId="6" fillId="2" borderId="0" xfId="0" applyFont="1" applyFill="1" applyBorder="1" applyAlignment="1">
      <alignment horizontal="center" vertical="center"/>
    </xf>
    <xf numFmtId="0" fontId="4" fillId="2" borderId="4" xfId="0" applyFont="1" applyFill="1" applyBorder="1" applyAlignment="1">
      <alignment horizontal="center" vertical="center" wrapText="1"/>
    </xf>
    <xf numFmtId="0" fontId="7" fillId="2" borderId="1" xfId="0" applyFont="1" applyFill="1" applyBorder="1" applyAlignment="1">
      <alignment vertical="center" wrapText="1"/>
    </xf>
    <xf numFmtId="0" fontId="8" fillId="2" borderId="1" xfId="0" applyFont="1" applyFill="1" applyBorder="1" applyAlignment="1">
      <alignment horizontal="left" vertical="center"/>
    </xf>
    <xf numFmtId="0" fontId="3" fillId="2" borderId="0" xfId="0" applyFont="1" applyFill="1" applyAlignment="1">
      <alignment horizontal="left" vertical="center"/>
    </xf>
    <xf numFmtId="0" fontId="0" fillId="2" borderId="0" xfId="0" applyFont="1" applyFill="1" applyAlignment="1">
      <alignment vertical="center"/>
    </xf>
    <xf numFmtId="0" fontId="3" fillId="2" borderId="0" xfId="0" applyFont="1" applyFill="1" applyAlignment="1">
      <alignment horizontal="center" vertical="center"/>
    </xf>
    <xf numFmtId="0" fontId="9" fillId="2" borderId="0" xfId="0" applyFont="1" applyFill="1" applyBorder="1" applyAlignment="1">
      <alignment horizontal="left" vertical="center"/>
    </xf>
    <xf numFmtId="3" fontId="10" fillId="2" borderId="3" xfId="0" applyNumberFormat="1" applyFont="1" applyFill="1" applyBorder="1" applyAlignment="1">
      <alignment horizontal="center" vertical="center"/>
    </xf>
    <xf numFmtId="10" fontId="11" fillId="2" borderId="4" xfId="1" applyNumberFormat="1" applyFont="1" applyFill="1" applyBorder="1" applyAlignment="1" applyProtection="1">
      <alignment horizontal="center" vertical="center" wrapText="1"/>
    </xf>
    <xf numFmtId="0" fontId="3" fillId="2" borderId="0" xfId="0" applyFont="1" applyFill="1" applyAlignment="1">
      <alignment horizontal="center" vertical="center"/>
    </xf>
    <xf numFmtId="0" fontId="8" fillId="2" borderId="1" xfId="0" applyFont="1" applyFill="1" applyBorder="1" applyAlignment="1">
      <alignment horizontal="left" vertical="center"/>
    </xf>
    <xf numFmtId="0" fontId="0" fillId="2" borderId="1" xfId="0" applyNumberFormat="1" applyFont="1" applyFill="1" applyBorder="1" applyAlignment="1">
      <alignment horizontal="left" vertical="center" wrapText="1"/>
    </xf>
    <xf numFmtId="0" fontId="0" fillId="2" borderId="1" xfId="0" applyFont="1" applyFill="1" applyBorder="1" applyAlignment="1">
      <alignment horizontal="left" vertical="center" wrapText="1"/>
    </xf>
    <xf numFmtId="0" fontId="4" fillId="2" borderId="0" xfId="0" applyFont="1" applyFill="1" applyBorder="1" applyAlignment="1">
      <alignment horizontal="center" vertical="center"/>
    </xf>
    <xf numFmtId="0" fontId="4" fillId="2" borderId="1" xfId="0" applyFont="1" applyFill="1" applyBorder="1" applyAlignment="1">
      <alignment horizontal="center" vertical="center" wrapText="1"/>
    </xf>
  </cellXfs>
  <cellStyles count="2">
    <cellStyle name="Normal" xfId="0" builtinId="0"/>
    <cellStyle name="Percent" xfId="1" builtinId="5"/>
  </cellStyles>
  <dxfs count="2">
    <dxf>
      <font>
        <b val="0"/>
        <condense val="0"/>
        <extend val="0"/>
        <color indexed="20"/>
      </font>
      <fill>
        <patternFill patternType="solid">
          <fgColor indexed="29"/>
          <bgColor indexed="45"/>
        </patternFill>
      </fill>
    </dxf>
    <dxf>
      <font>
        <b val="0"/>
        <condense val="0"/>
        <extend val="0"/>
        <color indexed="20"/>
      </font>
      <fill>
        <patternFill patternType="solid">
          <fgColor indexed="29"/>
          <bgColor indexed="4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4EAA70-0791-4296-8E0B-ACB56899F6D5}">
  <sheetPr>
    <tabColor rgb="FF92D050"/>
  </sheetPr>
  <dimension ref="B2:K47"/>
  <sheetViews>
    <sheetView tabSelected="1" workbookViewId="0">
      <pane ySplit="18" topLeftCell="A19" activePane="bottomLeft" state="frozen"/>
      <selection pane="bottomLeft" activeCell="E10" sqref="E10"/>
    </sheetView>
  </sheetViews>
  <sheetFormatPr defaultColWidth="11.453125" defaultRowHeight="15.5" x14ac:dyDescent="0.25"/>
  <cols>
    <col min="1" max="1" width="5.7265625" style="2" customWidth="1"/>
    <col min="2" max="2" width="29.26953125" style="2" customWidth="1"/>
    <col min="3" max="11" width="18.26953125" style="2" customWidth="1"/>
    <col min="12" max="16384" width="11.453125" style="2"/>
  </cols>
  <sheetData>
    <row r="2" spans="2:11" x14ac:dyDescent="0.25">
      <c r="B2" s="1"/>
      <c r="C2" s="1"/>
      <c r="D2" s="1"/>
      <c r="E2" s="1"/>
      <c r="F2" s="1"/>
      <c r="G2" s="1"/>
      <c r="H2" s="1"/>
      <c r="I2" s="1"/>
      <c r="J2" s="1"/>
      <c r="K2" s="1"/>
    </row>
    <row r="3" spans="2:11" x14ac:dyDescent="0.25">
      <c r="B3" s="26" t="s">
        <v>35</v>
      </c>
      <c r="C3" s="26"/>
      <c r="D3" s="26"/>
      <c r="E3" s="26"/>
      <c r="F3" s="26"/>
      <c r="G3" s="26"/>
      <c r="H3" s="26"/>
      <c r="I3" s="26"/>
      <c r="J3" s="26"/>
      <c r="K3" s="26"/>
    </row>
    <row r="4" spans="2:11" ht="15.75" customHeight="1" x14ac:dyDescent="0.25">
      <c r="B4" s="26" t="s">
        <v>0</v>
      </c>
      <c r="C4" s="26"/>
      <c r="D4" s="26"/>
      <c r="E4" s="26"/>
      <c r="F4" s="26"/>
      <c r="G4" s="26"/>
      <c r="H4" s="26"/>
      <c r="I4" s="26"/>
      <c r="J4" s="26"/>
      <c r="K4" s="26"/>
    </row>
    <row r="5" spans="2:11" x14ac:dyDescent="0.25">
      <c r="B5" s="3"/>
      <c r="C5" s="3"/>
      <c r="D5" s="3"/>
      <c r="E5" s="3"/>
      <c r="F5" s="3"/>
      <c r="G5" s="3"/>
      <c r="H5" s="3"/>
      <c r="I5" s="3"/>
      <c r="J5" s="3"/>
      <c r="K5" s="3"/>
    </row>
    <row r="6" spans="2:11" ht="15.75" customHeight="1" x14ac:dyDescent="0.25">
      <c r="B6" s="27" t="s">
        <v>1</v>
      </c>
      <c r="C6" s="27" t="s">
        <v>2</v>
      </c>
      <c r="D6" s="27" t="s">
        <v>3</v>
      </c>
      <c r="E6" s="27"/>
      <c r="F6" s="27"/>
      <c r="G6" s="27"/>
      <c r="H6" s="27"/>
      <c r="I6" s="27"/>
      <c r="J6" s="27"/>
      <c r="K6" s="27"/>
    </row>
    <row r="7" spans="2:11" ht="60" x14ac:dyDescent="0.25">
      <c r="B7" s="27"/>
      <c r="C7" s="27"/>
      <c r="D7" s="4" t="s">
        <v>4</v>
      </c>
      <c r="E7" s="4" t="s">
        <v>5</v>
      </c>
      <c r="F7" s="4" t="s">
        <v>6</v>
      </c>
      <c r="G7" s="4" t="s">
        <v>7</v>
      </c>
      <c r="H7" s="4" t="s">
        <v>8</v>
      </c>
      <c r="I7" s="4" t="s">
        <v>9</v>
      </c>
      <c r="J7" s="4" t="s">
        <v>10</v>
      </c>
      <c r="K7" s="4" t="s">
        <v>11</v>
      </c>
    </row>
    <row r="8" spans="2:11" x14ac:dyDescent="0.25">
      <c r="B8" s="5" t="s">
        <v>12</v>
      </c>
      <c r="C8" s="20">
        <f>SUM(D8:K8)</f>
        <v>10734</v>
      </c>
      <c r="D8" s="20">
        <v>155</v>
      </c>
      <c r="E8" s="20">
        <v>1398</v>
      </c>
      <c r="F8" s="20">
        <v>3365</v>
      </c>
      <c r="G8" s="20">
        <v>1476</v>
      </c>
      <c r="H8" s="20">
        <v>167</v>
      </c>
      <c r="I8" s="20">
        <v>61</v>
      </c>
      <c r="J8" s="20">
        <v>2805</v>
      </c>
      <c r="K8" s="20">
        <v>1307</v>
      </c>
    </row>
    <row r="9" spans="2:11" x14ac:dyDescent="0.25">
      <c r="B9" s="5" t="s">
        <v>13</v>
      </c>
      <c r="C9" s="20">
        <f>SUM(D9:K9)</f>
        <v>38008</v>
      </c>
      <c r="D9" s="20">
        <v>1019</v>
      </c>
      <c r="E9" s="20">
        <v>3615</v>
      </c>
      <c r="F9" s="20">
        <v>12335</v>
      </c>
      <c r="G9" s="20">
        <v>5601</v>
      </c>
      <c r="H9" s="20">
        <v>1339</v>
      </c>
      <c r="I9" s="20">
        <v>1902</v>
      </c>
      <c r="J9" s="20">
        <v>6699</v>
      </c>
      <c r="K9" s="20">
        <v>5498</v>
      </c>
    </row>
    <row r="10" spans="2:11" x14ac:dyDescent="0.25">
      <c r="B10" s="5" t="s">
        <v>14</v>
      </c>
      <c r="C10" s="20">
        <f>SUM(D10:K10)</f>
        <v>42010</v>
      </c>
      <c r="D10" s="20">
        <v>929</v>
      </c>
      <c r="E10" s="20">
        <v>4181</v>
      </c>
      <c r="F10" s="20">
        <v>14229</v>
      </c>
      <c r="G10" s="20">
        <v>6081</v>
      </c>
      <c r="H10" s="20">
        <v>1368</v>
      </c>
      <c r="I10" s="20">
        <v>1944</v>
      </c>
      <c r="J10" s="20">
        <v>7650</v>
      </c>
      <c r="K10" s="20">
        <v>5628</v>
      </c>
    </row>
    <row r="11" spans="2:11" x14ac:dyDescent="0.25">
      <c r="B11" s="6" t="s">
        <v>15</v>
      </c>
      <c r="C11" s="7">
        <f>SUM(D11:K11)</f>
        <v>414</v>
      </c>
      <c r="D11" s="7">
        <v>13</v>
      </c>
      <c r="E11" s="7">
        <v>27</v>
      </c>
      <c r="F11" s="7">
        <v>26</v>
      </c>
      <c r="G11" s="7">
        <v>30</v>
      </c>
      <c r="H11" s="7">
        <v>90</v>
      </c>
      <c r="I11" s="7">
        <v>3</v>
      </c>
      <c r="J11" s="7">
        <v>95</v>
      </c>
      <c r="K11" s="7">
        <v>130</v>
      </c>
    </row>
    <row r="12" spans="2:11" x14ac:dyDescent="0.25">
      <c r="B12" s="6" t="s">
        <v>16</v>
      </c>
      <c r="C12" s="7">
        <f t="shared" ref="C12:C17" si="0">SUM(D12:K12)</f>
        <v>1826</v>
      </c>
      <c r="D12" s="7">
        <v>46</v>
      </c>
      <c r="E12" s="7">
        <v>152</v>
      </c>
      <c r="F12" s="7">
        <v>1285</v>
      </c>
      <c r="G12" s="7">
        <v>273</v>
      </c>
      <c r="H12" s="7">
        <v>15</v>
      </c>
      <c r="I12" s="7">
        <v>3</v>
      </c>
      <c r="J12" s="7">
        <v>20</v>
      </c>
      <c r="K12" s="7">
        <v>32</v>
      </c>
    </row>
    <row r="13" spans="2:11" x14ac:dyDescent="0.25">
      <c r="B13" s="6" t="s">
        <v>17</v>
      </c>
      <c r="C13" s="7">
        <f t="shared" si="0"/>
        <v>318</v>
      </c>
      <c r="D13" s="7">
        <v>6</v>
      </c>
      <c r="E13" s="7">
        <v>153</v>
      </c>
      <c r="F13" s="7">
        <v>5</v>
      </c>
      <c r="G13" s="7">
        <v>2</v>
      </c>
      <c r="H13" s="7">
        <v>40</v>
      </c>
      <c r="I13" s="7">
        <v>0</v>
      </c>
      <c r="J13" s="7">
        <v>110</v>
      </c>
      <c r="K13" s="7">
        <v>2</v>
      </c>
    </row>
    <row r="14" spans="2:11" x14ac:dyDescent="0.25">
      <c r="B14" s="6" t="s">
        <v>18</v>
      </c>
      <c r="C14" s="7">
        <f t="shared" si="0"/>
        <v>24788</v>
      </c>
      <c r="D14" s="7">
        <v>616</v>
      </c>
      <c r="E14" s="7">
        <v>1465</v>
      </c>
      <c r="F14" s="7">
        <v>4958</v>
      </c>
      <c r="G14" s="7">
        <v>4532</v>
      </c>
      <c r="H14" s="7">
        <v>611</v>
      </c>
      <c r="I14" s="7">
        <v>36</v>
      </c>
      <c r="J14" s="7">
        <v>7401</v>
      </c>
      <c r="K14" s="7">
        <v>5169</v>
      </c>
    </row>
    <row r="15" spans="2:11" x14ac:dyDescent="0.25">
      <c r="B15" s="6" t="s">
        <v>19</v>
      </c>
      <c r="C15" s="7">
        <f t="shared" si="0"/>
        <v>7368</v>
      </c>
      <c r="D15" s="7">
        <v>16</v>
      </c>
      <c r="E15" s="7">
        <v>1280</v>
      </c>
      <c r="F15" s="7">
        <v>5625</v>
      </c>
      <c r="G15" s="7">
        <v>395</v>
      </c>
      <c r="H15" s="7">
        <v>17</v>
      </c>
      <c r="I15" s="7">
        <v>12</v>
      </c>
      <c r="J15" s="7">
        <v>17</v>
      </c>
      <c r="K15" s="7">
        <v>6</v>
      </c>
    </row>
    <row r="16" spans="2:11" x14ac:dyDescent="0.25">
      <c r="B16" s="6" t="s">
        <v>20</v>
      </c>
      <c r="C16" s="7">
        <f t="shared" si="0"/>
        <v>4946</v>
      </c>
      <c r="D16" s="7">
        <v>232</v>
      </c>
      <c r="E16" s="7">
        <v>998</v>
      </c>
      <c r="F16" s="7">
        <v>2329</v>
      </c>
      <c r="G16" s="7">
        <v>430</v>
      </c>
      <c r="H16" s="7">
        <v>595</v>
      </c>
      <c r="I16" s="7">
        <v>69</v>
      </c>
      <c r="J16" s="7">
        <v>7</v>
      </c>
      <c r="K16" s="7">
        <v>286</v>
      </c>
    </row>
    <row r="17" spans="2:11" x14ac:dyDescent="0.25">
      <c r="B17" s="6" t="s">
        <v>21</v>
      </c>
      <c r="C17" s="7">
        <f t="shared" si="0"/>
        <v>2350</v>
      </c>
      <c r="D17" s="7">
        <v>0</v>
      </c>
      <c r="E17" s="7">
        <v>106</v>
      </c>
      <c r="F17" s="7">
        <v>1</v>
      </c>
      <c r="G17" s="7">
        <v>419</v>
      </c>
      <c r="H17" s="7">
        <v>0</v>
      </c>
      <c r="I17" s="7">
        <v>1821</v>
      </c>
      <c r="J17" s="7">
        <v>0</v>
      </c>
      <c r="K17" s="7">
        <v>3</v>
      </c>
    </row>
    <row r="18" spans="2:11" x14ac:dyDescent="0.25">
      <c r="B18" s="8" t="s">
        <v>22</v>
      </c>
      <c r="C18" s="9">
        <f t="shared" ref="C18:K18" si="1">SUM(C8:C9)-C10</f>
        <v>6732</v>
      </c>
      <c r="D18" s="9">
        <f t="shared" si="1"/>
        <v>245</v>
      </c>
      <c r="E18" s="9">
        <f t="shared" si="1"/>
        <v>832</v>
      </c>
      <c r="F18" s="9">
        <f t="shared" si="1"/>
        <v>1471</v>
      </c>
      <c r="G18" s="9">
        <f t="shared" si="1"/>
        <v>996</v>
      </c>
      <c r="H18" s="9">
        <f t="shared" si="1"/>
        <v>138</v>
      </c>
      <c r="I18" s="9">
        <f t="shared" si="1"/>
        <v>19</v>
      </c>
      <c r="J18" s="9">
        <f t="shared" si="1"/>
        <v>1854</v>
      </c>
      <c r="K18" s="9">
        <f t="shared" si="1"/>
        <v>1177</v>
      </c>
    </row>
    <row r="19" spans="2:11" x14ac:dyDescent="0.25">
      <c r="B19" s="19" t="s">
        <v>38</v>
      </c>
      <c r="C19" s="10"/>
      <c r="D19" s="10"/>
      <c r="E19" s="10"/>
      <c r="F19" s="10"/>
      <c r="G19" s="10"/>
      <c r="H19" s="10"/>
      <c r="I19" s="10"/>
      <c r="J19" s="10"/>
      <c r="K19" s="10"/>
    </row>
    <row r="20" spans="2:11" x14ac:dyDescent="0.25">
      <c r="B20" s="19" t="s">
        <v>37</v>
      </c>
      <c r="C20" s="10"/>
      <c r="D20" s="10"/>
      <c r="E20" s="10"/>
      <c r="F20" s="10"/>
      <c r="G20" s="10"/>
      <c r="H20" s="10"/>
      <c r="I20" s="10"/>
      <c r="J20" s="10"/>
      <c r="K20" s="10"/>
    </row>
    <row r="21" spans="2:11" ht="30" customHeight="1" x14ac:dyDescent="0.25">
      <c r="B21" s="11"/>
      <c r="C21" s="12"/>
      <c r="D21" s="12"/>
      <c r="E21" s="12"/>
      <c r="F21" s="12"/>
      <c r="G21" s="12"/>
      <c r="H21" s="12"/>
      <c r="I21" s="12"/>
      <c r="J21" s="12"/>
      <c r="K21" s="12"/>
    </row>
    <row r="22" spans="2:11" ht="41.25" customHeight="1" x14ac:dyDescent="0.25">
      <c r="B22" s="13" t="s">
        <v>23</v>
      </c>
      <c r="C22" s="21">
        <f>(C18/C8)-1</f>
        <v>-0.37283398546674118</v>
      </c>
      <c r="D22" s="21">
        <f t="shared" ref="D22:K22" si="2">(D18/D8)-1</f>
        <v>0.58064516129032251</v>
      </c>
      <c r="E22" s="21">
        <f t="shared" si="2"/>
        <v>-0.40486409155937053</v>
      </c>
      <c r="F22" s="21">
        <f t="shared" si="2"/>
        <v>-0.56285289747399703</v>
      </c>
      <c r="G22" s="21">
        <f t="shared" si="2"/>
        <v>-0.32520325203252032</v>
      </c>
      <c r="H22" s="21">
        <f t="shared" si="2"/>
        <v>-0.17365269461077848</v>
      </c>
      <c r="I22" s="21">
        <f t="shared" si="2"/>
        <v>-0.68852459016393441</v>
      </c>
      <c r="J22" s="21">
        <f t="shared" si="2"/>
        <v>-0.33903743315508017</v>
      </c>
      <c r="K22" s="21">
        <f t="shared" si="2"/>
        <v>-9.9464422341239533E-2</v>
      </c>
    </row>
    <row r="23" spans="2:11" ht="28.5" customHeight="1" x14ac:dyDescent="0.25"/>
    <row r="24" spans="2:11" ht="28.5" customHeight="1" x14ac:dyDescent="0.25">
      <c r="B24" s="14" t="s">
        <v>24</v>
      </c>
    </row>
    <row r="25" spans="2:11" s="16" customFormat="1" ht="42.75" customHeight="1" x14ac:dyDescent="0.25">
      <c r="B25" s="15" t="s">
        <v>17</v>
      </c>
      <c r="C25" s="24" t="s">
        <v>25</v>
      </c>
      <c r="D25" s="24"/>
      <c r="E25" s="24"/>
      <c r="F25" s="24"/>
      <c r="G25" s="24"/>
      <c r="H25" s="24"/>
      <c r="I25" s="24"/>
      <c r="J25" s="24"/>
      <c r="K25" s="24"/>
    </row>
    <row r="26" spans="2:11" s="16" customFormat="1" ht="42.75" customHeight="1" x14ac:dyDescent="0.25">
      <c r="B26" s="23" t="s">
        <v>26</v>
      </c>
      <c r="C26" s="24" t="s">
        <v>27</v>
      </c>
      <c r="D26" s="24"/>
      <c r="E26" s="24"/>
      <c r="F26" s="24"/>
      <c r="G26" s="24"/>
      <c r="H26" s="24"/>
      <c r="I26" s="24"/>
      <c r="J26" s="24"/>
      <c r="K26" s="24"/>
    </row>
    <row r="27" spans="2:11" s="16" customFormat="1" ht="42.75" customHeight="1" x14ac:dyDescent="0.25">
      <c r="B27" s="23"/>
      <c r="C27" s="24"/>
      <c r="D27" s="24"/>
      <c r="E27" s="24"/>
      <c r="F27" s="24"/>
      <c r="G27" s="24"/>
      <c r="H27" s="24"/>
      <c r="I27" s="24"/>
      <c r="J27" s="24"/>
      <c r="K27" s="24"/>
    </row>
    <row r="28" spans="2:11" s="16" customFormat="1" ht="42.75" customHeight="1" x14ac:dyDescent="0.25">
      <c r="B28" s="15" t="s">
        <v>21</v>
      </c>
      <c r="C28" s="24" t="s">
        <v>36</v>
      </c>
      <c r="D28" s="24"/>
      <c r="E28" s="24"/>
      <c r="F28" s="24"/>
      <c r="G28" s="24"/>
      <c r="H28" s="24"/>
      <c r="I28" s="24"/>
      <c r="J28" s="24"/>
      <c r="K28" s="24"/>
    </row>
    <row r="29" spans="2:11" s="16" customFormat="1" ht="66.75" customHeight="1" x14ac:dyDescent="0.25">
      <c r="B29" s="15" t="s">
        <v>28</v>
      </c>
      <c r="C29" s="24" t="s">
        <v>29</v>
      </c>
      <c r="D29" s="24"/>
      <c r="E29" s="24"/>
      <c r="F29" s="24"/>
      <c r="G29" s="24"/>
      <c r="H29" s="24"/>
      <c r="I29" s="24"/>
      <c r="J29" s="24"/>
      <c r="K29" s="24"/>
    </row>
    <row r="30" spans="2:11" s="16" customFormat="1" ht="42.75" customHeight="1" x14ac:dyDescent="0.25">
      <c r="B30" s="15" t="s">
        <v>30</v>
      </c>
      <c r="C30" s="24" t="s">
        <v>31</v>
      </c>
      <c r="D30" s="24"/>
      <c r="E30" s="24"/>
      <c r="F30" s="24"/>
      <c r="G30" s="24"/>
      <c r="H30" s="24"/>
      <c r="I30" s="24"/>
      <c r="J30" s="24"/>
      <c r="K30" s="24"/>
    </row>
    <row r="31" spans="2:11" s="16" customFormat="1" ht="42.75" customHeight="1" x14ac:dyDescent="0.25">
      <c r="B31" s="15" t="s">
        <v>32</v>
      </c>
      <c r="C31" s="25" t="s">
        <v>33</v>
      </c>
      <c r="D31" s="25"/>
      <c r="E31" s="25"/>
      <c r="F31" s="25"/>
      <c r="G31" s="25"/>
      <c r="H31" s="25"/>
      <c r="I31" s="25"/>
      <c r="J31" s="25"/>
      <c r="K31" s="25"/>
    </row>
    <row r="32" spans="2:11" s="16" customFormat="1" ht="42.75" customHeight="1" x14ac:dyDescent="0.25">
      <c r="B32" s="15" t="s">
        <v>15</v>
      </c>
      <c r="C32" s="24" t="s">
        <v>34</v>
      </c>
      <c r="D32" s="24"/>
      <c r="E32" s="24"/>
      <c r="F32" s="24"/>
      <c r="G32" s="24"/>
      <c r="H32" s="24"/>
      <c r="I32" s="24"/>
      <c r="J32" s="24"/>
      <c r="K32" s="24"/>
    </row>
    <row r="33" spans="2:11" x14ac:dyDescent="0.25">
      <c r="B33" s="17"/>
      <c r="C33" s="17"/>
      <c r="D33" s="17"/>
      <c r="E33" s="17"/>
      <c r="F33" s="17"/>
      <c r="G33" s="17"/>
      <c r="H33" s="17"/>
      <c r="I33" s="17"/>
      <c r="J33" s="17"/>
      <c r="K33" s="17"/>
    </row>
    <row r="35" spans="2:11" x14ac:dyDescent="0.25">
      <c r="B35" s="22"/>
      <c r="C35" s="22"/>
      <c r="D35" s="22"/>
      <c r="E35" s="22"/>
      <c r="F35" s="22"/>
      <c r="G35" s="22"/>
      <c r="H35" s="22"/>
      <c r="I35" s="22"/>
      <c r="J35" s="22"/>
      <c r="K35" s="22"/>
    </row>
    <row r="36" spans="2:11" x14ac:dyDescent="0.25">
      <c r="B36" s="22"/>
      <c r="C36" s="22"/>
      <c r="D36" s="22"/>
      <c r="E36" s="22"/>
      <c r="F36" s="22"/>
      <c r="G36" s="22"/>
      <c r="H36" s="22"/>
      <c r="I36" s="22"/>
      <c r="J36" s="22"/>
      <c r="K36" s="22"/>
    </row>
    <row r="37" spans="2:11" x14ac:dyDescent="0.25">
      <c r="B37" s="22"/>
      <c r="C37" s="22"/>
      <c r="D37" s="22"/>
      <c r="E37" s="22"/>
      <c r="F37" s="22"/>
      <c r="G37" s="22"/>
      <c r="H37" s="22"/>
      <c r="I37" s="22"/>
      <c r="J37" s="22"/>
      <c r="K37" s="22"/>
    </row>
    <row r="38" spans="2:11" x14ac:dyDescent="0.25">
      <c r="B38" s="22"/>
      <c r="C38" s="22"/>
      <c r="D38" s="22"/>
      <c r="E38" s="22"/>
      <c r="F38" s="22"/>
      <c r="G38" s="22"/>
      <c r="H38" s="22"/>
      <c r="I38" s="22"/>
      <c r="J38" s="22"/>
      <c r="K38" s="22"/>
    </row>
    <row r="39" spans="2:11" x14ac:dyDescent="0.25">
      <c r="B39" s="22"/>
      <c r="C39" s="22"/>
      <c r="D39" s="22"/>
      <c r="E39" s="22"/>
      <c r="F39" s="22"/>
      <c r="G39" s="22"/>
      <c r="H39" s="22"/>
      <c r="I39" s="22"/>
      <c r="J39" s="22"/>
      <c r="K39" s="22"/>
    </row>
    <row r="40" spans="2:11" x14ac:dyDescent="0.25">
      <c r="B40" s="22"/>
      <c r="C40" s="22"/>
      <c r="D40" s="22"/>
      <c r="E40" s="22"/>
      <c r="F40" s="22"/>
      <c r="G40" s="22"/>
      <c r="H40" s="22"/>
      <c r="I40" s="22"/>
      <c r="J40" s="22"/>
      <c r="K40" s="22"/>
    </row>
    <row r="41" spans="2:11" x14ac:dyDescent="0.25">
      <c r="B41" s="22"/>
      <c r="C41" s="22"/>
      <c r="D41" s="22"/>
      <c r="E41" s="22"/>
      <c r="F41" s="22"/>
      <c r="G41" s="22"/>
      <c r="H41" s="22"/>
      <c r="I41" s="22"/>
      <c r="J41" s="22"/>
      <c r="K41" s="22"/>
    </row>
    <row r="42" spans="2:11" x14ac:dyDescent="0.25">
      <c r="B42" s="22"/>
      <c r="C42" s="22"/>
      <c r="D42" s="22"/>
      <c r="E42" s="22"/>
      <c r="F42" s="22"/>
      <c r="G42" s="22"/>
      <c r="H42" s="22"/>
      <c r="I42" s="22"/>
      <c r="J42" s="22"/>
      <c r="K42" s="22"/>
    </row>
    <row r="43" spans="2:11" x14ac:dyDescent="0.25">
      <c r="B43" s="22"/>
      <c r="C43" s="22"/>
      <c r="D43" s="22"/>
      <c r="E43" s="22"/>
      <c r="F43" s="22"/>
      <c r="G43" s="22"/>
      <c r="H43" s="22"/>
      <c r="I43" s="22"/>
      <c r="J43" s="22"/>
      <c r="K43" s="22"/>
    </row>
    <row r="44" spans="2:11" x14ac:dyDescent="0.25">
      <c r="B44" s="22"/>
      <c r="C44" s="22"/>
      <c r="D44" s="22"/>
      <c r="E44" s="22"/>
      <c r="F44" s="22"/>
      <c r="G44" s="22"/>
      <c r="H44" s="22"/>
      <c r="I44" s="22"/>
      <c r="J44" s="22"/>
      <c r="K44" s="22"/>
    </row>
    <row r="45" spans="2:11" x14ac:dyDescent="0.25">
      <c r="B45" s="18"/>
      <c r="C45" s="18"/>
      <c r="D45" s="18"/>
      <c r="E45" s="18"/>
      <c r="F45" s="18"/>
      <c r="G45" s="18"/>
      <c r="H45" s="18"/>
      <c r="I45" s="18"/>
      <c r="J45" s="18"/>
      <c r="K45" s="18"/>
    </row>
    <row r="46" spans="2:11" x14ac:dyDescent="0.25">
      <c r="B46" s="18"/>
      <c r="C46" s="18"/>
      <c r="D46" s="18"/>
      <c r="E46" s="18"/>
      <c r="F46" s="18"/>
      <c r="G46" s="18"/>
      <c r="H46" s="18"/>
      <c r="I46" s="18"/>
      <c r="J46" s="18"/>
      <c r="K46" s="18"/>
    </row>
    <row r="47" spans="2:11" x14ac:dyDescent="0.25">
      <c r="B47" s="18"/>
      <c r="C47" s="18"/>
      <c r="D47" s="18"/>
      <c r="E47" s="18"/>
      <c r="F47" s="18"/>
      <c r="G47" s="18"/>
      <c r="H47" s="18"/>
      <c r="I47" s="18"/>
      <c r="J47" s="18"/>
      <c r="K47" s="18"/>
    </row>
  </sheetData>
  <mergeCells count="23">
    <mergeCell ref="C25:K25"/>
    <mergeCell ref="B3:K3"/>
    <mergeCell ref="B4:K4"/>
    <mergeCell ref="B6:B7"/>
    <mergeCell ref="C6:C7"/>
    <mergeCell ref="D6:K6"/>
    <mergeCell ref="B39:K39"/>
    <mergeCell ref="B26:B27"/>
    <mergeCell ref="C26:K27"/>
    <mergeCell ref="C28:K28"/>
    <mergeCell ref="C29:K29"/>
    <mergeCell ref="C30:K30"/>
    <mergeCell ref="C31:K31"/>
    <mergeCell ref="C32:K32"/>
    <mergeCell ref="B35:K35"/>
    <mergeCell ref="B36:K36"/>
    <mergeCell ref="B37:K37"/>
    <mergeCell ref="B38:K38"/>
    <mergeCell ref="B40:K40"/>
    <mergeCell ref="B41:K41"/>
    <mergeCell ref="B42:K42"/>
    <mergeCell ref="B43:K43"/>
    <mergeCell ref="B44:K44"/>
  </mergeCells>
  <conditionalFormatting sqref="C22:K22">
    <cfRule type="cellIs" dxfId="1" priority="2" stopIfTrue="1" operator="greaterThan">
      <formula>0.05</formula>
    </cfRule>
  </conditionalFormatting>
  <conditionalFormatting sqref="C22:K22">
    <cfRule type="cellIs" dxfId="0" priority="1" stopIfTrue="1" operator="greaterThan">
      <formula>0.05</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jleonce</dc:creator>
  <cp:lastModifiedBy>Jesus</cp:lastModifiedBy>
  <dcterms:created xsi:type="dcterms:W3CDTF">2019-05-29T16:33:08Z</dcterms:created>
  <dcterms:modified xsi:type="dcterms:W3CDTF">2020-05-15T21:34:00Z</dcterms:modified>
</cp:coreProperties>
</file>