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xr:revisionPtr revIDLastSave="0" documentId="8_{8E68B110-6FEF-46D2-9138-FF3510D603CC}" xr6:coauthVersionLast="45" xr6:coauthVersionMax="45" xr10:uidLastSave="{00000000-0000-0000-0000-000000000000}"/>
  <bookViews>
    <workbookView xWindow="-110" yWindow="-110" windowWidth="19420" windowHeight="10420" tabRatio="601" xr2:uid="{00000000-000D-0000-FFFF-FFFF00000000}"/>
  </bookViews>
  <sheets>
    <sheet name="Índice" sheetId="9" r:id="rId1"/>
    <sheet name="c-1" sheetId="2" r:id="rId2"/>
    <sheet name="c-2" sheetId="8" r:id="rId3"/>
    <sheet name="c-3" sheetId="4" r:id="rId4"/>
  </sheets>
  <definedNames>
    <definedName name="Excel_BuiltIn_Print_Area_2">'c-1'!#REF!</definedName>
    <definedName name="Excel_BuiltIn_Print_Area_3_1">#REF!</definedName>
    <definedName name="Excel_BuiltIn_Print_Area_5">#REF!</definedName>
    <definedName name="_xlnm.Print_Area" localSheetId="1">'c-1'!$A$1:$B$18</definedName>
    <definedName name="_xlnm.Print_Area" localSheetId="3">'c-3'!#REF!</definedName>
    <definedName name="_xlnm.Print_Area" localSheetId="0">Índice!$A$1:$B$16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4" l="1"/>
  <c r="B54" i="4"/>
  <c r="B53" i="4"/>
  <c r="B51" i="4" s="1"/>
  <c r="B52" i="4"/>
  <c r="I51" i="4"/>
  <c r="H51" i="4"/>
  <c r="G51" i="4"/>
  <c r="F51" i="4"/>
  <c r="E51" i="4"/>
  <c r="D51" i="4"/>
  <c r="C51" i="4"/>
  <c r="B49" i="4"/>
  <c r="B48" i="4"/>
  <c r="B47" i="4"/>
  <c r="B46" i="4"/>
  <c r="B45" i="4"/>
  <c r="B44" i="4"/>
  <c r="B43" i="4"/>
  <c r="B40" i="4" s="1"/>
  <c r="B42" i="4"/>
  <c r="B41" i="4"/>
  <c r="I40" i="4"/>
  <c r="H40" i="4"/>
  <c r="G40" i="4"/>
  <c r="G11" i="4" s="1"/>
  <c r="F40" i="4"/>
  <c r="E40" i="4"/>
  <c r="D40" i="4"/>
  <c r="C40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I24" i="4"/>
  <c r="H24" i="4"/>
  <c r="G24" i="4"/>
  <c r="F24" i="4"/>
  <c r="E24" i="4"/>
  <c r="D24" i="4"/>
  <c r="C24" i="4"/>
  <c r="B24" i="4"/>
  <c r="B22" i="4"/>
  <c r="B21" i="4"/>
  <c r="B19" i="4" s="1"/>
  <c r="B20" i="4"/>
  <c r="I19" i="4"/>
  <c r="H19" i="4"/>
  <c r="H11" i="4" s="1"/>
  <c r="G19" i="4"/>
  <c r="F19" i="4"/>
  <c r="F11" i="4" s="1"/>
  <c r="E19" i="4"/>
  <c r="E11" i="4" s="1"/>
  <c r="D19" i="4"/>
  <c r="C19" i="4"/>
  <c r="C11" i="4" s="1"/>
  <c r="B17" i="4"/>
  <c r="B16" i="4"/>
  <c r="B15" i="4"/>
  <c r="B14" i="4"/>
  <c r="I13" i="4"/>
  <c r="H13" i="4"/>
  <c r="G13" i="4"/>
  <c r="F13" i="4"/>
  <c r="E13" i="4"/>
  <c r="D13" i="4"/>
  <c r="D11" i="4" s="1"/>
  <c r="C13" i="4"/>
  <c r="B13" i="4"/>
  <c r="I11" i="4"/>
  <c r="C51" i="8"/>
  <c r="B51" i="8"/>
  <c r="C40" i="8"/>
  <c r="B40" i="8"/>
  <c r="C25" i="8"/>
  <c r="B25" i="8"/>
  <c r="C20" i="8"/>
  <c r="B20" i="8"/>
  <c r="B12" i="8" s="1"/>
  <c r="C14" i="8"/>
  <c r="C12" i="8" s="1"/>
  <c r="B14" i="8"/>
  <c r="B15" i="2"/>
  <c r="B11" i="4" l="1"/>
</calcChain>
</file>

<file path=xl/sharedStrings.xml><?xml version="1.0" encoding="utf-8"?>
<sst xmlns="http://schemas.openxmlformats.org/spreadsheetml/2006/main" count="130" uniqueCount="87">
  <si>
    <t>Entrados</t>
  </si>
  <si>
    <t>Terminados</t>
  </si>
  <si>
    <t>Activos al iniciar</t>
  </si>
  <si>
    <t xml:space="preserve">Activos al final </t>
  </si>
  <si>
    <t>Modificación a libertad asistida</t>
  </si>
  <si>
    <t>Quejas</t>
  </si>
  <si>
    <t>Enfermedad</t>
  </si>
  <si>
    <t>Medida extraordinaria de seguridad</t>
  </si>
  <si>
    <t>Suspender ejecución de sanción</t>
  </si>
  <si>
    <t>Unificación de penas</t>
  </si>
  <si>
    <t>Cese</t>
  </si>
  <si>
    <t>Permisos especiales</t>
  </si>
  <si>
    <t>Otro</t>
  </si>
  <si>
    <t>TOTAL</t>
  </si>
  <si>
    <t>CUADRO N° 2</t>
  </si>
  <si>
    <t>ENTRADOS</t>
  </si>
  <si>
    <t>CUADRO N° 3</t>
  </si>
  <si>
    <t>TERMINADOS</t>
  </si>
  <si>
    <t>INCIDENTE PRESENTADO</t>
  </si>
  <si>
    <t>Modificación órdenes de orientación y supervisión</t>
  </si>
  <si>
    <t>Reentrados</t>
  </si>
  <si>
    <t>Reactiva ejecución de la sanción</t>
  </si>
  <si>
    <t>Modificación de sanción socio-educativa</t>
  </si>
  <si>
    <t>Adecuación de penas</t>
  </si>
  <si>
    <t>Reubicación de ámbito o Centro Penal</t>
  </si>
  <si>
    <t>Por cumplimiento de sanción</t>
  </si>
  <si>
    <t>Por descuento</t>
  </si>
  <si>
    <t>Por doble condición</t>
  </si>
  <si>
    <t>De servicio comunitario</t>
  </si>
  <si>
    <t>Por prescripción</t>
  </si>
  <si>
    <t>BALANCE GENERAL</t>
  </si>
  <si>
    <t>Cambio de
 incidente</t>
  </si>
  <si>
    <t>SEGÚN: INCIDENTE PRESENTADO</t>
  </si>
  <si>
    <t>CUADRO N° 1</t>
  </si>
  <si>
    <t>Por muerte del sentenciado</t>
  </si>
  <si>
    <t>Ejecución diferida</t>
  </si>
  <si>
    <t>De Libertad Asistida</t>
  </si>
  <si>
    <t>Anticipado de la Sanción</t>
  </si>
  <si>
    <t>Evaluación y Revisión del Informe Trimestral</t>
  </si>
  <si>
    <t>Total</t>
  </si>
  <si>
    <t>MOVIMIENTO DE TRABAJO</t>
  </si>
  <si>
    <t xml:space="preserve">Acumulación </t>
  </si>
  <si>
    <t xml:space="preserve">Por Libertad Asistida </t>
  </si>
  <si>
    <t>De órdenes de orientación y supervisión</t>
  </si>
  <si>
    <t>Modificación a Libertad condicional</t>
  </si>
  <si>
    <t>Incumplimiento  Servicio Comunitario</t>
  </si>
  <si>
    <t>Evaluación y Aprobación del Plan de ejecución individual</t>
  </si>
  <si>
    <t>Revisión de Incidentes</t>
  </si>
  <si>
    <t>Incumplimientos</t>
  </si>
  <si>
    <t>Modificaciones</t>
  </si>
  <si>
    <t>Sentencia Con lugar</t>
  </si>
  <si>
    <t>Sentencia Sin lugar</t>
  </si>
  <si>
    <t>Sentencia Parcialmente con lugar</t>
  </si>
  <si>
    <t xml:space="preserve">Incumplimientos </t>
  </si>
  <si>
    <r>
      <rPr>
        <b/>
        <sz val="12"/>
        <color indexed="8"/>
        <rFont val="Times New Roman"/>
        <family val="1"/>
      </rPr>
      <t xml:space="preserve">Agréguese </t>
    </r>
    <r>
      <rPr>
        <b/>
        <sz val="12"/>
        <rFont val="Times New Roman"/>
        <family val="1"/>
      </rPr>
      <t xml:space="preserve">a sus antecedentes </t>
    </r>
  </si>
  <si>
    <t>Evaluación y Aprobación del Plan de ejecución Individual</t>
  </si>
  <si>
    <t>Incumplimiento de Órdenes de Orientación y supervisión</t>
  </si>
  <si>
    <t>Otros</t>
  </si>
  <si>
    <t>Cómputo de la pena</t>
  </si>
  <si>
    <t>DURANTE EL 2018</t>
  </si>
  <si>
    <t>Sanciones</t>
  </si>
  <si>
    <t>Sanciones Internamiento en Centro Especializado</t>
  </si>
  <si>
    <t>Sanciones Libertad Asistida</t>
  </si>
  <si>
    <t xml:space="preserve">Sanciones Ordenes de Orientación y Supervisión </t>
  </si>
  <si>
    <t>Índice de Cuadros Estadísticos</t>
  </si>
  <si>
    <t>Número</t>
  </si>
  <si>
    <t>Nombre del Cuadro</t>
  </si>
  <si>
    <t>Movimiento de Trabajo</t>
  </si>
  <si>
    <r>
      <t xml:space="preserve">Durante: </t>
    </r>
    <r>
      <rPr>
        <sz val="12"/>
        <rFont val="Times New Roman"/>
        <family val="1"/>
      </rPr>
      <t>2018</t>
    </r>
  </si>
  <si>
    <t>Sanción Otra</t>
  </si>
  <si>
    <t>Elaborado por: Subproceso de Estadística, Dirección de Planificación.</t>
  </si>
  <si>
    <t>JUZGADO DE EJECUCIÓN DE LAS SANCIONES PENALES JUVENILES:</t>
  </si>
  <si>
    <t>JUZGADO DE EJECUCIÓN DE LA SANCIONES PENALES JUVENILES:</t>
  </si>
  <si>
    <t>CASOS ENTRADOS Y TERMINADOS</t>
  </si>
  <si>
    <t>DURANTE: 2018</t>
  </si>
  <si>
    <t>Incumplimiento de Libertad Asistida</t>
  </si>
  <si>
    <t>Incumplimiento Servicio Comunitario</t>
  </si>
  <si>
    <t>SEGÚN: TIPO DE INCIDENTE PRESENTADO</t>
  </si>
  <si>
    <t>Juzgado de Ejecución de las Sanciones Penales Juveniles 2018</t>
  </si>
  <si>
    <t>Juzgado de Ejecución de las Sanciones Penales Juveniles:</t>
  </si>
  <si>
    <r>
      <t xml:space="preserve">Según: </t>
    </r>
    <r>
      <rPr>
        <sz val="12"/>
        <rFont val="Times New Roman"/>
        <family val="1"/>
      </rPr>
      <t>Tipo de incidente presentado</t>
    </r>
  </si>
  <si>
    <r>
      <t>Juzgado de Ejecución de las Sanciones Penales Juveniles:</t>
    </r>
    <r>
      <rPr>
        <sz val="12"/>
        <rFont val="Times New Roman"/>
        <family val="1"/>
      </rPr>
      <t xml:space="preserve"> Casos entrados y terminados</t>
    </r>
  </si>
  <si>
    <t>JUZGADO DE EJECUCIÓN DE LAS SANCIONES PENALES JUVENILES: CASOS TERMINADOS</t>
  </si>
  <si>
    <t>POR: MOTIVO DE TÉRMINO</t>
  </si>
  <si>
    <t>MOTIVO DE TÉRMINO</t>
  </si>
  <si>
    <r>
      <t xml:space="preserve">Juzgado de Ejecución de las Sanciones Penales Juveniles: </t>
    </r>
    <r>
      <rPr>
        <sz val="12"/>
        <rFont val="Times New Roman"/>
        <family val="1"/>
      </rPr>
      <t>Casos terminados</t>
    </r>
  </si>
  <si>
    <r>
      <t xml:space="preserve">Por: </t>
    </r>
    <r>
      <rPr>
        <sz val="12"/>
        <rFont val="Times New Roman"/>
        <family val="1"/>
      </rPr>
      <t>Motivo de término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</si>
</sst>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59"/>
      <name val="Times New Roman"/>
      <family val="1"/>
    </font>
    <font>
      <sz val="12"/>
      <color indexed="8"/>
      <name val="Times New Roman"/>
      <family val="1"/>
    </font>
    <font>
      <sz val="12"/>
      <color indexed="59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59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13" xfId="0" applyFont="1" applyFill="1" applyBorder="1"/>
    <xf numFmtId="0" fontId="8" fillId="0" borderId="0" xfId="0" applyFont="1" applyFill="1" applyBorder="1" applyAlignment="1"/>
    <xf numFmtId="0" fontId="3" fillId="0" borderId="4" xfId="0" applyFont="1" applyFill="1" applyBorder="1"/>
    <xf numFmtId="0" fontId="11" fillId="0" borderId="4" xfId="0" applyFont="1" applyFill="1" applyBorder="1"/>
    <xf numFmtId="0" fontId="12" fillId="0" borderId="4" xfId="0" applyFont="1" applyFill="1" applyBorder="1" applyAlignment="1">
      <alignment horizontal="left"/>
    </xf>
    <xf numFmtId="0" fontId="8" fillId="0" borderId="4" xfId="0" applyFont="1" applyFill="1" applyBorder="1" applyAlignment="1"/>
    <xf numFmtId="0" fontId="4" fillId="0" borderId="15" xfId="0" applyFont="1" applyFill="1" applyBorder="1"/>
    <xf numFmtId="0" fontId="4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4" xfId="0" applyFont="1" applyFill="1" applyBorder="1" applyAlignment="1"/>
    <xf numFmtId="0" fontId="7" fillId="0" borderId="4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4" fillId="0" borderId="0" xfId="0" applyNumberFormat="1" applyFont="1" applyFill="1" applyBorder="1"/>
    <xf numFmtId="0" fontId="14" fillId="0" borderId="0" xfId="0" applyFont="1" applyFill="1" applyAlignment="1"/>
    <xf numFmtId="0" fontId="15" fillId="0" borderId="0" xfId="0" applyFont="1" applyFill="1"/>
    <xf numFmtId="0" fontId="15" fillId="0" borderId="0" xfId="0" applyFont="1" applyFill="1" applyBorder="1"/>
    <xf numFmtId="0" fontId="13" fillId="0" borderId="3" xfId="0" applyFont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/>
    <xf numFmtId="1" fontId="5" fillId="0" borderId="7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16" xfId="0" applyFont="1" applyBorder="1"/>
    <xf numFmtId="0" fontId="4" fillId="0" borderId="19" xfId="0" applyFont="1" applyBorder="1"/>
    <xf numFmtId="0" fontId="3" fillId="0" borderId="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0" borderId="16" xfId="0" applyFont="1" applyFill="1" applyBorder="1"/>
    <xf numFmtId="0" fontId="4" fillId="0" borderId="14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4" xfId="1" applyFont="1" applyFill="1" applyBorder="1"/>
    <xf numFmtId="0" fontId="3" fillId="0" borderId="0" xfId="0" applyFont="1" applyFill="1" applyBorder="1" applyAlignment="1">
      <alignment horizontal="centerContinuous"/>
    </xf>
    <xf numFmtId="3" fontId="3" fillId="0" borderId="12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0" fontId="4" fillId="0" borderId="0" xfId="1" applyFont="1" applyFill="1" applyBorder="1"/>
    <xf numFmtId="3" fontId="4" fillId="0" borderId="12" xfId="0" applyNumberFormat="1" applyFont="1" applyFill="1" applyBorder="1" applyAlignment="1">
      <alignment horizontal="left"/>
    </xf>
    <xf numFmtId="3" fontId="4" fillId="0" borderId="12" xfId="0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0" fontId="4" fillId="0" borderId="15" xfId="0" applyFont="1" applyBorder="1"/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Normal="100" workbookViewId="0">
      <selection activeCell="B4" sqref="B4"/>
    </sheetView>
  </sheetViews>
  <sheetFormatPr defaultColWidth="0" defaultRowHeight="15.5" zeroHeight="1" x14ac:dyDescent="0.35"/>
  <cols>
    <col min="1" max="1" width="13.6328125" style="41" bestFit="1" customWidth="1"/>
    <col min="2" max="2" width="102.6328125" style="41" customWidth="1"/>
    <col min="3" max="4" width="8.08984375" style="42" hidden="1" customWidth="1"/>
    <col min="5" max="16384" width="8.08984375" style="1" hidden="1"/>
  </cols>
  <sheetData>
    <row r="1" spans="1:4" ht="17.5" x14ac:dyDescent="0.35">
      <c r="A1" s="87" t="s">
        <v>64</v>
      </c>
      <c r="B1" s="86"/>
    </row>
    <row r="2" spans="1:4" ht="17.5" x14ac:dyDescent="0.35">
      <c r="A2" s="87" t="s">
        <v>78</v>
      </c>
      <c r="B2" s="86"/>
    </row>
    <row r="3" spans="1:4" s="8" customFormat="1" x14ac:dyDescent="0.35">
      <c r="A3" s="1"/>
      <c r="B3" s="1"/>
      <c r="C3" s="43"/>
      <c r="D3" s="43"/>
    </row>
    <row r="4" spans="1:4" s="8" customFormat="1" x14ac:dyDescent="0.35">
      <c r="A4" s="53"/>
      <c r="B4" s="54"/>
      <c r="C4" s="43"/>
      <c r="D4" s="43"/>
    </row>
    <row r="5" spans="1:4" s="7" customFormat="1" x14ac:dyDescent="0.35">
      <c r="A5" s="63" t="s">
        <v>65</v>
      </c>
      <c r="B5" s="81" t="s">
        <v>66</v>
      </c>
      <c r="C5" s="42"/>
      <c r="D5" s="42"/>
    </row>
    <row r="6" spans="1:4" x14ac:dyDescent="0.35">
      <c r="A6" s="52"/>
      <c r="B6" s="82"/>
    </row>
    <row r="7" spans="1:4" x14ac:dyDescent="0.35">
      <c r="A7" s="91">
        <v>1</v>
      </c>
      <c r="B7" s="83" t="s">
        <v>79</v>
      </c>
    </row>
    <row r="8" spans="1:4" x14ac:dyDescent="0.35">
      <c r="A8" s="92"/>
      <c r="B8" s="88" t="s">
        <v>67</v>
      </c>
    </row>
    <row r="9" spans="1:4" x14ac:dyDescent="0.35">
      <c r="A9" s="93"/>
      <c r="B9" s="85" t="s">
        <v>68</v>
      </c>
    </row>
    <row r="10" spans="1:4" x14ac:dyDescent="0.35">
      <c r="A10" s="94">
        <v>2</v>
      </c>
      <c r="B10" s="83" t="s">
        <v>81</v>
      </c>
    </row>
    <row r="11" spans="1:4" x14ac:dyDescent="0.35">
      <c r="A11" s="95"/>
      <c r="B11" s="84" t="s">
        <v>80</v>
      </c>
    </row>
    <row r="12" spans="1:4" x14ac:dyDescent="0.35">
      <c r="A12" s="96"/>
      <c r="B12" s="85" t="s">
        <v>68</v>
      </c>
    </row>
    <row r="13" spans="1:4" x14ac:dyDescent="0.35">
      <c r="A13" s="91">
        <v>3</v>
      </c>
      <c r="B13" s="84" t="s">
        <v>85</v>
      </c>
    </row>
    <row r="14" spans="1:4" x14ac:dyDescent="0.35">
      <c r="A14" s="92"/>
      <c r="B14" s="84" t="s">
        <v>80</v>
      </c>
    </row>
    <row r="15" spans="1:4" x14ac:dyDescent="0.35">
      <c r="A15" s="92"/>
      <c r="B15" s="84" t="s">
        <v>86</v>
      </c>
    </row>
    <row r="16" spans="1:4" x14ac:dyDescent="0.35">
      <c r="A16" s="93"/>
      <c r="B16" s="85" t="s">
        <v>68</v>
      </c>
    </row>
  </sheetData>
  <mergeCells count="3">
    <mergeCell ref="A13:A16"/>
    <mergeCell ref="A10:A12"/>
    <mergeCell ref="A7:A9"/>
  </mergeCells>
  <phoneticPr fontId="1" type="noConversion"/>
  <pageMargins left="0.75" right="0.75" top="1" bottom="1" header="0" footer="0"/>
  <pageSetup scale="53" orientation="portrait" horizontalDpi="4294967294" verticalDpi="4294967294" r:id="rId1"/>
  <headerFooter alignWithMargins="0"/>
  <colBreaks count="1" manualBreakCount="1">
    <brk id="2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zoomScaleNormal="100" zoomScaleSheetLayoutView="130" workbookViewId="0"/>
  </sheetViews>
  <sheetFormatPr defaultColWidth="0" defaultRowHeight="15.5" zeroHeight="1" x14ac:dyDescent="0.35"/>
  <cols>
    <col min="1" max="1" width="49.90625" style="7" customWidth="1"/>
    <col min="2" max="2" width="32.54296875" style="7" customWidth="1"/>
    <col min="3" max="16384" width="11.453125" style="7" hidden="1"/>
  </cols>
  <sheetData>
    <row r="1" spans="1:2" s="1" customFormat="1" x14ac:dyDescent="0.35">
      <c r="A1" s="2" t="s">
        <v>33</v>
      </c>
      <c r="B1" s="2"/>
    </row>
    <row r="2" spans="1:2" s="1" customFormat="1" x14ac:dyDescent="0.35"/>
    <row r="3" spans="1:2" s="47" customFormat="1" x14ac:dyDescent="0.25">
      <c r="A3" s="58" t="s">
        <v>71</v>
      </c>
      <c r="B3" s="58"/>
    </row>
    <row r="4" spans="1:2" s="47" customFormat="1" x14ac:dyDescent="0.25">
      <c r="A4" s="58" t="s">
        <v>40</v>
      </c>
      <c r="B4" s="58"/>
    </row>
    <row r="5" spans="1:2" s="1" customFormat="1" x14ac:dyDescent="0.35">
      <c r="A5" s="59" t="s">
        <v>59</v>
      </c>
      <c r="B5" s="59"/>
    </row>
    <row r="6" spans="1:2" s="1" customFormat="1" x14ac:dyDescent="0.35"/>
    <row r="7" spans="1:2" s="1" customFormat="1" x14ac:dyDescent="0.35">
      <c r="A7" s="53"/>
      <c r="B7" s="54"/>
    </row>
    <row r="8" spans="1:2" s="1" customFormat="1" x14ac:dyDescent="0.35">
      <c r="A8" s="51" t="s">
        <v>30</v>
      </c>
      <c r="B8" s="55" t="s">
        <v>13</v>
      </c>
    </row>
    <row r="9" spans="1:2" s="1" customFormat="1" x14ac:dyDescent="0.35">
      <c r="A9" s="52"/>
      <c r="B9" s="56"/>
    </row>
    <row r="10" spans="1:2" s="1" customFormat="1" x14ac:dyDescent="0.35">
      <c r="A10" s="3"/>
      <c r="B10" s="37"/>
    </row>
    <row r="11" spans="1:2" s="1" customFormat="1" x14ac:dyDescent="0.35">
      <c r="A11" s="4" t="s">
        <v>2</v>
      </c>
      <c r="B11" s="57">
        <v>673</v>
      </c>
    </row>
    <row r="12" spans="1:2" s="1" customFormat="1" x14ac:dyDescent="0.35">
      <c r="A12" s="4" t="s">
        <v>0</v>
      </c>
      <c r="B12" s="57">
        <v>4218</v>
      </c>
    </row>
    <row r="13" spans="1:2" s="1" customFormat="1" x14ac:dyDescent="0.35">
      <c r="A13" s="4" t="s">
        <v>20</v>
      </c>
      <c r="B13" s="57">
        <v>23</v>
      </c>
    </row>
    <row r="14" spans="1:2" s="1" customFormat="1" x14ac:dyDescent="0.35">
      <c r="A14" s="4" t="s">
        <v>1</v>
      </c>
      <c r="B14" s="57">
        <v>4337</v>
      </c>
    </row>
    <row r="15" spans="1:2" s="1" customFormat="1" x14ac:dyDescent="0.35">
      <c r="A15" s="4" t="s">
        <v>3</v>
      </c>
      <c r="B15" s="57">
        <f>B11+B12+B13-B14</f>
        <v>577</v>
      </c>
    </row>
    <row r="16" spans="1:2" s="1" customFormat="1" x14ac:dyDescent="0.35">
      <c r="A16" s="5"/>
      <c r="B16" s="44"/>
    </row>
    <row r="17" spans="1:2" s="1" customFormat="1" x14ac:dyDescent="0.35">
      <c r="A17" s="48" t="s">
        <v>70</v>
      </c>
      <c r="B17" s="8"/>
    </row>
    <row r="18" spans="1:2" hidden="1" x14ac:dyDescent="0.35"/>
    <row r="19" spans="1:2" hidden="1" x14ac:dyDescent="0.35"/>
  </sheetData>
  <phoneticPr fontId="1" type="noConversion"/>
  <printOptions horizontalCentered="1" verticalCentered="1"/>
  <pageMargins left="0" right="0" top="0" bottom="0" header="0" footer="0"/>
  <pageSetup scale="96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"/>
  <sheetViews>
    <sheetView zoomScale="90" zoomScaleNormal="90" zoomScaleSheetLayoutView="100" workbookViewId="0">
      <pane ySplit="10" topLeftCell="A11" activePane="bottomLeft" state="frozen"/>
      <selection pane="bottomLeft" activeCell="C14" sqref="C14"/>
    </sheetView>
  </sheetViews>
  <sheetFormatPr defaultColWidth="0" defaultRowHeight="15.5" zeroHeight="1" x14ac:dyDescent="0.35"/>
  <cols>
    <col min="1" max="1" width="60" style="7" customWidth="1"/>
    <col min="2" max="2" width="18" style="7" customWidth="1"/>
    <col min="3" max="3" width="18.453125" style="7" customWidth="1"/>
    <col min="4" max="4" width="0" style="8" hidden="1" customWidth="1"/>
    <col min="5" max="16384" width="11.453125" style="7" hidden="1"/>
  </cols>
  <sheetData>
    <row r="1" spans="1:4" x14ac:dyDescent="0.35">
      <c r="A1" s="6" t="s">
        <v>14</v>
      </c>
      <c r="B1" s="60"/>
      <c r="C1" s="60"/>
    </row>
    <row r="2" spans="1:4" x14ac:dyDescent="0.35">
      <c r="B2" s="60"/>
      <c r="C2" s="60"/>
    </row>
    <row r="3" spans="1:4" s="45" customFormat="1" x14ac:dyDescent="0.35">
      <c r="A3" s="71" t="s">
        <v>72</v>
      </c>
      <c r="B3" s="71"/>
      <c r="C3" s="71"/>
      <c r="D3" s="61"/>
    </row>
    <row r="4" spans="1:4" s="45" customFormat="1" x14ac:dyDescent="0.35">
      <c r="A4" s="71" t="s">
        <v>73</v>
      </c>
      <c r="B4" s="71"/>
      <c r="C4" s="71"/>
      <c r="D4" s="61"/>
    </row>
    <row r="5" spans="1:4" x14ac:dyDescent="0.35">
      <c r="A5" s="71" t="s">
        <v>32</v>
      </c>
      <c r="B5" s="71"/>
      <c r="C5" s="71"/>
    </row>
    <row r="6" spans="1:4" x14ac:dyDescent="0.35">
      <c r="A6" s="71" t="s">
        <v>59</v>
      </c>
      <c r="B6" s="71"/>
      <c r="C6" s="71"/>
    </row>
    <row r="7" spans="1:4" x14ac:dyDescent="0.35"/>
    <row r="8" spans="1:4" x14ac:dyDescent="0.35">
      <c r="A8" s="66"/>
      <c r="B8" s="67"/>
      <c r="C8" s="66"/>
    </row>
    <row r="9" spans="1:4" s="46" customFormat="1" x14ac:dyDescent="0.25">
      <c r="A9" s="63" t="s">
        <v>18</v>
      </c>
      <c r="B9" s="68" t="s">
        <v>15</v>
      </c>
      <c r="C9" s="63" t="s">
        <v>17</v>
      </c>
      <c r="D9" s="62"/>
    </row>
    <row r="10" spans="1:4" s="46" customFormat="1" x14ac:dyDescent="0.25">
      <c r="A10" s="65"/>
      <c r="B10" s="69"/>
      <c r="C10" s="65"/>
      <c r="D10" s="62"/>
    </row>
    <row r="11" spans="1:4" x14ac:dyDescent="0.35">
      <c r="A11" s="22"/>
      <c r="B11" s="64"/>
      <c r="C11" s="9"/>
    </row>
    <row r="12" spans="1:4" x14ac:dyDescent="0.35">
      <c r="A12" s="17" t="s">
        <v>39</v>
      </c>
      <c r="B12" s="72">
        <f>SUM(B14,B20,B25,B40,B51)</f>
        <v>4218</v>
      </c>
      <c r="C12" s="73">
        <f>SUM(C14,C20,C25,C40,C51)</f>
        <v>4337</v>
      </c>
      <c r="D12" s="89"/>
    </row>
    <row r="13" spans="1:4" x14ac:dyDescent="0.35">
      <c r="A13" s="10"/>
      <c r="B13" s="72"/>
      <c r="C13" s="74"/>
      <c r="D13" s="89"/>
    </row>
    <row r="14" spans="1:4" x14ac:dyDescent="0.35">
      <c r="A14" s="17" t="s">
        <v>49</v>
      </c>
      <c r="B14" s="72">
        <f>SUM(B15:B18)</f>
        <v>51</v>
      </c>
      <c r="C14" s="73">
        <f>SUM(C15:C18)</f>
        <v>59</v>
      </c>
      <c r="D14" s="89"/>
    </row>
    <row r="15" spans="1:4" x14ac:dyDescent="0.35">
      <c r="A15" s="11" t="s">
        <v>4</v>
      </c>
      <c r="B15" s="75">
        <v>35</v>
      </c>
      <c r="C15" s="76">
        <v>46</v>
      </c>
      <c r="D15" s="89"/>
    </row>
    <row r="16" spans="1:4" x14ac:dyDescent="0.35">
      <c r="A16" s="11" t="s">
        <v>44</v>
      </c>
      <c r="B16" s="75">
        <v>10</v>
      </c>
      <c r="C16" s="76">
        <v>7</v>
      </c>
      <c r="D16" s="89"/>
    </row>
    <row r="17" spans="1:4" x14ac:dyDescent="0.35">
      <c r="A17" s="11" t="s">
        <v>22</v>
      </c>
      <c r="B17" s="75">
        <v>1</v>
      </c>
      <c r="C17" s="76">
        <v>1</v>
      </c>
      <c r="D17" s="89"/>
    </row>
    <row r="18" spans="1:4" x14ac:dyDescent="0.35">
      <c r="A18" s="11" t="s">
        <v>19</v>
      </c>
      <c r="B18" s="75">
        <v>5</v>
      </c>
      <c r="C18" s="76">
        <v>5</v>
      </c>
      <c r="D18" s="89"/>
    </row>
    <row r="19" spans="1:4" x14ac:dyDescent="0.35">
      <c r="A19" s="22"/>
      <c r="B19" s="75"/>
      <c r="C19" s="77"/>
      <c r="D19" s="89"/>
    </row>
    <row r="20" spans="1:4" x14ac:dyDescent="0.35">
      <c r="A20" s="26" t="s">
        <v>48</v>
      </c>
      <c r="B20" s="72">
        <f>SUM(B21:B23)</f>
        <v>1210</v>
      </c>
      <c r="C20" s="73">
        <f>SUM(C21:C23)</f>
        <v>1268</v>
      </c>
      <c r="D20" s="89"/>
    </row>
    <row r="21" spans="1:4" x14ac:dyDescent="0.35">
      <c r="A21" s="16" t="s">
        <v>75</v>
      </c>
      <c r="B21" s="75">
        <v>982</v>
      </c>
      <c r="C21" s="76">
        <v>1036</v>
      </c>
      <c r="D21" s="89"/>
    </row>
    <row r="22" spans="1:4" x14ac:dyDescent="0.35">
      <c r="A22" s="16" t="s">
        <v>76</v>
      </c>
      <c r="B22" s="75">
        <v>6</v>
      </c>
      <c r="C22" s="76">
        <v>9</v>
      </c>
      <c r="D22" s="89"/>
    </row>
    <row r="23" spans="1:4" x14ac:dyDescent="0.35">
      <c r="A23" s="36" t="s">
        <v>56</v>
      </c>
      <c r="B23" s="75">
        <v>222</v>
      </c>
      <c r="C23" s="76">
        <v>223</v>
      </c>
      <c r="D23" s="89"/>
    </row>
    <row r="24" spans="1:4" x14ac:dyDescent="0.35">
      <c r="A24" s="12"/>
      <c r="B24" s="75"/>
      <c r="C24" s="76"/>
      <c r="D24" s="89"/>
    </row>
    <row r="25" spans="1:4" x14ac:dyDescent="0.35">
      <c r="A25" s="27" t="s">
        <v>47</v>
      </c>
      <c r="B25" s="72">
        <f>SUM(B26:B38)</f>
        <v>2532</v>
      </c>
      <c r="C25" s="73">
        <f>SUM(C26:C38)</f>
        <v>2577</v>
      </c>
      <c r="D25" s="89"/>
    </row>
    <row r="26" spans="1:4" x14ac:dyDescent="0.35">
      <c r="A26" s="28" t="s">
        <v>46</v>
      </c>
      <c r="B26" s="75">
        <v>360</v>
      </c>
      <c r="C26" s="76">
        <v>381</v>
      </c>
      <c r="D26" s="89"/>
    </row>
    <row r="27" spans="1:4" x14ac:dyDescent="0.35">
      <c r="A27" s="70" t="s">
        <v>38</v>
      </c>
      <c r="B27" s="75">
        <v>1694</v>
      </c>
      <c r="C27" s="76">
        <v>1702</v>
      </c>
      <c r="D27" s="89"/>
    </row>
    <row r="28" spans="1:4" x14ac:dyDescent="0.35">
      <c r="A28" s="11" t="s">
        <v>8</v>
      </c>
      <c r="B28" s="75">
        <v>40</v>
      </c>
      <c r="C28" s="76">
        <v>42</v>
      </c>
      <c r="D28" s="89"/>
    </row>
    <row r="29" spans="1:4" x14ac:dyDescent="0.35">
      <c r="A29" s="11" t="s">
        <v>21</v>
      </c>
      <c r="B29" s="75">
        <v>1</v>
      </c>
      <c r="C29" s="76">
        <v>1</v>
      </c>
      <c r="D29" s="89"/>
    </row>
    <row r="30" spans="1:4" x14ac:dyDescent="0.35">
      <c r="A30" s="11" t="s">
        <v>9</v>
      </c>
      <c r="B30" s="75">
        <v>15</v>
      </c>
      <c r="C30" s="76">
        <v>21</v>
      </c>
      <c r="D30" s="89"/>
    </row>
    <row r="31" spans="1:4" x14ac:dyDescent="0.35">
      <c r="A31" s="11" t="s">
        <v>23</v>
      </c>
      <c r="B31" s="75">
        <v>2</v>
      </c>
      <c r="C31" s="76">
        <v>2</v>
      </c>
      <c r="D31" s="89"/>
    </row>
    <row r="32" spans="1:4" x14ac:dyDescent="0.35">
      <c r="A32" s="11" t="s">
        <v>7</v>
      </c>
      <c r="B32" s="75">
        <v>50</v>
      </c>
      <c r="C32" s="76">
        <v>49</v>
      </c>
      <c r="D32" s="89"/>
    </row>
    <row r="33" spans="1:4" x14ac:dyDescent="0.35">
      <c r="A33" s="11" t="s">
        <v>24</v>
      </c>
      <c r="B33" s="75">
        <v>18</v>
      </c>
      <c r="C33" s="76">
        <v>18</v>
      </c>
      <c r="D33" s="89"/>
    </row>
    <row r="34" spans="1:4" x14ac:dyDescent="0.35">
      <c r="A34" s="11" t="s">
        <v>11</v>
      </c>
      <c r="B34" s="75">
        <v>246</v>
      </c>
      <c r="C34" s="76">
        <v>251</v>
      </c>
      <c r="D34" s="89"/>
    </row>
    <row r="35" spans="1:4" x14ac:dyDescent="0.35">
      <c r="A35" s="22" t="s">
        <v>58</v>
      </c>
      <c r="B35" s="75">
        <v>81</v>
      </c>
      <c r="C35" s="76">
        <v>80</v>
      </c>
      <c r="D35" s="89"/>
    </row>
    <row r="36" spans="1:4" x14ac:dyDescent="0.35">
      <c r="A36" s="11" t="s">
        <v>5</v>
      </c>
      <c r="B36" s="75">
        <v>19</v>
      </c>
      <c r="C36" s="76">
        <v>23</v>
      </c>
      <c r="D36" s="89"/>
    </row>
    <row r="37" spans="1:4" x14ac:dyDescent="0.35">
      <c r="A37" s="11" t="s">
        <v>6</v>
      </c>
      <c r="B37" s="75">
        <v>6</v>
      </c>
      <c r="C37" s="76">
        <v>4</v>
      </c>
      <c r="D37" s="89"/>
    </row>
    <row r="38" spans="1:4" x14ac:dyDescent="0.35">
      <c r="A38" s="29" t="s">
        <v>57</v>
      </c>
      <c r="B38" s="75">
        <v>0</v>
      </c>
      <c r="C38" s="60">
        <v>3</v>
      </c>
      <c r="D38" s="89"/>
    </row>
    <row r="39" spans="1:4" x14ac:dyDescent="0.35">
      <c r="B39" s="77"/>
      <c r="C39" s="77"/>
      <c r="D39" s="89"/>
    </row>
    <row r="40" spans="1:4" x14ac:dyDescent="0.35">
      <c r="A40" s="17" t="s">
        <v>10</v>
      </c>
      <c r="B40" s="72">
        <f>SUM(B41:B49)</f>
        <v>396</v>
      </c>
      <c r="C40" s="73">
        <f>SUM(C41:C49)</f>
        <v>402</v>
      </c>
      <c r="D40" s="89"/>
    </row>
    <row r="41" spans="1:4" x14ac:dyDescent="0.35">
      <c r="A41" s="29" t="s">
        <v>37</v>
      </c>
      <c r="B41" s="75">
        <v>3</v>
      </c>
      <c r="C41" s="76">
        <v>2</v>
      </c>
      <c r="D41" s="89"/>
    </row>
    <row r="42" spans="1:4" x14ac:dyDescent="0.35">
      <c r="A42" s="29" t="s">
        <v>25</v>
      </c>
      <c r="B42" s="75">
        <v>121</v>
      </c>
      <c r="C42" s="76">
        <v>126</v>
      </c>
      <c r="D42" s="89"/>
    </row>
    <row r="43" spans="1:4" x14ac:dyDescent="0.35">
      <c r="A43" s="29" t="s">
        <v>26</v>
      </c>
      <c r="B43" s="75">
        <v>94</v>
      </c>
      <c r="C43" s="76">
        <v>97</v>
      </c>
      <c r="D43" s="89"/>
    </row>
    <row r="44" spans="1:4" x14ac:dyDescent="0.35">
      <c r="A44" s="29" t="s">
        <v>27</v>
      </c>
      <c r="B44" s="75">
        <v>48</v>
      </c>
      <c r="C44" s="76">
        <v>53</v>
      </c>
      <c r="D44" s="89"/>
    </row>
    <row r="45" spans="1:4" x14ac:dyDescent="0.35">
      <c r="A45" s="29" t="s">
        <v>36</v>
      </c>
      <c r="B45" s="75">
        <v>17</v>
      </c>
      <c r="C45" s="76">
        <v>15</v>
      </c>
      <c r="D45" s="89"/>
    </row>
    <row r="46" spans="1:4" x14ac:dyDescent="0.35">
      <c r="A46" s="29" t="s">
        <v>43</v>
      </c>
      <c r="B46" s="75">
        <v>85</v>
      </c>
      <c r="C46" s="76">
        <v>83</v>
      </c>
      <c r="D46" s="89"/>
    </row>
    <row r="47" spans="1:4" x14ac:dyDescent="0.35">
      <c r="A47" s="29" t="s">
        <v>28</v>
      </c>
      <c r="B47" s="75">
        <v>6</v>
      </c>
      <c r="C47" s="76">
        <v>3</v>
      </c>
      <c r="D47" s="89"/>
    </row>
    <row r="48" spans="1:4" x14ac:dyDescent="0.35">
      <c r="A48" s="29" t="s">
        <v>29</v>
      </c>
      <c r="B48" s="75">
        <v>13</v>
      </c>
      <c r="C48" s="76">
        <v>14</v>
      </c>
      <c r="D48" s="89"/>
    </row>
    <row r="49" spans="1:4" x14ac:dyDescent="0.35">
      <c r="A49" s="29" t="s">
        <v>34</v>
      </c>
      <c r="B49" s="75">
        <v>9</v>
      </c>
      <c r="C49" s="76">
        <v>9</v>
      </c>
      <c r="D49" s="89"/>
    </row>
    <row r="50" spans="1:4" x14ac:dyDescent="0.35">
      <c r="A50" s="29"/>
      <c r="B50" s="75"/>
      <c r="C50" s="76"/>
      <c r="D50" s="89"/>
    </row>
    <row r="51" spans="1:4" x14ac:dyDescent="0.35">
      <c r="A51" s="35" t="s">
        <v>60</v>
      </c>
      <c r="B51" s="72">
        <f>SUM(B52:B55)</f>
        <v>29</v>
      </c>
      <c r="C51" s="73">
        <f>SUM(C52:C55)</f>
        <v>31</v>
      </c>
      <c r="D51" s="89"/>
    </row>
    <row r="52" spans="1:4" x14ac:dyDescent="0.35">
      <c r="A52" s="29" t="s">
        <v>61</v>
      </c>
      <c r="B52" s="75">
        <v>12</v>
      </c>
      <c r="C52" s="60">
        <v>12</v>
      </c>
      <c r="D52" s="89"/>
    </row>
    <row r="53" spans="1:4" x14ac:dyDescent="0.35">
      <c r="A53" s="29" t="s">
        <v>62</v>
      </c>
      <c r="B53" s="75">
        <v>16</v>
      </c>
      <c r="C53" s="60">
        <v>17</v>
      </c>
      <c r="D53" s="89"/>
    </row>
    <row r="54" spans="1:4" x14ac:dyDescent="0.35">
      <c r="A54" s="29" t="s">
        <v>63</v>
      </c>
      <c r="B54" s="75">
        <v>1</v>
      </c>
      <c r="C54" s="60">
        <v>1</v>
      </c>
      <c r="D54" s="89"/>
    </row>
    <row r="55" spans="1:4" x14ac:dyDescent="0.35">
      <c r="A55" s="29" t="s">
        <v>69</v>
      </c>
      <c r="B55" s="75">
        <v>0</v>
      </c>
      <c r="C55" s="60">
        <v>1</v>
      </c>
      <c r="D55" s="89"/>
    </row>
    <row r="56" spans="1:4" x14ac:dyDescent="0.35">
      <c r="A56" s="11"/>
      <c r="B56" s="33"/>
      <c r="C56" s="15"/>
    </row>
    <row r="57" spans="1:4" x14ac:dyDescent="0.35">
      <c r="A57" s="31" t="s">
        <v>70</v>
      </c>
      <c r="B57" s="13"/>
      <c r="C57" s="13"/>
    </row>
  </sheetData>
  <phoneticPr fontId="1" type="noConversion"/>
  <printOptions horizontalCentered="1" verticalCentered="1"/>
  <pageMargins left="0" right="0" top="0" bottom="0" header="0.51180555555555562" footer="0.51180555555555562"/>
  <pageSetup scale="5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zoomScale="90" zoomScaleNormal="90" zoomScaleSheetLayoutView="51" workbookViewId="0">
      <pane ySplit="9" topLeftCell="A10" activePane="bottomLeft" state="frozen"/>
      <selection pane="bottomLeft" activeCell="E10" sqref="E10"/>
    </sheetView>
  </sheetViews>
  <sheetFormatPr defaultColWidth="0" defaultRowHeight="15.5" zeroHeight="1" x14ac:dyDescent="0.35"/>
  <cols>
    <col min="1" max="1" width="59.36328125" style="8" customWidth="1"/>
    <col min="2" max="2" width="13" style="8" customWidth="1"/>
    <col min="3" max="3" width="12.90625" style="8" customWidth="1"/>
    <col min="4" max="5" width="13.453125" style="8" customWidth="1"/>
    <col min="6" max="6" width="14.6328125" style="8" customWidth="1"/>
    <col min="7" max="7" width="14.90625" style="8" customWidth="1"/>
    <col min="8" max="8" width="14.36328125" style="8" customWidth="1"/>
    <col min="9" max="9" width="12.6328125" style="8" customWidth="1"/>
    <col min="10" max="16384" width="11.453125" style="8" hidden="1"/>
  </cols>
  <sheetData>
    <row r="1" spans="1:9" x14ac:dyDescent="0.35">
      <c r="A1" s="6" t="s">
        <v>16</v>
      </c>
      <c r="B1" s="60"/>
      <c r="C1" s="60"/>
      <c r="D1" s="60"/>
      <c r="E1" s="60"/>
      <c r="F1" s="60"/>
      <c r="G1" s="60"/>
      <c r="H1" s="60"/>
      <c r="I1" s="60"/>
    </row>
    <row r="2" spans="1:9" x14ac:dyDescent="0.35">
      <c r="A2" s="7"/>
      <c r="B2" s="90"/>
      <c r="C2" s="90"/>
      <c r="D2" s="90"/>
      <c r="E2" s="90"/>
      <c r="F2" s="90"/>
      <c r="G2" s="90"/>
      <c r="H2" s="90"/>
      <c r="I2" s="90"/>
    </row>
    <row r="3" spans="1:9" x14ac:dyDescent="0.35">
      <c r="A3" s="71" t="s">
        <v>82</v>
      </c>
      <c r="B3" s="71"/>
      <c r="C3" s="71"/>
      <c r="D3" s="71"/>
      <c r="E3" s="71"/>
      <c r="F3" s="71"/>
      <c r="G3" s="71"/>
      <c r="H3" s="71"/>
      <c r="I3" s="71"/>
    </row>
    <row r="4" spans="1:9" x14ac:dyDescent="0.35">
      <c r="A4" s="71" t="s">
        <v>77</v>
      </c>
      <c r="B4" s="71"/>
      <c r="C4" s="71"/>
      <c r="D4" s="71"/>
      <c r="E4" s="71"/>
      <c r="F4" s="71"/>
      <c r="G4" s="71"/>
      <c r="H4" s="71"/>
      <c r="I4" s="71"/>
    </row>
    <row r="5" spans="1:9" x14ac:dyDescent="0.35">
      <c r="A5" s="71" t="s">
        <v>83</v>
      </c>
      <c r="B5" s="71"/>
      <c r="C5" s="71"/>
      <c r="D5" s="71"/>
      <c r="E5" s="71"/>
      <c r="F5" s="71"/>
      <c r="G5" s="71"/>
      <c r="H5" s="71"/>
      <c r="I5" s="71"/>
    </row>
    <row r="6" spans="1:9" x14ac:dyDescent="0.35">
      <c r="A6" s="71" t="s">
        <v>74</v>
      </c>
      <c r="B6" s="71"/>
      <c r="C6" s="71"/>
      <c r="D6" s="71"/>
      <c r="E6" s="71"/>
      <c r="F6" s="71"/>
      <c r="G6" s="71"/>
      <c r="H6" s="71"/>
      <c r="I6" s="71"/>
    </row>
    <row r="7" spans="1:9" x14ac:dyDescent="0.35">
      <c r="A7" s="7"/>
      <c r="B7" s="7"/>
      <c r="C7" s="7"/>
      <c r="D7" s="7"/>
      <c r="E7" s="7"/>
      <c r="F7" s="7"/>
      <c r="G7" s="7"/>
      <c r="H7" s="7"/>
      <c r="I7" s="7"/>
    </row>
    <row r="8" spans="1:9" x14ac:dyDescent="0.35">
      <c r="A8" s="98" t="s">
        <v>18</v>
      </c>
      <c r="B8" s="100" t="s">
        <v>13</v>
      </c>
      <c r="C8" s="97" t="s">
        <v>84</v>
      </c>
      <c r="D8" s="97"/>
      <c r="E8" s="97"/>
      <c r="F8" s="97"/>
      <c r="G8" s="97"/>
      <c r="H8" s="97"/>
      <c r="I8" s="97"/>
    </row>
    <row r="9" spans="1:9" ht="50.25" customHeight="1" x14ac:dyDescent="0.35">
      <c r="A9" s="99"/>
      <c r="B9" s="101"/>
      <c r="C9" s="21" t="s">
        <v>50</v>
      </c>
      <c r="D9" s="21" t="s">
        <v>51</v>
      </c>
      <c r="E9" s="18" t="s">
        <v>31</v>
      </c>
      <c r="F9" s="18" t="s">
        <v>52</v>
      </c>
      <c r="G9" s="18" t="s">
        <v>54</v>
      </c>
      <c r="H9" s="18" t="s">
        <v>41</v>
      </c>
      <c r="I9" s="32" t="s">
        <v>12</v>
      </c>
    </row>
    <row r="10" spans="1:9" x14ac:dyDescent="0.35">
      <c r="A10" s="19"/>
      <c r="B10" s="49"/>
      <c r="C10" s="49"/>
      <c r="D10" s="49"/>
      <c r="E10" s="49"/>
      <c r="F10" s="49"/>
      <c r="G10" s="49"/>
      <c r="H10" s="49"/>
      <c r="I10" s="50"/>
    </row>
    <row r="11" spans="1:9" x14ac:dyDescent="0.35">
      <c r="A11" s="20" t="s">
        <v>39</v>
      </c>
      <c r="B11" s="72">
        <f>SUM(B13,B19,B24,B40,B51)</f>
        <v>4337</v>
      </c>
      <c r="C11" s="72">
        <f t="shared" ref="C11:I11" si="0">SUM(C13,C19,C24,C40,C51)</f>
        <v>2841</v>
      </c>
      <c r="D11" s="72">
        <f t="shared" si="0"/>
        <v>135</v>
      </c>
      <c r="E11" s="72">
        <f t="shared" si="0"/>
        <v>99</v>
      </c>
      <c r="F11" s="72">
        <f t="shared" si="0"/>
        <v>750</v>
      </c>
      <c r="G11" s="72">
        <f t="shared" si="0"/>
        <v>181</v>
      </c>
      <c r="H11" s="72">
        <f t="shared" si="0"/>
        <v>322</v>
      </c>
      <c r="I11" s="73">
        <f t="shared" si="0"/>
        <v>9</v>
      </c>
    </row>
    <row r="12" spans="1:9" x14ac:dyDescent="0.35">
      <c r="A12" s="14"/>
      <c r="B12" s="79"/>
      <c r="C12" s="75"/>
      <c r="D12" s="75"/>
      <c r="E12" s="75"/>
      <c r="F12" s="75"/>
      <c r="G12" s="75"/>
      <c r="H12" s="76"/>
      <c r="I12" s="76"/>
    </row>
    <row r="13" spans="1:9" x14ac:dyDescent="0.35">
      <c r="A13" s="20" t="s">
        <v>49</v>
      </c>
      <c r="B13" s="72">
        <f>SUM(B14:B17)</f>
        <v>59</v>
      </c>
      <c r="C13" s="72">
        <f t="shared" ref="C13:I13" si="1">SUM(C14:C17)</f>
        <v>19</v>
      </c>
      <c r="D13" s="72">
        <f t="shared" si="1"/>
        <v>12</v>
      </c>
      <c r="E13" s="72">
        <f t="shared" si="1"/>
        <v>1</v>
      </c>
      <c r="F13" s="72">
        <f t="shared" si="1"/>
        <v>1</v>
      </c>
      <c r="G13" s="72">
        <f t="shared" si="1"/>
        <v>20</v>
      </c>
      <c r="H13" s="72">
        <f t="shared" si="1"/>
        <v>6</v>
      </c>
      <c r="I13" s="73">
        <f t="shared" si="1"/>
        <v>0</v>
      </c>
    </row>
    <row r="14" spans="1:9" x14ac:dyDescent="0.35">
      <c r="A14" s="14" t="s">
        <v>4</v>
      </c>
      <c r="B14" s="75">
        <f>SUM(C14:I14)</f>
        <v>46</v>
      </c>
      <c r="C14" s="75">
        <v>17</v>
      </c>
      <c r="D14" s="75">
        <v>11</v>
      </c>
      <c r="E14" s="75">
        <v>0</v>
      </c>
      <c r="F14" s="75">
        <v>1</v>
      </c>
      <c r="G14" s="75">
        <v>17</v>
      </c>
      <c r="H14" s="75">
        <v>0</v>
      </c>
      <c r="I14" s="76">
        <v>0</v>
      </c>
    </row>
    <row r="15" spans="1:9" x14ac:dyDescent="0.35">
      <c r="A15" s="14" t="s">
        <v>44</v>
      </c>
      <c r="B15" s="75">
        <f t="shared" ref="B15:B17" si="2">SUM(C15:I15)</f>
        <v>7</v>
      </c>
      <c r="C15" s="75">
        <v>0</v>
      </c>
      <c r="D15" s="75">
        <v>1</v>
      </c>
      <c r="E15" s="75">
        <v>0</v>
      </c>
      <c r="F15" s="75">
        <v>0</v>
      </c>
      <c r="G15" s="75">
        <v>3</v>
      </c>
      <c r="H15" s="75">
        <v>3</v>
      </c>
      <c r="I15" s="76">
        <v>0</v>
      </c>
    </row>
    <row r="16" spans="1:9" x14ac:dyDescent="0.35">
      <c r="A16" s="14" t="s">
        <v>22</v>
      </c>
      <c r="B16" s="75">
        <f t="shared" si="2"/>
        <v>1</v>
      </c>
      <c r="C16" s="75">
        <v>0</v>
      </c>
      <c r="D16" s="75">
        <v>0</v>
      </c>
      <c r="E16" s="75">
        <v>1</v>
      </c>
      <c r="F16" s="75">
        <v>0</v>
      </c>
      <c r="G16" s="75">
        <v>0</v>
      </c>
      <c r="H16" s="75">
        <v>0</v>
      </c>
      <c r="I16" s="76">
        <v>0</v>
      </c>
    </row>
    <row r="17" spans="1:9" x14ac:dyDescent="0.35">
      <c r="A17" s="14" t="s">
        <v>19</v>
      </c>
      <c r="B17" s="75">
        <f t="shared" si="2"/>
        <v>5</v>
      </c>
      <c r="C17" s="75">
        <v>2</v>
      </c>
      <c r="D17" s="75">
        <v>0</v>
      </c>
      <c r="E17" s="75">
        <v>0</v>
      </c>
      <c r="F17" s="75">
        <v>0</v>
      </c>
      <c r="G17" s="75">
        <v>0</v>
      </c>
      <c r="H17" s="75">
        <v>3</v>
      </c>
      <c r="I17" s="76">
        <v>0</v>
      </c>
    </row>
    <row r="18" spans="1:9" x14ac:dyDescent="0.35">
      <c r="A18" s="7"/>
      <c r="B18" s="80"/>
      <c r="C18" s="80"/>
      <c r="D18" s="80"/>
      <c r="E18" s="80"/>
      <c r="F18" s="80"/>
      <c r="G18" s="80"/>
      <c r="H18" s="77"/>
      <c r="I18" s="77"/>
    </row>
    <row r="19" spans="1:9" x14ac:dyDescent="0.35">
      <c r="A19" s="20" t="s">
        <v>53</v>
      </c>
      <c r="B19" s="72">
        <f>SUM(B20:B22)</f>
        <v>1268</v>
      </c>
      <c r="C19" s="72">
        <f t="shared" ref="C19:I19" si="3">SUM(C20:C22)</f>
        <v>157</v>
      </c>
      <c r="D19" s="72">
        <f t="shared" si="3"/>
        <v>41</v>
      </c>
      <c r="E19" s="72">
        <f t="shared" si="3"/>
        <v>59</v>
      </c>
      <c r="F19" s="72">
        <f t="shared" si="3"/>
        <v>699</v>
      </c>
      <c r="G19" s="72">
        <f t="shared" si="3"/>
        <v>73</v>
      </c>
      <c r="H19" s="72">
        <f t="shared" si="3"/>
        <v>239</v>
      </c>
      <c r="I19" s="73">
        <f t="shared" si="3"/>
        <v>0</v>
      </c>
    </row>
    <row r="20" spans="1:9" x14ac:dyDescent="0.35">
      <c r="A20" s="16" t="s">
        <v>75</v>
      </c>
      <c r="B20" s="75">
        <f>SUM(C20:I20)</f>
        <v>1036</v>
      </c>
      <c r="C20" s="75">
        <v>131</v>
      </c>
      <c r="D20" s="75">
        <v>24</v>
      </c>
      <c r="E20" s="75">
        <v>40</v>
      </c>
      <c r="F20" s="75">
        <v>589</v>
      </c>
      <c r="G20" s="75">
        <v>61</v>
      </c>
      <c r="H20" s="75">
        <v>191</v>
      </c>
      <c r="I20" s="76">
        <v>0</v>
      </c>
    </row>
    <row r="21" spans="1:9" x14ac:dyDescent="0.35">
      <c r="A21" s="38" t="s">
        <v>45</v>
      </c>
      <c r="B21" s="75">
        <f t="shared" ref="B21:B22" si="4">SUM(C21:I21)</f>
        <v>9</v>
      </c>
      <c r="C21" s="75">
        <v>4</v>
      </c>
      <c r="D21" s="75">
        <v>0</v>
      </c>
      <c r="E21" s="75">
        <v>1</v>
      </c>
      <c r="F21" s="75">
        <v>3</v>
      </c>
      <c r="G21" s="75">
        <v>0</v>
      </c>
      <c r="H21" s="75">
        <v>1</v>
      </c>
      <c r="I21" s="76">
        <v>0</v>
      </c>
    </row>
    <row r="22" spans="1:9" x14ac:dyDescent="0.35">
      <c r="A22" s="39" t="s">
        <v>56</v>
      </c>
      <c r="B22" s="75">
        <f t="shared" si="4"/>
        <v>223</v>
      </c>
      <c r="C22" s="75">
        <v>22</v>
      </c>
      <c r="D22" s="75">
        <v>17</v>
      </c>
      <c r="E22" s="75">
        <v>18</v>
      </c>
      <c r="F22" s="75">
        <v>107</v>
      </c>
      <c r="G22" s="75">
        <v>12</v>
      </c>
      <c r="H22" s="75">
        <v>47</v>
      </c>
      <c r="I22" s="76">
        <v>0</v>
      </c>
    </row>
    <row r="23" spans="1:9" x14ac:dyDescent="0.35">
      <c r="A23" s="14"/>
      <c r="B23" s="72"/>
      <c r="C23" s="72"/>
      <c r="D23" s="72"/>
      <c r="E23" s="72"/>
      <c r="F23" s="72"/>
      <c r="G23" s="72"/>
      <c r="H23" s="73"/>
      <c r="I23" s="73"/>
    </row>
    <row r="24" spans="1:9" x14ac:dyDescent="0.35">
      <c r="A24" s="20" t="s">
        <v>47</v>
      </c>
      <c r="B24" s="72">
        <f>SUM(B25:B38)</f>
        <v>2577</v>
      </c>
      <c r="C24" s="72">
        <f t="shared" ref="C24:I24" si="5">SUM(C25:C38)</f>
        <v>2331</v>
      </c>
      <c r="D24" s="72">
        <f t="shared" si="5"/>
        <v>50</v>
      </c>
      <c r="E24" s="72">
        <f t="shared" si="5"/>
        <v>32</v>
      </c>
      <c r="F24" s="72">
        <f t="shared" si="5"/>
        <v>40</v>
      </c>
      <c r="G24" s="72">
        <f t="shared" si="5"/>
        <v>65</v>
      </c>
      <c r="H24" s="72">
        <f t="shared" si="5"/>
        <v>52</v>
      </c>
      <c r="I24" s="73">
        <f t="shared" si="5"/>
        <v>7</v>
      </c>
    </row>
    <row r="25" spans="1:9" x14ac:dyDescent="0.35">
      <c r="A25" s="78" t="s">
        <v>55</v>
      </c>
      <c r="B25" s="75">
        <f t="shared" ref="B25:B38" si="6">SUM(C25:I25)</f>
        <v>381</v>
      </c>
      <c r="C25" s="75">
        <v>337</v>
      </c>
      <c r="D25" s="75">
        <v>7</v>
      </c>
      <c r="E25" s="75">
        <v>7</v>
      </c>
      <c r="F25" s="75">
        <v>5</v>
      </c>
      <c r="G25" s="75">
        <v>20</v>
      </c>
      <c r="H25" s="75">
        <v>5</v>
      </c>
      <c r="I25" s="76">
        <v>0</v>
      </c>
    </row>
    <row r="26" spans="1:9" x14ac:dyDescent="0.35">
      <c r="A26" s="78" t="s">
        <v>38</v>
      </c>
      <c r="B26" s="75">
        <f t="shared" si="6"/>
        <v>1702</v>
      </c>
      <c r="C26" s="75">
        <v>1577</v>
      </c>
      <c r="D26" s="75">
        <v>8</v>
      </c>
      <c r="E26" s="75">
        <v>18</v>
      </c>
      <c r="F26" s="75">
        <v>29</v>
      </c>
      <c r="G26" s="75">
        <v>24</v>
      </c>
      <c r="H26" s="75">
        <v>41</v>
      </c>
      <c r="I26" s="76">
        <v>5</v>
      </c>
    </row>
    <row r="27" spans="1:9" x14ac:dyDescent="0.35">
      <c r="A27" s="14" t="s">
        <v>8</v>
      </c>
      <c r="B27" s="75">
        <f t="shared" si="6"/>
        <v>42</v>
      </c>
      <c r="C27" s="75">
        <v>26</v>
      </c>
      <c r="D27" s="75">
        <v>1</v>
      </c>
      <c r="E27" s="75">
        <v>4</v>
      </c>
      <c r="F27" s="75">
        <v>1</v>
      </c>
      <c r="G27" s="75">
        <v>6</v>
      </c>
      <c r="H27" s="75">
        <v>4</v>
      </c>
      <c r="I27" s="76">
        <v>0</v>
      </c>
    </row>
    <row r="28" spans="1:9" x14ac:dyDescent="0.35">
      <c r="A28" s="14" t="s">
        <v>21</v>
      </c>
      <c r="B28" s="75">
        <f t="shared" si="6"/>
        <v>1</v>
      </c>
      <c r="C28" s="75">
        <v>1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6">
        <v>0</v>
      </c>
    </row>
    <row r="29" spans="1:9" x14ac:dyDescent="0.35">
      <c r="A29" s="14" t="s">
        <v>9</v>
      </c>
      <c r="B29" s="75">
        <f t="shared" si="6"/>
        <v>21</v>
      </c>
      <c r="C29" s="75">
        <v>16</v>
      </c>
      <c r="D29" s="75">
        <v>0</v>
      </c>
      <c r="E29" s="75">
        <v>1</v>
      </c>
      <c r="F29" s="75">
        <v>0</v>
      </c>
      <c r="G29" s="75">
        <v>4</v>
      </c>
      <c r="H29" s="75">
        <v>0</v>
      </c>
      <c r="I29" s="76">
        <v>0</v>
      </c>
    </row>
    <row r="30" spans="1:9" x14ac:dyDescent="0.35">
      <c r="A30" s="14" t="s">
        <v>23</v>
      </c>
      <c r="B30" s="75">
        <f t="shared" si="6"/>
        <v>2</v>
      </c>
      <c r="C30" s="75">
        <v>2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6">
        <v>0</v>
      </c>
    </row>
    <row r="31" spans="1:9" x14ac:dyDescent="0.35">
      <c r="A31" s="40" t="s">
        <v>35</v>
      </c>
      <c r="B31" s="75">
        <f t="shared" si="6"/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6">
        <v>0</v>
      </c>
    </row>
    <row r="32" spans="1:9" x14ac:dyDescent="0.35">
      <c r="A32" s="14" t="s">
        <v>7</v>
      </c>
      <c r="B32" s="75">
        <f t="shared" si="6"/>
        <v>49</v>
      </c>
      <c r="C32" s="75">
        <v>34</v>
      </c>
      <c r="D32" s="75">
        <v>12</v>
      </c>
      <c r="E32" s="75">
        <v>0</v>
      </c>
      <c r="F32" s="75">
        <v>2</v>
      </c>
      <c r="G32" s="75">
        <v>1</v>
      </c>
      <c r="H32" s="75">
        <v>0</v>
      </c>
      <c r="I32" s="76">
        <v>0</v>
      </c>
    </row>
    <row r="33" spans="1:9" x14ac:dyDescent="0.35">
      <c r="A33" s="14" t="s">
        <v>24</v>
      </c>
      <c r="B33" s="75">
        <f t="shared" si="6"/>
        <v>18</v>
      </c>
      <c r="C33" s="75">
        <v>17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6">
        <v>1</v>
      </c>
    </row>
    <row r="34" spans="1:9" x14ac:dyDescent="0.35">
      <c r="A34" s="14" t="s">
        <v>11</v>
      </c>
      <c r="B34" s="75">
        <f t="shared" si="6"/>
        <v>251</v>
      </c>
      <c r="C34" s="75">
        <v>243</v>
      </c>
      <c r="D34" s="75">
        <v>2</v>
      </c>
      <c r="E34" s="75">
        <v>0</v>
      </c>
      <c r="F34" s="75">
        <v>0</v>
      </c>
      <c r="G34" s="75">
        <v>5</v>
      </c>
      <c r="H34" s="75">
        <v>0</v>
      </c>
      <c r="I34" s="76">
        <v>1</v>
      </c>
    </row>
    <row r="35" spans="1:9" x14ac:dyDescent="0.35">
      <c r="A35" s="14" t="s">
        <v>58</v>
      </c>
      <c r="B35" s="75">
        <f t="shared" si="6"/>
        <v>80</v>
      </c>
      <c r="C35" s="75">
        <v>73</v>
      </c>
      <c r="D35" s="75">
        <v>1</v>
      </c>
      <c r="E35" s="75">
        <v>0</v>
      </c>
      <c r="F35" s="75">
        <v>1</v>
      </c>
      <c r="G35" s="75">
        <v>3</v>
      </c>
      <c r="H35" s="75">
        <v>2</v>
      </c>
      <c r="I35" s="76">
        <v>0</v>
      </c>
    </row>
    <row r="36" spans="1:9" x14ac:dyDescent="0.35">
      <c r="A36" s="14" t="s">
        <v>5</v>
      </c>
      <c r="B36" s="75">
        <f t="shared" si="6"/>
        <v>23</v>
      </c>
      <c r="C36" s="75">
        <v>4</v>
      </c>
      <c r="D36" s="75">
        <v>15</v>
      </c>
      <c r="E36" s="75">
        <v>0</v>
      </c>
      <c r="F36" s="75">
        <v>2</v>
      </c>
      <c r="G36" s="75">
        <v>2</v>
      </c>
      <c r="H36" s="75">
        <v>0</v>
      </c>
      <c r="I36" s="76">
        <v>0</v>
      </c>
    </row>
    <row r="37" spans="1:9" x14ac:dyDescent="0.35">
      <c r="A37" s="14" t="s">
        <v>6</v>
      </c>
      <c r="B37" s="75">
        <f t="shared" si="6"/>
        <v>4</v>
      </c>
      <c r="C37" s="75">
        <v>1</v>
      </c>
      <c r="D37" s="75">
        <v>3</v>
      </c>
      <c r="E37" s="75">
        <v>0</v>
      </c>
      <c r="F37" s="75">
        <v>0</v>
      </c>
      <c r="G37" s="75">
        <v>0</v>
      </c>
      <c r="H37" s="75">
        <v>0</v>
      </c>
      <c r="I37" s="76">
        <v>0</v>
      </c>
    </row>
    <row r="38" spans="1:9" x14ac:dyDescent="0.35">
      <c r="A38" s="14" t="s">
        <v>57</v>
      </c>
      <c r="B38" s="75">
        <f t="shared" si="6"/>
        <v>3</v>
      </c>
      <c r="C38" s="75">
        <v>0</v>
      </c>
      <c r="D38" s="75">
        <v>1</v>
      </c>
      <c r="E38" s="75">
        <v>2</v>
      </c>
      <c r="F38" s="75">
        <v>0</v>
      </c>
      <c r="G38" s="75">
        <v>0</v>
      </c>
      <c r="H38" s="75">
        <v>0</v>
      </c>
      <c r="I38" s="76">
        <v>0</v>
      </c>
    </row>
    <row r="39" spans="1:9" x14ac:dyDescent="0.35">
      <c r="A39" s="7"/>
      <c r="B39" s="80"/>
      <c r="C39" s="80"/>
      <c r="D39" s="80"/>
      <c r="E39" s="80"/>
      <c r="F39" s="80"/>
      <c r="G39" s="80"/>
      <c r="H39" s="77"/>
      <c r="I39" s="77"/>
    </row>
    <row r="40" spans="1:9" x14ac:dyDescent="0.35">
      <c r="A40" s="20" t="s">
        <v>10</v>
      </c>
      <c r="B40" s="72">
        <f>SUM(B41:B49)</f>
        <v>402</v>
      </c>
      <c r="C40" s="72">
        <f t="shared" ref="C40:I40" si="7">SUM(C41:C49)</f>
        <v>310</v>
      </c>
      <c r="D40" s="72">
        <f t="shared" si="7"/>
        <v>31</v>
      </c>
      <c r="E40" s="72">
        <f t="shared" si="7"/>
        <v>6</v>
      </c>
      <c r="F40" s="72">
        <f t="shared" si="7"/>
        <v>7</v>
      </c>
      <c r="G40" s="72">
        <f t="shared" si="7"/>
        <v>23</v>
      </c>
      <c r="H40" s="72">
        <f t="shared" si="7"/>
        <v>23</v>
      </c>
      <c r="I40" s="73">
        <f t="shared" si="7"/>
        <v>2</v>
      </c>
    </row>
    <row r="41" spans="1:9" x14ac:dyDescent="0.35">
      <c r="A41" s="25" t="s">
        <v>37</v>
      </c>
      <c r="B41" s="75">
        <f t="shared" ref="B41:B49" si="8">SUM(C41:I41)</f>
        <v>2</v>
      </c>
      <c r="C41" s="75">
        <v>0</v>
      </c>
      <c r="D41" s="75">
        <v>0</v>
      </c>
      <c r="E41" s="75">
        <v>0</v>
      </c>
      <c r="F41" s="75">
        <v>0</v>
      </c>
      <c r="G41" s="75">
        <v>1</v>
      </c>
      <c r="H41" s="75">
        <v>1</v>
      </c>
      <c r="I41" s="76">
        <v>0</v>
      </c>
    </row>
    <row r="42" spans="1:9" x14ac:dyDescent="0.35">
      <c r="A42" s="25" t="s">
        <v>25</v>
      </c>
      <c r="B42" s="75">
        <f t="shared" si="8"/>
        <v>126</v>
      </c>
      <c r="C42" s="75">
        <v>103</v>
      </c>
      <c r="D42" s="75">
        <v>3</v>
      </c>
      <c r="E42" s="75">
        <v>1</v>
      </c>
      <c r="F42" s="75">
        <v>3</v>
      </c>
      <c r="G42" s="75">
        <v>7</v>
      </c>
      <c r="H42" s="75">
        <v>7</v>
      </c>
      <c r="I42" s="76">
        <v>2</v>
      </c>
    </row>
    <row r="43" spans="1:9" x14ac:dyDescent="0.35">
      <c r="A43" s="25" t="s">
        <v>26</v>
      </c>
      <c r="B43" s="75">
        <f t="shared" si="8"/>
        <v>97</v>
      </c>
      <c r="C43" s="75">
        <v>88</v>
      </c>
      <c r="D43" s="75">
        <v>3</v>
      </c>
      <c r="E43" s="75">
        <v>0</v>
      </c>
      <c r="F43" s="75">
        <v>0</v>
      </c>
      <c r="G43" s="75">
        <v>5</v>
      </c>
      <c r="H43" s="75">
        <v>1</v>
      </c>
      <c r="I43" s="76">
        <v>0</v>
      </c>
    </row>
    <row r="44" spans="1:9" x14ac:dyDescent="0.35">
      <c r="A44" s="25" t="s">
        <v>27</v>
      </c>
      <c r="B44" s="75">
        <f t="shared" si="8"/>
        <v>53</v>
      </c>
      <c r="C44" s="75">
        <v>25</v>
      </c>
      <c r="D44" s="75">
        <v>23</v>
      </c>
      <c r="E44" s="75">
        <v>0</v>
      </c>
      <c r="F44" s="75">
        <v>1</v>
      </c>
      <c r="G44" s="75">
        <v>3</v>
      </c>
      <c r="H44" s="75">
        <v>1</v>
      </c>
      <c r="I44" s="76">
        <v>0</v>
      </c>
    </row>
    <row r="45" spans="1:9" x14ac:dyDescent="0.35">
      <c r="A45" s="25" t="s">
        <v>42</v>
      </c>
      <c r="B45" s="75">
        <f t="shared" si="8"/>
        <v>15</v>
      </c>
      <c r="C45" s="75">
        <v>12</v>
      </c>
      <c r="D45" s="75">
        <v>0</v>
      </c>
      <c r="E45" s="75">
        <v>0</v>
      </c>
      <c r="F45" s="75">
        <v>0</v>
      </c>
      <c r="G45" s="75">
        <v>0</v>
      </c>
      <c r="H45" s="75">
        <v>3</v>
      </c>
      <c r="I45" s="76">
        <v>0</v>
      </c>
    </row>
    <row r="46" spans="1:9" x14ac:dyDescent="0.35">
      <c r="A46" s="25" t="s">
        <v>43</v>
      </c>
      <c r="B46" s="75">
        <f t="shared" si="8"/>
        <v>83</v>
      </c>
      <c r="C46" s="75">
        <v>62</v>
      </c>
      <c r="D46" s="75">
        <v>1</v>
      </c>
      <c r="E46" s="75">
        <v>5</v>
      </c>
      <c r="F46" s="75">
        <v>3</v>
      </c>
      <c r="G46" s="75">
        <v>2</v>
      </c>
      <c r="H46" s="75">
        <v>10</v>
      </c>
      <c r="I46" s="76">
        <v>0</v>
      </c>
    </row>
    <row r="47" spans="1:9" x14ac:dyDescent="0.35">
      <c r="A47" s="25" t="s">
        <v>28</v>
      </c>
      <c r="B47" s="75">
        <f t="shared" si="8"/>
        <v>3</v>
      </c>
      <c r="C47" s="75">
        <v>3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6">
        <v>0</v>
      </c>
    </row>
    <row r="48" spans="1:9" x14ac:dyDescent="0.35">
      <c r="A48" s="25" t="s">
        <v>29</v>
      </c>
      <c r="B48" s="75">
        <f t="shared" si="8"/>
        <v>14</v>
      </c>
      <c r="C48" s="75">
        <v>10</v>
      </c>
      <c r="D48" s="75">
        <v>1</v>
      </c>
      <c r="E48" s="75">
        <v>0</v>
      </c>
      <c r="F48" s="75">
        <v>0</v>
      </c>
      <c r="G48" s="75">
        <v>3</v>
      </c>
      <c r="H48" s="75">
        <v>0</v>
      </c>
      <c r="I48" s="76">
        <v>0</v>
      </c>
    </row>
    <row r="49" spans="1:9" x14ac:dyDescent="0.35">
      <c r="A49" s="25" t="s">
        <v>34</v>
      </c>
      <c r="B49" s="75">
        <f t="shared" si="8"/>
        <v>9</v>
      </c>
      <c r="C49" s="75">
        <v>7</v>
      </c>
      <c r="D49" s="75">
        <v>0</v>
      </c>
      <c r="E49" s="75">
        <v>0</v>
      </c>
      <c r="F49" s="75">
        <v>0</v>
      </c>
      <c r="G49" s="75">
        <v>2</v>
      </c>
      <c r="H49" s="75">
        <v>0</v>
      </c>
      <c r="I49" s="76">
        <v>0</v>
      </c>
    </row>
    <row r="50" spans="1:9" x14ac:dyDescent="0.35">
      <c r="A50" s="25"/>
      <c r="B50" s="75"/>
      <c r="C50" s="75"/>
      <c r="D50" s="75"/>
      <c r="E50" s="75"/>
      <c r="F50" s="75"/>
      <c r="G50" s="75"/>
      <c r="H50" s="76"/>
      <c r="I50" s="76"/>
    </row>
    <row r="51" spans="1:9" x14ac:dyDescent="0.35">
      <c r="A51" s="34" t="s">
        <v>60</v>
      </c>
      <c r="B51" s="72">
        <f>SUM(B52:B55)</f>
        <v>31</v>
      </c>
      <c r="C51" s="72">
        <f t="shared" ref="C51:I51" si="9">SUM(C52:C55)</f>
        <v>24</v>
      </c>
      <c r="D51" s="72">
        <f t="shared" si="9"/>
        <v>1</v>
      </c>
      <c r="E51" s="72">
        <f t="shared" si="9"/>
        <v>1</v>
      </c>
      <c r="F51" s="72">
        <f t="shared" si="9"/>
        <v>3</v>
      </c>
      <c r="G51" s="72">
        <f t="shared" si="9"/>
        <v>0</v>
      </c>
      <c r="H51" s="72">
        <f t="shared" si="9"/>
        <v>2</v>
      </c>
      <c r="I51" s="73">
        <f t="shared" si="9"/>
        <v>0</v>
      </c>
    </row>
    <row r="52" spans="1:9" x14ac:dyDescent="0.35">
      <c r="A52" s="25" t="s">
        <v>61</v>
      </c>
      <c r="B52" s="75">
        <f t="shared" ref="B52:B55" si="10">SUM(C52:I52)</f>
        <v>12</v>
      </c>
      <c r="C52" s="75">
        <v>12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6">
        <v>0</v>
      </c>
    </row>
    <row r="53" spans="1:9" x14ac:dyDescent="0.35">
      <c r="A53" s="25" t="s">
        <v>62</v>
      </c>
      <c r="B53" s="75">
        <f t="shared" si="10"/>
        <v>17</v>
      </c>
      <c r="C53" s="75">
        <v>12</v>
      </c>
      <c r="D53" s="75">
        <v>0</v>
      </c>
      <c r="E53" s="75">
        <v>1</v>
      </c>
      <c r="F53" s="75">
        <v>3</v>
      </c>
      <c r="G53" s="75">
        <v>0</v>
      </c>
      <c r="H53" s="75">
        <v>1</v>
      </c>
      <c r="I53" s="76">
        <v>0</v>
      </c>
    </row>
    <row r="54" spans="1:9" x14ac:dyDescent="0.35">
      <c r="A54" s="25" t="s">
        <v>63</v>
      </c>
      <c r="B54" s="75">
        <f t="shared" si="10"/>
        <v>1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1</v>
      </c>
      <c r="I54" s="76">
        <v>0</v>
      </c>
    </row>
    <row r="55" spans="1:9" x14ac:dyDescent="0.35">
      <c r="A55" s="25" t="s">
        <v>69</v>
      </c>
      <c r="B55" s="75">
        <f t="shared" si="10"/>
        <v>1</v>
      </c>
      <c r="C55" s="75">
        <v>0</v>
      </c>
      <c r="D55" s="75">
        <v>1</v>
      </c>
      <c r="E55" s="75">
        <v>0</v>
      </c>
      <c r="F55" s="75">
        <v>0</v>
      </c>
      <c r="G55" s="75">
        <v>0</v>
      </c>
      <c r="H55" s="76">
        <v>0</v>
      </c>
      <c r="I55" s="76">
        <v>0</v>
      </c>
    </row>
    <row r="56" spans="1:9" x14ac:dyDescent="0.35">
      <c r="A56" s="23"/>
      <c r="B56" s="24"/>
      <c r="C56" s="24"/>
      <c r="D56" s="24"/>
      <c r="E56" s="24"/>
      <c r="F56" s="24"/>
      <c r="G56" s="24"/>
      <c r="H56" s="30"/>
      <c r="I56" s="30"/>
    </row>
    <row r="57" spans="1:9" x14ac:dyDescent="0.35">
      <c r="A57" s="8" t="s">
        <v>70</v>
      </c>
      <c r="B57" s="7"/>
      <c r="C57" s="7"/>
      <c r="D57" s="7"/>
      <c r="E57" s="7"/>
      <c r="F57" s="7"/>
      <c r="G57" s="7"/>
      <c r="H57" s="7"/>
      <c r="I57" s="7"/>
    </row>
  </sheetData>
  <mergeCells count="3">
    <mergeCell ref="C8:I8"/>
    <mergeCell ref="A8:A9"/>
    <mergeCell ref="B8:B9"/>
  </mergeCells>
  <phoneticPr fontId="1" type="noConversion"/>
  <printOptions horizontalCentered="1" verticalCentered="1"/>
  <pageMargins left="0" right="0" top="0" bottom="0" header="0.51181102362204722" footer="0.51181102362204722"/>
  <pageSetup scale="4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Índice</vt:lpstr>
      <vt:lpstr>c-1</vt:lpstr>
      <vt:lpstr>c-2</vt:lpstr>
      <vt:lpstr>c-3</vt:lpstr>
      <vt:lpstr>'c-1'!Print_Area</vt:lpstr>
      <vt:lpstr>Índice!Print_Area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Jesus</cp:lastModifiedBy>
  <cp:revision>1</cp:revision>
  <cp:lastPrinted>2019-11-12T17:09:24Z</cp:lastPrinted>
  <dcterms:created xsi:type="dcterms:W3CDTF">2005-07-15T12:38:49Z</dcterms:created>
  <dcterms:modified xsi:type="dcterms:W3CDTF">2020-04-03T21:13:43Z</dcterms:modified>
</cp:coreProperties>
</file>