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ambio 2019\Anuarios\ANUARIO 2018\"/>
    </mc:Choice>
  </mc:AlternateContent>
  <xr:revisionPtr revIDLastSave="0" documentId="8_{2A6A02B5-3F06-4A3F-9ECE-8A58B33609CD}" xr6:coauthVersionLast="44" xr6:coauthVersionMax="44" xr10:uidLastSave="{00000000-0000-0000-0000-000000000000}"/>
  <bookViews>
    <workbookView xWindow="-120" yWindow="-120" windowWidth="29040" windowHeight="15840" activeTab="5" xr2:uid="{CEEEF782-C7BF-4483-8358-F78A94BE639D}"/>
  </bookViews>
  <sheets>
    <sheet name="Índice" sheetId="1" r:id="rId1"/>
    <sheet name="c-1" sheetId="2" r:id="rId2"/>
    <sheet name="c-2" sheetId="3" r:id="rId3"/>
    <sheet name="c-3" sheetId="4" r:id="rId4"/>
    <sheet name="c-4" sheetId="5" r:id="rId5"/>
    <sheet name="c-5" sheetId="11" r:id="rId6"/>
    <sheet name="c-6" sheetId="8" r:id="rId7"/>
    <sheet name="c-7" sheetId="9" r:id="rId8"/>
    <sheet name="c-8" sheetId="10" r:id="rId9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1" l="1"/>
  <c r="B15" i="11"/>
  <c r="B12" i="11" s="1"/>
  <c r="B14" i="11"/>
  <c r="F12" i="11"/>
  <c r="E12" i="11"/>
  <c r="D12" i="11"/>
  <c r="C12" i="11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1" i="10" s="1"/>
  <c r="C15" i="10"/>
  <c r="C14" i="10"/>
  <c r="C13" i="10"/>
  <c r="F11" i="10"/>
  <c r="E11" i="10"/>
  <c r="D11" i="10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1" i="9" s="1"/>
  <c r="C14" i="9"/>
  <c r="C13" i="9"/>
  <c r="F11" i="9"/>
  <c r="E11" i="9"/>
  <c r="D11" i="9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F12" i="8"/>
  <c r="E12" i="8"/>
  <c r="D12" i="8"/>
  <c r="C12" i="8"/>
  <c r="B17" i="5"/>
  <c r="B16" i="5"/>
  <c r="B13" i="5" s="1"/>
  <c r="B15" i="5"/>
  <c r="F13" i="5"/>
  <c r="E13" i="5"/>
  <c r="D13" i="5"/>
  <c r="C13" i="5"/>
  <c r="B11" i="4"/>
  <c r="B19" i="3"/>
  <c r="B18" i="3"/>
  <c r="B17" i="3"/>
  <c r="B16" i="3"/>
  <c r="B15" i="3"/>
  <c r="B12" i="3" s="1"/>
  <c r="B14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H14" i="2"/>
  <c r="G14" i="2"/>
  <c r="F14" i="2"/>
  <c r="E14" i="2"/>
  <c r="D14" i="2"/>
  <c r="C14" i="2"/>
  <c r="B14" i="2" s="1"/>
  <c r="B13" i="2"/>
  <c r="B12" i="2"/>
  <c r="B11" i="2"/>
  <c r="B10" i="2"/>
</calcChain>
</file>

<file path=xl/sharedStrings.xml><?xml version="1.0" encoding="utf-8"?>
<sst xmlns="http://schemas.openxmlformats.org/spreadsheetml/2006/main" count="344" uniqueCount="145">
  <si>
    <t>Índice de cuadros estadísticos  Sala Constitucional durante 2018</t>
  </si>
  <si>
    <t/>
  </si>
  <si>
    <t>Número</t>
  </si>
  <si>
    <t>Nombre del cuadro</t>
  </si>
  <si>
    <t>1</t>
  </si>
  <si>
    <t>Movimiento de trabajo en la Sala Constitucional</t>
  </si>
  <si>
    <t>Por: Tipo de Recurso</t>
  </si>
  <si>
    <t>Durante: 2018</t>
  </si>
  <si>
    <t>2</t>
  </si>
  <si>
    <t>Sala Constitucional: Resoluciones Dictadas</t>
  </si>
  <si>
    <t>Según: Tipo de Recurso</t>
  </si>
  <si>
    <t>Por: Tipo de Resolución</t>
  </si>
  <si>
    <t>3</t>
  </si>
  <si>
    <t>Sala Constitucional: Duración promedio de las Resoluciones Dictadas</t>
  </si>
  <si>
    <t>Por: Duración promedio con y sin valores extremos</t>
  </si>
  <si>
    <t>4</t>
  </si>
  <si>
    <t>Sala Constitucional: Votos sobre el fondo y duración promedio</t>
  </si>
  <si>
    <t>5</t>
  </si>
  <si>
    <t>Sala Constitucional: Recursos rechazados y duración promedio</t>
  </si>
  <si>
    <t>Según: Tipo de recurso</t>
  </si>
  <si>
    <t>Por: Tipo y Duración promedio de la resolución</t>
  </si>
  <si>
    <t>6</t>
  </si>
  <si>
    <t>Sala Constitucional: Distribución de votos sobre el fondo</t>
  </si>
  <si>
    <t>Según: Intervalo de tiempo empleado</t>
  </si>
  <si>
    <t>Por: Tipo de recurso</t>
  </si>
  <si>
    <t>7</t>
  </si>
  <si>
    <t>Sala Constitucional: Distribución de votos rechazados por el fondo</t>
  </si>
  <si>
    <t>8</t>
  </si>
  <si>
    <t>Sala Constitucional: Distribución de votos rechazados de plano</t>
  </si>
  <si>
    <t>CUADRO N° 1</t>
  </si>
  <si>
    <t>MOVIMIENTO DE TRABAJO EN LA SALA CONSTITUCIONAL</t>
  </si>
  <si>
    <t>POR: TIPO DE RECURSO</t>
  </si>
  <si>
    <t>DURANTE: 2018</t>
  </si>
  <si>
    <t>VARIABLE</t>
  </si>
  <si>
    <t>TIPO DE RECURSO</t>
  </si>
  <si>
    <t>TOTAL</t>
  </si>
  <si>
    <t>Habeas Corpus</t>
  </si>
  <si>
    <t>Recurso de Amparo</t>
  </si>
  <si>
    <t>Acción de Inconstitucionalidad</t>
  </si>
  <si>
    <t>Conflicto Constitucional</t>
  </si>
  <si>
    <t>Consulta Legislativa</t>
  </si>
  <si>
    <t>Consulta Judicial</t>
  </si>
  <si>
    <t xml:space="preserve">Circulante al iniciar </t>
  </si>
  <si>
    <t>Casos entrados</t>
  </si>
  <si>
    <t>Casos reentrados</t>
  </si>
  <si>
    <t>Casos terminados</t>
  </si>
  <si>
    <t>Circulante al finalizar</t>
  </si>
  <si>
    <t>Elaborado por: Subproceso de Estadística, Dirección de Planificación.</t>
  </si>
  <si>
    <t>CUADRO N° 2</t>
  </si>
  <si>
    <t>SALA CONSTITUCIONAL: RESOLUCIONES DICTADAS</t>
  </si>
  <si>
    <t>SEGÚN: TIPO DE RECURSO</t>
  </si>
  <si>
    <t>POR: TIPO DE RESOLUCIÓN</t>
  </si>
  <si>
    <t xml:space="preserve">                TIPO DE RESOLUCIÓN</t>
  </si>
  <si>
    <t>Interlocutorios</t>
  </si>
  <si>
    <t>Con lugar</t>
  </si>
  <si>
    <t>Con lugar parcial</t>
  </si>
  <si>
    <t>Sin lugar</t>
  </si>
  <si>
    <t>Sin lugar parcial</t>
  </si>
  <si>
    <t>RECHAZO DE</t>
  </si>
  <si>
    <t>CONSULTAS</t>
  </si>
  <si>
    <t>Archivado</t>
  </si>
  <si>
    <t>Acumulado</t>
  </si>
  <si>
    <t>Estese a lo Resuelto</t>
  </si>
  <si>
    <t>Otro</t>
  </si>
  <si>
    <t>Fondo</t>
  </si>
  <si>
    <t>Parcial de Fondo</t>
  </si>
  <si>
    <t>Plano</t>
  </si>
  <si>
    <t>Parcial de Plano</t>
  </si>
  <si>
    <t>Evacuadas</t>
  </si>
  <si>
    <t>No evacuadas</t>
  </si>
  <si>
    <t>Parcialmente evacuada</t>
  </si>
  <si>
    <t>Total</t>
  </si>
  <si>
    <t>Hábeas Corpus</t>
  </si>
  <si>
    <t>Recurso Amparo</t>
  </si>
  <si>
    <t>Acción Inconstitucionalidad</t>
  </si>
  <si>
    <t xml:space="preserve">Elaborado por: Subproceso de Estadística, Dirección de Planificación. </t>
  </si>
  <si>
    <t>CUADRO N° 3</t>
  </si>
  <si>
    <t>SALA CONSTITUCIONAL: DURACIÓN PROMEDIO DE LAS RESOLUCIONES DICTADAS</t>
  </si>
  <si>
    <t>POR: DURACIÓN PROMEDIO CON Y SIN VALORES EXTREMOS</t>
  </si>
  <si>
    <t xml:space="preserve">TIPO DE RECURSO </t>
  </si>
  <si>
    <t>DURACIÓN PROMEDIO</t>
  </si>
  <si>
    <r>
      <t xml:space="preserve">Total </t>
    </r>
    <r>
      <rPr>
        <b/>
        <vertAlign val="superscript"/>
        <sz val="12"/>
        <rFont val="Times New Roman"/>
        <family val="1"/>
      </rPr>
      <t>(1)</t>
    </r>
  </si>
  <si>
    <r>
      <t xml:space="preserve">Sin valores extremos </t>
    </r>
    <r>
      <rPr>
        <b/>
        <vertAlign val="superscript"/>
        <sz val="12"/>
        <rFont val="Times New Roman"/>
        <family val="1"/>
      </rPr>
      <t>(2)</t>
    </r>
  </si>
  <si>
    <t>0 Meses 3 Semanas</t>
  </si>
  <si>
    <t>0 Meses 2 Semanas</t>
  </si>
  <si>
    <t>4 Meses 2 Semanas</t>
  </si>
  <si>
    <t>2 Meses 1 Semana</t>
  </si>
  <si>
    <t xml:space="preserve">1-/ Se refiere al cálculo, considerando la totalidad de las resoluciones dictadas. </t>
  </si>
  <si>
    <t>2-/ Se refiere al cálculo, sin tomar en cuenta  19 casos de recursos de amparo y  15 de acción de inconstitucional considerados estadísticamente atípicos o extremos.</t>
  </si>
  <si>
    <t>CUADRO N° 4</t>
  </si>
  <si>
    <t xml:space="preserve"> SALA CONSTITUCIONAL : VOTOS SOBRE EL FONDO  Y DURACIÓN PROMEDIO</t>
  </si>
  <si>
    <t>POR. TIPO DE RESOLUCIÓN</t>
  </si>
  <si>
    <t>(se excluyen los rechazados por el fondo)</t>
  </si>
  <si>
    <t>VOTOS SOBRE EL FONDO</t>
  </si>
  <si>
    <t>TIPO DE RESOLUCIÓN</t>
  </si>
  <si>
    <t>1 Mes 0 Semanas</t>
  </si>
  <si>
    <t>1 Mes 2 Semanas</t>
  </si>
  <si>
    <t>24 Días</t>
  </si>
  <si>
    <t>19 días</t>
  </si>
  <si>
    <t>15 días</t>
  </si>
  <si>
    <t>1 Mes 1 Semana</t>
  </si>
  <si>
    <t>--</t>
  </si>
  <si>
    <t xml:space="preserve">Amparo </t>
  </si>
  <si>
    <t>27 días</t>
  </si>
  <si>
    <t>24 días</t>
  </si>
  <si>
    <t>15 Meses 2 Semanas</t>
  </si>
  <si>
    <t>16 Meses 3 Semanas</t>
  </si>
  <si>
    <t>13 Meses 0 Semanas</t>
  </si>
  <si>
    <t>14 Meses 3 Semanas</t>
  </si>
  <si>
    <t>1-/ Se refiere al cálculo, sin tomar en cuenta 9 causas Con Lugar , 2 Con  Lugar Parcial y 16 Sin Lugar  correspondiente al tipo de recurso de Amparo, 4 Con Lugar  y 10 Sin Lugar correspondiente al recurso de Acción de Inconstitucionalidad considerados estadísticamente atípicos o extremos.</t>
  </si>
  <si>
    <t>CUADRO N° 5</t>
  </si>
  <si>
    <t>SALA CONSTITUCIONAL: RECURSOS RECHAZADOS Y DURACIÓN PROMEDIO</t>
  </si>
  <si>
    <t xml:space="preserve">POR: TIPO Y DURACIÓN PROMEDIO DE LA RESOLUCIÓN </t>
  </si>
  <si>
    <t>RECURSOS RECHAZADOS</t>
  </si>
  <si>
    <t>11 días</t>
  </si>
  <si>
    <t>3 Meses 1 Semana</t>
  </si>
  <si>
    <t>12 días</t>
  </si>
  <si>
    <t>5 días</t>
  </si>
  <si>
    <t>10 días</t>
  </si>
  <si>
    <t>1 Mes 3 Semanas</t>
  </si>
  <si>
    <t>2 Meses 3 Semanas</t>
  </si>
  <si>
    <t>4 Meses 3 Semanas</t>
  </si>
  <si>
    <t>1-/ Se refiere al cálculo, sin tomar en cuenta una causa de Rechazado de Plano correspondiente al tipo de recurso de Acción Inconstitucionalidad considerados estadísticamente atípicos o extremos.</t>
  </si>
  <si>
    <t xml:space="preserve">Elaborado por: Subproceso Estadística, Dirección de Planificación. </t>
  </si>
  <si>
    <t>CUADRO N° 6</t>
  </si>
  <si>
    <t xml:space="preserve">SALA CONSTITUCIONAL: DISTRIBUCIÓN DE VOTOS SOBRE EL FONDO </t>
  </si>
  <si>
    <t>SEGÚN: INTERVALO DE TIEMPO EMPLEADO</t>
  </si>
  <si>
    <t>(se excluyen los rechazos por el fondo)</t>
  </si>
  <si>
    <t>INTERVALO DE TIEMPO EMPLEADO</t>
  </si>
  <si>
    <t>Recurso de Habeas Corpus</t>
  </si>
  <si>
    <t>De 1 a 7 días</t>
  </si>
  <si>
    <t>De 8 a 14 días</t>
  </si>
  <si>
    <t>De 15 a 21 días</t>
  </si>
  <si>
    <t>De 22 a 30 días</t>
  </si>
  <si>
    <t>mes</t>
  </si>
  <si>
    <t>meses</t>
  </si>
  <si>
    <t>Elaborado por: Subproceso de Estadística, Dirección de Planificación</t>
  </si>
  <si>
    <t>CUADRO N° 7</t>
  </si>
  <si>
    <t xml:space="preserve"> </t>
  </si>
  <si>
    <t>SALA CONSTITUCIONAL : DISTRIBUCIÓN DE VOTOS RECHAZADOS POR EL FONDO</t>
  </si>
  <si>
    <t>POR: TIPO DE  RECURSO</t>
  </si>
  <si>
    <t>Recurso de Hábeas Corpus</t>
  </si>
  <si>
    <t>CUADRO N° 8</t>
  </si>
  <si>
    <t>SALA CONSTITUCIONAL: DISTRIBUCIÓN DE VOTOS RECHAZADOS DE PLANO</t>
  </si>
  <si>
    <t>INTERVALOS DE TIEMPO EMPLEADO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</si>
</sst>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b/>
      <vertAlign val="superscript"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3" fillId="0" borderId="0"/>
    <xf numFmtId="0" fontId="3" fillId="0" borderId="0"/>
  </cellStyleXfs>
  <cellXfs count="215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1" fillId="2" borderId="0" xfId="0" applyFont="1" applyFill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4" fillId="0" borderId="0" xfId="1" applyFont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3" fontId="5" fillId="0" borderId="10" xfId="1" applyNumberFormat="1" applyFont="1" applyBorder="1" applyAlignment="1" applyProtection="1">
      <alignment horizontal="center" vertical="center" wrapText="1"/>
      <protection locked="0"/>
    </xf>
    <xf numFmtId="3" fontId="5" fillId="0" borderId="11" xfId="1" applyNumberFormat="1" applyFont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left" vertical="center" wrapText="1"/>
      <protection locked="0"/>
    </xf>
    <xf numFmtId="3" fontId="4" fillId="0" borderId="12" xfId="1" applyNumberFormat="1" applyFont="1" applyBorder="1" applyAlignment="1" applyProtection="1">
      <alignment horizontal="center" vertical="center" wrapText="1"/>
      <protection locked="0"/>
    </xf>
    <xf numFmtId="3" fontId="6" fillId="0" borderId="13" xfId="1" applyNumberFormat="1" applyFont="1" applyBorder="1" applyAlignment="1" applyProtection="1">
      <alignment horizontal="center" vertical="center" wrapText="1"/>
      <protection locked="0"/>
    </xf>
    <xf numFmtId="3" fontId="6" fillId="0" borderId="14" xfId="1" applyNumberFormat="1" applyFont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vertical="center" wrapText="1"/>
      <protection locked="0"/>
    </xf>
    <xf numFmtId="0" fontId="6" fillId="0" borderId="15" xfId="1" applyFont="1" applyBorder="1" applyAlignment="1" applyProtection="1">
      <alignment vertical="center" wrapText="1"/>
      <protection locked="0"/>
    </xf>
    <xf numFmtId="3" fontId="7" fillId="0" borderId="16" xfId="1" applyNumberFormat="1" applyFont="1" applyBorder="1" applyAlignment="1" applyProtection="1">
      <alignment horizontal="center" vertical="center" wrapText="1"/>
      <protection locked="0"/>
    </xf>
    <xf numFmtId="3" fontId="7" fillId="0" borderId="17" xfId="1" applyNumberFormat="1" applyFont="1" applyBorder="1" applyAlignment="1" applyProtection="1">
      <alignment horizontal="center" vertical="center" wrapText="1"/>
      <protection locked="0"/>
    </xf>
    <xf numFmtId="3" fontId="7" fillId="0" borderId="18" xfId="1" applyNumberFormat="1" applyFont="1" applyBorder="1" applyAlignment="1" applyProtection="1">
      <alignment horizontal="center" vertical="center" wrapText="1"/>
      <protection locked="0"/>
    </xf>
    <xf numFmtId="0" fontId="6" fillId="0" borderId="19" xfId="1" applyFont="1" applyBorder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Continuous" vertical="center" wrapText="1"/>
    </xf>
    <xf numFmtId="3" fontId="8" fillId="0" borderId="0" xfId="1" applyNumberFormat="1" applyFont="1" applyAlignment="1">
      <alignment horizontal="left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3" fontId="8" fillId="0" borderId="10" xfId="1" applyNumberFormat="1" applyFont="1" applyBorder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3" fontId="4" fillId="0" borderId="13" xfId="1" applyNumberFormat="1" applyFont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1" applyNumberFormat="1" applyFont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3" fontId="4" fillId="0" borderId="17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" vertical="center" wrapText="1"/>
    </xf>
    <xf numFmtId="0" fontId="4" fillId="0" borderId="20" xfId="3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Continuous"/>
    </xf>
    <xf numFmtId="0" fontId="4" fillId="0" borderId="12" xfId="3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2" xfId="3" applyFont="1" applyBorder="1" applyAlignment="1">
      <alignment horizontal="center" vertical="center" wrapText="1"/>
    </xf>
    <xf numFmtId="3" fontId="5" fillId="0" borderId="14" xfId="2" applyNumberFormat="1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3" fontId="4" fillId="0" borderId="14" xfId="2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 wrapText="1"/>
    </xf>
    <xf numFmtId="0" fontId="4" fillId="0" borderId="14" xfId="3" quotePrefix="1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3" fontId="4" fillId="0" borderId="13" xfId="3" applyNumberFormat="1" applyFont="1" applyBorder="1" applyAlignment="1">
      <alignment horizontal="center" vertical="center" wrapText="1"/>
    </xf>
    <xf numFmtId="2" fontId="6" fillId="0" borderId="14" xfId="3" applyNumberFormat="1" applyFont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 wrapText="1"/>
    </xf>
    <xf numFmtId="4" fontId="6" fillId="0" borderId="14" xfId="1" applyNumberFormat="1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" xfId="2" applyFont="1" applyBorder="1"/>
    <xf numFmtId="0" fontId="6" fillId="0" borderId="18" xfId="2" applyFont="1" applyBorder="1" applyAlignment="1">
      <alignment horizontal="center"/>
    </xf>
    <xf numFmtId="0" fontId="6" fillId="0" borderId="18" xfId="2" applyFont="1" applyBorder="1" applyAlignment="1">
      <alignment horizontal="center" vertical="center" wrapText="1"/>
    </xf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/>
    <xf numFmtId="0" fontId="4" fillId="0" borderId="0" xfId="3" applyFont="1" applyAlignment="1">
      <alignment horizontal="left" vertical="center" wrapText="1"/>
    </xf>
    <xf numFmtId="0" fontId="4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6" fillId="0" borderId="0" xfId="3" applyFont="1" applyAlignment="1">
      <alignment vertical="center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/>
    </xf>
    <xf numFmtId="3" fontId="8" fillId="0" borderId="1" xfId="3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18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6" fillId="0" borderId="17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3" fontId="7" fillId="0" borderId="13" xfId="3" applyNumberFormat="1" applyFont="1" applyBorder="1" applyAlignment="1">
      <alignment horizontal="center" vertical="center" wrapText="1"/>
    </xf>
    <xf numFmtId="3" fontId="7" fillId="0" borderId="14" xfId="3" applyNumberFormat="1" applyFont="1" applyBorder="1" applyAlignment="1">
      <alignment horizontal="center" vertical="center" wrapText="1"/>
    </xf>
    <xf numFmtId="3" fontId="7" fillId="0" borderId="0" xfId="3" applyNumberFormat="1" applyFont="1" applyAlignment="1">
      <alignment horizontal="center" vertical="center" wrapText="1"/>
    </xf>
    <xf numFmtId="3" fontId="7" fillId="0" borderId="20" xfId="3" applyNumberFormat="1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3" fontId="4" fillId="0" borderId="12" xfId="3" applyNumberFormat="1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2" fontId="4" fillId="0" borderId="0" xfId="3" applyNumberFormat="1" applyFont="1" applyAlignment="1">
      <alignment horizontal="center" vertical="center" wrapText="1"/>
    </xf>
    <xf numFmtId="0" fontId="4" fillId="0" borderId="12" xfId="3" quotePrefix="1" applyFont="1" applyBorder="1" applyAlignment="1">
      <alignment horizontal="center" vertical="center" wrapText="1"/>
    </xf>
    <xf numFmtId="0" fontId="4" fillId="0" borderId="0" xfId="3" quotePrefix="1" applyFont="1" applyAlignment="1">
      <alignment horizontal="center" vertical="center" wrapText="1"/>
    </xf>
    <xf numFmtId="3" fontId="6" fillId="0" borderId="0" xfId="3" applyNumberFormat="1" applyFont="1" applyAlignment="1">
      <alignment horizontal="center" vertical="center" wrapText="1"/>
    </xf>
    <xf numFmtId="3" fontId="6" fillId="0" borderId="12" xfId="3" applyNumberFormat="1" applyFont="1" applyBorder="1" applyAlignment="1">
      <alignment horizontal="center" vertical="center" wrapText="1"/>
    </xf>
    <xf numFmtId="0" fontId="6" fillId="0" borderId="0" xfId="3" quotePrefix="1" applyFont="1" applyAlignment="1">
      <alignment horizontal="center" vertical="center" wrapText="1"/>
    </xf>
    <xf numFmtId="2" fontId="4" fillId="0" borderId="12" xfId="3" applyNumberFormat="1" applyFont="1" applyBorder="1" applyAlignment="1">
      <alignment horizontal="center" vertical="center" wrapText="1"/>
    </xf>
    <xf numFmtId="2" fontId="6" fillId="0" borderId="0" xfId="3" applyNumberFormat="1" applyFont="1" applyAlignment="1">
      <alignment horizontal="center" vertical="center" wrapText="1"/>
    </xf>
    <xf numFmtId="2" fontId="6" fillId="0" borderId="0" xfId="3" quotePrefix="1" applyNumberFormat="1" applyFont="1" applyAlignment="1">
      <alignment horizontal="center" vertical="center" wrapText="1"/>
    </xf>
    <xf numFmtId="0" fontId="6" fillId="0" borderId="1" xfId="3" applyFont="1" applyBorder="1" applyAlignment="1">
      <alignment vertical="center" wrapText="1"/>
    </xf>
    <xf numFmtId="0" fontId="4" fillId="0" borderId="17" xfId="3" applyFont="1" applyBorder="1" applyAlignment="1">
      <alignment vertical="center" wrapText="1"/>
    </xf>
    <xf numFmtId="0" fontId="6" fillId="0" borderId="15" xfId="3" applyFont="1" applyBorder="1" applyAlignment="1">
      <alignment vertical="center" wrapText="1"/>
    </xf>
    <xf numFmtId="0" fontId="6" fillId="0" borderId="2" xfId="3" applyFont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3" fontId="5" fillId="0" borderId="10" xfId="3" applyNumberFormat="1" applyFont="1" applyBorder="1" applyAlignment="1">
      <alignment horizontal="center" vertical="center" wrapText="1"/>
    </xf>
    <xf numFmtId="3" fontId="5" fillId="0" borderId="2" xfId="3" applyNumberFormat="1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13" xfId="3" quotePrefix="1" applyFont="1" applyBorder="1" applyAlignment="1">
      <alignment horizontal="center" vertical="center" wrapText="1"/>
    </xf>
    <xf numFmtId="2" fontId="4" fillId="0" borderId="13" xfId="3" applyNumberFormat="1" applyFont="1" applyBorder="1" applyAlignment="1">
      <alignment horizontal="center" vertical="center" wrapText="1"/>
    </xf>
    <xf numFmtId="4" fontId="4" fillId="0" borderId="13" xfId="1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3" fontId="6" fillId="0" borderId="17" xfId="3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4" fontId="4" fillId="0" borderId="17" xfId="1" applyNumberFormat="1" applyFont="1" applyBorder="1" applyAlignment="1">
      <alignment horizontal="center" vertical="center" wrapText="1"/>
    </xf>
    <xf numFmtId="2" fontId="6" fillId="0" borderId="1" xfId="3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4" fillId="0" borderId="0" xfId="4" applyFont="1" applyAlignment="1">
      <alignment horizontal="left"/>
    </xf>
    <xf numFmtId="0" fontId="6" fillId="0" borderId="0" xfId="4" applyFont="1"/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vertical="center" wrapText="1"/>
    </xf>
    <xf numFmtId="0" fontId="4" fillId="0" borderId="0" xfId="4" applyFont="1" applyAlignment="1">
      <alignment horizontal="center" vertical="top"/>
    </xf>
    <xf numFmtId="0" fontId="4" fillId="0" borderId="0" xfId="4" applyFont="1" applyAlignment="1">
      <alignment horizontal="center" vertical="top"/>
    </xf>
    <xf numFmtId="0" fontId="4" fillId="0" borderId="2" xfId="4" applyFont="1" applyBorder="1" applyAlignment="1">
      <alignment horizontal="center" vertical="center" wrapText="1"/>
    </xf>
    <xf numFmtId="0" fontId="4" fillId="0" borderId="20" xfId="4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17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3" fontId="8" fillId="0" borderId="10" xfId="4" applyNumberFormat="1" applyFont="1" applyBorder="1" applyAlignment="1">
      <alignment horizontal="center" vertical="center" wrapText="1"/>
    </xf>
    <xf numFmtId="3" fontId="8" fillId="0" borderId="2" xfId="4" applyNumberFormat="1" applyFont="1" applyBorder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3" fontId="4" fillId="0" borderId="13" xfId="1" applyNumberFormat="1" applyFont="1" applyBorder="1" applyAlignment="1" applyProtection="1">
      <alignment horizontal="center" vertical="center" wrapText="1"/>
      <protection locked="0"/>
    </xf>
    <xf numFmtId="3" fontId="4" fillId="0" borderId="14" xfId="1" applyNumberFormat="1" applyFont="1" applyBorder="1" applyAlignment="1" applyProtection="1">
      <alignment horizontal="center" vertical="center" wrapText="1"/>
      <protection locked="0"/>
    </xf>
    <xf numFmtId="3" fontId="4" fillId="0" borderId="0" xfId="1" applyNumberFormat="1" applyFont="1" applyAlignment="1" applyProtection="1">
      <alignment horizontal="center" vertical="center" wrapText="1"/>
      <protection locked="0"/>
    </xf>
    <xf numFmtId="0" fontId="4" fillId="0" borderId="0" xfId="4" applyFont="1" applyAlignment="1">
      <alignment horizontal="center" vertical="center"/>
    </xf>
    <xf numFmtId="3" fontId="6" fillId="0" borderId="0" xfId="1" applyNumberFormat="1" applyFont="1" applyAlignment="1" applyProtection="1">
      <alignment horizontal="center" vertical="center" wrapText="1"/>
      <protection locked="0"/>
    </xf>
    <xf numFmtId="0" fontId="6" fillId="0" borderId="0" xfId="4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4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6" fillId="0" borderId="17" xfId="4" applyFont="1" applyBorder="1" applyAlignment="1">
      <alignment horizontal="center"/>
    </xf>
    <xf numFmtId="0" fontId="6" fillId="0" borderId="0" xfId="4" applyFont="1" applyAlignment="1">
      <alignment horizontal="left"/>
    </xf>
    <xf numFmtId="0" fontId="4" fillId="0" borderId="0" xfId="4" applyFont="1"/>
    <xf numFmtId="0" fontId="6" fillId="0" borderId="1" xfId="4" applyFont="1" applyBorder="1"/>
    <xf numFmtId="0" fontId="6" fillId="0" borderId="10" xfId="4" applyFont="1" applyBorder="1"/>
    <xf numFmtId="0" fontId="4" fillId="0" borderId="21" xfId="4" applyFont="1" applyBorder="1" applyAlignment="1">
      <alignment horizontal="centerContinuous"/>
    </xf>
    <xf numFmtId="0" fontId="4" fillId="0" borderId="5" xfId="4" applyFont="1" applyBorder="1" applyAlignment="1">
      <alignment horizontal="centerContinuous"/>
    </xf>
    <xf numFmtId="0" fontId="4" fillId="0" borderId="13" xfId="4" applyFont="1" applyBorder="1" applyAlignment="1">
      <alignment horizontal="centerContinuous"/>
    </xf>
    <xf numFmtId="3" fontId="8" fillId="0" borderId="10" xfId="4" applyNumberFormat="1" applyFont="1" applyBorder="1" applyAlignment="1">
      <alignment horizontal="center"/>
    </xf>
    <xf numFmtId="3" fontId="8" fillId="0" borderId="0" xfId="4" applyNumberFormat="1" applyFont="1" applyAlignment="1">
      <alignment horizont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/>
    </xf>
    <xf numFmtId="0" fontId="4" fillId="0" borderId="0" xfId="4" applyFont="1" applyAlignment="1">
      <alignment horizontal="center"/>
    </xf>
    <xf numFmtId="0" fontId="6" fillId="0" borderId="13" xfId="4" applyFont="1" applyBorder="1" applyAlignment="1">
      <alignment horizontal="center"/>
    </xf>
    <xf numFmtId="0" fontId="11" fillId="0" borderId="13" xfId="4" applyFont="1" applyBorder="1" applyAlignment="1">
      <alignment horizontal="center"/>
    </xf>
    <xf numFmtId="0" fontId="12" fillId="0" borderId="17" xfId="4" applyFont="1" applyBorder="1" applyAlignment="1">
      <alignment horizontal="center"/>
    </xf>
    <xf numFmtId="0" fontId="6" fillId="0" borderId="0" xfId="4" applyFont="1" applyAlignment="1">
      <alignment horizontal="left" vertical="center" wrapText="1"/>
    </xf>
    <xf numFmtId="0" fontId="4" fillId="0" borderId="0" xfId="4" applyFont="1" applyAlignment="1">
      <alignment horizontal="center" vertical="center" wrapText="1"/>
    </xf>
    <xf numFmtId="0" fontId="4" fillId="0" borderId="5" xfId="4" applyFont="1" applyBorder="1" applyAlignment="1">
      <alignment horizontal="center"/>
    </xf>
    <xf numFmtId="0" fontId="4" fillId="0" borderId="13" xfId="4" applyFont="1" applyBorder="1" applyAlignment="1">
      <alignment horizontal="center" vertical="center" wrapText="1"/>
    </xf>
    <xf numFmtId="0" fontId="6" fillId="0" borderId="2" xfId="4" applyFont="1" applyBorder="1"/>
    <xf numFmtId="3" fontId="8" fillId="0" borderId="0" xfId="4" applyNumberFormat="1" applyFont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</cellXfs>
  <cellStyles count="5">
    <cellStyle name="Normal" xfId="0" builtinId="0"/>
    <cellStyle name="Normal_03-Sala Tercera 039-est-08" xfId="2" xr:uid="{15FCDA11-4CD3-462A-B3D7-6B41BFF93A08}"/>
    <cellStyle name="Normal_42-49 sala constitucional" xfId="3" xr:uid="{22BADDC5-ED94-4434-8946-C9F7B92242C2}"/>
    <cellStyle name="Normal_42-49 sala constitucional 2" xfId="4" xr:uid="{ACE7BB7C-17AF-4CD3-8F56-3027BC59F374}"/>
    <cellStyle name="Normal_cuadros salas" xfId="1" xr:uid="{A3C84529-6769-4062-88B9-B5A676B9DA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86D96-58B6-491B-8822-1C6EBBDEB63A}">
  <dimension ref="A1:B34"/>
  <sheetViews>
    <sheetView workbookViewId="0">
      <selection activeCell="B22" sqref="B22"/>
    </sheetView>
  </sheetViews>
  <sheetFormatPr baseColWidth="10" defaultColWidth="0" defaultRowHeight="15" zeroHeight="1" x14ac:dyDescent="0.25"/>
  <cols>
    <col min="1" max="1" width="8.7109375" bestFit="1" customWidth="1"/>
    <col min="2" max="2" width="62" customWidth="1"/>
    <col min="3" max="16384" width="11.42578125" hidden="1"/>
  </cols>
  <sheetData>
    <row r="1" spans="1:2" ht="15.75" x14ac:dyDescent="0.25">
      <c r="A1" s="1" t="s">
        <v>0</v>
      </c>
      <c r="B1" s="1"/>
    </row>
    <row r="2" spans="1:2" ht="15.75" x14ac:dyDescent="0.25">
      <c r="A2" s="2" t="s">
        <v>1</v>
      </c>
      <c r="B2" s="2" t="s">
        <v>1</v>
      </c>
    </row>
    <row r="3" spans="1:2" ht="15.75" x14ac:dyDescent="0.25">
      <c r="A3" s="3" t="s">
        <v>2</v>
      </c>
      <c r="B3" s="3" t="s">
        <v>3</v>
      </c>
    </row>
    <row r="4" spans="1:2" ht="15.75" x14ac:dyDescent="0.25">
      <c r="A4" s="4" t="s">
        <v>4</v>
      </c>
      <c r="B4" s="2" t="s">
        <v>5</v>
      </c>
    </row>
    <row r="5" spans="1:2" ht="15.75" x14ac:dyDescent="0.25">
      <c r="A5" s="4"/>
      <c r="B5" s="2" t="s">
        <v>6</v>
      </c>
    </row>
    <row r="6" spans="1:2" ht="15.75" x14ac:dyDescent="0.25">
      <c r="A6" s="5"/>
      <c r="B6" s="6" t="s">
        <v>7</v>
      </c>
    </row>
    <row r="7" spans="1:2" ht="15.75" x14ac:dyDescent="0.25">
      <c r="A7" s="7" t="s">
        <v>8</v>
      </c>
      <c r="B7" s="8" t="s">
        <v>9</v>
      </c>
    </row>
    <row r="8" spans="1:2" ht="15.75" x14ac:dyDescent="0.25">
      <c r="A8" s="4"/>
      <c r="B8" s="2" t="s">
        <v>10</v>
      </c>
    </row>
    <row r="9" spans="1:2" ht="15.75" x14ac:dyDescent="0.25">
      <c r="A9" s="4"/>
      <c r="B9" s="2" t="s">
        <v>11</v>
      </c>
    </row>
    <row r="10" spans="1:2" ht="15.75" x14ac:dyDescent="0.25">
      <c r="A10" s="5"/>
      <c r="B10" s="6" t="s">
        <v>7</v>
      </c>
    </row>
    <row r="11" spans="1:2" ht="15.75" x14ac:dyDescent="0.25">
      <c r="A11" s="7" t="s">
        <v>12</v>
      </c>
      <c r="B11" s="8" t="s">
        <v>13</v>
      </c>
    </row>
    <row r="12" spans="1:2" ht="15.75" x14ac:dyDescent="0.25">
      <c r="A12" s="4"/>
      <c r="B12" s="2" t="s">
        <v>10</v>
      </c>
    </row>
    <row r="13" spans="1:2" ht="15.75" x14ac:dyDescent="0.25">
      <c r="A13" s="4"/>
      <c r="B13" s="2" t="s">
        <v>14</v>
      </c>
    </row>
    <row r="14" spans="1:2" ht="15.75" x14ac:dyDescent="0.25">
      <c r="A14" s="5"/>
      <c r="B14" s="6" t="s">
        <v>7</v>
      </c>
    </row>
    <row r="15" spans="1:2" ht="15.75" x14ac:dyDescent="0.25">
      <c r="A15" s="7" t="s">
        <v>15</v>
      </c>
      <c r="B15" s="8" t="s">
        <v>16</v>
      </c>
    </row>
    <row r="16" spans="1:2" ht="15.75" x14ac:dyDescent="0.25">
      <c r="A16" s="4"/>
      <c r="B16" s="2" t="s">
        <v>10</v>
      </c>
    </row>
    <row r="17" spans="1:2" ht="15.75" x14ac:dyDescent="0.25">
      <c r="A17" s="4"/>
      <c r="B17" s="2" t="s">
        <v>11</v>
      </c>
    </row>
    <row r="18" spans="1:2" ht="15.75" x14ac:dyDescent="0.25">
      <c r="A18" s="5"/>
      <c r="B18" s="6" t="s">
        <v>7</v>
      </c>
    </row>
    <row r="19" spans="1:2" ht="15.75" x14ac:dyDescent="0.25">
      <c r="A19" s="7" t="s">
        <v>17</v>
      </c>
      <c r="B19" s="8" t="s">
        <v>18</v>
      </c>
    </row>
    <row r="20" spans="1:2" ht="15.75" x14ac:dyDescent="0.25">
      <c r="A20" s="4"/>
      <c r="B20" s="2" t="s">
        <v>19</v>
      </c>
    </row>
    <row r="21" spans="1:2" ht="15.75" x14ac:dyDescent="0.25">
      <c r="A21" s="4"/>
      <c r="B21" s="2" t="s">
        <v>20</v>
      </c>
    </row>
    <row r="22" spans="1:2" ht="15.75" x14ac:dyDescent="0.25">
      <c r="A22" s="5"/>
      <c r="B22" s="6" t="s">
        <v>7</v>
      </c>
    </row>
    <row r="23" spans="1:2" ht="15.75" x14ac:dyDescent="0.25">
      <c r="A23" s="7" t="s">
        <v>21</v>
      </c>
      <c r="B23" s="8" t="s">
        <v>22</v>
      </c>
    </row>
    <row r="24" spans="1:2" ht="15.75" x14ac:dyDescent="0.25">
      <c r="A24" s="4"/>
      <c r="B24" s="2" t="s">
        <v>23</v>
      </c>
    </row>
    <row r="25" spans="1:2" ht="15.75" x14ac:dyDescent="0.25">
      <c r="A25" s="4"/>
      <c r="B25" s="2" t="s">
        <v>24</v>
      </c>
    </row>
    <row r="26" spans="1:2" ht="15.75" x14ac:dyDescent="0.25">
      <c r="A26" s="5"/>
      <c r="B26" s="6" t="s">
        <v>7</v>
      </c>
    </row>
    <row r="27" spans="1:2" ht="15.75" x14ac:dyDescent="0.25">
      <c r="A27" s="7" t="s">
        <v>25</v>
      </c>
      <c r="B27" s="8" t="s">
        <v>26</v>
      </c>
    </row>
    <row r="28" spans="1:2" ht="15.75" x14ac:dyDescent="0.25">
      <c r="A28" s="4"/>
      <c r="B28" s="2" t="s">
        <v>23</v>
      </c>
    </row>
    <row r="29" spans="1:2" ht="15.75" x14ac:dyDescent="0.25">
      <c r="A29" s="4"/>
      <c r="B29" s="2" t="s">
        <v>24</v>
      </c>
    </row>
    <row r="30" spans="1:2" ht="15.75" x14ac:dyDescent="0.25">
      <c r="A30" s="5"/>
      <c r="B30" s="6" t="s">
        <v>7</v>
      </c>
    </row>
    <row r="31" spans="1:2" ht="15.75" x14ac:dyDescent="0.25">
      <c r="A31" s="7" t="s">
        <v>27</v>
      </c>
      <c r="B31" s="2" t="s">
        <v>28</v>
      </c>
    </row>
    <row r="32" spans="1:2" ht="15.75" x14ac:dyDescent="0.25">
      <c r="A32" s="4"/>
      <c r="B32" s="2" t="s">
        <v>23</v>
      </c>
    </row>
    <row r="33" spans="1:2" ht="15.75" x14ac:dyDescent="0.25">
      <c r="A33" s="4"/>
      <c r="B33" s="2" t="s">
        <v>24</v>
      </c>
    </row>
    <row r="34" spans="1:2" ht="15.75" x14ac:dyDescent="0.25">
      <c r="A34" s="5"/>
      <c r="B34" s="6" t="s">
        <v>7</v>
      </c>
    </row>
  </sheetData>
  <mergeCells count="9">
    <mergeCell ref="A23:A26"/>
    <mergeCell ref="A27:A30"/>
    <mergeCell ref="A31:A34"/>
    <mergeCell ref="A1:B1"/>
    <mergeCell ref="A4:A6"/>
    <mergeCell ref="A7:A10"/>
    <mergeCell ref="A11:A14"/>
    <mergeCell ref="A15:A18"/>
    <mergeCell ref="A19:A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9A2B-7121-498C-93F9-2E19E949DA20}">
  <dimension ref="A1:I16"/>
  <sheetViews>
    <sheetView workbookViewId="0">
      <selection activeCell="B13" sqref="B13"/>
    </sheetView>
  </sheetViews>
  <sheetFormatPr baseColWidth="10" defaultColWidth="0" defaultRowHeight="15.75" customHeight="1" zeroHeight="1" x14ac:dyDescent="0.25"/>
  <cols>
    <col min="1" max="1" width="26.140625" style="2" customWidth="1"/>
    <col min="2" max="2" width="13.5703125" style="2" customWidth="1"/>
    <col min="3" max="3" width="14.140625" style="2" customWidth="1"/>
    <col min="4" max="4" width="16.85546875" style="2" customWidth="1"/>
    <col min="5" max="5" width="22.85546875" style="2" customWidth="1"/>
    <col min="6" max="6" width="16" style="2" customWidth="1"/>
    <col min="7" max="7" width="14.140625" style="2" customWidth="1"/>
    <col min="8" max="8" width="9.42578125" style="2" bestFit="1" customWidth="1"/>
    <col min="9" max="9" width="0" style="2" hidden="1" customWidth="1"/>
    <col min="10" max="16384" width="11.42578125" style="2" hidden="1"/>
  </cols>
  <sheetData>
    <row r="1" spans="1:8" x14ac:dyDescent="0.25">
      <c r="A1" s="9" t="s">
        <v>29</v>
      </c>
      <c r="B1" s="9"/>
      <c r="C1" s="9"/>
      <c r="D1" s="9"/>
      <c r="E1" s="9"/>
      <c r="F1" s="9"/>
      <c r="G1" s="9"/>
      <c r="H1" s="9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x14ac:dyDescent="0.25">
      <c r="A3" s="11" t="s">
        <v>30</v>
      </c>
      <c r="B3" s="11"/>
      <c r="C3" s="11"/>
      <c r="D3" s="11"/>
      <c r="E3" s="11"/>
      <c r="F3" s="11"/>
      <c r="G3" s="11"/>
      <c r="H3" s="11"/>
    </row>
    <row r="4" spans="1:8" x14ac:dyDescent="0.25">
      <c r="A4" s="11" t="s">
        <v>31</v>
      </c>
      <c r="B4" s="11"/>
      <c r="C4" s="11"/>
      <c r="D4" s="11"/>
      <c r="E4" s="11"/>
      <c r="F4" s="11"/>
      <c r="G4" s="11"/>
      <c r="H4" s="11"/>
    </row>
    <row r="5" spans="1:8" x14ac:dyDescent="0.25">
      <c r="A5" s="11" t="s">
        <v>32</v>
      </c>
      <c r="B5" s="11"/>
      <c r="C5" s="11"/>
      <c r="D5" s="11"/>
      <c r="E5" s="11"/>
      <c r="F5" s="11"/>
      <c r="G5" s="11"/>
      <c r="H5" s="11"/>
    </row>
    <row r="6" spans="1:8" x14ac:dyDescent="0.25">
      <c r="A6" s="12"/>
      <c r="B6" s="12"/>
      <c r="C6" s="12"/>
      <c r="D6" s="12"/>
      <c r="E6" s="12"/>
      <c r="F6" s="12"/>
      <c r="G6" s="12"/>
      <c r="H6" s="12"/>
    </row>
    <row r="7" spans="1:8" x14ac:dyDescent="0.25">
      <c r="A7" s="13" t="s">
        <v>33</v>
      </c>
      <c r="B7" s="14" t="s">
        <v>34</v>
      </c>
      <c r="C7" s="15"/>
      <c r="D7" s="15"/>
      <c r="E7" s="15"/>
      <c r="F7" s="15"/>
      <c r="G7" s="15"/>
      <c r="H7" s="15"/>
    </row>
    <row r="8" spans="1:8" ht="31.5" x14ac:dyDescent="0.25">
      <c r="A8" s="16"/>
      <c r="B8" s="17" t="s">
        <v>35</v>
      </c>
      <c r="C8" s="18" t="s">
        <v>36</v>
      </c>
      <c r="D8" s="19" t="s">
        <v>37</v>
      </c>
      <c r="E8" s="19" t="s">
        <v>38</v>
      </c>
      <c r="F8" s="19" t="s">
        <v>39</v>
      </c>
      <c r="G8" s="20" t="s">
        <v>40</v>
      </c>
      <c r="H8" s="18" t="s">
        <v>41</v>
      </c>
    </row>
    <row r="9" spans="1:8" x14ac:dyDescent="0.25">
      <c r="A9" s="12"/>
      <c r="B9" s="21"/>
      <c r="C9" s="21"/>
      <c r="D9" s="21"/>
      <c r="E9" s="21"/>
      <c r="F9" s="22"/>
      <c r="G9" s="21"/>
      <c r="H9" s="22"/>
    </row>
    <row r="10" spans="1:8" x14ac:dyDescent="0.25">
      <c r="A10" s="23" t="s">
        <v>42</v>
      </c>
      <c r="B10" s="24">
        <f>SUM(C10:H10)</f>
        <v>1718</v>
      </c>
      <c r="C10" s="25">
        <v>70</v>
      </c>
      <c r="D10" s="25">
        <v>1508</v>
      </c>
      <c r="E10" s="25">
        <v>128</v>
      </c>
      <c r="F10" s="26">
        <v>1</v>
      </c>
      <c r="G10" s="25">
        <v>5</v>
      </c>
      <c r="H10" s="26">
        <v>6</v>
      </c>
    </row>
    <row r="11" spans="1:8" x14ac:dyDescent="0.25">
      <c r="A11" s="23" t="s">
        <v>43</v>
      </c>
      <c r="B11" s="24">
        <f t="shared" ref="B11:B13" si="0">SUM(C11:H11)</f>
        <v>20522</v>
      </c>
      <c r="C11" s="25">
        <v>1574</v>
      </c>
      <c r="D11" s="25">
        <v>18570</v>
      </c>
      <c r="E11" s="25">
        <v>322</v>
      </c>
      <c r="F11" s="26">
        <v>1</v>
      </c>
      <c r="G11" s="25">
        <v>34</v>
      </c>
      <c r="H11" s="26">
        <v>21</v>
      </c>
    </row>
    <row r="12" spans="1:8" x14ac:dyDescent="0.25">
      <c r="A12" s="23" t="s">
        <v>44</v>
      </c>
      <c r="B12" s="24">
        <f t="shared" si="0"/>
        <v>34</v>
      </c>
      <c r="C12" s="25">
        <v>6</v>
      </c>
      <c r="D12" s="25">
        <v>22</v>
      </c>
      <c r="E12" s="25">
        <v>4</v>
      </c>
      <c r="F12" s="26">
        <v>0</v>
      </c>
      <c r="G12" s="25">
        <v>1</v>
      </c>
      <c r="H12" s="26">
        <v>1</v>
      </c>
    </row>
    <row r="13" spans="1:8" x14ac:dyDescent="0.25">
      <c r="A13" s="23" t="s">
        <v>45</v>
      </c>
      <c r="B13" s="24">
        <f t="shared" si="0"/>
        <v>19968</v>
      </c>
      <c r="C13" s="25">
        <v>1600</v>
      </c>
      <c r="D13" s="25">
        <v>18037</v>
      </c>
      <c r="E13" s="25">
        <v>269</v>
      </c>
      <c r="F13" s="26">
        <v>2</v>
      </c>
      <c r="G13" s="25">
        <v>37</v>
      </c>
      <c r="H13" s="26">
        <v>23</v>
      </c>
    </row>
    <row r="14" spans="1:8" x14ac:dyDescent="0.25">
      <c r="A14" s="27" t="s">
        <v>46</v>
      </c>
      <c r="B14" s="24">
        <f>SUM(C14:H14)</f>
        <v>2306</v>
      </c>
      <c r="C14" s="25">
        <f>SUM(C10:C12)-C13</f>
        <v>50</v>
      </c>
      <c r="D14" s="25">
        <f t="shared" ref="D14:H14" si="1">SUM(D10:D12)-D13</f>
        <v>2063</v>
      </c>
      <c r="E14" s="25">
        <f t="shared" si="1"/>
        <v>185</v>
      </c>
      <c r="F14" s="25">
        <f t="shared" si="1"/>
        <v>0</v>
      </c>
      <c r="G14" s="25">
        <f t="shared" si="1"/>
        <v>3</v>
      </c>
      <c r="H14" s="26">
        <f t="shared" si="1"/>
        <v>5</v>
      </c>
    </row>
    <row r="15" spans="1:8" x14ac:dyDescent="0.25">
      <c r="A15" s="28"/>
      <c r="B15" s="29"/>
      <c r="C15" s="30"/>
      <c r="D15" s="30"/>
      <c r="E15" s="30"/>
      <c r="F15" s="31"/>
      <c r="G15" s="30"/>
      <c r="H15" s="31"/>
    </row>
    <row r="16" spans="1:8" x14ac:dyDescent="0.25">
      <c r="A16" s="32" t="s">
        <v>47</v>
      </c>
      <c r="B16" s="32"/>
      <c r="C16" s="33"/>
      <c r="D16" s="33"/>
      <c r="E16" s="33"/>
      <c r="F16" s="33"/>
      <c r="G16" s="33"/>
      <c r="H16" s="33"/>
    </row>
  </sheetData>
  <mergeCells count="7">
    <mergeCell ref="A16:H16"/>
    <mergeCell ref="A1:H1"/>
    <mergeCell ref="A3:H3"/>
    <mergeCell ref="A4:H4"/>
    <mergeCell ref="A5:H5"/>
    <mergeCell ref="A7:A8"/>
    <mergeCell ref="B7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D3A1B-2196-4ABC-8C7E-63C488E847E1}">
  <dimension ref="A1:R22"/>
  <sheetViews>
    <sheetView workbookViewId="0">
      <selection activeCell="B13" sqref="B13"/>
    </sheetView>
  </sheetViews>
  <sheetFormatPr baseColWidth="10" defaultColWidth="0" defaultRowHeight="15.75" customHeight="1" zeroHeight="1" x14ac:dyDescent="0.25"/>
  <cols>
    <col min="1" max="1" width="26.140625" style="2" customWidth="1"/>
    <col min="2" max="2" width="10" style="2" customWidth="1"/>
    <col min="3" max="3" width="10.28515625" style="2" bestFit="1" customWidth="1"/>
    <col min="4" max="4" width="17.42578125" style="2" bestFit="1" customWidth="1"/>
    <col min="5" max="5" width="9.42578125" style="2" bestFit="1" customWidth="1"/>
    <col min="6" max="6" width="16.5703125" style="2" bestFit="1" customWidth="1"/>
    <col min="7" max="7" width="7.28515625" style="2" customWidth="1"/>
    <col min="8" max="8" width="10.28515625" style="2" customWidth="1"/>
    <col min="9" max="9" width="8.5703125" style="2" customWidth="1"/>
    <col min="10" max="10" width="10.28515625" style="2" customWidth="1"/>
    <col min="11" max="11" width="11.28515625" style="2" bestFit="1" customWidth="1"/>
    <col min="12" max="12" width="12.28515625" style="2" customWidth="1"/>
    <col min="13" max="13" width="14.42578125" style="2" customWidth="1"/>
    <col min="14" max="14" width="10.7109375" style="2" bestFit="1" customWidth="1"/>
    <col min="15" max="15" width="11.5703125" style="2" bestFit="1" customWidth="1"/>
    <col min="16" max="16" width="11.28515625" style="2" customWidth="1"/>
    <col min="17" max="17" width="7.140625" style="2" customWidth="1"/>
    <col min="18" max="18" width="15" style="2" bestFit="1" customWidth="1"/>
    <col min="19" max="16384" width="25.7109375" style="2" hidden="1"/>
  </cols>
  <sheetData>
    <row r="1" spans="1:18" x14ac:dyDescent="0.25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x14ac:dyDescent="0.25">
      <c r="A3" s="36" t="s">
        <v>49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x14ac:dyDescent="0.25">
      <c r="A4" s="11" t="s">
        <v>50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x14ac:dyDescent="0.25">
      <c r="A5" s="11" t="s">
        <v>51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x14ac:dyDescent="0.25">
      <c r="A6" s="11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x14ac:dyDescent="0.25">
      <c r="A7" s="37"/>
      <c r="B7" s="38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x14ac:dyDescent="0.25">
      <c r="A8" s="39" t="s">
        <v>34</v>
      </c>
      <c r="B8" s="40" t="s">
        <v>35</v>
      </c>
      <c r="C8" s="41" t="s">
        <v>52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3"/>
      <c r="R8" s="44" t="s">
        <v>53</v>
      </c>
    </row>
    <row r="9" spans="1:18" x14ac:dyDescent="0.25">
      <c r="A9" s="45"/>
      <c r="B9" s="46"/>
      <c r="C9" s="40" t="s">
        <v>54</v>
      </c>
      <c r="D9" s="40" t="s">
        <v>55</v>
      </c>
      <c r="E9" s="40" t="s">
        <v>56</v>
      </c>
      <c r="F9" s="40" t="s">
        <v>57</v>
      </c>
      <c r="G9" s="41" t="s">
        <v>58</v>
      </c>
      <c r="H9" s="42"/>
      <c r="I9" s="42"/>
      <c r="J9" s="43"/>
      <c r="K9" s="41" t="s">
        <v>59</v>
      </c>
      <c r="L9" s="42"/>
      <c r="M9" s="43"/>
      <c r="N9" s="40" t="s">
        <v>60</v>
      </c>
      <c r="O9" s="40" t="s">
        <v>61</v>
      </c>
      <c r="P9" s="40" t="s">
        <v>62</v>
      </c>
      <c r="Q9" s="44" t="s">
        <v>63</v>
      </c>
      <c r="R9" s="47"/>
    </row>
    <row r="10" spans="1:18" ht="33.75" customHeight="1" x14ac:dyDescent="0.25">
      <c r="A10" s="48"/>
      <c r="B10" s="49"/>
      <c r="C10" s="49"/>
      <c r="D10" s="49"/>
      <c r="E10" s="49"/>
      <c r="F10" s="49"/>
      <c r="G10" s="50" t="s">
        <v>64</v>
      </c>
      <c r="H10" s="50" t="s">
        <v>65</v>
      </c>
      <c r="I10" s="50" t="s">
        <v>66</v>
      </c>
      <c r="J10" s="50" t="s">
        <v>67</v>
      </c>
      <c r="K10" s="50" t="s">
        <v>68</v>
      </c>
      <c r="L10" s="50" t="s">
        <v>69</v>
      </c>
      <c r="M10" s="50" t="s">
        <v>70</v>
      </c>
      <c r="N10" s="49"/>
      <c r="O10" s="49"/>
      <c r="P10" s="51"/>
      <c r="Q10" s="52"/>
      <c r="R10" s="53"/>
    </row>
    <row r="11" spans="1:18" x14ac:dyDescent="0.25">
      <c r="A11" s="54"/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18" x14ac:dyDescent="0.25">
      <c r="A12" s="57" t="s">
        <v>71</v>
      </c>
      <c r="B12" s="58">
        <f>SUM(B14:B19)</f>
        <v>21765</v>
      </c>
      <c r="C12" s="59">
        <f>SUM(C14:C19)</f>
        <v>6524</v>
      </c>
      <c r="D12" s="59">
        <f t="shared" ref="D12:R12" si="0">SUM(D14:D19)</f>
        <v>1053</v>
      </c>
      <c r="E12" s="59">
        <f t="shared" si="0"/>
        <v>4687</v>
      </c>
      <c r="F12" s="59">
        <f t="shared" si="0"/>
        <v>1</v>
      </c>
      <c r="G12" s="59">
        <f t="shared" si="0"/>
        <v>529</v>
      </c>
      <c r="H12" s="59">
        <f t="shared" si="0"/>
        <v>9</v>
      </c>
      <c r="I12" s="59">
        <f t="shared" si="0"/>
        <v>6435</v>
      </c>
      <c r="J12" s="59">
        <f t="shared" si="0"/>
        <v>6</v>
      </c>
      <c r="K12" s="59">
        <f t="shared" si="0"/>
        <v>43</v>
      </c>
      <c r="L12" s="59">
        <f t="shared" si="0"/>
        <v>10</v>
      </c>
      <c r="M12" s="59">
        <f t="shared" si="0"/>
        <v>0</v>
      </c>
      <c r="N12" s="59">
        <f t="shared" si="0"/>
        <v>267</v>
      </c>
      <c r="O12" s="59">
        <f t="shared" si="0"/>
        <v>56</v>
      </c>
      <c r="P12" s="59">
        <f t="shared" si="0"/>
        <v>327</v>
      </c>
      <c r="Q12" s="59">
        <f t="shared" si="0"/>
        <v>21</v>
      </c>
      <c r="R12" s="59">
        <f t="shared" si="0"/>
        <v>1797</v>
      </c>
    </row>
    <row r="13" spans="1:18" x14ac:dyDescent="0.25">
      <c r="A13" s="57"/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</row>
    <row r="14" spans="1:18" x14ac:dyDescent="0.25">
      <c r="A14" s="60" t="s">
        <v>72</v>
      </c>
      <c r="B14" s="58">
        <f>SUM(C14:R14)</f>
        <v>1649</v>
      </c>
      <c r="C14" s="61">
        <v>163</v>
      </c>
      <c r="D14" s="61">
        <v>191</v>
      </c>
      <c r="E14" s="61">
        <v>804</v>
      </c>
      <c r="F14" s="61">
        <v>0</v>
      </c>
      <c r="G14" s="61">
        <v>59</v>
      </c>
      <c r="H14" s="61">
        <v>1</v>
      </c>
      <c r="I14" s="61">
        <v>265</v>
      </c>
      <c r="J14" s="61">
        <v>0</v>
      </c>
      <c r="K14" s="61">
        <v>0</v>
      </c>
      <c r="L14" s="61">
        <v>0</v>
      </c>
      <c r="M14" s="61">
        <v>0</v>
      </c>
      <c r="N14" s="61">
        <v>49</v>
      </c>
      <c r="O14" s="61">
        <v>0</v>
      </c>
      <c r="P14" s="61">
        <v>65</v>
      </c>
      <c r="Q14" s="61">
        <v>3</v>
      </c>
      <c r="R14" s="61">
        <v>49</v>
      </c>
    </row>
    <row r="15" spans="1:18" x14ac:dyDescent="0.25">
      <c r="A15" s="60" t="s">
        <v>73</v>
      </c>
      <c r="B15" s="58">
        <f t="shared" ref="B15:B19" si="1">SUM(C15:R15)</f>
        <v>19742</v>
      </c>
      <c r="C15" s="61">
        <v>6351</v>
      </c>
      <c r="D15" s="61">
        <v>861</v>
      </c>
      <c r="E15" s="61">
        <v>3864</v>
      </c>
      <c r="F15" s="61">
        <v>1</v>
      </c>
      <c r="G15" s="61">
        <v>444</v>
      </c>
      <c r="H15" s="61">
        <v>2</v>
      </c>
      <c r="I15" s="61">
        <v>6017</v>
      </c>
      <c r="J15" s="61">
        <v>4</v>
      </c>
      <c r="K15" s="61">
        <v>0</v>
      </c>
      <c r="L15" s="61">
        <v>0</v>
      </c>
      <c r="M15" s="61">
        <v>0</v>
      </c>
      <c r="N15" s="61">
        <v>218</v>
      </c>
      <c r="O15" s="61">
        <v>7</v>
      </c>
      <c r="P15" s="61">
        <v>260</v>
      </c>
      <c r="Q15" s="61">
        <v>8</v>
      </c>
      <c r="R15" s="61">
        <v>1705</v>
      </c>
    </row>
    <row r="16" spans="1:18" ht="18" customHeight="1" x14ac:dyDescent="0.25">
      <c r="A16" s="60" t="s">
        <v>74</v>
      </c>
      <c r="B16" s="58">
        <f t="shared" si="1"/>
        <v>301</v>
      </c>
      <c r="C16" s="61">
        <v>10</v>
      </c>
      <c r="D16" s="61">
        <v>1</v>
      </c>
      <c r="E16" s="61">
        <v>19</v>
      </c>
      <c r="F16" s="61">
        <v>0</v>
      </c>
      <c r="G16" s="61">
        <v>26</v>
      </c>
      <c r="H16" s="61">
        <v>6</v>
      </c>
      <c r="I16" s="61">
        <v>152</v>
      </c>
      <c r="J16" s="61">
        <v>2</v>
      </c>
      <c r="K16" s="61">
        <v>0</v>
      </c>
      <c r="L16" s="61">
        <v>0</v>
      </c>
      <c r="M16" s="61">
        <v>0</v>
      </c>
      <c r="N16" s="61">
        <v>0</v>
      </c>
      <c r="O16" s="61">
        <v>42</v>
      </c>
      <c r="P16" s="61">
        <v>2</v>
      </c>
      <c r="Q16" s="61">
        <v>9</v>
      </c>
      <c r="R16" s="61">
        <v>32</v>
      </c>
    </row>
    <row r="17" spans="1:18" x14ac:dyDescent="0.25">
      <c r="A17" s="60" t="s">
        <v>39</v>
      </c>
      <c r="B17" s="58">
        <f t="shared" si="1"/>
        <v>2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1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1</v>
      </c>
      <c r="R17" s="61">
        <v>0</v>
      </c>
    </row>
    <row r="18" spans="1:18" x14ac:dyDescent="0.25">
      <c r="A18" s="60" t="s">
        <v>40</v>
      </c>
      <c r="B18" s="58">
        <f t="shared" si="1"/>
        <v>48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32</v>
      </c>
      <c r="L18" s="61">
        <v>2</v>
      </c>
      <c r="M18" s="61">
        <v>0</v>
      </c>
      <c r="N18" s="61">
        <v>0</v>
      </c>
      <c r="O18" s="61">
        <v>3</v>
      </c>
      <c r="P18" s="61">
        <v>0</v>
      </c>
      <c r="Q18" s="61">
        <v>0</v>
      </c>
      <c r="R18" s="61">
        <v>11</v>
      </c>
    </row>
    <row r="19" spans="1:18" x14ac:dyDescent="0.25">
      <c r="A19" s="62" t="s">
        <v>41</v>
      </c>
      <c r="B19" s="58">
        <f t="shared" si="1"/>
        <v>23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11</v>
      </c>
      <c r="L19" s="61">
        <v>8</v>
      </c>
      <c r="M19" s="61">
        <v>0</v>
      </c>
      <c r="N19" s="61">
        <v>0</v>
      </c>
      <c r="O19" s="61">
        <v>4</v>
      </c>
      <c r="P19" s="61">
        <v>0</v>
      </c>
      <c r="Q19" s="61">
        <v>0</v>
      </c>
      <c r="R19" s="61">
        <v>0</v>
      </c>
    </row>
    <row r="20" spans="1:18" x14ac:dyDescent="0.25">
      <c r="A20" s="63"/>
      <c r="B20" s="64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</row>
    <row r="21" spans="1:18" x14ac:dyDescent="0.25">
      <c r="A21" s="65" t="s">
        <v>75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</row>
    <row r="22" spans="1:18" hidden="1" x14ac:dyDescent="0.25"/>
  </sheetData>
  <mergeCells count="20">
    <mergeCell ref="O9:O10"/>
    <mergeCell ref="P9:P10"/>
    <mergeCell ref="Q9:Q10"/>
    <mergeCell ref="A21:R21"/>
    <mergeCell ref="D9:D10"/>
    <mergeCell ref="E9:E10"/>
    <mergeCell ref="F9:F10"/>
    <mergeCell ref="G9:J9"/>
    <mergeCell ref="K9:M9"/>
    <mergeCell ref="N9:N10"/>
    <mergeCell ref="A1:R1"/>
    <mergeCell ref="A3:R3"/>
    <mergeCell ref="A4:R4"/>
    <mergeCell ref="A5:R5"/>
    <mergeCell ref="A6:R6"/>
    <mergeCell ref="A8:A10"/>
    <mergeCell ref="B8:B10"/>
    <mergeCell ref="C8:Q8"/>
    <mergeCell ref="R8:R10"/>
    <mergeCell ref="C9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6A09B-5D10-4219-A975-91F51574670C}">
  <dimension ref="A1:D20"/>
  <sheetViews>
    <sheetView workbookViewId="0">
      <selection activeCell="B13" sqref="B13"/>
    </sheetView>
  </sheetViews>
  <sheetFormatPr baseColWidth="10" defaultColWidth="0" defaultRowHeight="15.75" customHeight="1" zeroHeight="1" x14ac:dyDescent="0.25"/>
  <cols>
    <col min="1" max="1" width="40" style="2" customWidth="1"/>
    <col min="2" max="2" width="11.85546875" style="2" customWidth="1"/>
    <col min="3" max="3" width="20.28515625" style="2" bestFit="1" customWidth="1"/>
    <col min="4" max="4" width="23.85546875" style="2" bestFit="1" customWidth="1"/>
    <col min="5" max="16384" width="35.7109375" style="2" hidden="1"/>
  </cols>
  <sheetData>
    <row r="1" spans="1:4" x14ac:dyDescent="0.25">
      <c r="A1" s="66" t="s">
        <v>76</v>
      </c>
      <c r="B1" s="67"/>
      <c r="C1" s="67"/>
      <c r="D1" s="67"/>
    </row>
    <row r="2" spans="1:4" x14ac:dyDescent="0.25">
      <c r="A2" s="66"/>
      <c r="B2" s="67"/>
      <c r="C2" s="67"/>
      <c r="D2" s="67"/>
    </row>
    <row r="3" spans="1:4" x14ac:dyDescent="0.25">
      <c r="A3" s="68" t="s">
        <v>77</v>
      </c>
      <c r="B3" s="68"/>
      <c r="C3" s="68"/>
      <c r="D3" s="68"/>
    </row>
    <row r="4" spans="1:4" x14ac:dyDescent="0.25">
      <c r="A4" s="68" t="s">
        <v>50</v>
      </c>
      <c r="B4" s="68"/>
      <c r="C4" s="68"/>
      <c r="D4" s="68"/>
    </row>
    <row r="5" spans="1:4" x14ac:dyDescent="0.25">
      <c r="A5" s="68" t="s">
        <v>78</v>
      </c>
      <c r="B5" s="68"/>
      <c r="C5" s="68"/>
      <c r="D5" s="68"/>
    </row>
    <row r="6" spans="1:4" x14ac:dyDescent="0.25">
      <c r="A6" s="68" t="s">
        <v>32</v>
      </c>
      <c r="B6" s="68"/>
      <c r="C6" s="68"/>
      <c r="D6" s="68"/>
    </row>
    <row r="7" spans="1:4" x14ac:dyDescent="0.25">
      <c r="A7" s="69"/>
      <c r="B7" s="69"/>
      <c r="C7" s="69"/>
      <c r="D7" s="69"/>
    </row>
    <row r="8" spans="1:4" x14ac:dyDescent="0.25">
      <c r="A8" s="70" t="s">
        <v>79</v>
      </c>
      <c r="B8" s="71" t="s">
        <v>35</v>
      </c>
      <c r="C8" s="72" t="s">
        <v>80</v>
      </c>
      <c r="D8" s="72"/>
    </row>
    <row r="9" spans="1:4" ht="18.75" x14ac:dyDescent="0.25">
      <c r="A9" s="73"/>
      <c r="B9" s="74"/>
      <c r="C9" s="75" t="s">
        <v>81</v>
      </c>
      <c r="D9" s="76" t="s">
        <v>82</v>
      </c>
    </row>
    <row r="10" spans="1:4" x14ac:dyDescent="0.25">
      <c r="A10" s="77"/>
      <c r="B10" s="78"/>
      <c r="C10" s="79"/>
      <c r="D10" s="79"/>
    </row>
    <row r="11" spans="1:4" x14ac:dyDescent="0.25">
      <c r="A11" s="80" t="s">
        <v>71</v>
      </c>
      <c r="B11" s="81">
        <f>SUM(B13:B15)</f>
        <v>19906</v>
      </c>
      <c r="C11" s="82" t="s">
        <v>83</v>
      </c>
      <c r="D11" s="82" t="s">
        <v>83</v>
      </c>
    </row>
    <row r="12" spans="1:4" x14ac:dyDescent="0.25">
      <c r="A12" s="80"/>
      <c r="B12" s="81"/>
      <c r="C12" s="83"/>
      <c r="D12" s="84"/>
    </row>
    <row r="13" spans="1:4" x14ac:dyDescent="0.25">
      <c r="A13" s="85" t="s">
        <v>72</v>
      </c>
      <c r="B13" s="86">
        <v>1600</v>
      </c>
      <c r="C13" s="87" t="s">
        <v>84</v>
      </c>
      <c r="D13" s="87" t="s">
        <v>84</v>
      </c>
    </row>
    <row r="14" spans="1:4" x14ac:dyDescent="0.25">
      <c r="A14" s="85" t="s">
        <v>37</v>
      </c>
      <c r="B14" s="86">
        <v>18037</v>
      </c>
      <c r="C14" s="88" t="s">
        <v>83</v>
      </c>
      <c r="D14" s="87" t="s">
        <v>83</v>
      </c>
    </row>
    <row r="15" spans="1:4" x14ac:dyDescent="0.25">
      <c r="A15" s="85" t="s">
        <v>38</v>
      </c>
      <c r="B15" s="86">
        <v>269</v>
      </c>
      <c r="C15" s="89" t="s">
        <v>85</v>
      </c>
      <c r="D15" s="90" t="s">
        <v>86</v>
      </c>
    </row>
    <row r="16" spans="1:4" x14ac:dyDescent="0.25">
      <c r="A16" s="91"/>
      <c r="B16" s="92"/>
      <c r="C16" s="92"/>
      <c r="D16" s="93"/>
    </row>
    <row r="17" spans="1:4" x14ac:dyDescent="0.25">
      <c r="A17" s="94" t="s">
        <v>87</v>
      </c>
      <c r="B17" s="95"/>
      <c r="C17" s="95"/>
      <c r="D17" s="96"/>
    </row>
    <row r="18" spans="1:4" x14ac:dyDescent="0.25">
      <c r="A18" s="97" t="s">
        <v>88</v>
      </c>
      <c r="B18" s="97"/>
      <c r="C18" s="97"/>
      <c r="D18" s="97"/>
    </row>
    <row r="19" spans="1:4" x14ac:dyDescent="0.25">
      <c r="A19" s="97"/>
      <c r="B19" s="97"/>
      <c r="C19" s="97"/>
      <c r="D19" s="97"/>
    </row>
    <row r="20" spans="1:4" x14ac:dyDescent="0.25">
      <c r="A20" s="94" t="s">
        <v>75</v>
      </c>
      <c r="B20" s="98"/>
      <c r="C20" s="98"/>
      <c r="D20" s="98"/>
    </row>
  </sheetData>
  <mergeCells count="3">
    <mergeCell ref="A8:A9"/>
    <mergeCell ref="B8:B9"/>
    <mergeCell ref="A18:D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B2E0F-85D6-4CB5-8B4A-E61932853215}">
  <dimension ref="A1:K20"/>
  <sheetViews>
    <sheetView workbookViewId="0">
      <selection activeCell="B13" sqref="B13"/>
    </sheetView>
  </sheetViews>
  <sheetFormatPr baseColWidth="10" defaultColWidth="0" defaultRowHeight="15.75" customHeight="1" zeroHeight="1" x14ac:dyDescent="0.25"/>
  <cols>
    <col min="1" max="1" width="28.28515625" style="2" customWidth="1"/>
    <col min="2" max="2" width="8.5703125" style="2" bestFit="1" customWidth="1"/>
    <col min="3" max="3" width="10.28515625" style="2" bestFit="1" customWidth="1"/>
    <col min="4" max="4" width="13.7109375" style="2" customWidth="1"/>
    <col min="5" max="5" width="9.42578125" style="2" bestFit="1" customWidth="1"/>
    <col min="6" max="6" width="14.140625" style="2" customWidth="1"/>
    <col min="7" max="7" width="25.5703125" style="2" customWidth="1"/>
    <col min="8" max="11" width="19.7109375" style="2" customWidth="1"/>
    <col min="12" max="16384" width="19.7109375" style="2" hidden="1"/>
  </cols>
  <sheetData>
    <row r="1" spans="1:11" x14ac:dyDescent="0.25">
      <c r="A1" s="99" t="s">
        <v>89</v>
      </c>
      <c r="B1" s="100"/>
      <c r="C1" s="101"/>
      <c r="D1" s="101"/>
      <c r="E1" s="101"/>
      <c r="F1" s="101"/>
      <c r="G1" s="100"/>
      <c r="H1" s="100"/>
      <c r="I1" s="102"/>
      <c r="J1" s="102"/>
      <c r="K1" s="102"/>
    </row>
    <row r="2" spans="1:11" x14ac:dyDescent="0.25">
      <c r="A2" s="99"/>
      <c r="B2" s="100"/>
      <c r="C2" s="101"/>
      <c r="D2" s="101"/>
      <c r="E2" s="101"/>
      <c r="F2" s="101"/>
      <c r="G2" s="100"/>
      <c r="H2" s="100"/>
      <c r="I2" s="102"/>
      <c r="J2" s="102"/>
      <c r="K2" s="103"/>
    </row>
    <row r="3" spans="1:11" x14ac:dyDescent="0.25">
      <c r="A3" s="104" t="s">
        <v>90</v>
      </c>
      <c r="B3" s="104"/>
      <c r="C3" s="104"/>
      <c r="D3" s="104"/>
      <c r="E3" s="104"/>
      <c r="F3" s="104"/>
      <c r="G3" s="104"/>
      <c r="H3" s="104"/>
      <c r="I3" s="104"/>
      <c r="J3" s="104"/>
      <c r="K3" s="103"/>
    </row>
    <row r="4" spans="1:11" x14ac:dyDescent="0.25">
      <c r="A4" s="104" t="s">
        <v>50</v>
      </c>
      <c r="B4" s="104"/>
      <c r="C4" s="104"/>
      <c r="D4" s="104"/>
      <c r="E4" s="104"/>
      <c r="F4" s="104"/>
      <c r="G4" s="104"/>
      <c r="H4" s="104"/>
      <c r="I4" s="104"/>
      <c r="J4" s="104"/>
      <c r="K4" s="103"/>
    </row>
    <row r="5" spans="1:11" x14ac:dyDescent="0.25">
      <c r="A5" s="104" t="s">
        <v>91</v>
      </c>
      <c r="B5" s="104"/>
      <c r="C5" s="104"/>
      <c r="D5" s="104"/>
      <c r="E5" s="104"/>
      <c r="F5" s="104"/>
      <c r="G5" s="104"/>
      <c r="H5" s="104"/>
      <c r="I5" s="104"/>
      <c r="J5" s="104"/>
      <c r="K5" s="105"/>
    </row>
    <row r="6" spans="1:11" x14ac:dyDescent="0.25">
      <c r="A6" s="104" t="s">
        <v>32</v>
      </c>
      <c r="B6" s="104"/>
      <c r="C6" s="104"/>
      <c r="D6" s="104"/>
      <c r="E6" s="104"/>
      <c r="F6" s="104"/>
      <c r="G6" s="104"/>
      <c r="H6" s="104"/>
      <c r="I6" s="104"/>
      <c r="J6" s="104"/>
      <c r="K6" s="103"/>
    </row>
    <row r="7" spans="1:11" x14ac:dyDescent="0.25">
      <c r="A7" s="104" t="s">
        <v>92</v>
      </c>
      <c r="B7" s="104"/>
      <c r="C7" s="104"/>
      <c r="D7" s="104"/>
      <c r="E7" s="104"/>
      <c r="F7" s="104"/>
      <c r="G7" s="104"/>
      <c r="H7" s="104"/>
      <c r="I7" s="104"/>
      <c r="J7" s="104"/>
      <c r="K7" s="103"/>
    </row>
    <row r="8" spans="1:11" x14ac:dyDescent="0.25">
      <c r="A8" s="80"/>
      <c r="B8" s="106"/>
      <c r="C8" s="107"/>
      <c r="D8" s="107"/>
      <c r="E8" s="107"/>
      <c r="F8" s="107"/>
      <c r="G8" s="107"/>
      <c r="H8" s="107"/>
      <c r="I8" s="107"/>
      <c r="J8" s="107"/>
      <c r="K8" s="107"/>
    </row>
    <row r="9" spans="1:11" x14ac:dyDescent="0.25">
      <c r="A9" s="39" t="s">
        <v>34</v>
      </c>
      <c r="B9" s="108" t="s">
        <v>93</v>
      </c>
      <c r="C9" s="109"/>
      <c r="D9" s="109"/>
      <c r="E9" s="109"/>
      <c r="F9" s="110"/>
      <c r="G9" s="108" t="s">
        <v>80</v>
      </c>
      <c r="H9" s="109"/>
      <c r="I9" s="109"/>
      <c r="J9" s="109"/>
      <c r="K9" s="109"/>
    </row>
    <row r="10" spans="1:11" x14ac:dyDescent="0.25">
      <c r="A10" s="45"/>
      <c r="B10" s="111" t="s">
        <v>35</v>
      </c>
      <c r="C10" s="108" t="s">
        <v>94</v>
      </c>
      <c r="D10" s="109"/>
      <c r="E10" s="109"/>
      <c r="F10" s="110"/>
      <c r="G10" s="111" t="s">
        <v>35</v>
      </c>
      <c r="H10" s="112" t="s">
        <v>94</v>
      </c>
      <c r="I10" s="113"/>
      <c r="J10" s="113"/>
      <c r="K10" s="113"/>
    </row>
    <row r="11" spans="1:11" ht="31.5" x14ac:dyDescent="0.25">
      <c r="A11" s="48"/>
      <c r="B11" s="114"/>
      <c r="C11" s="115" t="s">
        <v>54</v>
      </c>
      <c r="D11" s="116" t="s">
        <v>55</v>
      </c>
      <c r="E11" s="115" t="s">
        <v>56</v>
      </c>
      <c r="F11" s="116" t="s">
        <v>57</v>
      </c>
      <c r="G11" s="114"/>
      <c r="H11" s="116" t="s">
        <v>54</v>
      </c>
      <c r="I11" s="116" t="s">
        <v>55</v>
      </c>
      <c r="J11" s="115" t="s">
        <v>56</v>
      </c>
      <c r="K11" s="117" t="s">
        <v>57</v>
      </c>
    </row>
    <row r="12" spans="1:11" x14ac:dyDescent="0.25">
      <c r="A12" s="80"/>
      <c r="B12" s="118"/>
      <c r="C12" s="119"/>
      <c r="D12" s="120"/>
      <c r="E12" s="120"/>
      <c r="F12" s="121"/>
      <c r="G12" s="122"/>
      <c r="H12" s="77"/>
      <c r="I12" s="77"/>
      <c r="J12" s="77"/>
      <c r="K12" s="77"/>
    </row>
    <row r="13" spans="1:11" x14ac:dyDescent="0.25">
      <c r="A13" s="80" t="s">
        <v>71</v>
      </c>
      <c r="B13" s="86">
        <f>SUM(B15:B17)</f>
        <v>12265</v>
      </c>
      <c r="C13" s="123">
        <f>SUM(C15:C17)</f>
        <v>6524</v>
      </c>
      <c r="D13" s="123">
        <f>SUM(D15:D17)</f>
        <v>1053</v>
      </c>
      <c r="E13" s="123">
        <f>SUM(E15:E17)</f>
        <v>4687</v>
      </c>
      <c r="F13" s="124">
        <f>SUM(F15:F17)</f>
        <v>1</v>
      </c>
      <c r="G13" s="125" t="s">
        <v>95</v>
      </c>
      <c r="H13" s="80" t="s">
        <v>95</v>
      </c>
      <c r="I13" s="80" t="s">
        <v>96</v>
      </c>
      <c r="J13" s="80" t="s">
        <v>95</v>
      </c>
      <c r="K13" s="126" t="s">
        <v>97</v>
      </c>
    </row>
    <row r="14" spans="1:11" x14ac:dyDescent="0.25">
      <c r="A14" s="80"/>
      <c r="B14" s="86"/>
      <c r="C14" s="123"/>
      <c r="D14" s="123"/>
      <c r="E14" s="123"/>
      <c r="F14" s="124"/>
      <c r="G14" s="127"/>
      <c r="H14" s="128"/>
      <c r="I14" s="128"/>
      <c r="J14" s="128"/>
      <c r="K14" s="128"/>
    </row>
    <row r="15" spans="1:11" x14ac:dyDescent="0.25">
      <c r="A15" s="102" t="s">
        <v>72</v>
      </c>
      <c r="B15" s="86">
        <f>SUM(C15:F15)</f>
        <v>1158</v>
      </c>
      <c r="C15" s="129">
        <v>163</v>
      </c>
      <c r="D15" s="129">
        <v>191</v>
      </c>
      <c r="E15" s="129">
        <v>804</v>
      </c>
      <c r="F15" s="130">
        <v>0</v>
      </c>
      <c r="G15" s="125" t="s">
        <v>98</v>
      </c>
      <c r="H15" s="101" t="s">
        <v>99</v>
      </c>
      <c r="I15" s="101" t="s">
        <v>100</v>
      </c>
      <c r="J15" s="101" t="s">
        <v>99</v>
      </c>
      <c r="K15" s="131" t="s">
        <v>101</v>
      </c>
    </row>
    <row r="16" spans="1:11" x14ac:dyDescent="0.25">
      <c r="A16" s="102" t="s">
        <v>102</v>
      </c>
      <c r="B16" s="86">
        <f>SUM(C16:F16)</f>
        <v>11077</v>
      </c>
      <c r="C16" s="129">
        <v>6351</v>
      </c>
      <c r="D16" s="129">
        <v>861</v>
      </c>
      <c r="E16" s="129">
        <v>3864</v>
      </c>
      <c r="F16" s="130">
        <v>1</v>
      </c>
      <c r="G16" s="125" t="s">
        <v>95</v>
      </c>
      <c r="H16" s="101" t="s">
        <v>103</v>
      </c>
      <c r="I16" s="101" t="s">
        <v>96</v>
      </c>
      <c r="J16" s="101" t="s">
        <v>100</v>
      </c>
      <c r="K16" s="101" t="s">
        <v>104</v>
      </c>
    </row>
    <row r="17" spans="1:11" x14ac:dyDescent="0.25">
      <c r="A17" s="102" t="s">
        <v>74</v>
      </c>
      <c r="B17" s="86">
        <f>SUM(C17:F17)</f>
        <v>30</v>
      </c>
      <c r="C17" s="129">
        <v>10</v>
      </c>
      <c r="D17" s="129">
        <v>1</v>
      </c>
      <c r="E17" s="129">
        <v>19</v>
      </c>
      <c r="F17" s="130">
        <v>0</v>
      </c>
      <c r="G17" s="132" t="s">
        <v>105</v>
      </c>
      <c r="H17" s="101" t="s">
        <v>106</v>
      </c>
      <c r="I17" s="133" t="s">
        <v>107</v>
      </c>
      <c r="J17" s="133" t="s">
        <v>108</v>
      </c>
      <c r="K17" s="134" t="s">
        <v>101</v>
      </c>
    </row>
    <row r="18" spans="1:11" x14ac:dyDescent="0.25">
      <c r="A18" s="135"/>
      <c r="B18" s="136"/>
      <c r="C18" s="135"/>
      <c r="D18" s="135"/>
      <c r="E18" s="135"/>
      <c r="F18" s="137"/>
      <c r="G18" s="137"/>
      <c r="H18" s="135"/>
      <c r="I18" s="135"/>
      <c r="J18" s="135"/>
      <c r="K18" s="135"/>
    </row>
    <row r="19" spans="1:11" ht="42" customHeight="1" x14ac:dyDescent="0.25">
      <c r="A19" s="138" t="s">
        <v>109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</row>
    <row r="20" spans="1:11" x14ac:dyDescent="0.25">
      <c r="A20" s="139" t="s">
        <v>75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02"/>
    </row>
  </sheetData>
  <mergeCells count="14">
    <mergeCell ref="G10:G11"/>
    <mergeCell ref="H10:K10"/>
    <mergeCell ref="A19:K19"/>
    <mergeCell ref="A20:J20"/>
    <mergeCell ref="A3:J3"/>
    <mergeCell ref="A4:J4"/>
    <mergeCell ref="A5:J5"/>
    <mergeCell ref="A6:J6"/>
    <mergeCell ref="A7:J7"/>
    <mergeCell ref="A9:A11"/>
    <mergeCell ref="B9:F9"/>
    <mergeCell ref="G9:K9"/>
    <mergeCell ref="B10:B11"/>
    <mergeCell ref="C10:F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F8626-5F19-4C4F-A383-93844BC14E5C}">
  <dimension ref="A1:K19"/>
  <sheetViews>
    <sheetView tabSelected="1" workbookViewId="0">
      <selection activeCell="A5" sqref="A5:J5"/>
    </sheetView>
  </sheetViews>
  <sheetFormatPr baseColWidth="10" defaultColWidth="0" defaultRowHeight="15" zeroHeight="1" x14ac:dyDescent="0.25"/>
  <cols>
    <col min="1" max="1" width="35.5703125" customWidth="1"/>
    <col min="2" max="6" width="11.42578125" customWidth="1"/>
    <col min="7" max="7" width="21.85546875" customWidth="1"/>
    <col min="8" max="8" width="19.85546875" customWidth="1"/>
    <col min="9" max="9" width="22.85546875" customWidth="1"/>
    <col min="10" max="10" width="18.7109375" customWidth="1"/>
    <col min="11" max="11" width="22.140625" customWidth="1"/>
    <col min="12" max="16384" width="11.42578125" hidden="1"/>
  </cols>
  <sheetData>
    <row r="1" spans="1:11" ht="15.75" x14ac:dyDescent="0.25">
      <c r="A1" s="140" t="s">
        <v>110</v>
      </c>
      <c r="B1" s="140"/>
      <c r="C1" s="140"/>
      <c r="D1" s="140"/>
      <c r="E1" s="140"/>
      <c r="F1" s="140"/>
      <c r="G1" s="140"/>
      <c r="H1" s="140"/>
      <c r="I1" s="140"/>
      <c r="J1" s="140"/>
      <c r="K1" s="99"/>
    </row>
    <row r="2" spans="1:11" ht="15.75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ht="15.75" x14ac:dyDescent="0.25">
      <c r="A3" s="104" t="s">
        <v>111</v>
      </c>
      <c r="B3" s="104"/>
      <c r="C3" s="104"/>
      <c r="D3" s="104"/>
      <c r="E3" s="104"/>
      <c r="F3" s="104"/>
      <c r="G3" s="104"/>
      <c r="H3" s="104"/>
      <c r="I3" s="104"/>
      <c r="J3" s="104"/>
      <c r="K3" s="80"/>
    </row>
    <row r="4" spans="1:11" ht="15.75" x14ac:dyDescent="0.25">
      <c r="A4" s="104" t="s">
        <v>50</v>
      </c>
      <c r="B4" s="104"/>
      <c r="C4" s="104"/>
      <c r="D4" s="104"/>
      <c r="E4" s="104"/>
      <c r="F4" s="104"/>
      <c r="G4" s="104"/>
      <c r="H4" s="104"/>
      <c r="I4" s="104"/>
      <c r="J4" s="104"/>
      <c r="K4" s="80"/>
    </row>
    <row r="5" spans="1:11" ht="15.75" x14ac:dyDescent="0.25">
      <c r="A5" s="104" t="s">
        <v>112</v>
      </c>
      <c r="B5" s="104"/>
      <c r="C5" s="104"/>
      <c r="D5" s="104"/>
      <c r="E5" s="104"/>
      <c r="F5" s="104"/>
      <c r="G5" s="104"/>
      <c r="H5" s="104"/>
      <c r="I5" s="104"/>
      <c r="J5" s="104"/>
      <c r="K5" s="80"/>
    </row>
    <row r="6" spans="1:11" ht="15.75" x14ac:dyDescent="0.25">
      <c r="A6" s="104" t="s">
        <v>32</v>
      </c>
      <c r="B6" s="104"/>
      <c r="C6" s="104"/>
      <c r="D6" s="104"/>
      <c r="E6" s="104"/>
      <c r="F6" s="104"/>
      <c r="G6" s="104"/>
      <c r="H6" s="104"/>
      <c r="I6" s="104"/>
      <c r="J6" s="104"/>
      <c r="K6" s="80"/>
    </row>
    <row r="7" spans="1:11" ht="15.75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</row>
    <row r="8" spans="1:11" ht="15.75" x14ac:dyDescent="0.25">
      <c r="A8" s="70" t="s">
        <v>34</v>
      </c>
      <c r="B8" s="108" t="s">
        <v>113</v>
      </c>
      <c r="C8" s="109"/>
      <c r="D8" s="109"/>
      <c r="E8" s="109"/>
      <c r="F8" s="110"/>
      <c r="G8" s="141" t="s">
        <v>80</v>
      </c>
      <c r="H8" s="141"/>
      <c r="I8" s="141"/>
      <c r="J8" s="141"/>
      <c r="K8" s="108"/>
    </row>
    <row r="9" spans="1:11" ht="15.75" x14ac:dyDescent="0.25">
      <c r="A9" s="73"/>
      <c r="B9" s="111" t="s">
        <v>35</v>
      </c>
      <c r="C9" s="108" t="s">
        <v>94</v>
      </c>
      <c r="D9" s="109"/>
      <c r="E9" s="110"/>
      <c r="F9" s="77"/>
      <c r="G9" s="142" t="s">
        <v>35</v>
      </c>
      <c r="H9" s="112" t="s">
        <v>94</v>
      </c>
      <c r="I9" s="113"/>
      <c r="J9" s="113"/>
      <c r="K9" s="113"/>
    </row>
    <row r="10" spans="1:11" ht="31.5" x14ac:dyDescent="0.25">
      <c r="A10" s="143"/>
      <c r="B10" s="144"/>
      <c r="C10" s="115" t="s">
        <v>64</v>
      </c>
      <c r="D10" s="115" t="s">
        <v>65</v>
      </c>
      <c r="E10" s="115" t="s">
        <v>66</v>
      </c>
      <c r="F10" s="115" t="s">
        <v>67</v>
      </c>
      <c r="G10" s="145"/>
      <c r="H10" s="115" t="s">
        <v>64</v>
      </c>
      <c r="I10" s="115" t="s">
        <v>65</v>
      </c>
      <c r="J10" s="115" t="s">
        <v>66</v>
      </c>
      <c r="K10" s="146" t="s">
        <v>67</v>
      </c>
    </row>
    <row r="11" spans="1:11" ht="15.75" x14ac:dyDescent="0.25">
      <c r="A11" s="77"/>
      <c r="B11" s="147"/>
      <c r="C11" s="148"/>
      <c r="D11" s="148"/>
      <c r="E11" s="148"/>
      <c r="F11" s="148"/>
      <c r="G11" s="149"/>
      <c r="H11" s="80"/>
      <c r="I11" s="80"/>
      <c r="J11" s="80"/>
      <c r="K11" s="80"/>
    </row>
    <row r="12" spans="1:11" ht="15.75" x14ac:dyDescent="0.25">
      <c r="A12" s="80" t="s">
        <v>71</v>
      </c>
      <c r="B12" s="86">
        <f>SUM(B14:B16)</f>
        <v>6978</v>
      </c>
      <c r="C12" s="123">
        <f>SUM(C14:C16)</f>
        <v>529</v>
      </c>
      <c r="D12" s="123">
        <f>SUM(D14:D16)</f>
        <v>9</v>
      </c>
      <c r="E12" s="123">
        <f>SUM(E14:E16)</f>
        <v>6434</v>
      </c>
      <c r="F12" s="124">
        <f>SUM(F14:F16)</f>
        <v>6</v>
      </c>
      <c r="G12" s="150" t="s">
        <v>114</v>
      </c>
      <c r="H12" s="80" t="s">
        <v>99</v>
      </c>
      <c r="I12" s="80" t="s">
        <v>115</v>
      </c>
      <c r="J12" s="80" t="s">
        <v>114</v>
      </c>
      <c r="K12" s="80" t="s">
        <v>95</v>
      </c>
    </row>
    <row r="13" spans="1:11" ht="15.75" x14ac:dyDescent="0.25">
      <c r="A13" s="80"/>
      <c r="B13" s="86"/>
      <c r="C13" s="123"/>
      <c r="D13" s="123"/>
      <c r="E13" s="123"/>
      <c r="F13" s="123"/>
      <c r="G13" s="151"/>
      <c r="H13" s="128"/>
      <c r="I13" s="128"/>
      <c r="J13" s="128"/>
      <c r="K13" s="128"/>
    </row>
    <row r="14" spans="1:11" ht="15.75" x14ac:dyDescent="0.25">
      <c r="A14" s="85" t="s">
        <v>72</v>
      </c>
      <c r="B14" s="86">
        <f>SUM(C14:F14)</f>
        <v>325</v>
      </c>
      <c r="C14" s="61">
        <v>59</v>
      </c>
      <c r="D14" s="61">
        <v>1</v>
      </c>
      <c r="E14" s="61">
        <v>265</v>
      </c>
      <c r="F14" s="61">
        <v>0</v>
      </c>
      <c r="G14" s="152" t="s">
        <v>116</v>
      </c>
      <c r="H14" s="133" t="s">
        <v>114</v>
      </c>
      <c r="I14" s="133" t="s">
        <v>117</v>
      </c>
      <c r="J14" s="133" t="s">
        <v>116</v>
      </c>
      <c r="K14" s="134" t="s">
        <v>101</v>
      </c>
    </row>
    <row r="15" spans="1:11" ht="15.75" x14ac:dyDescent="0.25">
      <c r="A15" s="85" t="s">
        <v>37</v>
      </c>
      <c r="B15" s="86">
        <f>SUM(C15:F15)</f>
        <v>6467</v>
      </c>
      <c r="C15" s="61">
        <v>444</v>
      </c>
      <c r="D15" s="61">
        <v>2</v>
      </c>
      <c r="E15" s="61">
        <v>6017</v>
      </c>
      <c r="F15" s="61">
        <v>4</v>
      </c>
      <c r="G15" s="152" t="s">
        <v>118</v>
      </c>
      <c r="H15" s="101" t="s">
        <v>114</v>
      </c>
      <c r="I15" s="133" t="s">
        <v>118</v>
      </c>
      <c r="J15" s="133" t="s">
        <v>118</v>
      </c>
      <c r="K15" s="101" t="s">
        <v>103</v>
      </c>
    </row>
    <row r="16" spans="1:11" ht="15.75" x14ac:dyDescent="0.25">
      <c r="A16" s="85" t="s">
        <v>38</v>
      </c>
      <c r="B16" s="86">
        <f>SUM(C16:F16)</f>
        <v>186</v>
      </c>
      <c r="C16" s="61">
        <v>26</v>
      </c>
      <c r="D16" s="61">
        <v>6</v>
      </c>
      <c r="E16" s="61">
        <v>152</v>
      </c>
      <c r="F16" s="61">
        <v>2</v>
      </c>
      <c r="G16" s="153" t="s">
        <v>119</v>
      </c>
      <c r="H16" s="133" t="s">
        <v>120</v>
      </c>
      <c r="I16" s="133" t="s">
        <v>121</v>
      </c>
      <c r="J16" s="101" t="s">
        <v>100</v>
      </c>
      <c r="K16" s="101" t="s">
        <v>96</v>
      </c>
    </row>
    <row r="17" spans="1:11" ht="15.75" x14ac:dyDescent="0.25">
      <c r="A17" s="154"/>
      <c r="B17" s="155"/>
      <c r="C17" s="156"/>
      <c r="D17" s="156"/>
      <c r="E17" s="156"/>
      <c r="F17" s="156"/>
      <c r="G17" s="157"/>
      <c r="H17" s="158"/>
      <c r="I17" s="158"/>
      <c r="J17" s="159"/>
      <c r="K17" s="159"/>
    </row>
    <row r="18" spans="1:11" ht="15.75" customHeight="1" x14ac:dyDescent="0.25">
      <c r="A18" s="138" t="s">
        <v>122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</row>
    <row r="19" spans="1:11" ht="15.75" x14ac:dyDescent="0.25">
      <c r="A19" s="139" t="s">
        <v>123</v>
      </c>
      <c r="B19" s="139"/>
      <c r="C19" s="139"/>
      <c r="D19" s="139"/>
      <c r="E19" s="139"/>
      <c r="F19" s="139"/>
      <c r="G19" s="139"/>
      <c r="H19" s="139"/>
      <c r="I19" s="139"/>
      <c r="J19" s="139"/>
      <c r="K19" s="2"/>
    </row>
  </sheetData>
  <mergeCells count="14">
    <mergeCell ref="G9:G10"/>
    <mergeCell ref="H9:K9"/>
    <mergeCell ref="A19:J19"/>
    <mergeCell ref="A18:K18"/>
    <mergeCell ref="A1:J1"/>
    <mergeCell ref="A3:J3"/>
    <mergeCell ref="A4:J4"/>
    <mergeCell ref="A5:J5"/>
    <mergeCell ref="A6:J6"/>
    <mergeCell ref="A8:A10"/>
    <mergeCell ref="B8:F8"/>
    <mergeCell ref="G8:K8"/>
    <mergeCell ref="B9:B10"/>
    <mergeCell ref="C9:E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03B08-2198-4AA8-81B2-56676CF831AF}">
  <dimension ref="A1:F80"/>
  <sheetViews>
    <sheetView workbookViewId="0">
      <selection activeCell="D20" sqref="D20"/>
    </sheetView>
  </sheetViews>
  <sheetFormatPr baseColWidth="10" defaultColWidth="0" defaultRowHeight="15.75" zeroHeight="1" x14ac:dyDescent="0.25"/>
  <cols>
    <col min="1" max="1" width="30.140625" style="2" customWidth="1"/>
    <col min="2" max="2" width="10.7109375" style="2" customWidth="1"/>
    <col min="3" max="3" width="13.7109375" style="2" customWidth="1"/>
    <col min="4" max="4" width="22.42578125" style="2" customWidth="1"/>
    <col min="5" max="5" width="17.28515625" style="2" customWidth="1"/>
    <col min="6" max="6" width="19.140625" style="2" customWidth="1"/>
    <col min="7" max="16384" width="11.42578125" style="2" hidden="1"/>
  </cols>
  <sheetData>
    <row r="1" spans="1:6" x14ac:dyDescent="0.25">
      <c r="A1" s="160" t="s">
        <v>124</v>
      </c>
      <c r="B1" s="160"/>
      <c r="C1" s="160"/>
      <c r="D1" s="160"/>
      <c r="E1" s="160"/>
      <c r="F1" s="161"/>
    </row>
    <row r="2" spans="1:6" x14ac:dyDescent="0.25">
      <c r="A2" s="162"/>
      <c r="B2" s="162"/>
      <c r="C2" s="162"/>
      <c r="D2" s="162"/>
      <c r="E2" s="162"/>
      <c r="F2" s="161"/>
    </row>
    <row r="3" spans="1:6" x14ac:dyDescent="0.25">
      <c r="A3" s="163" t="s">
        <v>125</v>
      </c>
      <c r="B3" s="163"/>
      <c r="C3" s="163"/>
      <c r="D3" s="163"/>
      <c r="E3" s="163"/>
      <c r="F3" s="163"/>
    </row>
    <row r="4" spans="1:6" x14ac:dyDescent="0.25">
      <c r="A4" s="163" t="s">
        <v>126</v>
      </c>
      <c r="B4" s="163"/>
      <c r="C4" s="163"/>
      <c r="D4" s="163"/>
      <c r="E4" s="163"/>
      <c r="F4" s="163"/>
    </row>
    <row r="5" spans="1:6" x14ac:dyDescent="0.25">
      <c r="A5" s="163" t="s">
        <v>31</v>
      </c>
      <c r="B5" s="163"/>
      <c r="C5" s="163"/>
      <c r="D5" s="163"/>
      <c r="E5" s="163"/>
      <c r="F5" s="163"/>
    </row>
    <row r="6" spans="1:6" x14ac:dyDescent="0.25">
      <c r="A6" s="163" t="s">
        <v>32</v>
      </c>
      <c r="B6" s="163"/>
      <c r="C6" s="163"/>
      <c r="D6" s="163"/>
      <c r="E6" s="163"/>
      <c r="F6" s="163"/>
    </row>
    <row r="7" spans="1:6" x14ac:dyDescent="0.25">
      <c r="A7" s="164" t="s">
        <v>127</v>
      </c>
      <c r="B7" s="164"/>
      <c r="C7" s="164"/>
      <c r="D7" s="164"/>
      <c r="E7" s="164"/>
      <c r="F7" s="164"/>
    </row>
    <row r="8" spans="1:6" x14ac:dyDescent="0.25">
      <c r="A8" s="165"/>
      <c r="B8" s="165"/>
      <c r="C8" s="165"/>
      <c r="D8" s="165"/>
      <c r="E8" s="165"/>
      <c r="F8" s="161"/>
    </row>
    <row r="9" spans="1:6" x14ac:dyDescent="0.25">
      <c r="A9" s="166" t="s">
        <v>128</v>
      </c>
      <c r="B9" s="167"/>
      <c r="C9" s="168" t="s">
        <v>35</v>
      </c>
      <c r="D9" s="169" t="s">
        <v>34</v>
      </c>
      <c r="E9" s="169"/>
      <c r="F9" s="169"/>
    </row>
    <row r="10" spans="1:6" ht="31.5" x14ac:dyDescent="0.25">
      <c r="A10" s="170"/>
      <c r="B10" s="171"/>
      <c r="C10" s="172"/>
      <c r="D10" s="173" t="s">
        <v>38</v>
      </c>
      <c r="E10" s="174" t="s">
        <v>37</v>
      </c>
      <c r="F10" s="175" t="s">
        <v>129</v>
      </c>
    </row>
    <row r="11" spans="1:6" x14ac:dyDescent="0.25">
      <c r="A11" s="176"/>
      <c r="B11" s="176"/>
      <c r="C11" s="177"/>
      <c r="D11" s="178"/>
      <c r="E11" s="178"/>
      <c r="F11" s="178"/>
    </row>
    <row r="12" spans="1:6" x14ac:dyDescent="0.25">
      <c r="A12" s="179" t="s">
        <v>71</v>
      </c>
      <c r="B12" s="179"/>
      <c r="C12" s="180">
        <f>SUM(C14:C70)</f>
        <v>12265</v>
      </c>
      <c r="D12" s="181">
        <f>SUM(D14:D70)</f>
        <v>30</v>
      </c>
      <c r="E12" s="182">
        <f>SUM(E14:E70)</f>
        <v>11077</v>
      </c>
      <c r="F12" s="182">
        <f>SUM(F14:F70)</f>
        <v>1158</v>
      </c>
    </row>
    <row r="13" spans="1:6" x14ac:dyDescent="0.25">
      <c r="A13" s="183"/>
      <c r="B13" s="183"/>
      <c r="C13" s="25"/>
      <c r="D13" s="184"/>
      <c r="E13" s="184"/>
      <c r="F13" s="184"/>
    </row>
    <row r="14" spans="1:6" x14ac:dyDescent="0.25">
      <c r="A14" s="185" t="s">
        <v>130</v>
      </c>
      <c r="B14" s="185"/>
      <c r="C14" s="25">
        <f>SUM(D14:F14)</f>
        <v>157</v>
      </c>
      <c r="D14" s="184">
        <v>0</v>
      </c>
      <c r="E14" s="184">
        <v>35</v>
      </c>
      <c r="F14" s="184">
        <v>122</v>
      </c>
    </row>
    <row r="15" spans="1:6" x14ac:dyDescent="0.25">
      <c r="A15" s="185" t="s">
        <v>131</v>
      </c>
      <c r="B15" s="185"/>
      <c r="C15" s="25">
        <f t="shared" ref="C15:C70" si="0">SUM(D15:F15)</f>
        <v>1853</v>
      </c>
      <c r="D15" s="184">
        <v>0</v>
      </c>
      <c r="E15" s="184">
        <v>1322</v>
      </c>
      <c r="F15" s="184">
        <v>531</v>
      </c>
    </row>
    <row r="16" spans="1:6" x14ac:dyDescent="0.25">
      <c r="A16" s="185" t="s">
        <v>132</v>
      </c>
      <c r="B16" s="185"/>
      <c r="C16" s="25">
        <f t="shared" si="0"/>
        <v>3407</v>
      </c>
      <c r="D16" s="184">
        <v>0</v>
      </c>
      <c r="E16" s="184">
        <v>3138</v>
      </c>
      <c r="F16" s="184">
        <v>269</v>
      </c>
    </row>
    <row r="17" spans="1:6" x14ac:dyDescent="0.25">
      <c r="A17" s="185" t="s">
        <v>133</v>
      </c>
      <c r="B17" s="185"/>
      <c r="C17" s="25">
        <f t="shared" si="0"/>
        <v>2943</v>
      </c>
      <c r="D17" s="184">
        <v>0</v>
      </c>
      <c r="E17" s="184">
        <v>2814</v>
      </c>
      <c r="F17" s="184">
        <v>129</v>
      </c>
    </row>
    <row r="18" spans="1:6" x14ac:dyDescent="0.25">
      <c r="A18" s="186">
        <v>1</v>
      </c>
      <c r="B18" s="187" t="s">
        <v>134</v>
      </c>
      <c r="C18" s="25">
        <f t="shared" si="0"/>
        <v>2982</v>
      </c>
      <c r="D18" s="184">
        <v>0</v>
      </c>
      <c r="E18" s="184">
        <v>2929</v>
      </c>
      <c r="F18" s="184">
        <v>53</v>
      </c>
    </row>
    <row r="19" spans="1:6" x14ac:dyDescent="0.25">
      <c r="A19" s="186">
        <v>2</v>
      </c>
      <c r="B19" s="187" t="s">
        <v>135</v>
      </c>
      <c r="C19" s="25">
        <f t="shared" si="0"/>
        <v>487</v>
      </c>
      <c r="D19" s="184">
        <v>0</v>
      </c>
      <c r="E19" s="184">
        <v>476</v>
      </c>
      <c r="F19" s="184">
        <v>11</v>
      </c>
    </row>
    <row r="20" spans="1:6" x14ac:dyDescent="0.25">
      <c r="A20" s="186">
        <v>3</v>
      </c>
      <c r="B20" s="187" t="s">
        <v>135</v>
      </c>
      <c r="C20" s="25">
        <f t="shared" si="0"/>
        <v>184</v>
      </c>
      <c r="D20" s="184">
        <v>1</v>
      </c>
      <c r="E20" s="184">
        <v>160</v>
      </c>
      <c r="F20" s="184">
        <v>23</v>
      </c>
    </row>
    <row r="21" spans="1:6" x14ac:dyDescent="0.25">
      <c r="A21" s="186">
        <v>4</v>
      </c>
      <c r="B21" s="187" t="s">
        <v>135</v>
      </c>
      <c r="C21" s="25">
        <f t="shared" si="0"/>
        <v>81</v>
      </c>
      <c r="D21" s="184">
        <v>0</v>
      </c>
      <c r="E21" s="184">
        <v>61</v>
      </c>
      <c r="F21" s="184">
        <v>20</v>
      </c>
    </row>
    <row r="22" spans="1:6" x14ac:dyDescent="0.25">
      <c r="A22" s="186">
        <v>5</v>
      </c>
      <c r="B22" s="187" t="s">
        <v>135</v>
      </c>
      <c r="C22" s="25">
        <f t="shared" si="0"/>
        <v>30</v>
      </c>
      <c r="D22" s="184">
        <v>0</v>
      </c>
      <c r="E22" s="184">
        <v>30</v>
      </c>
      <c r="F22" s="184">
        <v>0</v>
      </c>
    </row>
    <row r="23" spans="1:6" x14ac:dyDescent="0.25">
      <c r="A23" s="186">
        <v>6</v>
      </c>
      <c r="B23" s="187" t="s">
        <v>135</v>
      </c>
      <c r="C23" s="25">
        <f t="shared" si="0"/>
        <v>23</v>
      </c>
      <c r="D23" s="184">
        <v>0</v>
      </c>
      <c r="E23" s="184">
        <v>23</v>
      </c>
      <c r="F23" s="184">
        <v>0</v>
      </c>
    </row>
    <row r="24" spans="1:6" x14ac:dyDescent="0.25">
      <c r="A24" s="186">
        <v>7</v>
      </c>
      <c r="B24" s="187" t="s">
        <v>135</v>
      </c>
      <c r="C24" s="25">
        <f t="shared" si="0"/>
        <v>15</v>
      </c>
      <c r="D24" s="184">
        <v>0</v>
      </c>
      <c r="E24" s="184">
        <v>15</v>
      </c>
      <c r="F24" s="184">
        <v>0</v>
      </c>
    </row>
    <row r="25" spans="1:6" x14ac:dyDescent="0.25">
      <c r="A25" s="186">
        <v>8</v>
      </c>
      <c r="B25" s="187" t="s">
        <v>135</v>
      </c>
      <c r="C25" s="25">
        <f t="shared" si="0"/>
        <v>9</v>
      </c>
      <c r="D25" s="184">
        <v>1</v>
      </c>
      <c r="E25" s="184">
        <v>8</v>
      </c>
      <c r="F25" s="184">
        <v>0</v>
      </c>
    </row>
    <row r="26" spans="1:6" x14ac:dyDescent="0.25">
      <c r="A26" s="186">
        <v>9</v>
      </c>
      <c r="B26" s="187" t="s">
        <v>135</v>
      </c>
      <c r="C26" s="25">
        <f t="shared" si="0"/>
        <v>8</v>
      </c>
      <c r="D26" s="184">
        <v>0</v>
      </c>
      <c r="E26" s="184">
        <v>8</v>
      </c>
      <c r="F26" s="184">
        <v>0</v>
      </c>
    </row>
    <row r="27" spans="1:6" x14ac:dyDescent="0.25">
      <c r="A27" s="186">
        <v>10</v>
      </c>
      <c r="B27" s="187" t="s">
        <v>135</v>
      </c>
      <c r="C27" s="25">
        <f t="shared" si="0"/>
        <v>8</v>
      </c>
      <c r="D27" s="184">
        <v>0</v>
      </c>
      <c r="E27" s="184">
        <v>8</v>
      </c>
      <c r="F27" s="184">
        <v>0</v>
      </c>
    </row>
    <row r="28" spans="1:6" x14ac:dyDescent="0.25">
      <c r="A28" s="186">
        <v>11</v>
      </c>
      <c r="B28" s="187" t="s">
        <v>135</v>
      </c>
      <c r="C28" s="25">
        <f t="shared" si="0"/>
        <v>5</v>
      </c>
      <c r="D28" s="184">
        <v>2</v>
      </c>
      <c r="E28" s="184">
        <v>3</v>
      </c>
      <c r="F28" s="184">
        <v>0</v>
      </c>
    </row>
    <row r="29" spans="1:6" x14ac:dyDescent="0.25">
      <c r="A29" s="186">
        <v>12</v>
      </c>
      <c r="B29" s="187" t="s">
        <v>135</v>
      </c>
      <c r="C29" s="25">
        <f t="shared" si="0"/>
        <v>3</v>
      </c>
      <c r="D29" s="184">
        <v>1</v>
      </c>
      <c r="E29" s="184">
        <v>2</v>
      </c>
      <c r="F29" s="184">
        <v>0</v>
      </c>
    </row>
    <row r="30" spans="1:6" x14ac:dyDescent="0.25">
      <c r="A30" s="186">
        <v>13</v>
      </c>
      <c r="B30" s="187" t="s">
        <v>135</v>
      </c>
      <c r="C30" s="25">
        <f t="shared" si="0"/>
        <v>4</v>
      </c>
      <c r="D30" s="184">
        <v>2</v>
      </c>
      <c r="E30" s="184">
        <v>2</v>
      </c>
      <c r="F30" s="184">
        <v>0</v>
      </c>
    </row>
    <row r="31" spans="1:6" x14ac:dyDescent="0.25">
      <c r="A31" s="186">
        <v>14</v>
      </c>
      <c r="B31" s="187" t="s">
        <v>135</v>
      </c>
      <c r="C31" s="25">
        <f t="shared" si="0"/>
        <v>5</v>
      </c>
      <c r="D31" s="184">
        <v>1</v>
      </c>
      <c r="E31" s="184">
        <v>4</v>
      </c>
      <c r="F31" s="184">
        <v>0</v>
      </c>
    </row>
    <row r="32" spans="1:6" x14ac:dyDescent="0.25">
      <c r="A32" s="186">
        <v>15</v>
      </c>
      <c r="B32" s="187" t="s">
        <v>135</v>
      </c>
      <c r="C32" s="25">
        <f t="shared" si="0"/>
        <v>3</v>
      </c>
      <c r="D32" s="184">
        <v>1</v>
      </c>
      <c r="E32" s="184">
        <v>2</v>
      </c>
      <c r="F32" s="184">
        <v>0</v>
      </c>
    </row>
    <row r="33" spans="1:6" x14ac:dyDescent="0.25">
      <c r="A33" s="186">
        <v>16</v>
      </c>
      <c r="B33" s="187" t="s">
        <v>135</v>
      </c>
      <c r="C33" s="25">
        <f t="shared" si="0"/>
        <v>1</v>
      </c>
      <c r="D33" s="184">
        <v>0</v>
      </c>
      <c r="E33" s="184">
        <v>1</v>
      </c>
      <c r="F33" s="184">
        <v>0</v>
      </c>
    </row>
    <row r="34" spans="1:6" x14ac:dyDescent="0.25">
      <c r="A34" s="186">
        <v>17</v>
      </c>
      <c r="B34" s="187" t="s">
        <v>135</v>
      </c>
      <c r="C34" s="25">
        <f t="shared" si="0"/>
        <v>4</v>
      </c>
      <c r="D34" s="184">
        <v>2</v>
      </c>
      <c r="E34" s="184">
        <v>2</v>
      </c>
      <c r="F34" s="184">
        <v>0</v>
      </c>
    </row>
    <row r="35" spans="1:6" x14ac:dyDescent="0.25">
      <c r="A35" s="186">
        <v>18</v>
      </c>
      <c r="B35" s="187" t="s">
        <v>135</v>
      </c>
      <c r="C35" s="25">
        <f t="shared" si="0"/>
        <v>2</v>
      </c>
      <c r="D35" s="184">
        <v>0</v>
      </c>
      <c r="E35" s="184">
        <v>2</v>
      </c>
      <c r="F35" s="184">
        <v>0</v>
      </c>
    </row>
    <row r="36" spans="1:6" x14ac:dyDescent="0.25">
      <c r="A36" s="186">
        <v>19</v>
      </c>
      <c r="B36" s="187" t="s">
        <v>135</v>
      </c>
      <c r="C36" s="25">
        <f t="shared" si="0"/>
        <v>4</v>
      </c>
      <c r="D36" s="184">
        <v>3</v>
      </c>
      <c r="E36" s="184">
        <v>1</v>
      </c>
      <c r="F36" s="184">
        <v>0</v>
      </c>
    </row>
    <row r="37" spans="1:6" x14ac:dyDescent="0.25">
      <c r="A37" s="186">
        <v>20</v>
      </c>
      <c r="B37" s="187" t="s">
        <v>135</v>
      </c>
      <c r="C37" s="25">
        <f t="shared" si="0"/>
        <v>2</v>
      </c>
      <c r="D37" s="184">
        <v>0</v>
      </c>
      <c r="E37" s="184">
        <v>2</v>
      </c>
      <c r="F37" s="184">
        <v>0</v>
      </c>
    </row>
    <row r="38" spans="1:6" x14ac:dyDescent="0.25">
      <c r="A38" s="186">
        <v>22</v>
      </c>
      <c r="B38" s="187" t="s">
        <v>135</v>
      </c>
      <c r="C38" s="25">
        <f t="shared" si="0"/>
        <v>2</v>
      </c>
      <c r="D38" s="184">
        <v>1</v>
      </c>
      <c r="E38" s="184">
        <v>1</v>
      </c>
      <c r="F38" s="184">
        <v>0</v>
      </c>
    </row>
    <row r="39" spans="1:6" x14ac:dyDescent="0.25">
      <c r="A39" s="186">
        <v>23</v>
      </c>
      <c r="B39" s="187" t="s">
        <v>135</v>
      </c>
      <c r="C39" s="25">
        <f t="shared" si="0"/>
        <v>2</v>
      </c>
      <c r="D39" s="184">
        <v>0</v>
      </c>
      <c r="E39" s="184">
        <v>2</v>
      </c>
      <c r="F39" s="184">
        <v>0</v>
      </c>
    </row>
    <row r="40" spans="1:6" x14ac:dyDescent="0.25">
      <c r="A40" s="186">
        <v>24</v>
      </c>
      <c r="B40" s="187" t="s">
        <v>135</v>
      </c>
      <c r="C40" s="25">
        <f t="shared" si="0"/>
        <v>1</v>
      </c>
      <c r="D40" s="184">
        <v>0</v>
      </c>
      <c r="E40" s="184">
        <v>1</v>
      </c>
      <c r="F40" s="184">
        <v>0</v>
      </c>
    </row>
    <row r="41" spans="1:6" x14ac:dyDescent="0.25">
      <c r="A41" s="186">
        <v>25</v>
      </c>
      <c r="B41" s="187" t="s">
        <v>135</v>
      </c>
      <c r="C41" s="25">
        <f t="shared" si="0"/>
        <v>2</v>
      </c>
      <c r="D41" s="184">
        <v>1</v>
      </c>
      <c r="E41" s="184">
        <v>1</v>
      </c>
      <c r="F41" s="184">
        <v>0</v>
      </c>
    </row>
    <row r="42" spans="1:6" x14ac:dyDescent="0.25">
      <c r="A42" s="186">
        <v>26</v>
      </c>
      <c r="B42" s="187" t="s">
        <v>135</v>
      </c>
      <c r="C42" s="25">
        <f t="shared" si="0"/>
        <v>3</v>
      </c>
      <c r="D42" s="184">
        <v>2</v>
      </c>
      <c r="E42" s="184">
        <v>1</v>
      </c>
      <c r="F42" s="184">
        <v>0</v>
      </c>
    </row>
    <row r="43" spans="1:6" x14ac:dyDescent="0.25">
      <c r="A43" s="186">
        <v>27</v>
      </c>
      <c r="B43" s="187" t="s">
        <v>135</v>
      </c>
      <c r="C43" s="25">
        <f t="shared" si="0"/>
        <v>1</v>
      </c>
      <c r="D43" s="184">
        <v>0</v>
      </c>
      <c r="E43" s="184">
        <v>1</v>
      </c>
      <c r="F43" s="184">
        <v>0</v>
      </c>
    </row>
    <row r="44" spans="1:6" x14ac:dyDescent="0.25">
      <c r="A44" s="186">
        <v>28</v>
      </c>
      <c r="B44" s="187" t="s">
        <v>135</v>
      </c>
      <c r="C44" s="25">
        <f t="shared" si="0"/>
        <v>2</v>
      </c>
      <c r="D44" s="184">
        <v>0</v>
      </c>
      <c r="E44" s="184">
        <v>2</v>
      </c>
      <c r="F44" s="184">
        <v>0</v>
      </c>
    </row>
    <row r="45" spans="1:6" x14ac:dyDescent="0.25">
      <c r="A45" s="186">
        <v>31</v>
      </c>
      <c r="B45" s="187" t="s">
        <v>135</v>
      </c>
      <c r="C45" s="25">
        <f t="shared" si="0"/>
        <v>1</v>
      </c>
      <c r="D45" s="184">
        <v>0</v>
      </c>
      <c r="E45" s="184">
        <v>1</v>
      </c>
      <c r="F45" s="184">
        <v>0</v>
      </c>
    </row>
    <row r="46" spans="1:6" x14ac:dyDescent="0.25">
      <c r="A46" s="186">
        <v>32</v>
      </c>
      <c r="B46" s="187" t="s">
        <v>135</v>
      </c>
      <c r="C46" s="25">
        <f t="shared" si="0"/>
        <v>1</v>
      </c>
      <c r="D46" s="184">
        <v>0</v>
      </c>
      <c r="E46" s="184">
        <v>1</v>
      </c>
      <c r="F46" s="184">
        <v>0</v>
      </c>
    </row>
    <row r="47" spans="1:6" x14ac:dyDescent="0.25">
      <c r="A47" s="186">
        <v>33</v>
      </c>
      <c r="B47" s="187" t="s">
        <v>135</v>
      </c>
      <c r="C47" s="25">
        <f t="shared" si="0"/>
        <v>1</v>
      </c>
      <c r="D47" s="184">
        <v>0</v>
      </c>
      <c r="E47" s="184">
        <v>1</v>
      </c>
      <c r="F47" s="184">
        <v>0</v>
      </c>
    </row>
    <row r="48" spans="1:6" x14ac:dyDescent="0.25">
      <c r="A48" s="186">
        <v>34</v>
      </c>
      <c r="B48" s="187" t="s">
        <v>135</v>
      </c>
      <c r="C48" s="25">
        <f t="shared" si="0"/>
        <v>2</v>
      </c>
      <c r="D48" s="184">
        <v>0</v>
      </c>
      <c r="E48" s="184">
        <v>2</v>
      </c>
      <c r="F48" s="184">
        <v>0</v>
      </c>
    </row>
    <row r="49" spans="1:6" x14ac:dyDescent="0.25">
      <c r="A49" s="186">
        <v>35</v>
      </c>
      <c r="B49" s="187" t="s">
        <v>135</v>
      </c>
      <c r="C49" s="25">
        <f t="shared" si="0"/>
        <v>3</v>
      </c>
      <c r="D49" s="184">
        <v>2</v>
      </c>
      <c r="E49" s="184">
        <v>1</v>
      </c>
      <c r="F49" s="184">
        <v>0</v>
      </c>
    </row>
    <row r="50" spans="1:6" x14ac:dyDescent="0.25">
      <c r="A50" s="186">
        <v>37</v>
      </c>
      <c r="B50" s="187" t="s">
        <v>135</v>
      </c>
      <c r="C50" s="25">
        <f t="shared" si="0"/>
        <v>1</v>
      </c>
      <c r="D50" s="184">
        <v>0</v>
      </c>
      <c r="E50" s="184">
        <v>1</v>
      </c>
      <c r="F50" s="184">
        <v>0</v>
      </c>
    </row>
    <row r="51" spans="1:6" x14ac:dyDescent="0.25">
      <c r="A51" s="186">
        <v>38</v>
      </c>
      <c r="B51" s="187" t="s">
        <v>135</v>
      </c>
      <c r="C51" s="25">
        <f t="shared" si="0"/>
        <v>2</v>
      </c>
      <c r="D51" s="184">
        <v>2</v>
      </c>
      <c r="E51" s="184">
        <v>0</v>
      </c>
      <c r="F51" s="184">
        <v>0</v>
      </c>
    </row>
    <row r="52" spans="1:6" x14ac:dyDescent="0.25">
      <c r="A52" s="186">
        <v>40</v>
      </c>
      <c r="B52" s="187" t="s">
        <v>135</v>
      </c>
      <c r="C52" s="25">
        <f t="shared" si="0"/>
        <v>1</v>
      </c>
      <c r="D52" s="184">
        <v>1</v>
      </c>
      <c r="E52" s="184">
        <v>0</v>
      </c>
      <c r="F52" s="184">
        <v>0</v>
      </c>
    </row>
    <row r="53" spans="1:6" x14ac:dyDescent="0.25">
      <c r="A53" s="186">
        <v>42</v>
      </c>
      <c r="B53" s="187" t="s">
        <v>135</v>
      </c>
      <c r="C53" s="25">
        <f t="shared" si="0"/>
        <v>1</v>
      </c>
      <c r="D53" s="184">
        <v>0</v>
      </c>
      <c r="E53" s="184">
        <v>1</v>
      </c>
      <c r="F53" s="184">
        <v>0</v>
      </c>
    </row>
    <row r="54" spans="1:6" x14ac:dyDescent="0.25">
      <c r="A54" s="186">
        <v>44</v>
      </c>
      <c r="B54" s="187" t="s">
        <v>135</v>
      </c>
      <c r="C54" s="25">
        <f t="shared" si="0"/>
        <v>2</v>
      </c>
      <c r="D54" s="184">
        <v>0</v>
      </c>
      <c r="E54" s="184">
        <v>2</v>
      </c>
      <c r="F54" s="184">
        <v>0</v>
      </c>
    </row>
    <row r="55" spans="1:6" x14ac:dyDescent="0.25">
      <c r="A55" s="186">
        <v>45</v>
      </c>
      <c r="B55" s="187" t="s">
        <v>135</v>
      </c>
      <c r="C55" s="25">
        <f t="shared" si="0"/>
        <v>1</v>
      </c>
      <c r="D55" s="184">
        <v>0</v>
      </c>
      <c r="E55" s="184">
        <v>1</v>
      </c>
      <c r="F55" s="184">
        <v>0</v>
      </c>
    </row>
    <row r="56" spans="1:6" x14ac:dyDescent="0.25">
      <c r="A56" s="186">
        <v>46</v>
      </c>
      <c r="B56" s="187" t="s">
        <v>135</v>
      </c>
      <c r="C56" s="25">
        <f t="shared" si="0"/>
        <v>1</v>
      </c>
      <c r="D56" s="184">
        <v>0</v>
      </c>
      <c r="E56" s="184">
        <v>1</v>
      </c>
      <c r="F56" s="184">
        <v>0</v>
      </c>
    </row>
    <row r="57" spans="1:6" x14ac:dyDescent="0.25">
      <c r="A57" s="186">
        <v>47</v>
      </c>
      <c r="B57" s="187" t="s">
        <v>135</v>
      </c>
      <c r="C57" s="25">
        <f t="shared" si="0"/>
        <v>1</v>
      </c>
      <c r="D57" s="184">
        <v>1</v>
      </c>
      <c r="E57" s="184">
        <v>0</v>
      </c>
      <c r="F57" s="184">
        <v>0</v>
      </c>
    </row>
    <row r="58" spans="1:6" x14ac:dyDescent="0.25">
      <c r="A58" s="186">
        <v>48</v>
      </c>
      <c r="B58" s="187" t="s">
        <v>135</v>
      </c>
      <c r="C58" s="25">
        <f t="shared" si="0"/>
        <v>1</v>
      </c>
      <c r="D58" s="184">
        <v>0</v>
      </c>
      <c r="E58" s="184">
        <v>1</v>
      </c>
      <c r="F58" s="184">
        <v>0</v>
      </c>
    </row>
    <row r="59" spans="1:6" x14ac:dyDescent="0.25">
      <c r="A59" s="186">
        <v>49</v>
      </c>
      <c r="B59" s="187" t="s">
        <v>135</v>
      </c>
      <c r="C59" s="25">
        <f t="shared" si="0"/>
        <v>1</v>
      </c>
      <c r="D59" s="184">
        <v>1</v>
      </c>
      <c r="E59" s="184">
        <v>0</v>
      </c>
      <c r="F59" s="184">
        <v>0</v>
      </c>
    </row>
    <row r="60" spans="1:6" x14ac:dyDescent="0.25">
      <c r="A60" s="186">
        <v>50</v>
      </c>
      <c r="B60" s="187" t="s">
        <v>135</v>
      </c>
      <c r="C60" s="25">
        <f t="shared" si="0"/>
        <v>2</v>
      </c>
      <c r="D60" s="184">
        <v>2</v>
      </c>
      <c r="E60" s="184">
        <v>0</v>
      </c>
      <c r="F60" s="184">
        <v>0</v>
      </c>
    </row>
    <row r="61" spans="1:6" x14ac:dyDescent="0.25">
      <c r="A61" s="186">
        <v>56</v>
      </c>
      <c r="B61" s="187" t="s">
        <v>135</v>
      </c>
      <c r="C61" s="25">
        <f t="shared" si="0"/>
        <v>1</v>
      </c>
      <c r="D61" s="184">
        <v>0</v>
      </c>
      <c r="E61" s="184">
        <v>1</v>
      </c>
      <c r="F61" s="184">
        <v>0</v>
      </c>
    </row>
    <row r="62" spans="1:6" x14ac:dyDescent="0.25">
      <c r="A62" s="186">
        <v>57</v>
      </c>
      <c r="B62" s="187" t="s">
        <v>135</v>
      </c>
      <c r="C62" s="25">
        <f t="shared" si="0"/>
        <v>1</v>
      </c>
      <c r="D62" s="184">
        <v>1</v>
      </c>
      <c r="E62" s="184">
        <v>0</v>
      </c>
      <c r="F62" s="184">
        <v>0</v>
      </c>
    </row>
    <row r="63" spans="1:6" x14ac:dyDescent="0.25">
      <c r="A63" s="186">
        <v>59</v>
      </c>
      <c r="B63" s="187" t="s">
        <v>135</v>
      </c>
      <c r="C63" s="25">
        <f t="shared" si="0"/>
        <v>1</v>
      </c>
      <c r="D63" s="184">
        <v>0</v>
      </c>
      <c r="E63" s="184">
        <v>1</v>
      </c>
      <c r="F63" s="184">
        <v>0</v>
      </c>
    </row>
    <row r="64" spans="1:6" x14ac:dyDescent="0.25">
      <c r="A64" s="186">
        <v>60</v>
      </c>
      <c r="B64" s="187" t="s">
        <v>135</v>
      </c>
      <c r="C64" s="25">
        <f t="shared" si="0"/>
        <v>1</v>
      </c>
      <c r="D64" s="184">
        <v>0</v>
      </c>
      <c r="E64" s="184">
        <v>1</v>
      </c>
      <c r="F64" s="184">
        <v>0</v>
      </c>
    </row>
    <row r="65" spans="1:6" x14ac:dyDescent="0.25">
      <c r="A65" s="186">
        <v>61</v>
      </c>
      <c r="B65" s="187" t="s">
        <v>135</v>
      </c>
      <c r="C65" s="25">
        <f t="shared" si="0"/>
        <v>1</v>
      </c>
      <c r="D65" s="184">
        <v>0</v>
      </c>
      <c r="E65" s="184">
        <v>1</v>
      </c>
      <c r="F65" s="184">
        <v>0</v>
      </c>
    </row>
    <row r="66" spans="1:6" x14ac:dyDescent="0.25">
      <c r="A66" s="186">
        <v>62</v>
      </c>
      <c r="B66" s="187" t="s">
        <v>135</v>
      </c>
      <c r="C66" s="25">
        <f t="shared" si="0"/>
        <v>1</v>
      </c>
      <c r="D66" s="184">
        <v>1</v>
      </c>
      <c r="E66" s="184">
        <v>0</v>
      </c>
      <c r="F66" s="184">
        <v>0</v>
      </c>
    </row>
    <row r="67" spans="1:6" x14ac:dyDescent="0.25">
      <c r="A67" s="186">
        <v>63</v>
      </c>
      <c r="B67" s="187" t="s">
        <v>135</v>
      </c>
      <c r="C67" s="25">
        <f t="shared" si="0"/>
        <v>1</v>
      </c>
      <c r="D67" s="184">
        <v>0</v>
      </c>
      <c r="E67" s="184">
        <v>1</v>
      </c>
      <c r="F67" s="184">
        <v>0</v>
      </c>
    </row>
    <row r="68" spans="1:6" x14ac:dyDescent="0.25">
      <c r="A68" s="186">
        <v>64</v>
      </c>
      <c r="B68" s="187" t="s">
        <v>135</v>
      </c>
      <c r="C68" s="25">
        <f t="shared" si="0"/>
        <v>1</v>
      </c>
      <c r="D68" s="184">
        <v>0</v>
      </c>
      <c r="E68" s="184">
        <v>1</v>
      </c>
      <c r="F68" s="184">
        <v>0</v>
      </c>
    </row>
    <row r="69" spans="1:6" x14ac:dyDescent="0.25">
      <c r="A69" s="186">
        <v>66</v>
      </c>
      <c r="B69" s="187" t="s">
        <v>135</v>
      </c>
      <c r="C69" s="25">
        <f t="shared" si="0"/>
        <v>1</v>
      </c>
      <c r="D69" s="184">
        <v>0</v>
      </c>
      <c r="E69" s="184">
        <v>1</v>
      </c>
      <c r="F69" s="184">
        <v>0</v>
      </c>
    </row>
    <row r="70" spans="1:6" x14ac:dyDescent="0.25">
      <c r="A70" s="186">
        <v>68</v>
      </c>
      <c r="B70" s="187" t="s">
        <v>135</v>
      </c>
      <c r="C70" s="25">
        <f t="shared" si="0"/>
        <v>1</v>
      </c>
      <c r="D70" s="184">
        <v>1</v>
      </c>
      <c r="E70" s="184">
        <v>0</v>
      </c>
      <c r="F70" s="184">
        <v>0</v>
      </c>
    </row>
    <row r="71" spans="1:6" x14ac:dyDescent="0.25">
      <c r="A71" s="188"/>
      <c r="B71" s="189"/>
      <c r="C71" s="190"/>
      <c r="D71" s="188"/>
      <c r="E71" s="188"/>
      <c r="F71" s="188"/>
    </row>
    <row r="72" spans="1:6" x14ac:dyDescent="0.25">
      <c r="A72" s="191" t="s">
        <v>136</v>
      </c>
      <c r="B72" s="161"/>
      <c r="C72" s="161"/>
      <c r="D72" s="161"/>
      <c r="E72" s="161"/>
      <c r="F72" s="161"/>
    </row>
    <row r="73" spans="1:6" hidden="1" x14ac:dyDescent="0.25"/>
    <row r="74" spans="1:6" hidden="1" x14ac:dyDescent="0.25"/>
    <row r="75" spans="1:6" hidden="1" x14ac:dyDescent="0.25"/>
    <row r="76" spans="1:6" hidden="1" x14ac:dyDescent="0.25"/>
    <row r="77" spans="1:6" hidden="1" x14ac:dyDescent="0.25"/>
    <row r="78" spans="1:6" hidden="1" x14ac:dyDescent="0.25"/>
    <row r="79" spans="1:6" hidden="1" x14ac:dyDescent="0.25"/>
    <row r="80" spans="1:6" hidden="1" x14ac:dyDescent="0.25"/>
  </sheetData>
  <mergeCells count="14">
    <mergeCell ref="A16:B16"/>
    <mergeCell ref="A17:B17"/>
    <mergeCell ref="A9:B10"/>
    <mergeCell ref="C9:C10"/>
    <mergeCell ref="D9:F9"/>
    <mergeCell ref="A12:B12"/>
    <mergeCell ref="A14:B14"/>
    <mergeCell ref="A15:B15"/>
    <mergeCell ref="A1:E1"/>
    <mergeCell ref="A3:F3"/>
    <mergeCell ref="A4:F4"/>
    <mergeCell ref="A5:F5"/>
    <mergeCell ref="A6:F6"/>
    <mergeCell ref="A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98C52-F524-41B0-B3D6-09B19EFF9D49}">
  <dimension ref="A1:F29"/>
  <sheetViews>
    <sheetView workbookViewId="0">
      <selection activeCell="E22" sqref="E22"/>
    </sheetView>
  </sheetViews>
  <sheetFormatPr baseColWidth="10" defaultColWidth="0" defaultRowHeight="15.75" customHeight="1" zeroHeight="1" x14ac:dyDescent="0.25"/>
  <cols>
    <col min="1" max="1" width="18.7109375" style="2" customWidth="1"/>
    <col min="2" max="2" width="11.85546875" style="2" customWidth="1"/>
    <col min="3" max="3" width="11.5703125" style="2" customWidth="1"/>
    <col min="4" max="4" width="23.42578125" style="2" customWidth="1"/>
    <col min="5" max="5" width="17" style="2" customWidth="1"/>
    <col min="6" max="6" width="18.42578125" style="2" customWidth="1"/>
    <col min="7" max="16384" width="11.42578125" style="2" hidden="1"/>
  </cols>
  <sheetData>
    <row r="1" spans="1:6" x14ac:dyDescent="0.25">
      <c r="A1" s="192" t="s">
        <v>137</v>
      </c>
      <c r="B1" s="161"/>
      <c r="C1" s="161"/>
      <c r="D1" s="161"/>
      <c r="E1" s="161"/>
      <c r="F1" s="161"/>
    </row>
    <row r="2" spans="1:6" x14ac:dyDescent="0.25">
      <c r="A2" s="161"/>
      <c r="B2" s="161"/>
      <c r="C2" s="161" t="s">
        <v>138</v>
      </c>
      <c r="D2" s="161"/>
      <c r="E2" s="161"/>
      <c r="F2" s="161"/>
    </row>
    <row r="3" spans="1:6" x14ac:dyDescent="0.25">
      <c r="A3" s="163" t="s">
        <v>139</v>
      </c>
      <c r="B3" s="163"/>
      <c r="C3" s="163"/>
      <c r="D3" s="163"/>
      <c r="E3" s="163"/>
      <c r="F3" s="163"/>
    </row>
    <row r="4" spans="1:6" x14ac:dyDescent="0.25">
      <c r="A4" s="163" t="s">
        <v>126</v>
      </c>
      <c r="B4" s="163"/>
      <c r="C4" s="163"/>
      <c r="D4" s="163"/>
      <c r="E4" s="163"/>
      <c r="F4" s="163"/>
    </row>
    <row r="5" spans="1:6" x14ac:dyDescent="0.25">
      <c r="A5" s="163" t="s">
        <v>140</v>
      </c>
      <c r="B5" s="163"/>
      <c r="C5" s="163"/>
      <c r="D5" s="163"/>
      <c r="E5" s="163"/>
      <c r="F5" s="163"/>
    </row>
    <row r="6" spans="1:6" x14ac:dyDescent="0.25">
      <c r="A6" s="163" t="s">
        <v>32</v>
      </c>
      <c r="B6" s="163"/>
      <c r="C6" s="163"/>
      <c r="D6" s="163"/>
      <c r="E6" s="163"/>
      <c r="F6" s="163"/>
    </row>
    <row r="7" spans="1:6" x14ac:dyDescent="0.25">
      <c r="A7" s="161"/>
      <c r="B7" s="161"/>
      <c r="C7" s="193"/>
      <c r="D7" s="193"/>
      <c r="E7" s="193"/>
      <c r="F7" s="193"/>
    </row>
    <row r="8" spans="1:6" x14ac:dyDescent="0.25">
      <c r="A8" s="166" t="s">
        <v>128</v>
      </c>
      <c r="B8" s="166"/>
      <c r="C8" s="194"/>
      <c r="D8" s="195" t="s">
        <v>34</v>
      </c>
      <c r="E8" s="196"/>
      <c r="F8" s="196"/>
    </row>
    <row r="9" spans="1:6" ht="31.5" x14ac:dyDescent="0.25">
      <c r="A9" s="163"/>
      <c r="B9" s="163"/>
      <c r="C9" s="197" t="s">
        <v>35</v>
      </c>
      <c r="D9" s="175" t="s">
        <v>38</v>
      </c>
      <c r="E9" s="174" t="s">
        <v>37</v>
      </c>
      <c r="F9" s="175" t="s">
        <v>141</v>
      </c>
    </row>
    <row r="10" spans="1:6" x14ac:dyDescent="0.25">
      <c r="A10" s="176"/>
      <c r="B10" s="176"/>
      <c r="C10" s="198"/>
      <c r="D10" s="199"/>
      <c r="E10" s="199"/>
      <c r="F10" s="199"/>
    </row>
    <row r="11" spans="1:6" x14ac:dyDescent="0.25">
      <c r="A11" s="179" t="s">
        <v>71</v>
      </c>
      <c r="B11" s="200"/>
      <c r="C11" s="201">
        <f>SUM(C13:C28)</f>
        <v>538</v>
      </c>
      <c r="D11" s="202">
        <f>SUM(D13:D28)</f>
        <v>32</v>
      </c>
      <c r="E11" s="202">
        <f>SUM(E13:E28)</f>
        <v>446</v>
      </c>
      <c r="F11" s="202">
        <f>SUM(F13:F28)</f>
        <v>60</v>
      </c>
    </row>
    <row r="12" spans="1:6" x14ac:dyDescent="0.25">
      <c r="A12" s="183"/>
      <c r="B12" s="183"/>
      <c r="C12" s="203"/>
      <c r="D12" s="187"/>
      <c r="E12" s="187"/>
      <c r="F12" s="187"/>
    </row>
    <row r="13" spans="1:6" x14ac:dyDescent="0.25">
      <c r="A13" s="185" t="s">
        <v>130</v>
      </c>
      <c r="B13" s="185"/>
      <c r="C13" s="204">
        <f>SUM(D13:F13)</f>
        <v>290</v>
      </c>
      <c r="D13" s="186">
        <v>0</v>
      </c>
      <c r="E13" s="186">
        <v>274</v>
      </c>
      <c r="F13" s="186">
        <v>16</v>
      </c>
    </row>
    <row r="14" spans="1:6" x14ac:dyDescent="0.25">
      <c r="A14" s="185" t="s">
        <v>131</v>
      </c>
      <c r="B14" s="185"/>
      <c r="C14" s="204">
        <f t="shared" ref="C14:C23" si="0">SUM(D14:F14)</f>
        <v>123</v>
      </c>
      <c r="D14" s="186">
        <v>5</v>
      </c>
      <c r="E14" s="186">
        <v>87</v>
      </c>
      <c r="F14" s="186">
        <v>31</v>
      </c>
    </row>
    <row r="15" spans="1:6" x14ac:dyDescent="0.25">
      <c r="A15" s="185" t="s">
        <v>132</v>
      </c>
      <c r="B15" s="185"/>
      <c r="C15" s="204">
        <f t="shared" si="0"/>
        <v>55</v>
      </c>
      <c r="D15" s="186">
        <v>2</v>
      </c>
      <c r="E15" s="186">
        <v>44</v>
      </c>
      <c r="F15" s="186">
        <v>9</v>
      </c>
    </row>
    <row r="16" spans="1:6" x14ac:dyDescent="0.25">
      <c r="A16" s="185" t="s">
        <v>133</v>
      </c>
      <c r="B16" s="185"/>
      <c r="C16" s="204">
        <f t="shared" si="0"/>
        <v>25</v>
      </c>
      <c r="D16" s="186">
        <v>1</v>
      </c>
      <c r="E16" s="186">
        <v>22</v>
      </c>
      <c r="F16" s="186">
        <v>2</v>
      </c>
    </row>
    <row r="17" spans="1:6" x14ac:dyDescent="0.25">
      <c r="A17" s="186">
        <v>1</v>
      </c>
      <c r="B17" s="187" t="s">
        <v>134</v>
      </c>
      <c r="C17" s="204">
        <f t="shared" si="0"/>
        <v>22</v>
      </c>
      <c r="D17" s="186">
        <v>11</v>
      </c>
      <c r="E17" s="186">
        <v>9</v>
      </c>
      <c r="F17" s="186">
        <v>2</v>
      </c>
    </row>
    <row r="18" spans="1:6" x14ac:dyDescent="0.25">
      <c r="A18" s="186">
        <v>2</v>
      </c>
      <c r="B18" s="187" t="s">
        <v>135</v>
      </c>
      <c r="C18" s="204">
        <f t="shared" si="0"/>
        <v>4</v>
      </c>
      <c r="D18" s="186">
        <v>2</v>
      </c>
      <c r="E18" s="186">
        <v>2</v>
      </c>
      <c r="F18" s="186">
        <v>0</v>
      </c>
    </row>
    <row r="19" spans="1:6" x14ac:dyDescent="0.25">
      <c r="A19" s="186">
        <v>3</v>
      </c>
      <c r="B19" s="187" t="s">
        <v>135</v>
      </c>
      <c r="C19" s="204">
        <f t="shared" si="0"/>
        <v>7</v>
      </c>
      <c r="D19" s="186">
        <v>4</v>
      </c>
      <c r="E19" s="186">
        <v>3</v>
      </c>
      <c r="F19" s="186">
        <v>0</v>
      </c>
    </row>
    <row r="20" spans="1:6" x14ac:dyDescent="0.25">
      <c r="A20" s="186">
        <v>4</v>
      </c>
      <c r="B20" s="187" t="s">
        <v>135</v>
      </c>
      <c r="C20" s="204">
        <f t="shared" si="0"/>
        <v>5</v>
      </c>
      <c r="D20" s="186">
        <v>2</v>
      </c>
      <c r="E20" s="186">
        <v>3</v>
      </c>
      <c r="F20" s="186">
        <v>0</v>
      </c>
    </row>
    <row r="21" spans="1:6" x14ac:dyDescent="0.25">
      <c r="A21" s="186">
        <v>5</v>
      </c>
      <c r="B21" s="187" t="s">
        <v>135</v>
      </c>
      <c r="C21" s="204">
        <f t="shared" si="0"/>
        <v>2</v>
      </c>
      <c r="D21" s="186">
        <v>0</v>
      </c>
      <c r="E21" s="186">
        <v>2</v>
      </c>
      <c r="F21" s="186">
        <v>0</v>
      </c>
    </row>
    <row r="22" spans="1:6" x14ac:dyDescent="0.25">
      <c r="A22" s="186">
        <v>6</v>
      </c>
      <c r="B22" s="187" t="s">
        <v>135</v>
      </c>
      <c r="C22" s="204">
        <f t="shared" si="0"/>
        <v>0</v>
      </c>
      <c r="D22" s="186">
        <v>0</v>
      </c>
      <c r="E22" s="186">
        <v>0</v>
      </c>
      <c r="F22" s="186">
        <v>0</v>
      </c>
    </row>
    <row r="23" spans="1:6" x14ac:dyDescent="0.25">
      <c r="A23" s="186">
        <v>7</v>
      </c>
      <c r="B23" s="187" t="s">
        <v>135</v>
      </c>
      <c r="C23" s="204">
        <f t="shared" si="0"/>
        <v>1</v>
      </c>
      <c r="D23" s="186">
        <v>1</v>
      </c>
      <c r="E23" s="186">
        <v>0</v>
      </c>
      <c r="F23" s="186">
        <v>0</v>
      </c>
    </row>
    <row r="24" spans="1:6" x14ac:dyDescent="0.25">
      <c r="A24" s="186">
        <v>8</v>
      </c>
      <c r="B24" s="187" t="s">
        <v>135</v>
      </c>
      <c r="C24" s="204">
        <f>SUM(D24:F24)</f>
        <v>1</v>
      </c>
      <c r="D24" s="186">
        <v>1</v>
      </c>
      <c r="E24" s="186">
        <v>0</v>
      </c>
      <c r="F24" s="186">
        <v>0</v>
      </c>
    </row>
    <row r="25" spans="1:6" x14ac:dyDescent="0.25">
      <c r="A25" s="186">
        <v>10</v>
      </c>
      <c r="B25" s="187" t="s">
        <v>135</v>
      </c>
      <c r="C25" s="204">
        <f t="shared" ref="C25:C27" si="1">SUM(D25:F25)</f>
        <v>1</v>
      </c>
      <c r="D25" s="186">
        <v>1</v>
      </c>
      <c r="E25" s="186">
        <v>0</v>
      </c>
      <c r="F25" s="186">
        <v>0</v>
      </c>
    </row>
    <row r="26" spans="1:6" x14ac:dyDescent="0.25">
      <c r="A26" s="186">
        <v>13</v>
      </c>
      <c r="B26" s="187" t="s">
        <v>135</v>
      </c>
      <c r="C26" s="204">
        <f t="shared" si="1"/>
        <v>2</v>
      </c>
      <c r="D26" s="186">
        <v>2</v>
      </c>
      <c r="E26" s="186">
        <v>0</v>
      </c>
      <c r="F26" s="186">
        <v>0</v>
      </c>
    </row>
    <row r="27" spans="1:6" x14ac:dyDescent="0.25">
      <c r="A27" s="186">
        <v>14</v>
      </c>
      <c r="B27" s="187" t="s">
        <v>135</v>
      </c>
      <c r="C27" s="204">
        <f t="shared" si="1"/>
        <v>0</v>
      </c>
      <c r="D27" s="186">
        <v>0</v>
      </c>
      <c r="E27" s="186">
        <v>0</v>
      </c>
      <c r="F27" s="186">
        <v>0</v>
      </c>
    </row>
    <row r="28" spans="1:6" x14ac:dyDescent="0.25">
      <c r="A28" s="188"/>
      <c r="B28" s="189"/>
      <c r="C28" s="205"/>
      <c r="D28" s="188"/>
      <c r="E28" s="188"/>
      <c r="F28" s="188"/>
    </row>
    <row r="29" spans="1:6" x14ac:dyDescent="0.25">
      <c r="A29" s="206" t="s">
        <v>136</v>
      </c>
      <c r="B29" s="206"/>
      <c r="C29" s="206"/>
      <c r="D29" s="206"/>
      <c r="E29" s="206"/>
      <c r="F29" s="161"/>
    </row>
  </sheetData>
  <mergeCells count="11">
    <mergeCell ref="A13:B13"/>
    <mergeCell ref="A14:B14"/>
    <mergeCell ref="A15:B15"/>
    <mergeCell ref="A16:B16"/>
    <mergeCell ref="A29:E29"/>
    <mergeCell ref="A3:F3"/>
    <mergeCell ref="A4:F4"/>
    <mergeCell ref="A5:F5"/>
    <mergeCell ref="A6:F6"/>
    <mergeCell ref="A8:B9"/>
    <mergeCell ref="A11:B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62724-4485-4F1C-8D39-423BC50A9537}">
  <dimension ref="A1:F37"/>
  <sheetViews>
    <sheetView workbookViewId="0">
      <selection activeCell="E22" sqref="E22"/>
    </sheetView>
  </sheetViews>
  <sheetFormatPr baseColWidth="10" defaultColWidth="0" defaultRowHeight="15.75" customHeight="1" zeroHeight="1" x14ac:dyDescent="0.25"/>
  <cols>
    <col min="1" max="1" width="14.5703125" style="2" customWidth="1"/>
    <col min="2" max="3" width="11.42578125" style="2" customWidth="1"/>
    <col min="4" max="4" width="22.28515625" style="2" customWidth="1"/>
    <col min="5" max="5" width="15.42578125" style="2" customWidth="1"/>
    <col min="6" max="6" width="17.7109375" style="2" customWidth="1"/>
    <col min="7" max="16384" width="11.42578125" style="2" hidden="1"/>
  </cols>
  <sheetData>
    <row r="1" spans="1:6" x14ac:dyDescent="0.25">
      <c r="A1" s="192" t="s">
        <v>142</v>
      </c>
      <c r="B1" s="161"/>
      <c r="C1" s="161"/>
      <c r="D1" s="161"/>
      <c r="E1" s="161"/>
      <c r="F1" s="161"/>
    </row>
    <row r="2" spans="1:6" x14ac:dyDescent="0.25">
      <c r="A2" s="192"/>
      <c r="B2" s="161"/>
      <c r="C2" s="161"/>
      <c r="D2" s="161"/>
      <c r="E2" s="161"/>
      <c r="F2" s="161"/>
    </row>
    <row r="3" spans="1:6" x14ac:dyDescent="0.25">
      <c r="A3" s="163" t="s">
        <v>143</v>
      </c>
      <c r="B3" s="163"/>
      <c r="C3" s="163"/>
      <c r="D3" s="163"/>
      <c r="E3" s="163"/>
      <c r="F3" s="163"/>
    </row>
    <row r="4" spans="1:6" x14ac:dyDescent="0.25">
      <c r="A4" s="163" t="s">
        <v>126</v>
      </c>
      <c r="B4" s="163"/>
      <c r="C4" s="163"/>
      <c r="D4" s="163"/>
      <c r="E4" s="163"/>
      <c r="F4" s="163"/>
    </row>
    <row r="5" spans="1:6" x14ac:dyDescent="0.25">
      <c r="A5" s="163" t="s">
        <v>31</v>
      </c>
      <c r="B5" s="163"/>
      <c r="C5" s="163"/>
      <c r="D5" s="163"/>
      <c r="E5" s="163"/>
      <c r="F5" s="163"/>
    </row>
    <row r="6" spans="1:6" x14ac:dyDescent="0.25">
      <c r="A6" s="163" t="s">
        <v>32</v>
      </c>
      <c r="B6" s="163"/>
      <c r="C6" s="163"/>
      <c r="D6" s="163"/>
      <c r="E6" s="163"/>
      <c r="F6" s="163"/>
    </row>
    <row r="7" spans="1:6" x14ac:dyDescent="0.25">
      <c r="A7" s="207"/>
      <c r="B7" s="207"/>
      <c r="C7" s="207"/>
      <c r="D7" s="207"/>
      <c r="E7" s="207"/>
      <c r="F7" s="161"/>
    </row>
    <row r="8" spans="1:6" x14ac:dyDescent="0.25">
      <c r="A8" s="166" t="s">
        <v>144</v>
      </c>
      <c r="B8" s="166"/>
      <c r="C8" s="168" t="s">
        <v>35</v>
      </c>
      <c r="D8" s="208" t="s">
        <v>34</v>
      </c>
      <c r="E8" s="208"/>
      <c r="F8" s="208"/>
    </row>
    <row r="9" spans="1:6" ht="31.5" x14ac:dyDescent="0.25">
      <c r="A9" s="163"/>
      <c r="B9" s="163"/>
      <c r="C9" s="209"/>
      <c r="D9" s="175" t="s">
        <v>38</v>
      </c>
      <c r="E9" s="174" t="s">
        <v>37</v>
      </c>
      <c r="F9" s="175" t="s">
        <v>141</v>
      </c>
    </row>
    <row r="10" spans="1:6" x14ac:dyDescent="0.25">
      <c r="A10" s="210"/>
      <c r="B10" s="210"/>
      <c r="C10" s="177"/>
      <c r="D10" s="211"/>
      <c r="E10" s="211"/>
      <c r="F10" s="211"/>
    </row>
    <row r="11" spans="1:6" x14ac:dyDescent="0.25">
      <c r="A11" s="163" t="s">
        <v>71</v>
      </c>
      <c r="B11" s="163"/>
      <c r="C11" s="180">
        <f>SUM(C13:C29)</f>
        <v>6440</v>
      </c>
      <c r="D11" s="207">
        <f>SUM(D13:D29)</f>
        <v>154</v>
      </c>
      <c r="E11" s="207">
        <f>SUM(E13:E29)</f>
        <v>6021</v>
      </c>
      <c r="F11" s="207">
        <f>SUM(F13:F29)</f>
        <v>265</v>
      </c>
    </row>
    <row r="12" spans="1:6" x14ac:dyDescent="0.25">
      <c r="A12" s="212"/>
      <c r="B12" s="207"/>
      <c r="C12" s="180"/>
      <c r="D12" s="207"/>
      <c r="E12" s="184"/>
      <c r="F12" s="207"/>
    </row>
    <row r="13" spans="1:6" x14ac:dyDescent="0.25">
      <c r="A13" s="185" t="s">
        <v>130</v>
      </c>
      <c r="B13" s="185"/>
      <c r="C13" s="180">
        <f>SUM(D13:F13)</f>
        <v>3791</v>
      </c>
      <c r="D13" s="186">
        <v>7</v>
      </c>
      <c r="E13" s="186">
        <v>3696</v>
      </c>
      <c r="F13" s="186">
        <v>88</v>
      </c>
    </row>
    <row r="14" spans="1:6" x14ac:dyDescent="0.25">
      <c r="A14" s="185" t="s">
        <v>131</v>
      </c>
      <c r="B14" s="185"/>
      <c r="C14" s="180">
        <f t="shared" ref="C14:C28" si="0">SUM(D14:F14)</f>
        <v>1440</v>
      </c>
      <c r="D14" s="186">
        <v>42</v>
      </c>
      <c r="E14" s="186">
        <v>1285</v>
      </c>
      <c r="F14" s="186">
        <v>113</v>
      </c>
    </row>
    <row r="15" spans="1:6" x14ac:dyDescent="0.25">
      <c r="A15" s="185" t="s">
        <v>132</v>
      </c>
      <c r="B15" s="185"/>
      <c r="C15" s="180">
        <f t="shared" si="0"/>
        <v>619</v>
      </c>
      <c r="D15" s="186">
        <v>29</v>
      </c>
      <c r="E15" s="186">
        <v>550</v>
      </c>
      <c r="F15" s="186">
        <v>40</v>
      </c>
    </row>
    <row r="16" spans="1:6" x14ac:dyDescent="0.25">
      <c r="A16" s="185" t="s">
        <v>133</v>
      </c>
      <c r="B16" s="185"/>
      <c r="C16" s="180">
        <f t="shared" si="0"/>
        <v>303</v>
      </c>
      <c r="D16" s="186">
        <v>31</v>
      </c>
      <c r="E16" s="186">
        <v>256</v>
      </c>
      <c r="F16" s="186">
        <v>16</v>
      </c>
    </row>
    <row r="17" spans="1:6" x14ac:dyDescent="0.25">
      <c r="A17" s="186">
        <v>1</v>
      </c>
      <c r="B17" s="187" t="s">
        <v>134</v>
      </c>
      <c r="C17" s="180">
        <f t="shared" si="0"/>
        <v>187</v>
      </c>
      <c r="D17" s="186">
        <v>21</v>
      </c>
      <c r="E17" s="186">
        <v>159</v>
      </c>
      <c r="F17" s="186">
        <v>7</v>
      </c>
    </row>
    <row r="18" spans="1:6" x14ac:dyDescent="0.25">
      <c r="A18" s="186">
        <v>2</v>
      </c>
      <c r="B18" s="187" t="s">
        <v>135</v>
      </c>
      <c r="C18" s="180">
        <f t="shared" si="0"/>
        <v>61</v>
      </c>
      <c r="D18" s="186">
        <v>5</v>
      </c>
      <c r="E18" s="186">
        <v>56</v>
      </c>
      <c r="F18" s="186">
        <v>0</v>
      </c>
    </row>
    <row r="19" spans="1:6" x14ac:dyDescent="0.25">
      <c r="A19" s="186">
        <v>3</v>
      </c>
      <c r="B19" s="187" t="s">
        <v>135</v>
      </c>
      <c r="C19" s="180">
        <f t="shared" si="0"/>
        <v>12</v>
      </c>
      <c r="D19" s="186">
        <v>5</v>
      </c>
      <c r="E19" s="186">
        <v>6</v>
      </c>
      <c r="F19" s="186">
        <v>1</v>
      </c>
    </row>
    <row r="20" spans="1:6" x14ac:dyDescent="0.25">
      <c r="A20" s="186">
        <v>4</v>
      </c>
      <c r="B20" s="187" t="s">
        <v>135</v>
      </c>
      <c r="C20" s="180">
        <f t="shared" si="0"/>
        <v>9</v>
      </c>
      <c r="D20" s="186">
        <v>4</v>
      </c>
      <c r="E20" s="186">
        <v>5</v>
      </c>
      <c r="F20" s="186">
        <v>0</v>
      </c>
    </row>
    <row r="21" spans="1:6" x14ac:dyDescent="0.25">
      <c r="A21" s="186">
        <v>5</v>
      </c>
      <c r="B21" s="187" t="s">
        <v>135</v>
      </c>
      <c r="C21" s="180">
        <f t="shared" si="0"/>
        <v>6</v>
      </c>
      <c r="D21" s="186">
        <v>2</v>
      </c>
      <c r="E21" s="186">
        <v>4</v>
      </c>
      <c r="F21" s="186">
        <v>0</v>
      </c>
    </row>
    <row r="22" spans="1:6" x14ac:dyDescent="0.25">
      <c r="A22" s="186">
        <v>6</v>
      </c>
      <c r="B22" s="187" t="s">
        <v>135</v>
      </c>
      <c r="C22" s="180">
        <f>SUM(D22:F22)</f>
        <v>3</v>
      </c>
      <c r="D22" s="186">
        <v>2</v>
      </c>
      <c r="E22" s="186">
        <v>1</v>
      </c>
      <c r="F22" s="186">
        <v>0</v>
      </c>
    </row>
    <row r="23" spans="1:6" x14ac:dyDescent="0.25">
      <c r="A23" s="186">
        <v>7</v>
      </c>
      <c r="B23" s="187" t="s">
        <v>135</v>
      </c>
      <c r="C23" s="180">
        <f t="shared" si="0"/>
        <v>2</v>
      </c>
      <c r="D23" s="186">
        <v>2</v>
      </c>
      <c r="E23" s="186">
        <v>0</v>
      </c>
      <c r="F23" s="186">
        <v>0</v>
      </c>
    </row>
    <row r="24" spans="1:6" x14ac:dyDescent="0.25">
      <c r="A24" s="186">
        <v>9</v>
      </c>
      <c r="B24" s="187" t="s">
        <v>135</v>
      </c>
      <c r="C24" s="180">
        <f t="shared" si="0"/>
        <v>3</v>
      </c>
      <c r="D24" s="186">
        <v>3</v>
      </c>
      <c r="E24" s="186">
        <v>0</v>
      </c>
      <c r="F24" s="186">
        <v>0</v>
      </c>
    </row>
    <row r="25" spans="1:6" x14ac:dyDescent="0.25">
      <c r="A25" s="186">
        <v>10</v>
      </c>
      <c r="B25" s="187" t="s">
        <v>135</v>
      </c>
      <c r="C25" s="180">
        <f t="shared" si="0"/>
        <v>1</v>
      </c>
      <c r="D25" s="186">
        <v>0</v>
      </c>
      <c r="E25" s="186">
        <v>1</v>
      </c>
      <c r="F25" s="186">
        <v>0</v>
      </c>
    </row>
    <row r="26" spans="1:6" x14ac:dyDescent="0.25">
      <c r="A26" s="186">
        <v>12</v>
      </c>
      <c r="B26" s="187" t="s">
        <v>135</v>
      </c>
      <c r="C26" s="180">
        <f t="shared" si="0"/>
        <v>1</v>
      </c>
      <c r="D26" s="186">
        <v>0</v>
      </c>
      <c r="E26" s="186">
        <v>1</v>
      </c>
      <c r="F26" s="186">
        <v>0</v>
      </c>
    </row>
    <row r="27" spans="1:6" x14ac:dyDescent="0.25">
      <c r="A27" s="186">
        <v>13</v>
      </c>
      <c r="B27" s="187" t="s">
        <v>135</v>
      </c>
      <c r="C27" s="180">
        <f t="shared" si="0"/>
        <v>1</v>
      </c>
      <c r="D27" s="186">
        <v>0</v>
      </c>
      <c r="E27" s="186">
        <v>1</v>
      </c>
      <c r="F27" s="186">
        <v>0</v>
      </c>
    </row>
    <row r="28" spans="1:6" x14ac:dyDescent="0.25">
      <c r="A28" s="186">
        <v>25</v>
      </c>
      <c r="B28" s="187" t="s">
        <v>135</v>
      </c>
      <c r="C28" s="180">
        <f t="shared" si="0"/>
        <v>1</v>
      </c>
      <c r="D28" s="186">
        <v>1</v>
      </c>
      <c r="E28" s="186">
        <v>0</v>
      </c>
      <c r="F28" s="186">
        <v>0</v>
      </c>
    </row>
    <row r="29" spans="1:6" x14ac:dyDescent="0.25">
      <c r="A29" s="188"/>
      <c r="B29" s="189"/>
      <c r="C29" s="213"/>
      <c r="D29" s="214"/>
      <c r="E29" s="188"/>
      <c r="F29" s="188"/>
    </row>
    <row r="30" spans="1:6" x14ac:dyDescent="0.25">
      <c r="A30" s="206" t="s">
        <v>136</v>
      </c>
      <c r="B30" s="206"/>
      <c r="C30" s="206"/>
      <c r="D30" s="206"/>
      <c r="E30" s="206"/>
      <c r="F30" s="161"/>
    </row>
    <row r="31" spans="1:6" hidden="1" x14ac:dyDescent="0.25"/>
    <row r="32" spans="1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mergeCells count="13">
    <mergeCell ref="A11:B11"/>
    <mergeCell ref="A13:B13"/>
    <mergeCell ref="A14:B14"/>
    <mergeCell ref="A15:B15"/>
    <mergeCell ref="A16:B16"/>
    <mergeCell ref="A30:E30"/>
    <mergeCell ref="A3:F3"/>
    <mergeCell ref="A4:F4"/>
    <mergeCell ref="A5:F5"/>
    <mergeCell ref="A6:F6"/>
    <mergeCell ref="A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mvargasb</dc:creator>
  <cp:lastModifiedBy>mvargasb</cp:lastModifiedBy>
  <dcterms:created xsi:type="dcterms:W3CDTF">2019-09-03T15:09:03Z</dcterms:created>
  <dcterms:modified xsi:type="dcterms:W3CDTF">2019-09-03T15:17:11Z</dcterms:modified>
</cp:coreProperties>
</file>