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xr:revisionPtr revIDLastSave="0" documentId="8_{B6BEC24E-F4C2-4DAB-9775-252757C38CE1}" xr6:coauthVersionLast="45" xr6:coauthVersionMax="45" xr10:uidLastSave="{00000000-0000-0000-0000-000000000000}"/>
  <bookViews>
    <workbookView xWindow="31725" yWindow="1635" windowWidth="21600" windowHeight="11400" activeTab="1" xr2:uid="{229B826D-53A4-41C6-9DA4-82A940708881}"/>
  </bookViews>
  <sheets>
    <sheet name="Índice" sheetId="2" r:id="rId1"/>
    <sheet name="c-1" sheetId="1" r:id="rId2"/>
    <sheet name="c-2" sheetId="3" r:id="rId3"/>
    <sheet name="c-3" sheetId="4" r:id="rId4"/>
    <sheet name="c-4" sheetId="5" r:id="rId5"/>
    <sheet name="c-5" sheetId="6" r:id="rId6"/>
    <sheet name="c-6" sheetId="7" r:id="rId7"/>
    <sheet name="c-7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9" i="8" l="1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1" i="8" s="1"/>
  <c r="I11" i="8"/>
  <c r="H11" i="8"/>
  <c r="G11" i="8"/>
  <c r="F11" i="8"/>
  <c r="E11" i="8"/>
  <c r="D11" i="8"/>
  <c r="B11" i="7"/>
  <c r="B24" i="6"/>
  <c r="B23" i="6"/>
  <c r="B22" i="6"/>
  <c r="B21" i="6"/>
  <c r="B20" i="6"/>
  <c r="J19" i="6"/>
  <c r="J11" i="6" s="1"/>
  <c r="I19" i="6"/>
  <c r="H19" i="6"/>
  <c r="G19" i="6"/>
  <c r="F19" i="6"/>
  <c r="F11" i="6" s="1"/>
  <c r="E19" i="6"/>
  <c r="D19" i="6"/>
  <c r="C19" i="6"/>
  <c r="B19" i="6"/>
  <c r="B17" i="6"/>
  <c r="B16" i="6"/>
  <c r="B15" i="6"/>
  <c r="B14" i="6"/>
  <c r="B13" i="6" s="1"/>
  <c r="B11" i="6" s="1"/>
  <c r="J13" i="6"/>
  <c r="I13" i="6"/>
  <c r="I11" i="6" s="1"/>
  <c r="H13" i="6"/>
  <c r="G13" i="6"/>
  <c r="G11" i="6" s="1"/>
  <c r="F13" i="6"/>
  <c r="E13" i="6"/>
  <c r="E11" i="6" s="1"/>
  <c r="D13" i="6"/>
  <c r="C13" i="6"/>
  <c r="C11" i="6" s="1"/>
  <c r="H11" i="6"/>
  <c r="D11" i="6"/>
  <c r="B32" i="5"/>
  <c r="B31" i="5"/>
  <c r="B30" i="5"/>
  <c r="B29" i="5"/>
  <c r="B28" i="5"/>
  <c r="B27" i="5"/>
  <c r="B26" i="5"/>
  <c r="B25" i="5"/>
  <c r="B24" i="5"/>
  <c r="J23" i="5"/>
  <c r="J11" i="5" s="1"/>
  <c r="I23" i="5"/>
  <c r="H23" i="5"/>
  <c r="G23" i="5"/>
  <c r="F23" i="5"/>
  <c r="F11" i="5" s="1"/>
  <c r="E23" i="5"/>
  <c r="D23" i="5"/>
  <c r="C23" i="5"/>
  <c r="B23" i="5"/>
  <c r="B21" i="5"/>
  <c r="B20" i="5"/>
  <c r="B19" i="5"/>
  <c r="B18" i="5"/>
  <c r="B17" i="5"/>
  <c r="B16" i="5"/>
  <c r="B15" i="5"/>
  <c r="B14" i="5"/>
  <c r="B13" i="5" s="1"/>
  <c r="B11" i="5" s="1"/>
  <c r="J13" i="5"/>
  <c r="I13" i="5"/>
  <c r="I11" i="5" s="1"/>
  <c r="H13" i="5"/>
  <c r="G13" i="5"/>
  <c r="G11" i="5" s="1"/>
  <c r="F13" i="5"/>
  <c r="E13" i="5"/>
  <c r="E11" i="5" s="1"/>
  <c r="D13" i="5"/>
  <c r="C13" i="5"/>
  <c r="C11" i="5" s="1"/>
  <c r="H11" i="5"/>
  <c r="D11" i="5"/>
  <c r="B20" i="4"/>
  <c r="B19" i="4"/>
  <c r="B18" i="4"/>
  <c r="B17" i="4"/>
  <c r="B16" i="4"/>
  <c r="B15" i="4"/>
  <c r="B14" i="4"/>
  <c r="B13" i="4"/>
  <c r="B11" i="4" s="1"/>
  <c r="J11" i="4"/>
  <c r="I11" i="4"/>
  <c r="H11" i="4"/>
  <c r="G11" i="4"/>
  <c r="F11" i="4"/>
  <c r="E11" i="4"/>
  <c r="D11" i="4"/>
  <c r="C11" i="4"/>
  <c r="B11" i="3"/>
  <c r="B16" i="1"/>
  <c r="B15" i="1"/>
  <c r="J14" i="1"/>
  <c r="I14" i="1"/>
  <c r="H14" i="1"/>
  <c r="G14" i="1"/>
  <c r="F14" i="1"/>
  <c r="E14" i="1"/>
  <c r="D14" i="1"/>
  <c r="C14" i="1"/>
  <c r="B14" i="1" s="1"/>
  <c r="B13" i="1"/>
  <c r="B12" i="1"/>
  <c r="B11" i="1"/>
  <c r="B10" i="1"/>
</calcChain>
</file>

<file path=xl/sharedStrings.xml><?xml version="1.0" encoding="utf-8"?>
<sst xmlns="http://schemas.openxmlformats.org/spreadsheetml/2006/main" count="324" uniqueCount="210">
  <si>
    <t>CUADRO Nº 1</t>
  </si>
  <si>
    <t>SALA SEGUNDA: MOVIMIENTO DE TRABAJO</t>
  </si>
  <si>
    <t>POR: MATERIA</t>
  </si>
  <si>
    <t>DURANTE: 2018</t>
  </si>
  <si>
    <t>VARIABLE</t>
  </si>
  <si>
    <t>TOTAL</t>
  </si>
  <si>
    <t>MATERIA</t>
  </si>
  <si>
    <t>Civil</t>
  </si>
  <si>
    <t>Trabajo</t>
  </si>
  <si>
    <t>Familia</t>
  </si>
  <si>
    <t xml:space="preserve">Contencioso Administrativo </t>
  </si>
  <si>
    <t xml:space="preserve">Agrario </t>
  </si>
  <si>
    <t xml:space="preserve">Niñez y Adolescencia </t>
  </si>
  <si>
    <t xml:space="preserve">Pensiones Alimentarias </t>
  </si>
  <si>
    <t>Otros</t>
  </si>
  <si>
    <r>
      <t xml:space="preserve">Circulante al iniciar </t>
    </r>
    <r>
      <rPr>
        <vertAlign val="superscript"/>
        <sz val="12"/>
        <rFont val="Times New Roman"/>
        <family val="1"/>
      </rPr>
      <t>(1)</t>
    </r>
  </si>
  <si>
    <t>Casos entrados</t>
  </si>
  <si>
    <t>Casos reentrados</t>
  </si>
  <si>
    <t>Casos terminados</t>
  </si>
  <si>
    <t>Circulante al finalizar</t>
  </si>
  <si>
    <t xml:space="preserve">     En trámite</t>
  </si>
  <si>
    <t xml:space="preserve">     Suspendido</t>
  </si>
  <si>
    <t>1-/ Incremento en el circulante debido a que la Sala realizó un cambio en la fecha de entrada del expediente en el sistema de gestión de despachos judiciales.</t>
  </si>
  <si>
    <t>Elaborado por: Subproceso de Estadística, Dirección de Planificación.</t>
  </si>
  <si>
    <t>NÚMERO</t>
  </si>
  <si>
    <t>NOMBRE DEL CUADRO</t>
  </si>
  <si>
    <t>Sala Segunda: Movimiento de trabajo</t>
  </si>
  <si>
    <t>Por: Materia</t>
  </si>
  <si>
    <t xml:space="preserve">Sala Segunda: Casos entrados </t>
  </si>
  <si>
    <t>Según: Despacho de origen</t>
  </si>
  <si>
    <t>Sala Segunda: Casos entrados</t>
  </si>
  <si>
    <t>Según: Rango de la cuantía</t>
  </si>
  <si>
    <t>Sala Segunda: Resoluciones dictadas</t>
  </si>
  <si>
    <t>Según Tipo de resolución</t>
  </si>
  <si>
    <t xml:space="preserve">Sala Segunda: Casos terminados </t>
  </si>
  <si>
    <t>Según: Procedimiento</t>
  </si>
  <si>
    <t>Sala Segunda: Recursos de casación votados sobre el fondo</t>
  </si>
  <si>
    <t>Según: Materia</t>
  </si>
  <si>
    <t>Por: Duración promedio con y sin valores extremos</t>
  </si>
  <si>
    <t>Según: Meses de duración</t>
  </si>
  <si>
    <t>Índice de cuadros estadísticos  Sala Segunda durante 2018</t>
  </si>
  <si>
    <t>Durante: 2018</t>
  </si>
  <si>
    <t>CUADRO Nº 2</t>
  </si>
  <si>
    <t xml:space="preserve">SALA SEGUNDA: CASOS ENTRADOS </t>
  </si>
  <si>
    <t>SEGÚN: DESPACHO JUDICIAL</t>
  </si>
  <si>
    <t>DESPACHO JUDICIAL</t>
  </si>
  <si>
    <t>Total</t>
  </si>
  <si>
    <t>Primer Circuito Judicial de San José</t>
  </si>
  <si>
    <t>Sala Primera</t>
  </si>
  <si>
    <t>Sala Segunda</t>
  </si>
  <si>
    <t xml:space="preserve">Tribunal Segundo Civil                   </t>
  </si>
  <si>
    <t>Tribunal De Apelación De Trabajo Del Primer Circuito Judicial De San José</t>
  </si>
  <si>
    <t>Tribunal de Familia</t>
  </si>
  <si>
    <t>Juzgado Primero de Familia de San José</t>
  </si>
  <si>
    <t>Juzgado de Familia, de Niñez y Adolescencia</t>
  </si>
  <si>
    <t>Juzgado Especializado de Seguridad Social</t>
  </si>
  <si>
    <t>Juzgado De Trabajo Del I Circuito Judicial De San José, Sección Primera</t>
  </si>
  <si>
    <t>Juzgado De Trabajo Del I Circuito Judicial De San José, Sección Segunda</t>
  </si>
  <si>
    <t>Juzgado Cuarto Civil de San José</t>
  </si>
  <si>
    <t>Juzgado Civil, Trabajo y Familia Puriscal</t>
  </si>
  <si>
    <t xml:space="preserve">Juzgado Concursal </t>
  </si>
  <si>
    <t>Juzgado Contr. y Men. Cuantía de Mora</t>
  </si>
  <si>
    <t>Segundo Circuito Judicial de San José</t>
  </si>
  <si>
    <t>Tribunal Agrario de II Circuito Judicial de San José</t>
  </si>
  <si>
    <t>Juzgado de Familia II Circuito Jud. de San José</t>
  </si>
  <si>
    <t>Tribunal De Apelación De Trabajo Del Segundo Circuito Judicial De San José</t>
  </si>
  <si>
    <t>Juzgado de Trabajo del II Circ. Jud. de San José</t>
  </si>
  <si>
    <t>Juzgado Civil II Circuito San José</t>
  </si>
  <si>
    <t>Tercer Circuito Judicial de San José</t>
  </si>
  <si>
    <t>Juzgado Trabajo III Circ. Jud. San José ( Desamparados )</t>
  </si>
  <si>
    <t xml:space="preserve">Juzgado Civil, Trab., y Fam. Hatillo, San Seb. y Alajuelita </t>
  </si>
  <si>
    <t>Primer Circuito Judicial de Alajuela</t>
  </si>
  <si>
    <t xml:space="preserve">Tribunal De Apelación Civil Y De Trabajo De Alajuela (sede Alajuela) </t>
  </si>
  <si>
    <t>Juzgado de Familia del I Circuito Jud. De Alajuela</t>
  </si>
  <si>
    <t>Juzgado de Trabajo del I Circ. Jud. de Alajuela</t>
  </si>
  <si>
    <t>Segundo Circuito Judicial de Alajuela</t>
  </si>
  <si>
    <t>Juzgado Civil y de Trabajo del II Cir. Jud. de Alajuela</t>
  </si>
  <si>
    <t>Juzgado de Trabajo II Circuito Judicial de Alajuela</t>
  </si>
  <si>
    <t>Juzgado Civil y Trabajo del II Circ. Jud. Alajuela (Upala)</t>
  </si>
  <si>
    <t xml:space="preserve">Juzgado Contrav. y de Menor Cuantía de Los Chiles </t>
  </si>
  <si>
    <t>Juzgado Contrav. y de Menor Cuantía de Guatuso</t>
  </si>
  <si>
    <t>Tercer Circuito Judicial de Alajuela</t>
  </si>
  <si>
    <t>Tribunal Colegiado Primera Instancia Civil III Circuito Judicial De Alajuela (San Ramón)</t>
  </si>
  <si>
    <t>Juz. Familia y Viol. Dom. III Circ. Jud. Alajuela (San Ramón)</t>
  </si>
  <si>
    <t>Juzgado Civil y Trab. III Circ. Jud. Alajuela (San Ramón)</t>
  </si>
  <si>
    <t>Juzgado Civil y Trabajo de Grecia</t>
  </si>
  <si>
    <t>Circuito Judicial de Cartago</t>
  </si>
  <si>
    <t xml:space="preserve">Tribunal De Apelación Civil Y De Trabajo De Cartago (sede Cartago) </t>
  </si>
  <si>
    <t>Juzgado de Familia de Cartago</t>
  </si>
  <si>
    <t>Juzgado Familia, Penal Juv. Y Viol. Dom. De Turrialba</t>
  </si>
  <si>
    <t>Juzgado de Trabajo de Cartago</t>
  </si>
  <si>
    <t>Juzgado de Violencia Domestica De Cartago</t>
  </si>
  <si>
    <t>Juzgado Civil de Cartago</t>
  </si>
  <si>
    <t>Juzgado Civil, Trabajo y Agrario de Turrialba</t>
  </si>
  <si>
    <t>Juzgado Contrav. y de Menor Cuantía de Paraíso</t>
  </si>
  <si>
    <t>Juzgado Contrav. y de Menor Cuantía de Alvarado</t>
  </si>
  <si>
    <t>Juzgado Contrav. y de Menor Cuantía Tarrazú, Dota y León Cortés</t>
  </si>
  <si>
    <t>Circuito Judicial de Heredia</t>
  </si>
  <si>
    <t>Tribunal de Apelación Civil y Trabajo de Heredia</t>
  </si>
  <si>
    <t>Juzgado de Trabajo de Heredia</t>
  </si>
  <si>
    <t>Juzgado Civil, Trabajo, Familia, Pen. Juv. y  Viol. Dom. Sarapiquí</t>
  </si>
  <si>
    <t>Primer Circuito Judicial de Guanacaste</t>
  </si>
  <si>
    <t>Tribunal Primer Circuito Judicial de Guanacaste</t>
  </si>
  <si>
    <t>Tribunal De Apelación Civil Y De Trabajo De Guanacaste (sede Liberia)</t>
  </si>
  <si>
    <t xml:space="preserve">Juzgado de Familia y Viol. Dom. I Circ. Jud. Guanacaste (Liberia) </t>
  </si>
  <si>
    <t>Juzgado Civil y Trabajo I Circ. Jud. Guanacaste</t>
  </si>
  <si>
    <t>Juzgado Civil y Trabajo de Cañas</t>
  </si>
  <si>
    <t>Juzgado Contr. y Men. Cuant. Cañas</t>
  </si>
  <si>
    <t>Juzgado Contravencional y de Menor Cuantía de Tilarán</t>
  </si>
  <si>
    <t>Segundo Circuito Judicial de Guanacaste</t>
  </si>
  <si>
    <t>Juzgado Civil y Trabajo II Circ. Jud. de Guanacaste (Nicoya)</t>
  </si>
  <si>
    <t>Juzgado Civil y Trabajo de Santa Cruz</t>
  </si>
  <si>
    <t>Juzgado Trabajo de Santa Cruz</t>
  </si>
  <si>
    <t>Juzgado Contrav. y de Menor Cuantía de Jicaral</t>
  </si>
  <si>
    <t>Circuito Judicial de Puntarenas</t>
  </si>
  <si>
    <t>Tribunal De Apelación Civil Y De Trabajo De Puntarenas (sede Puntarenas)</t>
  </si>
  <si>
    <t>Juzgado de Familia de Puntarenas</t>
  </si>
  <si>
    <t>Juzgado Pensiones Alimentarias De Puntarenas</t>
  </si>
  <si>
    <t>Juzgado de Trabajo de Puntarenas</t>
  </si>
  <si>
    <t>Juzgado Civil y Agrario Puntarenas</t>
  </si>
  <si>
    <t>Juzgado Civil, Trabajo y Familia de Aguirre y Parrita</t>
  </si>
  <si>
    <t>Juzgado Contr. y Men. Cuant. Garabito</t>
  </si>
  <si>
    <t>Primer Circuito Judicial de la Zona Sur</t>
  </si>
  <si>
    <t>Tribunal De Apelación Civil Y De Trabajo De La Zona Sur (sede Pérez Zeledón)</t>
  </si>
  <si>
    <t>Juzgado Civil y Trabajo del I Circuito Judicial de la Zona Sur</t>
  </si>
  <si>
    <t>Juzg. Civil, Trabajo y Familia de Buenos Aires</t>
  </si>
  <si>
    <t>Segundo Circuito Judicial de la Zona Sur</t>
  </si>
  <si>
    <t>Juzgado Agrario II Circuito Judicial de la Zona Sur (Corredores)</t>
  </si>
  <si>
    <t>Juzgado Civil y Trabajo del II Circ. Jud. Zona Sur (Corredores)</t>
  </si>
  <si>
    <t>Juzgado Civil, Trabajo y Familia de Golfito</t>
  </si>
  <si>
    <t>Juzgado Civil, Trabajo y Familia de Osa</t>
  </si>
  <si>
    <t>Juzgado Contrav. y Menor Cuantía de Coto Brus</t>
  </si>
  <si>
    <t>Primer Circuito Judicial de la Zona Atlántica</t>
  </si>
  <si>
    <t>Tribunal de Apelación Civil y Trabajo del  Primer Circuito Judicial de la Zona Atlántica</t>
  </si>
  <si>
    <t>Juzgado Agrario del I Circuito Judicial de la Zona Atlantica</t>
  </si>
  <si>
    <t xml:space="preserve">Juzgado de Trabajo I Circ. Jud. de la Zona Atlántica </t>
  </si>
  <si>
    <t>Segundo Circuito Judicial de la Zona Atlántica</t>
  </si>
  <si>
    <t>Juzgado de Trabajo II Circ. Jud. de la Zona Atlántica</t>
  </si>
  <si>
    <t>Juzgado Contravencional y Menor Cuantía Siquirres</t>
  </si>
  <si>
    <t>Juzgado de Pensiones Alimentarias Del II Circuito Judicial De La Zona Atlántica (Pococí)</t>
  </si>
  <si>
    <t>CUADRO Nº 3</t>
  </si>
  <si>
    <t>SALA SEGUNDA: CASOS ENTRADOS</t>
  </si>
  <si>
    <t>SEGÚN: RANGO DE LA CUANTÍA</t>
  </si>
  <si>
    <t>RANGO DE CUANTÍA</t>
  </si>
  <si>
    <t xml:space="preserve">Hasta ¢2.000.000°° </t>
  </si>
  <si>
    <t>De ¢2.000.001°° a ¢3.000.000°°</t>
  </si>
  <si>
    <t xml:space="preserve">De ¢3.000.001°° a  ¢4.000.000°° </t>
  </si>
  <si>
    <t xml:space="preserve">De ¢4.000.001°° a  ¢5.000.000°° </t>
  </si>
  <si>
    <t xml:space="preserve">De ¢5.000.001°° a  ¢10.000.000°° </t>
  </si>
  <si>
    <t>De ¢10.000.00°° a  ¢20.000.000°°</t>
  </si>
  <si>
    <t xml:space="preserve">Más de ¢20.000.000°° </t>
  </si>
  <si>
    <t>Inestimable</t>
  </si>
  <si>
    <t>CUADRO Nº 4</t>
  </si>
  <si>
    <t xml:space="preserve">SALA SEGUNDA: RESOLUCIONES DICTADAS </t>
  </si>
  <si>
    <t>SEGÚN: TIPO DE RESOLUCIÓN</t>
  </si>
  <si>
    <t>TIPO DE RESOLUCIÓN</t>
  </si>
  <si>
    <t>De Fondo</t>
  </si>
  <si>
    <t>Confirmatoria</t>
  </si>
  <si>
    <t>Revocatoria</t>
  </si>
  <si>
    <t>Revocatoria parcial</t>
  </si>
  <si>
    <t>Modificatoria</t>
  </si>
  <si>
    <t>Sin lugar</t>
  </si>
  <si>
    <t>Se anula</t>
  </si>
  <si>
    <t>Con lugar parcialmente</t>
  </si>
  <si>
    <t xml:space="preserve">Con lugar  </t>
  </si>
  <si>
    <t>Otras</t>
  </si>
  <si>
    <t>Rechazo de plano</t>
  </si>
  <si>
    <t>Mal Admitida</t>
  </si>
  <si>
    <t>Competencia</t>
  </si>
  <si>
    <t>Auto pase</t>
  </si>
  <si>
    <t>Imprueba resolución Consultada</t>
  </si>
  <si>
    <t>Aprueba resolución Consultada</t>
  </si>
  <si>
    <t>Desistimientos</t>
  </si>
  <si>
    <t>Incompetencia por Recurso mal direccionado</t>
  </si>
  <si>
    <t>Otro tipo</t>
  </si>
  <si>
    <t>CUADRO Nº 5</t>
  </si>
  <si>
    <t xml:space="preserve">SALA SEGUNDA: CASOS TERMINADOS </t>
  </si>
  <si>
    <t>SEGÚN: PROCEDIMIENTO</t>
  </si>
  <si>
    <t>PROCEDIMIENTO</t>
  </si>
  <si>
    <t>No Fondo</t>
  </si>
  <si>
    <t>Casación</t>
  </si>
  <si>
    <t>Revisión</t>
  </si>
  <si>
    <t>Apelación por Inadmisión</t>
  </si>
  <si>
    <t>Sobre el Fondo</t>
  </si>
  <si>
    <r>
      <t>Carta Rogatoria</t>
    </r>
    <r>
      <rPr>
        <vertAlign val="superscript"/>
        <sz val="12"/>
        <rFont val="Times New Roman"/>
        <family val="1"/>
      </rPr>
      <t>(1)</t>
    </r>
  </si>
  <si>
    <r>
      <rPr>
        <vertAlign val="superscript"/>
        <sz val="12"/>
        <rFont val="Times New Roman"/>
        <family val="1"/>
      </rPr>
      <t xml:space="preserve">(1) </t>
    </r>
    <r>
      <rPr>
        <sz val="12"/>
        <rFont val="Times New Roman"/>
        <family val="1"/>
      </rPr>
      <t>Debido a la Reforma Procesal Civil, se amplió la competencia de esta Sala para conocer todos los exequátur o cartas rogatorias procedente del extranjero, en lo que se refiere a materia de Civil y de Familia.</t>
    </r>
  </si>
  <si>
    <t>CUADRO Nº 6</t>
  </si>
  <si>
    <t>SALA SEGUNDA: RECURSOS VOTADOS SOBRE EL FONDO</t>
  </si>
  <si>
    <t>SEGÚN: MATERIA</t>
  </si>
  <si>
    <t>POR: DURACIÓN PROMEDIO CON Y SIN VALORES EXTREMOS</t>
  </si>
  <si>
    <t>DURACIÓN PROMEDIO</t>
  </si>
  <si>
    <r>
      <t>Total</t>
    </r>
    <r>
      <rPr>
        <b/>
        <vertAlign val="superscript"/>
        <sz val="12"/>
        <rFont val="Times New Roman"/>
        <family val="1"/>
      </rPr>
      <t xml:space="preserve"> (1)</t>
    </r>
  </si>
  <si>
    <r>
      <t>Sin valores extremos</t>
    </r>
    <r>
      <rPr>
        <b/>
        <vertAlign val="superscript"/>
        <sz val="12"/>
        <rFont val="Times New Roman"/>
        <family val="1"/>
      </rPr>
      <t xml:space="preserve"> (2)</t>
    </r>
  </si>
  <si>
    <t>8 meses 0 semanas</t>
  </si>
  <si>
    <t>12 meses 0 semanas</t>
  </si>
  <si>
    <t>9 meses 3 semanas</t>
  </si>
  <si>
    <t>9 meses 0 semanas</t>
  </si>
  <si>
    <t>Contencioso Administrativo</t>
  </si>
  <si>
    <t>11 meses 3 semanas</t>
  </si>
  <si>
    <t>Pensiones Alimentarias</t>
  </si>
  <si>
    <t>1 mes 0 semanas</t>
  </si>
  <si>
    <t>3 meses 0 semanas</t>
  </si>
  <si>
    <t xml:space="preserve">1-/ Se refiere al cálculo, considerando la totalidad de las resoluciones dictadas. </t>
  </si>
  <si>
    <t>2-/Se refiere al cálculo, sin tomar en cuenta un caso de materia Familia considerados estadísticamente atípicos o extremos.</t>
  </si>
  <si>
    <t>CUADRO Nº 7</t>
  </si>
  <si>
    <t>SALA SEGUNDA: RECURSOS
VOTADOS SOBRE EL FONDO</t>
  </si>
  <si>
    <t>SEGÚN: MESES DE DURACIÓN</t>
  </si>
  <si>
    <t>MESES DE DURACIÓN</t>
  </si>
  <si>
    <t>meses</t>
  </si>
  <si>
    <t>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</si>
</sst>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sz val="10"/>
      <name val="Arial"/>
      <family val="2"/>
    </font>
    <font>
      <vertAlign val="superscript"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name val="Times New Roman"/>
      <family val="1"/>
    </font>
    <font>
      <b/>
      <sz val="12"/>
      <color indexed="10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Calibri"/>
      <family val="2"/>
      <scheme val="minor"/>
    </font>
    <font>
      <b/>
      <vertAlign val="superscript"/>
      <sz val="12"/>
      <name val="Times New Roman"/>
      <family val="1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8" fillId="0" borderId="0"/>
    <xf numFmtId="0" fontId="8" fillId="0" borderId="0"/>
    <xf numFmtId="0" fontId="4" fillId="0" borderId="0"/>
  </cellStyleXfs>
  <cellXfs count="176">
    <xf numFmtId="0" fontId="0" fillId="0" borderId="0" xfId="0"/>
    <xf numFmtId="0" fontId="1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/>
    <xf numFmtId="0" fontId="6" fillId="0" borderId="0" xfId="0" applyFont="1" applyFill="1"/>
    <xf numFmtId="3" fontId="2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3" fontId="1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1" applyFont="1" applyFill="1" applyBorder="1" applyAlignment="1" applyProtection="1">
      <alignment horizontal="left" vertical="center" wrapText="1"/>
      <protection locked="0"/>
    </xf>
    <xf numFmtId="3" fontId="2" fillId="0" borderId="6" xfId="0" applyNumberFormat="1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Fill="1" applyAlignment="1" applyProtection="1">
      <alignment horizontal="center"/>
      <protection locked="0"/>
    </xf>
    <xf numFmtId="0" fontId="2" fillId="0" borderId="10" xfId="1" applyFont="1" applyFill="1" applyBorder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2" fillId="0" borderId="5" xfId="0" applyFont="1" applyFill="1" applyBorder="1" applyAlignment="1" applyProtection="1">
      <alignment vertical="center" wrapText="1"/>
      <protection locked="0"/>
    </xf>
    <xf numFmtId="3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vertical="center"/>
      <protection locked="0"/>
    </xf>
    <xf numFmtId="3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/>
    <xf numFmtId="3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5" xfId="2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2" xfId="0" applyFont="1" applyBorder="1" applyAlignment="1">
      <alignment vertical="center" wrapText="1"/>
    </xf>
    <xf numFmtId="0" fontId="2" fillId="0" borderId="0" xfId="3" applyFont="1" applyAlignment="1">
      <alignment horizontal="left" vertical="center"/>
    </xf>
    <xf numFmtId="0" fontId="2" fillId="0" borderId="12" xfId="4" applyFont="1" applyBorder="1" applyAlignment="1">
      <alignment horizontal="left" vertical="center" wrapText="1"/>
    </xf>
    <xf numFmtId="0" fontId="2" fillId="0" borderId="0" xfId="4" applyFont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3" fontId="9" fillId="0" borderId="0" xfId="0" applyNumberFormat="1" applyFont="1" applyFill="1" applyAlignment="1">
      <alignment horizontal="center" vertical="center" wrapText="1"/>
    </xf>
    <xf numFmtId="3" fontId="1" fillId="0" borderId="0" xfId="0" applyNumberFormat="1" applyFont="1" applyFill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  <xf numFmtId="0" fontId="1" fillId="0" borderId="0" xfId="0" applyFont="1" applyFill="1"/>
    <xf numFmtId="0" fontId="6" fillId="0" borderId="12" xfId="0" applyFont="1" applyFill="1" applyBorder="1"/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2" fillId="0" borderId="10" xfId="0" applyFont="1" applyFill="1" applyBorder="1"/>
    <xf numFmtId="0" fontId="1" fillId="0" borderId="10" xfId="0" applyFont="1" applyFill="1" applyBorder="1"/>
    <xf numFmtId="0" fontId="10" fillId="0" borderId="10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2" fillId="0" borderId="14" xfId="0" applyFont="1" applyFill="1" applyBorder="1" applyAlignment="1" applyProtection="1">
      <alignment horizontal="left" vertical="center" wrapText="1"/>
      <protection locked="0"/>
    </xf>
    <xf numFmtId="0" fontId="1" fillId="0" borderId="0" xfId="0" quotePrefix="1" applyFont="1" applyFill="1" applyAlignment="1">
      <alignment vertical="center" wrapText="1"/>
    </xf>
    <xf numFmtId="3" fontId="2" fillId="0" borderId="0" xfId="0" quotePrefix="1" applyNumberFormat="1" applyFont="1" applyFill="1" applyAlignment="1">
      <alignment horizontal="center" vertical="center" wrapText="1"/>
    </xf>
    <xf numFmtId="0" fontId="1" fillId="0" borderId="0" xfId="0" quotePrefix="1" applyFont="1" applyFill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3" fontId="3" fillId="0" borderId="18" xfId="0" applyNumberFormat="1" applyFont="1" applyFill="1" applyBorder="1" applyAlignment="1">
      <alignment horizontal="center" vertical="center" wrapText="1"/>
    </xf>
    <xf numFmtId="3" fontId="3" fillId="0" borderId="12" xfId="0" applyNumberFormat="1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center" vertical="center" wrapText="1"/>
    </xf>
    <xf numFmtId="3" fontId="1" fillId="0" borderId="1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/>
    <xf numFmtId="0" fontId="12" fillId="0" borderId="0" xfId="0" applyFont="1" applyFill="1"/>
    <xf numFmtId="0" fontId="3" fillId="0" borderId="0" xfId="0" applyFont="1" applyFill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3" fontId="9" fillId="0" borderId="18" xfId="0" applyNumberFormat="1" applyFont="1" applyFill="1" applyBorder="1" applyAlignment="1">
      <alignment horizontal="center"/>
    </xf>
    <xf numFmtId="3" fontId="9" fillId="0" borderId="0" xfId="0" applyNumberFormat="1" applyFont="1" applyFill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center"/>
    </xf>
    <xf numFmtId="3" fontId="1" fillId="0" borderId="11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Alignment="1">
      <alignment horizontal="center" vertical="center"/>
    </xf>
    <xf numFmtId="3" fontId="10" fillId="0" borderId="6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Alignment="1">
      <alignment horizontal="center" vertical="center"/>
    </xf>
    <xf numFmtId="3" fontId="10" fillId="0" borderId="0" xfId="0" quotePrefix="1" applyNumberFormat="1" applyFont="1" applyFill="1" applyAlignment="1">
      <alignment horizontal="center" vertical="center"/>
    </xf>
    <xf numFmtId="3" fontId="11" fillId="0" borderId="11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5" xfId="0" quotePrefix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3" fontId="2" fillId="0" borderId="0" xfId="0" quotePrefix="1" applyNumberFormat="1" applyFont="1" applyFill="1" applyAlignment="1">
      <alignment horizontal="center" vertical="center"/>
    </xf>
    <xf numFmtId="3" fontId="9" fillId="0" borderId="18" xfId="0" applyNumberFormat="1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3" fontId="2" fillId="0" borderId="6" xfId="0" applyNumberFormat="1" applyFont="1" applyFill="1" applyBorder="1" applyAlignment="1">
      <alignment horizontal="center" vertical="center"/>
    </xf>
    <xf numFmtId="3" fontId="2" fillId="0" borderId="1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0" fontId="2" fillId="0" borderId="10" xfId="0" applyFont="1" applyFill="1" applyBorder="1" applyAlignment="1">
      <alignment vertical="center" wrapText="1"/>
    </xf>
    <xf numFmtId="3" fontId="9" fillId="0" borderId="6" xfId="0" applyNumberFormat="1" applyFont="1" applyFill="1" applyBorder="1" applyAlignment="1">
      <alignment horizontal="center" vertical="center" wrapText="1"/>
    </xf>
    <xf numFmtId="3" fontId="9" fillId="0" borderId="11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0" xfId="3" applyFont="1" applyFill="1" applyAlignment="1">
      <alignment horizontal="centerContinuous" vertical="center"/>
    </xf>
    <xf numFmtId="0" fontId="1" fillId="0" borderId="8" xfId="3" applyFont="1" applyFill="1" applyBorder="1" applyAlignment="1">
      <alignment horizontal="center"/>
    </xf>
    <xf numFmtId="0" fontId="1" fillId="0" borderId="16" xfId="3" applyFont="1" applyFill="1" applyBorder="1" applyAlignment="1">
      <alignment horizontal="center"/>
    </xf>
    <xf numFmtId="0" fontId="1" fillId="0" borderId="12" xfId="3" applyFont="1" applyFill="1" applyBorder="1" applyAlignment="1">
      <alignment horizontal="center" vertical="center" wrapText="1"/>
    </xf>
    <xf numFmtId="3" fontId="9" fillId="0" borderId="18" xfId="3" applyNumberFormat="1" applyFont="1" applyFill="1" applyBorder="1" applyAlignment="1">
      <alignment horizontal="center" vertical="center" wrapText="1"/>
    </xf>
    <xf numFmtId="0" fontId="1" fillId="0" borderId="0" xfId="3" applyFont="1" applyFill="1" applyAlignment="1">
      <alignment horizontal="left" vertical="center" wrapText="1" indent="4"/>
    </xf>
    <xf numFmtId="3" fontId="1" fillId="0" borderId="6" xfId="3" applyNumberFormat="1" applyFont="1" applyFill="1" applyBorder="1" applyAlignment="1">
      <alignment horizontal="center" vertical="center" wrapText="1"/>
    </xf>
    <xf numFmtId="0" fontId="1" fillId="0" borderId="0" xfId="3" applyFont="1" applyFill="1" applyAlignment="1">
      <alignment horizontal="center" vertical="center" wrapText="1"/>
    </xf>
    <xf numFmtId="3" fontId="1" fillId="0" borderId="6" xfId="3" applyNumberFormat="1" applyFont="1" applyFill="1" applyBorder="1" applyAlignment="1">
      <alignment horizontal="right" vertical="center" wrapText="1" indent="4"/>
    </xf>
    <xf numFmtId="0" fontId="2" fillId="0" borderId="0" xfId="3" applyFont="1" applyFill="1" applyAlignment="1">
      <alignment vertical="center" wrapText="1"/>
    </xf>
    <xf numFmtId="3" fontId="2" fillId="0" borderId="6" xfId="3" applyNumberFormat="1" applyFont="1" applyFill="1" applyBorder="1" applyAlignment="1">
      <alignment horizontal="center" vertical="center" wrapText="1"/>
    </xf>
    <xf numFmtId="0" fontId="2" fillId="0" borderId="0" xfId="3" applyFont="1" applyFill="1" applyAlignment="1">
      <alignment horizontal="center" vertical="center" wrapText="1"/>
    </xf>
    <xf numFmtId="0" fontId="2" fillId="0" borderId="7" xfId="3" applyFont="1" applyFill="1" applyBorder="1" applyAlignment="1">
      <alignment horizontal="right" vertical="center" wrapText="1" indent="4"/>
    </xf>
    <xf numFmtId="0" fontId="2" fillId="0" borderId="17" xfId="3" applyFont="1" applyFill="1" applyBorder="1" applyAlignment="1">
      <alignment horizontal="center" vertical="center" wrapText="1"/>
    </xf>
    <xf numFmtId="0" fontId="2" fillId="0" borderId="0" xfId="3" applyFont="1" applyFill="1"/>
    <xf numFmtId="0" fontId="2" fillId="0" borderId="0" xfId="3" applyFont="1" applyFill="1" applyAlignment="1">
      <alignment horizontal="center"/>
    </xf>
    <xf numFmtId="3" fontId="2" fillId="0" borderId="0" xfId="4" applyNumberFormat="1" applyFont="1" applyFill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0" fontId="1" fillId="0" borderId="0" xfId="4" quotePrefix="1" applyFont="1" applyFill="1" applyAlignment="1">
      <alignment horizontal="left" vertical="center" wrapText="1"/>
    </xf>
    <xf numFmtId="0" fontId="1" fillId="0" borderId="0" xfId="4" applyFont="1" applyFill="1" applyAlignment="1">
      <alignment vertical="center" wrapText="1"/>
    </xf>
    <xf numFmtId="0" fontId="2" fillId="0" borderId="0" xfId="4" applyFont="1" applyFill="1" applyAlignment="1">
      <alignment horizontal="center" vertical="center" wrapText="1"/>
    </xf>
    <xf numFmtId="0" fontId="2" fillId="0" borderId="5" xfId="4" applyFont="1" applyFill="1" applyBorder="1" applyAlignment="1">
      <alignment horizontal="center" vertical="center" wrapText="1"/>
    </xf>
    <xf numFmtId="0" fontId="3" fillId="0" borderId="5" xfId="4" applyFont="1" applyFill="1" applyBorder="1" applyAlignment="1">
      <alignment horizontal="center" vertical="center" wrapText="1"/>
    </xf>
    <xf numFmtId="0" fontId="2" fillId="0" borderId="12" xfId="4" applyFont="1" applyFill="1" applyBorder="1" applyAlignment="1">
      <alignment horizontal="center" vertical="center" wrapText="1"/>
    </xf>
    <xf numFmtId="3" fontId="9" fillId="0" borderId="18" xfId="4" applyNumberFormat="1" applyFont="1" applyFill="1" applyBorder="1" applyAlignment="1">
      <alignment horizontal="center" vertical="center" wrapText="1"/>
    </xf>
    <xf numFmtId="3" fontId="9" fillId="0" borderId="11" xfId="4" applyNumberFormat="1" applyFont="1" applyFill="1" applyBorder="1" applyAlignment="1">
      <alignment horizontal="center" vertical="center" wrapText="1"/>
    </xf>
    <xf numFmtId="3" fontId="9" fillId="0" borderId="0" xfId="4" applyNumberFormat="1" applyFont="1" applyFill="1" applyAlignment="1">
      <alignment horizontal="center" vertical="center" wrapText="1"/>
    </xf>
    <xf numFmtId="3" fontId="1" fillId="0" borderId="6" xfId="4" applyNumberFormat="1" applyFont="1" applyFill="1" applyBorder="1" applyAlignment="1">
      <alignment horizontal="center" vertical="center" wrapText="1"/>
    </xf>
    <xf numFmtId="3" fontId="1" fillId="0" borderId="11" xfId="4" applyNumberFormat="1" applyFont="1" applyFill="1" applyBorder="1" applyAlignment="1">
      <alignment horizontal="center" vertical="center" wrapText="1"/>
    </xf>
    <xf numFmtId="3" fontId="1" fillId="0" borderId="0" xfId="4" applyNumberFormat="1" applyFont="1" applyFill="1" applyAlignment="1">
      <alignment horizontal="center" vertical="center" wrapText="1"/>
    </xf>
    <xf numFmtId="3" fontId="2" fillId="0" borderId="6" xfId="4" applyNumberFormat="1" applyFont="1" applyFill="1" applyBorder="1" applyAlignment="1">
      <alignment horizontal="center" vertical="center" wrapText="1"/>
    </xf>
    <xf numFmtId="3" fontId="2" fillId="0" borderId="11" xfId="4" applyNumberFormat="1" applyFont="1" applyFill="1" applyBorder="1" applyAlignment="1">
      <alignment horizontal="center" vertical="center" wrapText="1"/>
    </xf>
    <xf numFmtId="0" fontId="2" fillId="0" borderId="0" xfId="4" applyFont="1" applyFill="1" applyAlignment="1">
      <alignment horizontal="right" vertical="center" wrapText="1"/>
    </xf>
    <xf numFmtId="0" fontId="2" fillId="0" borderId="0" xfId="4" applyFont="1" applyFill="1" applyAlignment="1">
      <alignment horizontal="left" vertical="center" wrapText="1"/>
    </xf>
    <xf numFmtId="0" fontId="2" fillId="0" borderId="7" xfId="4" applyFont="1" applyFill="1" applyBorder="1" applyAlignment="1">
      <alignment horizontal="center" vertical="center" wrapText="1"/>
    </xf>
    <xf numFmtId="0" fontId="2" fillId="0" borderId="17" xfId="4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2" fillId="0" borderId="12" xfId="0" applyFont="1" applyFill="1" applyBorder="1" applyAlignment="1">
      <alignment horizontal="left" wrapText="1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2" xfId="3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18" xfId="3" applyFont="1" applyFill="1" applyBorder="1" applyAlignment="1">
      <alignment horizontal="center" vertical="center" wrapText="1"/>
    </xf>
    <xf numFmtId="0" fontId="1" fillId="0" borderId="16" xfId="3" applyFont="1" applyFill="1" applyBorder="1" applyAlignment="1">
      <alignment horizontal="center"/>
    </xf>
    <xf numFmtId="0" fontId="1" fillId="0" borderId="4" xfId="3" applyFont="1" applyFill="1" applyBorder="1" applyAlignment="1">
      <alignment horizontal="center"/>
    </xf>
    <xf numFmtId="0" fontId="2" fillId="0" borderId="0" xfId="3" applyFont="1" applyFill="1" applyAlignment="1">
      <alignment horizontal="left" wrapText="1"/>
    </xf>
    <xf numFmtId="0" fontId="1" fillId="0" borderId="0" xfId="4" applyFont="1" applyFill="1" applyAlignment="1">
      <alignment horizontal="center" vertical="center" wrapText="1"/>
    </xf>
    <xf numFmtId="0" fontId="1" fillId="0" borderId="10" xfId="4" applyFont="1" applyFill="1" applyBorder="1" applyAlignment="1">
      <alignment horizontal="center" vertical="center" wrapText="1"/>
    </xf>
    <xf numFmtId="0" fontId="2" fillId="0" borderId="12" xfId="4" applyFont="1" applyFill="1" applyBorder="1" applyAlignment="1">
      <alignment horizontal="left" vertical="center" wrapText="1"/>
    </xf>
    <xf numFmtId="0" fontId="2" fillId="0" borderId="0" xfId="4" applyFont="1" applyFill="1" applyAlignment="1">
      <alignment horizontal="left" vertical="center" wrapText="1"/>
    </xf>
    <xf numFmtId="0" fontId="1" fillId="0" borderId="0" xfId="4" quotePrefix="1" applyFont="1" applyFill="1" applyAlignment="1">
      <alignment horizontal="left" vertical="center" wrapText="1"/>
    </xf>
    <xf numFmtId="0" fontId="1" fillId="0" borderId="12" xfId="4" applyFont="1" applyFill="1" applyBorder="1" applyAlignment="1">
      <alignment horizontal="center" vertical="center" wrapText="1"/>
    </xf>
    <xf numFmtId="0" fontId="1" fillId="0" borderId="13" xfId="4" applyFont="1" applyFill="1" applyBorder="1" applyAlignment="1">
      <alignment horizontal="center" vertical="center" wrapText="1"/>
    </xf>
    <xf numFmtId="0" fontId="1" fillId="0" borderId="5" xfId="4" applyFont="1" applyFill="1" applyBorder="1" applyAlignment="1">
      <alignment horizontal="center" vertical="center" wrapText="1"/>
    </xf>
    <xf numFmtId="0" fontId="1" fillId="0" borderId="14" xfId="4" applyFont="1" applyFill="1" applyBorder="1" applyAlignment="1">
      <alignment horizontal="center" vertical="center" wrapText="1"/>
    </xf>
    <xf numFmtId="0" fontId="1" fillId="0" borderId="18" xfId="4" applyFont="1" applyFill="1" applyBorder="1" applyAlignment="1">
      <alignment horizontal="center" vertical="center" wrapText="1"/>
    </xf>
    <xf numFmtId="0" fontId="1" fillId="0" borderId="7" xfId="4" applyFont="1" applyFill="1" applyBorder="1" applyAlignment="1">
      <alignment horizontal="center" vertical="center" wrapText="1"/>
    </xf>
    <xf numFmtId="0" fontId="1" fillId="0" borderId="16" xfId="4" applyFont="1" applyFill="1" applyBorder="1" applyAlignment="1">
      <alignment horizontal="center" vertical="center" wrapText="1"/>
    </xf>
    <xf numFmtId="0" fontId="1" fillId="0" borderId="4" xfId="4" applyFont="1" applyFill="1" applyBorder="1" applyAlignment="1">
      <alignment horizontal="center" vertical="center" wrapText="1"/>
    </xf>
  </cellXfs>
  <cellStyles count="5">
    <cellStyle name="Normal" xfId="0" builtinId="0"/>
    <cellStyle name="Normal 2" xfId="4" xr:uid="{75885773-5CFD-4934-B87B-E5F5B879F703}"/>
    <cellStyle name="Normal_03-Sala Tercera 039-est-08 2" xfId="3" xr:uid="{0B9964DD-529E-40DA-AD4A-A9177537E415}"/>
    <cellStyle name="Normal_10-20" xfId="2" xr:uid="{F5D516D4-BD8A-4A53-807D-856BD49FAB5C}"/>
    <cellStyle name="Normal_cuadros salas" xfId="1" xr:uid="{27737860-E0B1-4C0F-9B9B-F20F40823B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30A7D-B559-4CBA-BE2B-D304D4F4DBC5}">
  <dimension ref="A1:B29"/>
  <sheetViews>
    <sheetView workbookViewId="0">
      <selection activeCell="B23" sqref="B23"/>
    </sheetView>
  </sheetViews>
  <sheetFormatPr baseColWidth="10" defaultColWidth="0" defaultRowHeight="15" zeroHeight="1" x14ac:dyDescent="0.25"/>
  <cols>
    <col min="1" max="1" width="11.42578125" customWidth="1"/>
    <col min="2" max="2" width="71.28515625" customWidth="1"/>
    <col min="3" max="16384" width="11.42578125" hidden="1"/>
  </cols>
  <sheetData>
    <row r="1" spans="1:2" ht="15.75" x14ac:dyDescent="0.25">
      <c r="A1" s="140" t="s">
        <v>40</v>
      </c>
      <c r="B1" s="140"/>
    </row>
    <row r="2" spans="1:2" ht="15.75" x14ac:dyDescent="0.25">
      <c r="A2" s="24"/>
      <c r="B2" s="24"/>
    </row>
    <row r="3" spans="1:2" ht="15.75" x14ac:dyDescent="0.25">
      <c r="A3" s="25" t="s">
        <v>24</v>
      </c>
      <c r="B3" s="25" t="s">
        <v>25</v>
      </c>
    </row>
    <row r="4" spans="1:2" ht="15.75" x14ac:dyDescent="0.25">
      <c r="A4" s="138">
        <v>1</v>
      </c>
      <c r="B4" s="26" t="s">
        <v>26</v>
      </c>
    </row>
    <row r="5" spans="1:2" ht="15.75" x14ac:dyDescent="0.25">
      <c r="A5" s="138"/>
      <c r="B5" s="26" t="s">
        <v>27</v>
      </c>
    </row>
    <row r="6" spans="1:2" ht="15.75" x14ac:dyDescent="0.25">
      <c r="A6" s="139"/>
      <c r="B6" s="27" t="s">
        <v>41</v>
      </c>
    </row>
    <row r="7" spans="1:2" ht="15.75" x14ac:dyDescent="0.25">
      <c r="A7" s="137">
        <v>2</v>
      </c>
      <c r="B7" s="28" t="s">
        <v>28</v>
      </c>
    </row>
    <row r="8" spans="1:2" ht="15.75" x14ac:dyDescent="0.25">
      <c r="A8" s="138"/>
      <c r="B8" s="29" t="s">
        <v>29</v>
      </c>
    </row>
    <row r="9" spans="1:2" ht="15.75" x14ac:dyDescent="0.25">
      <c r="A9" s="139"/>
      <c r="B9" s="27" t="s">
        <v>41</v>
      </c>
    </row>
    <row r="10" spans="1:2" ht="15.75" x14ac:dyDescent="0.25">
      <c r="A10" s="137">
        <v>3</v>
      </c>
      <c r="B10" s="28" t="s">
        <v>30</v>
      </c>
    </row>
    <row r="11" spans="1:2" ht="15.75" x14ac:dyDescent="0.25">
      <c r="A11" s="138"/>
      <c r="B11" s="29" t="s">
        <v>31</v>
      </c>
    </row>
    <row r="12" spans="1:2" ht="15.75" x14ac:dyDescent="0.25">
      <c r="A12" s="138"/>
      <c r="B12" s="29" t="s">
        <v>27</v>
      </c>
    </row>
    <row r="13" spans="1:2" ht="15.75" x14ac:dyDescent="0.25">
      <c r="A13" s="139"/>
      <c r="B13" s="27" t="s">
        <v>41</v>
      </c>
    </row>
    <row r="14" spans="1:2" ht="15.75" x14ac:dyDescent="0.25">
      <c r="A14" s="137">
        <v>4</v>
      </c>
      <c r="B14" s="28" t="s">
        <v>32</v>
      </c>
    </row>
    <row r="15" spans="1:2" ht="15.75" x14ac:dyDescent="0.25">
      <c r="A15" s="138"/>
      <c r="B15" s="29" t="s">
        <v>33</v>
      </c>
    </row>
    <row r="16" spans="1:2" ht="15.75" x14ac:dyDescent="0.25">
      <c r="A16" s="138"/>
      <c r="B16" s="29" t="s">
        <v>27</v>
      </c>
    </row>
    <row r="17" spans="1:2" ht="15.75" x14ac:dyDescent="0.25">
      <c r="A17" s="139"/>
      <c r="B17" s="27" t="s">
        <v>41</v>
      </c>
    </row>
    <row r="18" spans="1:2" ht="15.75" x14ac:dyDescent="0.25">
      <c r="A18" s="137">
        <v>5</v>
      </c>
      <c r="B18" s="28" t="s">
        <v>34</v>
      </c>
    </row>
    <row r="19" spans="1:2" ht="15.75" x14ac:dyDescent="0.25">
      <c r="A19" s="138"/>
      <c r="B19" s="29" t="s">
        <v>35</v>
      </c>
    </row>
    <row r="20" spans="1:2" ht="15.75" x14ac:dyDescent="0.25">
      <c r="A20" s="138"/>
      <c r="B20" s="29" t="s">
        <v>27</v>
      </c>
    </row>
    <row r="21" spans="1:2" ht="15.75" x14ac:dyDescent="0.25">
      <c r="A21" s="139"/>
      <c r="B21" s="27" t="s">
        <v>41</v>
      </c>
    </row>
    <row r="22" spans="1:2" ht="15.75" x14ac:dyDescent="0.25">
      <c r="A22" s="137">
        <v>6</v>
      </c>
      <c r="B22" s="30" t="s">
        <v>36</v>
      </c>
    </row>
    <row r="23" spans="1:2" ht="15.75" x14ac:dyDescent="0.25">
      <c r="A23" s="138"/>
      <c r="B23" s="31" t="s">
        <v>37</v>
      </c>
    </row>
    <row r="24" spans="1:2" ht="15.75" x14ac:dyDescent="0.25">
      <c r="A24" s="138"/>
      <c r="B24" s="31" t="s">
        <v>38</v>
      </c>
    </row>
    <row r="25" spans="1:2" ht="15.75" x14ac:dyDescent="0.25">
      <c r="A25" s="139"/>
      <c r="B25" s="27" t="s">
        <v>41</v>
      </c>
    </row>
    <row r="26" spans="1:2" ht="15.75" x14ac:dyDescent="0.25">
      <c r="A26" s="137">
        <v>7</v>
      </c>
      <c r="B26" s="32" t="s">
        <v>36</v>
      </c>
    </row>
    <row r="27" spans="1:2" ht="15.75" x14ac:dyDescent="0.25">
      <c r="A27" s="138"/>
      <c r="B27" s="33" t="s">
        <v>39</v>
      </c>
    </row>
    <row r="28" spans="1:2" ht="15.75" x14ac:dyDescent="0.25">
      <c r="A28" s="138"/>
      <c r="B28" s="33" t="s">
        <v>27</v>
      </c>
    </row>
    <row r="29" spans="1:2" ht="15.75" x14ac:dyDescent="0.25">
      <c r="A29" s="139"/>
      <c r="B29" s="27" t="s">
        <v>41</v>
      </c>
    </row>
  </sheetData>
  <mergeCells count="8">
    <mergeCell ref="A22:A25"/>
    <mergeCell ref="A26:A29"/>
    <mergeCell ref="A1:B1"/>
    <mergeCell ref="A4:A6"/>
    <mergeCell ref="A7:A9"/>
    <mergeCell ref="A10:A13"/>
    <mergeCell ref="A14:A17"/>
    <mergeCell ref="A18:A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EB66F-31EA-4E36-AC25-0B4D3DAC7E3C}">
  <dimension ref="A1:K19"/>
  <sheetViews>
    <sheetView tabSelected="1" workbookViewId="0">
      <selection activeCell="A5" sqref="A5:J5"/>
    </sheetView>
  </sheetViews>
  <sheetFormatPr baseColWidth="10" defaultColWidth="0" defaultRowHeight="15.75" zeroHeight="1" x14ac:dyDescent="0.25"/>
  <cols>
    <col min="1" max="1" width="26.85546875" style="4" customWidth="1"/>
    <col min="2" max="2" width="15.5703125" style="4" bestFit="1" customWidth="1"/>
    <col min="3" max="3" width="9.140625" style="4" customWidth="1"/>
    <col min="4" max="5" width="10.7109375" style="4" customWidth="1"/>
    <col min="6" max="6" width="17.28515625" style="4" customWidth="1"/>
    <col min="7" max="7" width="8.28515625" style="4" bestFit="1" customWidth="1"/>
    <col min="8" max="8" width="13.7109375" style="4" customWidth="1"/>
    <col min="9" max="9" width="14" style="4" customWidth="1"/>
    <col min="10" max="10" width="7.85546875" style="4" bestFit="1" customWidth="1"/>
    <col min="11" max="11" width="0" style="20" hidden="1" customWidth="1"/>
    <col min="12" max="16384" width="11.42578125" style="4" hidden="1"/>
  </cols>
  <sheetData>
    <row r="1" spans="1:10" x14ac:dyDescent="0.25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</row>
    <row r="2" spans="1:10" x14ac:dyDescent="0.25">
      <c r="A2" s="1"/>
      <c r="B2" s="5"/>
      <c r="C2" s="5"/>
      <c r="D2" s="5"/>
      <c r="E2" s="5"/>
      <c r="F2" s="5"/>
      <c r="G2" s="5"/>
      <c r="H2" s="3"/>
      <c r="I2" s="3"/>
      <c r="J2" s="3"/>
    </row>
    <row r="3" spans="1:10" x14ac:dyDescent="0.25">
      <c r="A3" s="142" t="s">
        <v>1</v>
      </c>
      <c r="B3" s="142"/>
      <c r="C3" s="142"/>
      <c r="D3" s="142"/>
      <c r="E3" s="142"/>
      <c r="F3" s="142"/>
      <c r="G3" s="142"/>
      <c r="H3" s="142"/>
      <c r="I3" s="142"/>
      <c r="J3" s="142"/>
    </row>
    <row r="4" spans="1:10" x14ac:dyDescent="0.25">
      <c r="A4" s="142" t="s">
        <v>2</v>
      </c>
      <c r="B4" s="142"/>
      <c r="C4" s="142"/>
      <c r="D4" s="142"/>
      <c r="E4" s="142"/>
      <c r="F4" s="142"/>
      <c r="G4" s="142"/>
      <c r="H4" s="142"/>
      <c r="I4" s="142"/>
      <c r="J4" s="142"/>
    </row>
    <row r="5" spans="1:10" x14ac:dyDescent="0.25">
      <c r="A5" s="142" t="s">
        <v>3</v>
      </c>
      <c r="B5" s="142"/>
      <c r="C5" s="142"/>
      <c r="D5" s="142"/>
      <c r="E5" s="142"/>
      <c r="F5" s="142"/>
      <c r="G5" s="142"/>
      <c r="H5" s="142"/>
      <c r="I5" s="142"/>
      <c r="J5" s="142"/>
    </row>
    <row r="6" spans="1:10" x14ac:dyDescent="0.25">
      <c r="A6" s="6"/>
      <c r="B6" s="7"/>
      <c r="C6" s="7"/>
      <c r="D6" s="7"/>
      <c r="E6" s="7"/>
      <c r="F6" s="7"/>
      <c r="G6" s="7"/>
      <c r="H6" s="7"/>
      <c r="I6" s="7"/>
      <c r="J6" s="7"/>
    </row>
    <row r="7" spans="1:10" x14ac:dyDescent="0.25">
      <c r="A7" s="143" t="s">
        <v>4</v>
      </c>
      <c r="B7" s="144" t="s">
        <v>5</v>
      </c>
      <c r="C7" s="145" t="s">
        <v>6</v>
      </c>
      <c r="D7" s="146"/>
      <c r="E7" s="146"/>
      <c r="F7" s="146"/>
      <c r="G7" s="146"/>
      <c r="H7" s="146"/>
      <c r="I7" s="146"/>
      <c r="J7" s="146"/>
    </row>
    <row r="8" spans="1:10" ht="31.5" x14ac:dyDescent="0.25">
      <c r="A8" s="143"/>
      <c r="B8" s="144"/>
      <c r="C8" s="22" t="s">
        <v>7</v>
      </c>
      <c r="D8" s="8" t="s">
        <v>8</v>
      </c>
      <c r="E8" s="8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23" t="s">
        <v>165</v>
      </c>
    </row>
    <row r="9" spans="1:10" x14ac:dyDescent="0.25">
      <c r="A9" s="6"/>
      <c r="B9" s="9"/>
      <c r="C9" s="21"/>
      <c r="D9" s="18"/>
      <c r="E9" s="18"/>
      <c r="F9" s="18"/>
      <c r="G9" s="18"/>
      <c r="H9" s="18"/>
      <c r="I9" s="18"/>
      <c r="J9" s="18"/>
    </row>
    <row r="10" spans="1:10" ht="18.75" x14ac:dyDescent="0.25">
      <c r="A10" s="10" t="s">
        <v>15</v>
      </c>
      <c r="B10" s="11">
        <f>SUM(C10:J10)</f>
        <v>1487</v>
      </c>
      <c r="C10" s="12">
        <v>18</v>
      </c>
      <c r="D10" s="12">
        <v>1400</v>
      </c>
      <c r="E10" s="12">
        <v>40</v>
      </c>
      <c r="F10" s="12">
        <v>23</v>
      </c>
      <c r="G10" s="12">
        <v>0</v>
      </c>
      <c r="H10" s="12">
        <v>0</v>
      </c>
      <c r="I10" s="12">
        <v>2</v>
      </c>
      <c r="J10" s="12">
        <v>4</v>
      </c>
    </row>
    <row r="11" spans="1:10" x14ac:dyDescent="0.25">
      <c r="A11" s="10" t="s">
        <v>16</v>
      </c>
      <c r="B11" s="11">
        <f t="shared" ref="B11:B16" si="0">SUM(C11:J11)</f>
        <v>3357</v>
      </c>
      <c r="C11" s="12">
        <v>45</v>
      </c>
      <c r="D11" s="12">
        <v>2130</v>
      </c>
      <c r="E11" s="12">
        <v>98</v>
      </c>
      <c r="F11" s="12">
        <v>33</v>
      </c>
      <c r="G11" s="12">
        <v>1</v>
      </c>
      <c r="H11" s="12">
        <v>2</v>
      </c>
      <c r="I11" s="12">
        <v>10</v>
      </c>
      <c r="J11" s="12">
        <v>1038</v>
      </c>
    </row>
    <row r="12" spans="1:10" x14ac:dyDescent="0.25">
      <c r="A12" s="10" t="s">
        <v>17</v>
      </c>
      <c r="B12" s="11">
        <f t="shared" si="0"/>
        <v>4</v>
      </c>
      <c r="C12" s="12">
        <v>0</v>
      </c>
      <c r="D12" s="12">
        <v>4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</row>
    <row r="13" spans="1:10" x14ac:dyDescent="0.25">
      <c r="A13" s="10" t="s">
        <v>18</v>
      </c>
      <c r="B13" s="11">
        <f t="shared" si="0"/>
        <v>1976</v>
      </c>
      <c r="C13" s="12">
        <v>44</v>
      </c>
      <c r="D13" s="12">
        <v>1707</v>
      </c>
      <c r="E13" s="12">
        <v>53</v>
      </c>
      <c r="F13" s="12">
        <v>24</v>
      </c>
      <c r="G13" s="12">
        <v>1</v>
      </c>
      <c r="H13" s="12">
        <v>2</v>
      </c>
      <c r="I13" s="12">
        <v>9</v>
      </c>
      <c r="J13" s="12">
        <v>136</v>
      </c>
    </row>
    <row r="14" spans="1:10" x14ac:dyDescent="0.25">
      <c r="A14" s="13" t="s">
        <v>19</v>
      </c>
      <c r="B14" s="11">
        <f t="shared" si="0"/>
        <v>2872</v>
      </c>
      <c r="C14" s="12">
        <f>C10+C11+C12-C13</f>
        <v>19</v>
      </c>
      <c r="D14" s="12">
        <f t="shared" ref="D14:J14" si="1">D10+D11+D12-D13</f>
        <v>1827</v>
      </c>
      <c r="E14" s="12">
        <f t="shared" si="1"/>
        <v>85</v>
      </c>
      <c r="F14" s="12">
        <f t="shared" si="1"/>
        <v>32</v>
      </c>
      <c r="G14" s="12">
        <f t="shared" si="1"/>
        <v>0</v>
      </c>
      <c r="H14" s="12">
        <f t="shared" si="1"/>
        <v>0</v>
      </c>
      <c r="I14" s="12">
        <f t="shared" si="1"/>
        <v>3</v>
      </c>
      <c r="J14" s="12">
        <f t="shared" si="1"/>
        <v>906</v>
      </c>
    </row>
    <row r="15" spans="1:10" x14ac:dyDescent="0.25">
      <c r="A15" s="14" t="s">
        <v>20</v>
      </c>
      <c r="B15" s="11">
        <f t="shared" si="0"/>
        <v>2801</v>
      </c>
      <c r="C15" s="12">
        <v>19</v>
      </c>
      <c r="D15" s="12">
        <v>1783</v>
      </c>
      <c r="E15" s="12">
        <v>85</v>
      </c>
      <c r="F15" s="12">
        <v>32</v>
      </c>
      <c r="G15" s="12">
        <v>0</v>
      </c>
      <c r="H15" s="12">
        <v>0</v>
      </c>
      <c r="I15" s="12">
        <v>3</v>
      </c>
      <c r="J15" s="12">
        <v>879</v>
      </c>
    </row>
    <row r="16" spans="1:10" x14ac:dyDescent="0.25">
      <c r="A16" s="14" t="s">
        <v>21</v>
      </c>
      <c r="B16" s="11">
        <f t="shared" si="0"/>
        <v>71</v>
      </c>
      <c r="C16" s="12">
        <v>0</v>
      </c>
      <c r="D16" s="12">
        <v>44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27</v>
      </c>
    </row>
    <row r="17" spans="1:10" x14ac:dyDescent="0.25">
      <c r="A17" s="15"/>
      <c r="B17" s="16"/>
      <c r="C17" s="19"/>
      <c r="D17" s="19"/>
      <c r="E17" s="19"/>
      <c r="F17" s="19"/>
      <c r="G17" s="19"/>
      <c r="H17" s="19"/>
      <c r="I17" s="19"/>
      <c r="J17" s="19"/>
    </row>
    <row r="18" spans="1:10" ht="30" customHeight="1" x14ac:dyDescent="0.25">
      <c r="A18" s="141" t="s">
        <v>22</v>
      </c>
      <c r="B18" s="141"/>
      <c r="C18" s="141"/>
      <c r="D18" s="141"/>
      <c r="E18" s="141"/>
      <c r="F18" s="141"/>
      <c r="G18" s="141"/>
      <c r="H18" s="141"/>
      <c r="I18" s="141"/>
      <c r="J18" s="141"/>
    </row>
    <row r="19" spans="1:10" x14ac:dyDescent="0.25">
      <c r="A19" s="17" t="s">
        <v>23</v>
      </c>
      <c r="B19" s="14"/>
      <c r="C19" s="14"/>
      <c r="D19" s="14"/>
      <c r="E19" s="14"/>
      <c r="F19" s="14"/>
      <c r="G19" s="14"/>
      <c r="H19" s="3"/>
      <c r="I19" s="3"/>
      <c r="J19" s="3"/>
    </row>
  </sheetData>
  <mergeCells count="7">
    <mergeCell ref="A18:J18"/>
    <mergeCell ref="A3:J3"/>
    <mergeCell ref="A4:J4"/>
    <mergeCell ref="A5:J5"/>
    <mergeCell ref="A7:A8"/>
    <mergeCell ref="B7:B8"/>
    <mergeCell ref="C7:J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391A2-5684-4967-B408-AFABFB77DA83}">
  <dimension ref="A1:B229"/>
  <sheetViews>
    <sheetView workbookViewId="0">
      <selection activeCell="A15" sqref="A15"/>
    </sheetView>
  </sheetViews>
  <sheetFormatPr baseColWidth="10" defaultColWidth="0" defaultRowHeight="15.75" zeroHeight="1" x14ac:dyDescent="0.25"/>
  <cols>
    <col min="1" max="1" width="82.7109375" style="4" customWidth="1"/>
    <col min="2" max="2" width="11.42578125" style="4" customWidth="1"/>
    <col min="3" max="16384" width="11.42578125" style="4" hidden="1"/>
  </cols>
  <sheetData>
    <row r="1" spans="1:2" x14ac:dyDescent="0.25">
      <c r="A1" s="34" t="s">
        <v>42</v>
      </c>
      <c r="B1" s="35"/>
    </row>
    <row r="2" spans="1:2" x14ac:dyDescent="0.25">
      <c r="A2" s="34"/>
      <c r="B2" s="35"/>
    </row>
    <row r="3" spans="1:2" x14ac:dyDescent="0.25">
      <c r="A3" s="147" t="s">
        <v>43</v>
      </c>
      <c r="B3" s="147"/>
    </row>
    <row r="4" spans="1:2" x14ac:dyDescent="0.25">
      <c r="A4" s="147" t="s">
        <v>44</v>
      </c>
      <c r="B4" s="147"/>
    </row>
    <row r="5" spans="1:2" x14ac:dyDescent="0.25">
      <c r="A5" s="147" t="s">
        <v>3</v>
      </c>
      <c r="B5" s="147"/>
    </row>
    <row r="6" spans="1:2" x14ac:dyDescent="0.25">
      <c r="A6" s="35"/>
      <c r="B6" s="35"/>
    </row>
    <row r="7" spans="1:2" x14ac:dyDescent="0.25">
      <c r="A7" s="43"/>
      <c r="B7" s="46"/>
    </row>
    <row r="8" spans="1:2" x14ac:dyDescent="0.25">
      <c r="A8" s="44" t="s">
        <v>45</v>
      </c>
      <c r="B8" s="47" t="s">
        <v>5</v>
      </c>
    </row>
    <row r="9" spans="1:2" x14ac:dyDescent="0.25">
      <c r="A9" s="45"/>
      <c r="B9" s="48"/>
    </row>
    <row r="10" spans="1:2" x14ac:dyDescent="0.25">
      <c r="A10" s="43"/>
      <c r="B10" s="38"/>
    </row>
    <row r="11" spans="1:2" x14ac:dyDescent="0.25">
      <c r="A11" s="44" t="s">
        <v>46</v>
      </c>
      <c r="B11" s="39">
        <f>B13+B29+B36+B40+B45+B52+B58+B70+B75+B84+B90+B99+B104+B111+B116</f>
        <v>3357</v>
      </c>
    </row>
    <row r="12" spans="1:2" x14ac:dyDescent="0.25">
      <c r="A12" s="49"/>
      <c r="B12" s="40"/>
    </row>
    <row r="13" spans="1:2" x14ac:dyDescent="0.25">
      <c r="A13" s="50" t="s">
        <v>47</v>
      </c>
      <c r="B13" s="39">
        <v>919</v>
      </c>
    </row>
    <row r="14" spans="1:2" x14ac:dyDescent="0.25">
      <c r="A14" s="49" t="s">
        <v>48</v>
      </c>
      <c r="B14" s="40">
        <v>1</v>
      </c>
    </row>
    <row r="15" spans="1:2" x14ac:dyDescent="0.25">
      <c r="A15" s="49" t="s">
        <v>49</v>
      </c>
      <c r="B15" s="40">
        <v>41</v>
      </c>
    </row>
    <row r="16" spans="1:2" x14ac:dyDescent="0.25">
      <c r="A16" s="49" t="s">
        <v>50</v>
      </c>
      <c r="B16" s="40">
        <v>3</v>
      </c>
    </row>
    <row r="17" spans="1:2" x14ac:dyDescent="0.25">
      <c r="A17" s="49" t="s">
        <v>51</v>
      </c>
      <c r="B17" s="40">
        <v>346</v>
      </c>
    </row>
    <row r="18" spans="1:2" x14ac:dyDescent="0.25">
      <c r="A18" s="49" t="s">
        <v>52</v>
      </c>
      <c r="B18" s="40">
        <v>62</v>
      </c>
    </row>
    <row r="19" spans="1:2" x14ac:dyDescent="0.25">
      <c r="A19" s="49" t="s">
        <v>53</v>
      </c>
      <c r="B19" s="40">
        <v>2</v>
      </c>
    </row>
    <row r="20" spans="1:2" x14ac:dyDescent="0.25">
      <c r="A20" s="49" t="s">
        <v>54</v>
      </c>
      <c r="B20" s="40">
        <v>2</v>
      </c>
    </row>
    <row r="21" spans="1:2" x14ac:dyDescent="0.25">
      <c r="A21" s="49" t="s">
        <v>55</v>
      </c>
      <c r="B21" s="40">
        <v>100</v>
      </c>
    </row>
    <row r="22" spans="1:2" x14ac:dyDescent="0.25">
      <c r="A22" s="49" t="s">
        <v>56</v>
      </c>
      <c r="B22" s="40">
        <v>210</v>
      </c>
    </row>
    <row r="23" spans="1:2" x14ac:dyDescent="0.25">
      <c r="A23" s="49" t="s">
        <v>57</v>
      </c>
      <c r="B23" s="40">
        <v>146</v>
      </c>
    </row>
    <row r="24" spans="1:2" x14ac:dyDescent="0.25">
      <c r="A24" s="51" t="s">
        <v>58</v>
      </c>
      <c r="B24" s="40">
        <v>1</v>
      </c>
    </row>
    <row r="25" spans="1:2" x14ac:dyDescent="0.25">
      <c r="A25" s="51" t="s">
        <v>59</v>
      </c>
      <c r="B25" s="40">
        <v>3</v>
      </c>
    </row>
    <row r="26" spans="1:2" x14ac:dyDescent="0.25">
      <c r="A26" s="51" t="s">
        <v>60</v>
      </c>
      <c r="B26" s="40">
        <v>1</v>
      </c>
    </row>
    <row r="27" spans="1:2" x14ac:dyDescent="0.25">
      <c r="A27" s="51" t="s">
        <v>61</v>
      </c>
      <c r="B27" s="40">
        <v>1</v>
      </c>
    </row>
    <row r="28" spans="1:2" x14ac:dyDescent="0.25">
      <c r="A28" s="51"/>
      <c r="B28" s="40"/>
    </row>
    <row r="29" spans="1:2" x14ac:dyDescent="0.25">
      <c r="A29" s="52" t="s">
        <v>62</v>
      </c>
      <c r="B29" s="39">
        <v>1341</v>
      </c>
    </row>
    <row r="30" spans="1:2" x14ac:dyDescent="0.25">
      <c r="A30" s="49" t="s">
        <v>63</v>
      </c>
      <c r="B30" s="40">
        <v>5</v>
      </c>
    </row>
    <row r="31" spans="1:2" x14ac:dyDescent="0.25">
      <c r="A31" s="49" t="s">
        <v>64</v>
      </c>
      <c r="B31" s="40">
        <v>2</v>
      </c>
    </row>
    <row r="32" spans="1:2" x14ac:dyDescent="0.25">
      <c r="A32" s="49" t="s">
        <v>65</v>
      </c>
      <c r="B32" s="40">
        <v>905</v>
      </c>
    </row>
    <row r="33" spans="1:2" x14ac:dyDescent="0.25">
      <c r="A33" s="49" t="s">
        <v>66</v>
      </c>
      <c r="B33" s="40">
        <v>428</v>
      </c>
    </row>
    <row r="34" spans="1:2" x14ac:dyDescent="0.25">
      <c r="A34" s="51" t="s">
        <v>67</v>
      </c>
      <c r="B34" s="40">
        <v>1</v>
      </c>
    </row>
    <row r="35" spans="1:2" x14ac:dyDescent="0.25">
      <c r="A35" s="51"/>
      <c r="B35" s="40"/>
    </row>
    <row r="36" spans="1:2" x14ac:dyDescent="0.25">
      <c r="A36" s="52" t="s">
        <v>68</v>
      </c>
      <c r="B36" s="39">
        <v>42</v>
      </c>
    </row>
    <row r="37" spans="1:2" x14ac:dyDescent="0.25">
      <c r="A37" s="49" t="s">
        <v>69</v>
      </c>
      <c r="B37" s="40">
        <v>27</v>
      </c>
    </row>
    <row r="38" spans="1:2" x14ac:dyDescent="0.25">
      <c r="A38" s="51" t="s">
        <v>70</v>
      </c>
      <c r="B38" s="40">
        <v>15</v>
      </c>
    </row>
    <row r="39" spans="1:2" x14ac:dyDescent="0.25">
      <c r="A39" s="51"/>
      <c r="B39" s="40"/>
    </row>
    <row r="40" spans="1:2" x14ac:dyDescent="0.25">
      <c r="A40" s="52" t="s">
        <v>71</v>
      </c>
      <c r="B40" s="39">
        <v>99</v>
      </c>
    </row>
    <row r="41" spans="1:2" x14ac:dyDescent="0.25">
      <c r="A41" s="49" t="s">
        <v>72</v>
      </c>
      <c r="B41" s="40">
        <v>68</v>
      </c>
    </row>
    <row r="42" spans="1:2" x14ac:dyDescent="0.25">
      <c r="A42" s="49" t="s">
        <v>73</v>
      </c>
      <c r="B42" s="40">
        <v>2</v>
      </c>
    </row>
    <row r="43" spans="1:2" x14ac:dyDescent="0.25">
      <c r="A43" s="49" t="s">
        <v>74</v>
      </c>
      <c r="B43" s="40">
        <v>29</v>
      </c>
    </row>
    <row r="44" spans="1:2" x14ac:dyDescent="0.25">
      <c r="A44" s="51"/>
      <c r="B44" s="40"/>
    </row>
    <row r="45" spans="1:2" x14ac:dyDescent="0.25">
      <c r="A45" s="52" t="s">
        <v>75</v>
      </c>
      <c r="B45" s="39">
        <v>26</v>
      </c>
    </row>
    <row r="46" spans="1:2" x14ac:dyDescent="0.25">
      <c r="A46" s="51" t="s">
        <v>76</v>
      </c>
      <c r="B46" s="40">
        <v>11</v>
      </c>
    </row>
    <row r="47" spans="1:2" x14ac:dyDescent="0.25">
      <c r="A47" s="51" t="s">
        <v>77</v>
      </c>
      <c r="B47" s="40">
        <v>8</v>
      </c>
    </row>
    <row r="48" spans="1:2" x14ac:dyDescent="0.25">
      <c r="A48" s="51" t="s">
        <v>78</v>
      </c>
      <c r="B48" s="40">
        <v>4</v>
      </c>
    </row>
    <row r="49" spans="1:2" x14ac:dyDescent="0.25">
      <c r="A49" s="51" t="s">
        <v>79</v>
      </c>
      <c r="B49" s="40">
        <v>2</v>
      </c>
    </row>
    <row r="50" spans="1:2" x14ac:dyDescent="0.25">
      <c r="A50" s="51" t="s">
        <v>80</v>
      </c>
      <c r="B50" s="40">
        <v>1</v>
      </c>
    </row>
    <row r="51" spans="1:2" x14ac:dyDescent="0.25">
      <c r="A51" s="51"/>
      <c r="B51" s="40"/>
    </row>
    <row r="52" spans="1:2" x14ac:dyDescent="0.25">
      <c r="A52" s="52" t="s">
        <v>81</v>
      </c>
      <c r="B52" s="39">
        <v>65</v>
      </c>
    </row>
    <row r="53" spans="1:2" x14ac:dyDescent="0.25">
      <c r="A53" s="49" t="s">
        <v>82</v>
      </c>
      <c r="B53" s="40">
        <v>2</v>
      </c>
    </row>
    <row r="54" spans="1:2" x14ac:dyDescent="0.25">
      <c r="A54" s="51" t="s">
        <v>83</v>
      </c>
      <c r="B54" s="40">
        <v>3</v>
      </c>
    </row>
    <row r="55" spans="1:2" x14ac:dyDescent="0.25">
      <c r="A55" s="51" t="s">
        <v>84</v>
      </c>
      <c r="B55" s="40">
        <v>31</v>
      </c>
    </row>
    <row r="56" spans="1:2" x14ac:dyDescent="0.25">
      <c r="A56" s="51" t="s">
        <v>85</v>
      </c>
      <c r="B56" s="40">
        <v>29</v>
      </c>
    </row>
    <row r="57" spans="1:2" x14ac:dyDescent="0.25">
      <c r="A57" s="51"/>
      <c r="B57" s="40"/>
    </row>
    <row r="58" spans="1:2" x14ac:dyDescent="0.25">
      <c r="A58" s="52" t="s">
        <v>86</v>
      </c>
      <c r="B58" s="39">
        <v>129</v>
      </c>
    </row>
    <row r="59" spans="1:2" x14ac:dyDescent="0.25">
      <c r="A59" s="49" t="s">
        <v>87</v>
      </c>
      <c r="B59" s="40">
        <v>35</v>
      </c>
    </row>
    <row r="60" spans="1:2" x14ac:dyDescent="0.25">
      <c r="A60" s="49" t="s">
        <v>88</v>
      </c>
      <c r="B60" s="40">
        <v>1</v>
      </c>
    </row>
    <row r="61" spans="1:2" x14ac:dyDescent="0.25">
      <c r="A61" s="49" t="s">
        <v>89</v>
      </c>
      <c r="B61" s="40">
        <v>2</v>
      </c>
    </row>
    <row r="62" spans="1:2" x14ac:dyDescent="0.25">
      <c r="A62" s="49" t="s">
        <v>90</v>
      </c>
      <c r="B62" s="40">
        <v>62</v>
      </c>
    </row>
    <row r="63" spans="1:2" x14ac:dyDescent="0.25">
      <c r="A63" s="49" t="s">
        <v>91</v>
      </c>
      <c r="B63" s="40">
        <v>1</v>
      </c>
    </row>
    <row r="64" spans="1:2" x14ac:dyDescent="0.25">
      <c r="A64" s="51" t="s">
        <v>92</v>
      </c>
      <c r="B64" s="40">
        <v>1</v>
      </c>
    </row>
    <row r="65" spans="1:2" x14ac:dyDescent="0.25">
      <c r="A65" s="51" t="s">
        <v>93</v>
      </c>
      <c r="B65" s="40">
        <v>22</v>
      </c>
    </row>
    <row r="66" spans="1:2" x14ac:dyDescent="0.25">
      <c r="A66" s="51" t="s">
        <v>94</v>
      </c>
      <c r="B66" s="40">
        <v>2</v>
      </c>
    </row>
    <row r="67" spans="1:2" x14ac:dyDescent="0.25">
      <c r="A67" s="51" t="s">
        <v>95</v>
      </c>
      <c r="B67" s="40">
        <v>1</v>
      </c>
    </row>
    <row r="68" spans="1:2" x14ac:dyDescent="0.25">
      <c r="A68" s="51" t="s">
        <v>96</v>
      </c>
      <c r="B68" s="40">
        <v>2</v>
      </c>
    </row>
    <row r="69" spans="1:2" x14ac:dyDescent="0.25">
      <c r="A69" s="51"/>
      <c r="B69" s="40"/>
    </row>
    <row r="70" spans="1:2" x14ac:dyDescent="0.25">
      <c r="A70" s="52" t="s">
        <v>97</v>
      </c>
      <c r="B70" s="39">
        <v>193</v>
      </c>
    </row>
    <row r="71" spans="1:2" x14ac:dyDescent="0.25">
      <c r="A71" s="49" t="s">
        <v>98</v>
      </c>
      <c r="B71" s="40">
        <v>83</v>
      </c>
    </row>
    <row r="72" spans="1:2" x14ac:dyDescent="0.25">
      <c r="A72" s="49" t="s">
        <v>99</v>
      </c>
      <c r="B72" s="40">
        <v>78</v>
      </c>
    </row>
    <row r="73" spans="1:2" x14ac:dyDescent="0.25">
      <c r="A73" s="49" t="s">
        <v>100</v>
      </c>
      <c r="B73" s="40">
        <v>32</v>
      </c>
    </row>
    <row r="74" spans="1:2" x14ac:dyDescent="0.25">
      <c r="A74" s="51"/>
      <c r="B74" s="40"/>
    </row>
    <row r="75" spans="1:2" x14ac:dyDescent="0.25">
      <c r="A75" s="52" t="s">
        <v>101</v>
      </c>
      <c r="B75" s="39">
        <v>102</v>
      </c>
    </row>
    <row r="76" spans="1:2" x14ac:dyDescent="0.25">
      <c r="A76" s="49" t="s">
        <v>102</v>
      </c>
      <c r="B76" s="40">
        <v>2</v>
      </c>
    </row>
    <row r="77" spans="1:2" x14ac:dyDescent="0.25">
      <c r="A77" s="49" t="s">
        <v>103</v>
      </c>
      <c r="B77" s="40">
        <v>57</v>
      </c>
    </row>
    <row r="78" spans="1:2" x14ac:dyDescent="0.25">
      <c r="A78" s="49" t="s">
        <v>104</v>
      </c>
      <c r="B78" s="40">
        <v>2</v>
      </c>
    </row>
    <row r="79" spans="1:2" x14ac:dyDescent="0.25">
      <c r="A79" s="51" t="s">
        <v>105</v>
      </c>
      <c r="B79" s="40">
        <v>15</v>
      </c>
    </row>
    <row r="80" spans="1:2" x14ac:dyDescent="0.25">
      <c r="A80" s="51" t="s">
        <v>106</v>
      </c>
      <c r="B80" s="40">
        <v>21</v>
      </c>
    </row>
    <row r="81" spans="1:2" x14ac:dyDescent="0.25">
      <c r="A81" s="51" t="s">
        <v>107</v>
      </c>
      <c r="B81" s="40">
        <v>1</v>
      </c>
    </row>
    <row r="82" spans="1:2" x14ac:dyDescent="0.25">
      <c r="A82" s="51" t="s">
        <v>108</v>
      </c>
      <c r="B82" s="40">
        <v>4</v>
      </c>
    </row>
    <row r="83" spans="1:2" x14ac:dyDescent="0.25">
      <c r="A83" s="51"/>
      <c r="B83" s="40"/>
    </row>
    <row r="84" spans="1:2" x14ac:dyDescent="0.25">
      <c r="A84" s="52" t="s">
        <v>109</v>
      </c>
      <c r="B84" s="39">
        <v>56</v>
      </c>
    </row>
    <row r="85" spans="1:2" x14ac:dyDescent="0.25">
      <c r="A85" s="51" t="s">
        <v>110</v>
      </c>
      <c r="B85" s="40">
        <v>13</v>
      </c>
    </row>
    <row r="86" spans="1:2" x14ac:dyDescent="0.25">
      <c r="A86" s="51" t="s">
        <v>111</v>
      </c>
      <c r="B86" s="40">
        <v>13</v>
      </c>
    </row>
    <row r="87" spans="1:2" x14ac:dyDescent="0.25">
      <c r="A87" s="51" t="s">
        <v>112</v>
      </c>
      <c r="B87" s="40">
        <v>28</v>
      </c>
    </row>
    <row r="88" spans="1:2" x14ac:dyDescent="0.25">
      <c r="A88" s="51" t="s">
        <v>113</v>
      </c>
      <c r="B88" s="40">
        <v>2</v>
      </c>
    </row>
    <row r="89" spans="1:2" x14ac:dyDescent="0.25">
      <c r="A89" s="51"/>
      <c r="B89" s="40"/>
    </row>
    <row r="90" spans="1:2" x14ac:dyDescent="0.25">
      <c r="A90" s="52" t="s">
        <v>114</v>
      </c>
      <c r="B90" s="39">
        <v>126</v>
      </c>
    </row>
    <row r="91" spans="1:2" x14ac:dyDescent="0.25">
      <c r="A91" s="49" t="s">
        <v>115</v>
      </c>
      <c r="B91" s="40">
        <v>67</v>
      </c>
    </row>
    <row r="92" spans="1:2" x14ac:dyDescent="0.25">
      <c r="A92" s="49" t="s">
        <v>116</v>
      </c>
      <c r="B92" s="40">
        <v>2</v>
      </c>
    </row>
    <row r="93" spans="1:2" x14ac:dyDescent="0.25">
      <c r="A93" s="49" t="s">
        <v>117</v>
      </c>
      <c r="B93" s="40">
        <v>1</v>
      </c>
    </row>
    <row r="94" spans="1:2" x14ac:dyDescent="0.25">
      <c r="A94" s="49" t="s">
        <v>118</v>
      </c>
      <c r="B94" s="40">
        <v>40</v>
      </c>
    </row>
    <row r="95" spans="1:2" x14ac:dyDescent="0.25">
      <c r="A95" s="51" t="s">
        <v>119</v>
      </c>
      <c r="B95" s="40">
        <v>1</v>
      </c>
    </row>
    <row r="96" spans="1:2" x14ac:dyDescent="0.25">
      <c r="A96" s="51" t="s">
        <v>120</v>
      </c>
      <c r="B96" s="40">
        <v>12</v>
      </c>
    </row>
    <row r="97" spans="1:2" x14ac:dyDescent="0.25">
      <c r="A97" s="51" t="s">
        <v>121</v>
      </c>
      <c r="B97" s="40">
        <v>3</v>
      </c>
    </row>
    <row r="98" spans="1:2" x14ac:dyDescent="0.25">
      <c r="A98" s="51"/>
      <c r="B98" s="40"/>
    </row>
    <row r="99" spans="1:2" x14ac:dyDescent="0.25">
      <c r="A99" s="52" t="s">
        <v>122</v>
      </c>
      <c r="B99" s="39">
        <v>72</v>
      </c>
    </row>
    <row r="100" spans="1:2" x14ac:dyDescent="0.25">
      <c r="A100" s="49" t="s">
        <v>123</v>
      </c>
      <c r="B100" s="40">
        <v>34</v>
      </c>
    </row>
    <row r="101" spans="1:2" x14ac:dyDescent="0.25">
      <c r="A101" s="51" t="s">
        <v>124</v>
      </c>
      <c r="B101" s="40">
        <v>33</v>
      </c>
    </row>
    <row r="102" spans="1:2" x14ac:dyDescent="0.25">
      <c r="A102" s="51" t="s">
        <v>125</v>
      </c>
      <c r="B102" s="40">
        <v>5</v>
      </c>
    </row>
    <row r="103" spans="1:2" x14ac:dyDescent="0.25">
      <c r="A103" s="51"/>
      <c r="B103" s="40"/>
    </row>
    <row r="104" spans="1:2" x14ac:dyDescent="0.25">
      <c r="A104" s="52" t="s">
        <v>126</v>
      </c>
      <c r="B104" s="39">
        <v>50</v>
      </c>
    </row>
    <row r="105" spans="1:2" x14ac:dyDescent="0.25">
      <c r="A105" s="49" t="s">
        <v>127</v>
      </c>
      <c r="B105" s="40">
        <v>1</v>
      </c>
    </row>
    <row r="106" spans="1:2" x14ac:dyDescent="0.25">
      <c r="A106" s="51" t="s">
        <v>128</v>
      </c>
      <c r="B106" s="40">
        <v>19</v>
      </c>
    </row>
    <row r="107" spans="1:2" x14ac:dyDescent="0.25">
      <c r="A107" s="49" t="s">
        <v>129</v>
      </c>
      <c r="B107" s="40">
        <v>15</v>
      </c>
    </row>
    <row r="108" spans="1:2" x14ac:dyDescent="0.25">
      <c r="A108" s="49" t="s">
        <v>130</v>
      </c>
      <c r="B108" s="40">
        <v>11</v>
      </c>
    </row>
    <row r="109" spans="1:2" x14ac:dyDescent="0.25">
      <c r="A109" s="49" t="s">
        <v>131</v>
      </c>
      <c r="B109" s="40">
        <v>4</v>
      </c>
    </row>
    <row r="110" spans="1:2" x14ac:dyDescent="0.25">
      <c r="A110" s="51"/>
      <c r="B110" s="40"/>
    </row>
    <row r="111" spans="1:2" x14ac:dyDescent="0.25">
      <c r="A111" s="52" t="s">
        <v>132</v>
      </c>
      <c r="B111" s="39">
        <v>78</v>
      </c>
    </row>
    <row r="112" spans="1:2" x14ac:dyDescent="0.25">
      <c r="A112" s="49" t="s">
        <v>133</v>
      </c>
      <c r="B112" s="40">
        <v>69</v>
      </c>
    </row>
    <row r="113" spans="1:2" x14ac:dyDescent="0.25">
      <c r="A113" s="49" t="s">
        <v>134</v>
      </c>
      <c r="B113" s="40">
        <v>1</v>
      </c>
    </row>
    <row r="114" spans="1:2" x14ac:dyDescent="0.25">
      <c r="A114" s="49" t="s">
        <v>135</v>
      </c>
      <c r="B114" s="40">
        <v>8</v>
      </c>
    </row>
    <row r="115" spans="1:2" x14ac:dyDescent="0.25">
      <c r="A115" s="51"/>
      <c r="B115" s="40"/>
    </row>
    <row r="116" spans="1:2" x14ac:dyDescent="0.25">
      <c r="A116" s="52" t="s">
        <v>136</v>
      </c>
      <c r="B116" s="39">
        <v>59</v>
      </c>
    </row>
    <row r="117" spans="1:2" x14ac:dyDescent="0.25">
      <c r="A117" s="49" t="s">
        <v>137</v>
      </c>
      <c r="B117" s="40">
        <v>55</v>
      </c>
    </row>
    <row r="118" spans="1:2" x14ac:dyDescent="0.25">
      <c r="A118" s="51" t="s">
        <v>138</v>
      </c>
      <c r="B118" s="40">
        <v>3</v>
      </c>
    </row>
    <row r="119" spans="1:2" x14ac:dyDescent="0.25">
      <c r="A119" s="51" t="s">
        <v>139</v>
      </c>
      <c r="B119" s="40">
        <v>1</v>
      </c>
    </row>
    <row r="120" spans="1:2" x14ac:dyDescent="0.25">
      <c r="A120" s="53"/>
    </row>
    <row r="121" spans="1:2" x14ac:dyDescent="0.25">
      <c r="A121" s="17" t="s">
        <v>23</v>
      </c>
      <c r="B121" s="42"/>
    </row>
    <row r="122" spans="1:2" hidden="1" x14ac:dyDescent="0.25"/>
    <row r="123" spans="1:2" hidden="1" x14ac:dyDescent="0.25"/>
    <row r="124" spans="1:2" hidden="1" x14ac:dyDescent="0.25"/>
    <row r="125" spans="1:2" hidden="1" x14ac:dyDescent="0.25"/>
    <row r="126" spans="1:2" hidden="1" x14ac:dyDescent="0.25"/>
    <row r="127" spans="1:2" hidden="1" x14ac:dyDescent="0.25"/>
    <row r="128" spans="1:2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</sheetData>
  <mergeCells count="3">
    <mergeCell ref="A3:B3"/>
    <mergeCell ref="A4:B4"/>
    <mergeCell ref="A5:B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0DD63-FF4C-45B5-8BA2-05537A185EF8}">
  <dimension ref="A1:J23"/>
  <sheetViews>
    <sheetView workbookViewId="0">
      <selection activeCell="A19" sqref="A19"/>
    </sheetView>
  </sheetViews>
  <sheetFormatPr baseColWidth="10" defaultColWidth="0" defaultRowHeight="15.75" zeroHeight="1" x14ac:dyDescent="0.25"/>
  <cols>
    <col min="1" max="1" width="35.5703125" style="4" customWidth="1"/>
    <col min="2" max="2" width="10.28515625" style="4" customWidth="1"/>
    <col min="3" max="3" width="8.42578125" style="4" customWidth="1"/>
    <col min="4" max="4" width="9.28515625" style="4" customWidth="1"/>
    <col min="5" max="5" width="8.140625" style="4" customWidth="1"/>
    <col min="6" max="6" width="16.140625" style="4" customWidth="1"/>
    <col min="7" max="7" width="11.140625" style="4" customWidth="1"/>
    <col min="8" max="8" width="16" style="4" customWidth="1"/>
    <col min="9" max="9" width="15" style="4" customWidth="1"/>
    <col min="10" max="10" width="6.42578125" style="4" bestFit="1" customWidth="1"/>
    <col min="11" max="16384" width="35.85546875" style="4" hidden="1"/>
  </cols>
  <sheetData>
    <row r="1" spans="1:10" x14ac:dyDescent="0.25">
      <c r="A1" s="54" t="s">
        <v>140</v>
      </c>
      <c r="B1" s="55"/>
      <c r="C1" s="55"/>
      <c r="D1" s="55"/>
      <c r="E1" s="55"/>
      <c r="F1" s="55"/>
      <c r="G1" s="3"/>
      <c r="H1" s="3"/>
      <c r="I1" s="3"/>
      <c r="J1" s="3"/>
    </row>
    <row r="2" spans="1:10" x14ac:dyDescent="0.25">
      <c r="A2" s="56"/>
      <c r="B2" s="56"/>
      <c r="C2" s="56"/>
      <c r="D2" s="56"/>
      <c r="E2" s="56"/>
      <c r="F2" s="56"/>
      <c r="G2" s="3"/>
      <c r="H2" s="3"/>
      <c r="I2" s="3"/>
      <c r="J2" s="3"/>
    </row>
    <row r="3" spans="1:10" x14ac:dyDescent="0.25">
      <c r="A3" s="147" t="s">
        <v>141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x14ac:dyDescent="0.25">
      <c r="A4" s="147" t="s">
        <v>142</v>
      </c>
      <c r="B4" s="147"/>
      <c r="C4" s="147"/>
      <c r="D4" s="147"/>
      <c r="E4" s="147"/>
      <c r="F4" s="147"/>
      <c r="G4" s="147"/>
      <c r="H4" s="147"/>
      <c r="I4" s="147"/>
      <c r="J4" s="147"/>
    </row>
    <row r="5" spans="1:10" x14ac:dyDescent="0.25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</row>
    <row r="6" spans="1:10" x14ac:dyDescent="0.25">
      <c r="A6" s="147" t="s">
        <v>3</v>
      </c>
      <c r="B6" s="147"/>
      <c r="C6" s="147"/>
      <c r="D6" s="147"/>
      <c r="E6" s="147"/>
      <c r="F6" s="147"/>
      <c r="G6" s="147"/>
      <c r="H6" s="147"/>
      <c r="I6" s="147"/>
      <c r="J6" s="147"/>
    </row>
    <row r="7" spans="1:10" x14ac:dyDescent="0.25">
      <c r="A7" s="35"/>
      <c r="B7" s="35"/>
      <c r="C7" s="35"/>
      <c r="D7" s="35"/>
      <c r="E7" s="35"/>
      <c r="F7" s="35"/>
      <c r="G7" s="3"/>
      <c r="H7" s="3"/>
      <c r="I7" s="3"/>
      <c r="J7" s="3"/>
    </row>
    <row r="8" spans="1:10" x14ac:dyDescent="0.25">
      <c r="A8" s="148" t="s">
        <v>143</v>
      </c>
      <c r="B8" s="150" t="s">
        <v>5</v>
      </c>
      <c r="C8" s="145" t="s">
        <v>6</v>
      </c>
      <c r="D8" s="146"/>
      <c r="E8" s="146"/>
      <c r="F8" s="146"/>
      <c r="G8" s="146"/>
      <c r="H8" s="146"/>
      <c r="I8" s="146"/>
      <c r="J8" s="146"/>
    </row>
    <row r="9" spans="1:10" ht="54" customHeight="1" x14ac:dyDescent="0.25">
      <c r="A9" s="149"/>
      <c r="B9" s="151"/>
      <c r="C9" s="37" t="s">
        <v>7</v>
      </c>
      <c r="D9" s="57" t="s">
        <v>8</v>
      </c>
      <c r="E9" s="57" t="s">
        <v>9</v>
      </c>
      <c r="F9" s="58" t="s">
        <v>10</v>
      </c>
      <c r="G9" s="58" t="s">
        <v>11</v>
      </c>
      <c r="H9" s="58" t="s">
        <v>12</v>
      </c>
      <c r="I9" s="8" t="s">
        <v>13</v>
      </c>
      <c r="J9" s="37" t="s">
        <v>14</v>
      </c>
    </row>
    <row r="10" spans="1:10" x14ac:dyDescent="0.25">
      <c r="A10" s="36"/>
      <c r="B10" s="59"/>
      <c r="C10" s="60"/>
      <c r="D10" s="60"/>
      <c r="E10" s="60"/>
      <c r="F10" s="60"/>
      <c r="G10" s="60"/>
      <c r="H10" s="60"/>
      <c r="I10" s="60"/>
      <c r="J10" s="60"/>
    </row>
    <row r="11" spans="1:10" x14ac:dyDescent="0.25">
      <c r="A11" s="35" t="s">
        <v>46</v>
      </c>
      <c r="B11" s="61">
        <f>SUM(B13:B20)</f>
        <v>3357</v>
      </c>
      <c r="C11" s="62">
        <f>SUM(C13:C20)</f>
        <v>45</v>
      </c>
      <c r="D11" s="39">
        <f t="shared" ref="D11:J11" si="0">SUM(D13:D20)</f>
        <v>1906</v>
      </c>
      <c r="E11" s="39">
        <f t="shared" si="0"/>
        <v>98</v>
      </c>
      <c r="F11" s="39">
        <f t="shared" si="0"/>
        <v>33</v>
      </c>
      <c r="G11" s="39">
        <f t="shared" si="0"/>
        <v>1</v>
      </c>
      <c r="H11" s="39">
        <f t="shared" si="0"/>
        <v>2</v>
      </c>
      <c r="I11" s="39">
        <f t="shared" si="0"/>
        <v>10</v>
      </c>
      <c r="J11" s="39">
        <f t="shared" si="0"/>
        <v>1262</v>
      </c>
    </row>
    <row r="12" spans="1:10" x14ac:dyDescent="0.25">
      <c r="A12" s="35"/>
      <c r="B12" s="61"/>
      <c r="C12" s="39"/>
      <c r="D12" s="39"/>
      <c r="E12" s="39"/>
      <c r="F12" s="39"/>
      <c r="G12" s="3"/>
      <c r="H12" s="3"/>
      <c r="I12" s="3"/>
      <c r="J12" s="3"/>
    </row>
    <row r="13" spans="1:10" x14ac:dyDescent="0.25">
      <c r="A13" s="63" t="s">
        <v>144</v>
      </c>
      <c r="B13" s="61">
        <f>SUM(C13:J13)</f>
        <v>6</v>
      </c>
      <c r="C13" s="64">
        <v>0</v>
      </c>
      <c r="D13" s="64">
        <v>4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2</v>
      </c>
    </row>
    <row r="14" spans="1:10" x14ac:dyDescent="0.25">
      <c r="A14" s="63" t="s">
        <v>145</v>
      </c>
      <c r="B14" s="61">
        <f t="shared" ref="B14:B20" si="1">SUM(C14:J14)</f>
        <v>2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2</v>
      </c>
    </row>
    <row r="15" spans="1:10" x14ac:dyDescent="0.25">
      <c r="A15" s="63" t="s">
        <v>146</v>
      </c>
      <c r="B15" s="61">
        <f t="shared" si="1"/>
        <v>1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1</v>
      </c>
    </row>
    <row r="16" spans="1:10" x14ac:dyDescent="0.25">
      <c r="A16" s="63" t="s">
        <v>147</v>
      </c>
      <c r="B16" s="61">
        <f t="shared" si="1"/>
        <v>0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</row>
    <row r="17" spans="1:10" x14ac:dyDescent="0.25">
      <c r="A17" s="63" t="s">
        <v>148</v>
      </c>
      <c r="B17" s="61">
        <f t="shared" si="1"/>
        <v>4</v>
      </c>
      <c r="C17" s="64">
        <v>0</v>
      </c>
      <c r="D17" s="64">
        <v>4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</row>
    <row r="18" spans="1:10" x14ac:dyDescent="0.25">
      <c r="A18" s="63" t="s">
        <v>149</v>
      </c>
      <c r="B18" s="61">
        <f t="shared" si="1"/>
        <v>12</v>
      </c>
      <c r="C18" s="64">
        <v>1</v>
      </c>
      <c r="D18" s="64">
        <v>8</v>
      </c>
      <c r="E18" s="64">
        <v>2</v>
      </c>
      <c r="F18" s="64">
        <v>0</v>
      </c>
      <c r="G18" s="64">
        <v>0</v>
      </c>
      <c r="H18" s="64">
        <v>0</v>
      </c>
      <c r="I18" s="64">
        <v>0</v>
      </c>
      <c r="J18" s="64">
        <v>1</v>
      </c>
    </row>
    <row r="19" spans="1:10" x14ac:dyDescent="0.25">
      <c r="A19" s="63" t="s">
        <v>150</v>
      </c>
      <c r="B19" s="61">
        <f t="shared" si="1"/>
        <v>13</v>
      </c>
      <c r="C19" s="64">
        <v>2</v>
      </c>
      <c r="D19" s="64">
        <v>8</v>
      </c>
      <c r="E19" s="64">
        <v>1</v>
      </c>
      <c r="F19" s="64">
        <v>0</v>
      </c>
      <c r="G19" s="64">
        <v>0</v>
      </c>
      <c r="H19" s="64">
        <v>0</v>
      </c>
      <c r="I19" s="64">
        <v>0</v>
      </c>
      <c r="J19" s="64">
        <v>2</v>
      </c>
    </row>
    <row r="20" spans="1:10" x14ac:dyDescent="0.25">
      <c r="A20" s="63" t="s">
        <v>151</v>
      </c>
      <c r="B20" s="61">
        <f t="shared" si="1"/>
        <v>3319</v>
      </c>
      <c r="C20" s="64">
        <v>42</v>
      </c>
      <c r="D20" s="64">
        <v>1882</v>
      </c>
      <c r="E20" s="64">
        <v>95</v>
      </c>
      <c r="F20" s="64">
        <v>33</v>
      </c>
      <c r="G20" s="64">
        <v>1</v>
      </c>
      <c r="H20" s="64">
        <v>2</v>
      </c>
      <c r="I20" s="64">
        <v>10</v>
      </c>
      <c r="J20" s="64">
        <v>1254</v>
      </c>
    </row>
    <row r="21" spans="1:10" x14ac:dyDescent="0.25">
      <c r="A21" s="65"/>
      <c r="B21" s="58"/>
      <c r="C21" s="66"/>
      <c r="D21" s="66"/>
      <c r="E21" s="66"/>
      <c r="F21" s="66"/>
      <c r="G21" s="67"/>
      <c r="H21" s="67"/>
      <c r="I21" s="67"/>
      <c r="J21" s="67"/>
    </row>
    <row r="22" spans="1:10" x14ac:dyDescent="0.25">
      <c r="A22" s="17" t="s">
        <v>23</v>
      </c>
      <c r="B22" s="3"/>
      <c r="C22" s="3"/>
      <c r="D22" s="3"/>
      <c r="E22" s="3"/>
      <c r="F22" s="3"/>
      <c r="G22" s="3"/>
      <c r="H22" s="3"/>
      <c r="I22" s="3"/>
      <c r="J22" s="3"/>
    </row>
    <row r="23" spans="1:10" hidden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</row>
  </sheetData>
  <mergeCells count="7">
    <mergeCell ref="A3:J3"/>
    <mergeCell ref="A4:J4"/>
    <mergeCell ref="A5:J5"/>
    <mergeCell ref="A6:J6"/>
    <mergeCell ref="A8:A9"/>
    <mergeCell ref="B8:B9"/>
    <mergeCell ref="C8:J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A9E32-0A8C-4C3B-BEF1-20E32EEA7388}">
  <dimension ref="A1:J34"/>
  <sheetViews>
    <sheetView workbookViewId="0">
      <selection activeCell="A14" sqref="A14"/>
    </sheetView>
  </sheetViews>
  <sheetFormatPr baseColWidth="10" defaultColWidth="0" defaultRowHeight="15.75" zeroHeight="1" x14ac:dyDescent="0.25"/>
  <cols>
    <col min="1" max="1" width="42.28515625" style="4" customWidth="1"/>
    <col min="2" max="5" width="11.42578125" style="4" customWidth="1"/>
    <col min="6" max="6" width="18.28515625" style="4" customWidth="1"/>
    <col min="7" max="7" width="11.42578125" style="4" customWidth="1"/>
    <col min="8" max="8" width="16.5703125" style="4" customWidth="1"/>
    <col min="9" max="9" width="16.28515625" style="4" customWidth="1"/>
    <col min="10" max="10" width="11.42578125" style="4" customWidth="1"/>
    <col min="11" max="16384" width="11.42578125" style="4" hidden="1"/>
  </cols>
  <sheetData>
    <row r="1" spans="1:10" x14ac:dyDescent="0.25">
      <c r="A1" s="54" t="s">
        <v>152</v>
      </c>
      <c r="B1" s="55"/>
      <c r="C1" s="55"/>
      <c r="D1" s="55"/>
      <c r="E1" s="55"/>
      <c r="F1" s="55"/>
      <c r="G1" s="3"/>
      <c r="H1" s="3"/>
      <c r="I1" s="3"/>
      <c r="J1" s="3"/>
    </row>
    <row r="2" spans="1:10" x14ac:dyDescent="0.25">
      <c r="A2" s="56"/>
      <c r="B2" s="56"/>
      <c r="C2" s="56"/>
      <c r="D2" s="56"/>
      <c r="E2" s="56"/>
      <c r="F2" s="56"/>
      <c r="G2" s="3"/>
      <c r="H2" s="3"/>
      <c r="I2" s="3"/>
      <c r="J2" s="3"/>
    </row>
    <row r="3" spans="1:10" x14ac:dyDescent="0.25">
      <c r="A3" s="147" t="s">
        <v>153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x14ac:dyDescent="0.25">
      <c r="A4" s="147" t="s">
        <v>154</v>
      </c>
      <c r="B4" s="147"/>
      <c r="C4" s="147"/>
      <c r="D4" s="147"/>
      <c r="E4" s="147"/>
      <c r="F4" s="147"/>
      <c r="G4" s="147"/>
      <c r="H4" s="147"/>
      <c r="I4" s="147"/>
      <c r="J4" s="147"/>
    </row>
    <row r="5" spans="1:10" x14ac:dyDescent="0.25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</row>
    <row r="6" spans="1:10" x14ac:dyDescent="0.25">
      <c r="A6" s="147" t="s">
        <v>3</v>
      </c>
      <c r="B6" s="147"/>
      <c r="C6" s="147"/>
      <c r="D6" s="147"/>
      <c r="E6" s="147"/>
      <c r="F6" s="147"/>
      <c r="G6" s="147"/>
      <c r="H6" s="147"/>
      <c r="I6" s="147"/>
      <c r="J6" s="147"/>
    </row>
    <row r="7" spans="1:10" x14ac:dyDescent="0.25">
      <c r="A7" s="35"/>
      <c r="B7" s="69"/>
      <c r="C7" s="69"/>
      <c r="D7" s="69"/>
      <c r="E7" s="69"/>
      <c r="F7" s="69"/>
      <c r="G7" s="69"/>
      <c r="H7" s="69"/>
      <c r="I7" s="69"/>
      <c r="J7" s="69"/>
    </row>
    <row r="8" spans="1:10" x14ac:dyDescent="0.25">
      <c r="A8" s="152" t="s">
        <v>155</v>
      </c>
      <c r="B8" s="150" t="s">
        <v>5</v>
      </c>
      <c r="C8" s="145" t="s">
        <v>6</v>
      </c>
      <c r="D8" s="146"/>
      <c r="E8" s="146"/>
      <c r="F8" s="146"/>
      <c r="G8" s="146"/>
      <c r="H8" s="146"/>
      <c r="I8" s="146"/>
      <c r="J8" s="146"/>
    </row>
    <row r="9" spans="1:10" ht="31.5" x14ac:dyDescent="0.25">
      <c r="A9" s="153"/>
      <c r="B9" s="154"/>
      <c r="C9" s="8" t="s">
        <v>7</v>
      </c>
      <c r="D9" s="8" t="s">
        <v>8</v>
      </c>
      <c r="E9" s="8" t="s">
        <v>9</v>
      </c>
      <c r="F9" s="58" t="s">
        <v>10</v>
      </c>
      <c r="G9" s="58" t="s">
        <v>11</v>
      </c>
      <c r="H9" s="58" t="s">
        <v>12</v>
      </c>
      <c r="I9" s="8" t="s">
        <v>13</v>
      </c>
      <c r="J9" s="37" t="s">
        <v>14</v>
      </c>
    </row>
    <row r="10" spans="1:10" x14ac:dyDescent="0.25">
      <c r="A10" s="70"/>
      <c r="B10" s="71"/>
      <c r="C10" s="72"/>
      <c r="D10" s="72"/>
      <c r="E10" s="72"/>
      <c r="F10" s="72"/>
      <c r="G10" s="72"/>
      <c r="H10" s="72"/>
      <c r="I10" s="72"/>
      <c r="J10" s="72"/>
    </row>
    <row r="11" spans="1:10" x14ac:dyDescent="0.25">
      <c r="A11" s="73" t="s">
        <v>46</v>
      </c>
      <c r="B11" s="74">
        <f>B13+B23</f>
        <v>1976</v>
      </c>
      <c r="C11" s="75">
        <f t="shared" ref="C11:I11" si="0">C13+C23</f>
        <v>44</v>
      </c>
      <c r="D11" s="76">
        <f t="shared" si="0"/>
        <v>1707</v>
      </c>
      <c r="E11" s="76">
        <f t="shared" si="0"/>
        <v>53</v>
      </c>
      <c r="F11" s="76">
        <f t="shared" si="0"/>
        <v>24</v>
      </c>
      <c r="G11" s="76">
        <f t="shared" si="0"/>
        <v>1</v>
      </c>
      <c r="H11" s="76">
        <f t="shared" si="0"/>
        <v>2</v>
      </c>
      <c r="I11" s="76">
        <f t="shared" si="0"/>
        <v>9</v>
      </c>
      <c r="J11" s="76">
        <f>J13+J23</f>
        <v>136</v>
      </c>
    </row>
    <row r="12" spans="1:10" x14ac:dyDescent="0.25">
      <c r="A12" s="73"/>
      <c r="B12" s="77"/>
      <c r="C12" s="78"/>
      <c r="D12" s="78"/>
      <c r="E12" s="78"/>
      <c r="F12" s="78"/>
      <c r="G12" s="78"/>
      <c r="H12" s="78"/>
      <c r="I12" s="78"/>
      <c r="J12" s="78"/>
    </row>
    <row r="13" spans="1:10" x14ac:dyDescent="0.25">
      <c r="A13" s="41" t="s">
        <v>156</v>
      </c>
      <c r="B13" s="74">
        <f>SUM(B14:B21)</f>
        <v>1350</v>
      </c>
      <c r="C13" s="75">
        <f>SUM(C14:C21)</f>
        <v>4</v>
      </c>
      <c r="D13" s="76">
        <f t="shared" ref="D13:J13" si="1">SUM(D14:D21)</f>
        <v>1283</v>
      </c>
      <c r="E13" s="76">
        <f t="shared" si="1"/>
        <v>25</v>
      </c>
      <c r="F13" s="76">
        <f t="shared" si="1"/>
        <v>16</v>
      </c>
      <c r="G13" s="76">
        <f t="shared" si="1"/>
        <v>0</v>
      </c>
      <c r="H13" s="76">
        <f t="shared" si="1"/>
        <v>0</v>
      </c>
      <c r="I13" s="76">
        <f t="shared" si="1"/>
        <v>1</v>
      </c>
      <c r="J13" s="76">
        <f t="shared" si="1"/>
        <v>21</v>
      </c>
    </row>
    <row r="14" spans="1:10" x14ac:dyDescent="0.25">
      <c r="A14" s="51" t="s">
        <v>157</v>
      </c>
      <c r="B14" s="79">
        <f>SUM(C14:J14)</f>
        <v>942</v>
      </c>
      <c r="C14" s="80">
        <v>2</v>
      </c>
      <c r="D14" s="80">
        <v>929</v>
      </c>
      <c r="E14" s="80">
        <v>1</v>
      </c>
      <c r="F14" s="80">
        <v>9</v>
      </c>
      <c r="G14" s="80">
        <v>0</v>
      </c>
      <c r="H14" s="80">
        <v>0</v>
      </c>
      <c r="I14" s="80">
        <v>0</v>
      </c>
      <c r="J14" s="80">
        <v>1</v>
      </c>
    </row>
    <row r="15" spans="1:10" x14ac:dyDescent="0.25">
      <c r="A15" s="51" t="s">
        <v>158</v>
      </c>
      <c r="B15" s="79">
        <f t="shared" ref="B15:B21" si="2">SUM(C15:J15)</f>
        <v>93</v>
      </c>
      <c r="C15" s="80">
        <v>0</v>
      </c>
      <c r="D15" s="80">
        <v>89</v>
      </c>
      <c r="E15" s="80">
        <v>0</v>
      </c>
      <c r="F15" s="80">
        <v>4</v>
      </c>
      <c r="G15" s="80">
        <v>0</v>
      </c>
      <c r="H15" s="80">
        <v>0</v>
      </c>
      <c r="I15" s="80">
        <v>0</v>
      </c>
      <c r="J15" s="80">
        <v>0</v>
      </c>
    </row>
    <row r="16" spans="1:10" x14ac:dyDescent="0.25">
      <c r="A16" s="51" t="s">
        <v>159</v>
      </c>
      <c r="B16" s="79">
        <f t="shared" si="2"/>
        <v>69</v>
      </c>
      <c r="C16" s="80">
        <v>0</v>
      </c>
      <c r="D16" s="80">
        <v>68</v>
      </c>
      <c r="E16" s="80">
        <v>1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</row>
    <row r="17" spans="1:10" x14ac:dyDescent="0.25">
      <c r="A17" s="51" t="s">
        <v>160</v>
      </c>
      <c r="B17" s="79">
        <f t="shared" si="2"/>
        <v>58</v>
      </c>
      <c r="C17" s="80">
        <v>0</v>
      </c>
      <c r="D17" s="80">
        <v>57</v>
      </c>
      <c r="E17" s="80">
        <v>0</v>
      </c>
      <c r="F17" s="80">
        <v>1</v>
      </c>
      <c r="G17" s="80">
        <v>0</v>
      </c>
      <c r="H17" s="80">
        <v>0</v>
      </c>
      <c r="I17" s="80">
        <v>0</v>
      </c>
      <c r="J17" s="80">
        <v>0</v>
      </c>
    </row>
    <row r="18" spans="1:10" x14ac:dyDescent="0.25">
      <c r="A18" s="51" t="s">
        <v>161</v>
      </c>
      <c r="B18" s="79">
        <f t="shared" si="2"/>
        <v>104</v>
      </c>
      <c r="C18" s="80">
        <v>1</v>
      </c>
      <c r="D18" s="80">
        <v>75</v>
      </c>
      <c r="E18" s="80">
        <v>12</v>
      </c>
      <c r="F18" s="80">
        <v>1</v>
      </c>
      <c r="G18" s="80">
        <v>0</v>
      </c>
      <c r="H18" s="80">
        <v>0</v>
      </c>
      <c r="I18" s="80">
        <v>0</v>
      </c>
      <c r="J18" s="80">
        <v>15</v>
      </c>
    </row>
    <row r="19" spans="1:10" x14ac:dyDescent="0.25">
      <c r="A19" s="51" t="s">
        <v>162</v>
      </c>
      <c r="B19" s="79">
        <f t="shared" si="2"/>
        <v>47</v>
      </c>
      <c r="C19" s="80">
        <v>0</v>
      </c>
      <c r="D19" s="80">
        <v>38</v>
      </c>
      <c r="E19" s="80">
        <v>5</v>
      </c>
      <c r="F19" s="80">
        <v>1</v>
      </c>
      <c r="G19" s="80">
        <v>0</v>
      </c>
      <c r="H19" s="80">
        <v>0</v>
      </c>
      <c r="I19" s="80">
        <v>1</v>
      </c>
      <c r="J19" s="80">
        <v>2</v>
      </c>
    </row>
    <row r="20" spans="1:10" x14ac:dyDescent="0.25">
      <c r="A20" s="51" t="s">
        <v>163</v>
      </c>
      <c r="B20" s="79">
        <f t="shared" si="2"/>
        <v>7</v>
      </c>
      <c r="C20" s="80">
        <v>0</v>
      </c>
      <c r="D20" s="80">
        <v>5</v>
      </c>
      <c r="E20" s="80">
        <v>2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</row>
    <row r="21" spans="1:10" x14ac:dyDescent="0.25">
      <c r="A21" s="51" t="s">
        <v>164</v>
      </c>
      <c r="B21" s="79">
        <f t="shared" si="2"/>
        <v>30</v>
      </c>
      <c r="C21" s="80">
        <v>1</v>
      </c>
      <c r="D21" s="80">
        <v>22</v>
      </c>
      <c r="E21" s="80">
        <v>4</v>
      </c>
      <c r="F21" s="80">
        <v>0</v>
      </c>
      <c r="G21" s="80">
        <v>0</v>
      </c>
      <c r="H21" s="80">
        <v>0</v>
      </c>
      <c r="I21" s="80">
        <v>0</v>
      </c>
      <c r="J21" s="80">
        <v>3</v>
      </c>
    </row>
    <row r="22" spans="1:10" x14ac:dyDescent="0.25">
      <c r="A22" s="51"/>
      <c r="B22" s="79"/>
      <c r="C22" s="81"/>
      <c r="D22" s="80"/>
      <c r="E22" s="81"/>
      <c r="F22" s="81"/>
      <c r="G22" s="81"/>
      <c r="H22" s="81"/>
      <c r="I22" s="81"/>
      <c r="J22" s="81"/>
    </row>
    <row r="23" spans="1:10" x14ac:dyDescent="0.25">
      <c r="A23" s="52" t="s">
        <v>165</v>
      </c>
      <c r="B23" s="77">
        <f t="shared" ref="B23:J23" si="3">SUM(B24:B32)</f>
        <v>626</v>
      </c>
      <c r="C23" s="82">
        <f t="shared" si="3"/>
        <v>40</v>
      </c>
      <c r="D23" s="78">
        <f t="shared" si="3"/>
        <v>424</v>
      </c>
      <c r="E23" s="78">
        <f t="shared" si="3"/>
        <v>28</v>
      </c>
      <c r="F23" s="78">
        <f t="shared" si="3"/>
        <v>8</v>
      </c>
      <c r="G23" s="78">
        <f t="shared" si="3"/>
        <v>1</v>
      </c>
      <c r="H23" s="78">
        <f t="shared" si="3"/>
        <v>2</v>
      </c>
      <c r="I23" s="78">
        <f t="shared" si="3"/>
        <v>8</v>
      </c>
      <c r="J23" s="78">
        <f t="shared" si="3"/>
        <v>115</v>
      </c>
    </row>
    <row r="24" spans="1:10" x14ac:dyDescent="0.25">
      <c r="A24" s="51" t="s">
        <v>166</v>
      </c>
      <c r="B24" s="79">
        <f t="shared" ref="B24:B32" si="4">SUM(C24:J24)</f>
        <v>392</v>
      </c>
      <c r="C24" s="80">
        <v>16</v>
      </c>
      <c r="D24" s="80">
        <v>323</v>
      </c>
      <c r="E24" s="80">
        <v>22</v>
      </c>
      <c r="F24" s="80">
        <v>7</v>
      </c>
      <c r="G24" s="80">
        <v>0</v>
      </c>
      <c r="H24" s="80">
        <v>2</v>
      </c>
      <c r="I24" s="80">
        <v>5</v>
      </c>
      <c r="J24" s="80">
        <v>17</v>
      </c>
    </row>
    <row r="25" spans="1:10" x14ac:dyDescent="0.25">
      <c r="A25" s="51" t="s">
        <v>167</v>
      </c>
      <c r="B25" s="79">
        <f t="shared" si="4"/>
        <v>46</v>
      </c>
      <c r="C25" s="80">
        <v>1</v>
      </c>
      <c r="D25" s="80">
        <v>23</v>
      </c>
      <c r="E25" s="80">
        <v>0</v>
      </c>
      <c r="F25" s="80">
        <v>0</v>
      </c>
      <c r="G25" s="80">
        <v>0</v>
      </c>
      <c r="H25" s="80">
        <v>0</v>
      </c>
      <c r="I25" s="80">
        <v>0</v>
      </c>
      <c r="J25" s="80">
        <v>22</v>
      </c>
    </row>
    <row r="26" spans="1:10" x14ac:dyDescent="0.25">
      <c r="A26" s="51" t="s">
        <v>168</v>
      </c>
      <c r="B26" s="79">
        <f t="shared" si="4"/>
        <v>27</v>
      </c>
      <c r="C26" s="80">
        <v>4</v>
      </c>
      <c r="D26" s="80">
        <v>11</v>
      </c>
      <c r="E26" s="80">
        <v>4</v>
      </c>
      <c r="F26" s="80">
        <v>0</v>
      </c>
      <c r="G26" s="80">
        <v>1</v>
      </c>
      <c r="H26" s="80">
        <v>0</v>
      </c>
      <c r="I26" s="80">
        <v>3</v>
      </c>
      <c r="J26" s="80">
        <v>4</v>
      </c>
    </row>
    <row r="27" spans="1:10" x14ac:dyDescent="0.25">
      <c r="A27" s="51" t="s">
        <v>169</v>
      </c>
      <c r="B27" s="79">
        <f t="shared" si="4"/>
        <v>12</v>
      </c>
      <c r="C27" s="80">
        <v>7</v>
      </c>
      <c r="D27" s="80">
        <v>4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  <c r="J27" s="80">
        <v>1</v>
      </c>
    </row>
    <row r="28" spans="1:10" x14ac:dyDescent="0.25">
      <c r="A28" s="51" t="s">
        <v>170</v>
      </c>
      <c r="B28" s="79">
        <f t="shared" si="4"/>
        <v>4</v>
      </c>
      <c r="C28" s="80">
        <v>0</v>
      </c>
      <c r="D28" s="80">
        <v>3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1</v>
      </c>
    </row>
    <row r="29" spans="1:10" x14ac:dyDescent="0.25">
      <c r="A29" s="51" t="s">
        <v>171</v>
      </c>
      <c r="B29" s="79">
        <f t="shared" si="4"/>
        <v>15</v>
      </c>
      <c r="C29" s="80">
        <v>10</v>
      </c>
      <c r="D29" s="80">
        <v>4</v>
      </c>
      <c r="E29" s="80">
        <v>1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</row>
    <row r="30" spans="1:10" x14ac:dyDescent="0.25">
      <c r="A30" s="51" t="s">
        <v>172</v>
      </c>
      <c r="B30" s="79">
        <f t="shared" si="4"/>
        <v>20</v>
      </c>
      <c r="C30" s="80">
        <v>2</v>
      </c>
      <c r="D30" s="80">
        <v>16</v>
      </c>
      <c r="E30" s="80">
        <v>1</v>
      </c>
      <c r="F30" s="80">
        <v>0</v>
      </c>
      <c r="G30" s="80">
        <v>0</v>
      </c>
      <c r="H30" s="80">
        <v>0</v>
      </c>
      <c r="I30" s="80">
        <v>0</v>
      </c>
      <c r="J30" s="80">
        <v>1</v>
      </c>
    </row>
    <row r="31" spans="1:10" x14ac:dyDescent="0.25">
      <c r="A31" s="51" t="s">
        <v>173</v>
      </c>
      <c r="B31" s="79">
        <f t="shared" si="4"/>
        <v>107</v>
      </c>
      <c r="C31" s="80">
        <v>0</v>
      </c>
      <c r="D31" s="80">
        <v>37</v>
      </c>
      <c r="E31" s="80">
        <v>0</v>
      </c>
      <c r="F31" s="80">
        <v>1</v>
      </c>
      <c r="G31" s="80">
        <v>0</v>
      </c>
      <c r="H31" s="80">
        <v>0</v>
      </c>
      <c r="I31" s="80">
        <v>0</v>
      </c>
      <c r="J31" s="80">
        <v>69</v>
      </c>
    </row>
    <row r="32" spans="1:10" x14ac:dyDescent="0.25">
      <c r="A32" s="51" t="s">
        <v>174</v>
      </c>
      <c r="B32" s="79">
        <f t="shared" si="4"/>
        <v>3</v>
      </c>
      <c r="C32" s="80">
        <v>0</v>
      </c>
      <c r="D32" s="80">
        <v>3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</row>
    <row r="33" spans="1:10" x14ac:dyDescent="0.25">
      <c r="A33" s="83"/>
      <c r="B33" s="84"/>
      <c r="C33" s="85"/>
      <c r="D33" s="86"/>
      <c r="E33" s="67"/>
      <c r="F33" s="87"/>
      <c r="G33" s="67"/>
      <c r="H33" s="67"/>
      <c r="I33" s="67"/>
      <c r="J33" s="67"/>
    </row>
    <row r="34" spans="1:10" x14ac:dyDescent="0.25">
      <c r="A34" s="17" t="s">
        <v>23</v>
      </c>
      <c r="B34" s="63"/>
      <c r="C34" s="63"/>
      <c r="D34" s="63"/>
      <c r="E34" s="63"/>
      <c r="F34" s="63"/>
      <c r="G34" s="3"/>
      <c r="H34" s="3"/>
      <c r="I34" s="3"/>
      <c r="J34" s="3"/>
    </row>
  </sheetData>
  <mergeCells count="7">
    <mergeCell ref="A3:J3"/>
    <mergeCell ref="A4:J4"/>
    <mergeCell ref="A5:J5"/>
    <mergeCell ref="A6:J6"/>
    <mergeCell ref="A8:A9"/>
    <mergeCell ref="B8:B9"/>
    <mergeCell ref="C8:J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D88BF-8B59-43A4-8AD5-2724BFAE7072}">
  <dimension ref="A1:J27"/>
  <sheetViews>
    <sheetView workbookViewId="0">
      <selection activeCell="A19" sqref="A19"/>
    </sheetView>
  </sheetViews>
  <sheetFormatPr baseColWidth="10" defaultColWidth="0" defaultRowHeight="15.75" zeroHeight="1" x14ac:dyDescent="0.25"/>
  <cols>
    <col min="1" max="1" width="33.5703125" style="68" customWidth="1"/>
    <col min="2" max="2" width="13" style="68" customWidth="1"/>
    <col min="3" max="3" width="10" style="68" customWidth="1"/>
    <col min="4" max="4" width="8.42578125" style="68" bestFit="1" customWidth="1"/>
    <col min="5" max="5" width="8" style="68" bestFit="1" customWidth="1"/>
    <col min="6" max="6" width="17.85546875" style="68" customWidth="1"/>
    <col min="7" max="7" width="10.7109375" style="68" customWidth="1"/>
    <col min="8" max="8" width="14.42578125" style="68" customWidth="1"/>
    <col min="9" max="9" width="13.140625" style="68" bestFit="1" customWidth="1"/>
    <col min="10" max="10" width="10" style="68" customWidth="1"/>
    <col min="11" max="16384" width="22.140625" style="68" hidden="1"/>
  </cols>
  <sheetData>
    <row r="1" spans="1:10" x14ac:dyDescent="0.25">
      <c r="A1" s="54" t="s">
        <v>175</v>
      </c>
      <c r="B1" s="88"/>
      <c r="C1" s="88"/>
      <c r="D1" s="88"/>
      <c r="E1" s="88"/>
      <c r="F1" s="88"/>
      <c r="G1" s="3"/>
      <c r="H1" s="3"/>
      <c r="I1" s="3"/>
      <c r="J1" s="3"/>
    </row>
    <row r="2" spans="1:10" x14ac:dyDescent="0.25">
      <c r="A2" s="56"/>
      <c r="B2" s="88"/>
      <c r="C2" s="88"/>
      <c r="D2" s="88"/>
      <c r="E2" s="88"/>
      <c r="F2" s="88"/>
      <c r="G2" s="3"/>
      <c r="H2" s="3"/>
      <c r="I2" s="3"/>
      <c r="J2" s="3"/>
    </row>
    <row r="3" spans="1:10" x14ac:dyDescent="0.25">
      <c r="A3" s="147" t="s">
        <v>176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x14ac:dyDescent="0.25">
      <c r="A4" s="147" t="s">
        <v>177</v>
      </c>
      <c r="B4" s="147"/>
      <c r="C4" s="147"/>
      <c r="D4" s="147"/>
      <c r="E4" s="147"/>
      <c r="F4" s="147"/>
      <c r="G4" s="147"/>
      <c r="H4" s="147"/>
      <c r="I4" s="147"/>
      <c r="J4" s="147"/>
    </row>
    <row r="5" spans="1:10" x14ac:dyDescent="0.25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</row>
    <row r="6" spans="1:10" x14ac:dyDescent="0.25">
      <c r="A6" s="147" t="s">
        <v>3</v>
      </c>
      <c r="B6" s="147"/>
      <c r="C6" s="147"/>
      <c r="D6" s="147"/>
      <c r="E6" s="147"/>
      <c r="F6" s="147"/>
      <c r="G6" s="147"/>
      <c r="H6" s="147"/>
      <c r="I6" s="147"/>
      <c r="J6" s="147"/>
    </row>
    <row r="7" spans="1:10" x14ac:dyDescent="0.25">
      <c r="A7" s="35"/>
      <c r="B7" s="35"/>
      <c r="C7" s="35"/>
      <c r="D7" s="35"/>
      <c r="E7" s="35"/>
      <c r="F7" s="35"/>
      <c r="G7" s="3"/>
      <c r="H7" s="3"/>
      <c r="I7" s="3"/>
      <c r="J7" s="3"/>
    </row>
    <row r="8" spans="1:10" x14ac:dyDescent="0.25">
      <c r="A8" s="152" t="s">
        <v>178</v>
      </c>
      <c r="B8" s="150" t="s">
        <v>5</v>
      </c>
      <c r="C8" s="145" t="s">
        <v>6</v>
      </c>
      <c r="D8" s="146"/>
      <c r="E8" s="146"/>
      <c r="F8" s="146"/>
      <c r="G8" s="146"/>
      <c r="H8" s="146"/>
      <c r="I8" s="146"/>
      <c r="J8" s="146"/>
    </row>
    <row r="9" spans="1:10" ht="31.5" x14ac:dyDescent="0.25">
      <c r="A9" s="155"/>
      <c r="B9" s="156"/>
      <c r="C9" s="8" t="s">
        <v>7</v>
      </c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  <c r="I9" s="8" t="s">
        <v>13</v>
      </c>
      <c r="J9" s="23" t="s">
        <v>14</v>
      </c>
    </row>
    <row r="10" spans="1:10" x14ac:dyDescent="0.25">
      <c r="A10" s="43"/>
      <c r="B10" s="89"/>
      <c r="C10" s="38"/>
      <c r="D10" s="38"/>
      <c r="E10" s="38"/>
      <c r="F10" s="38"/>
      <c r="G10" s="38"/>
      <c r="H10" s="38"/>
      <c r="I10" s="38"/>
      <c r="J10" s="38"/>
    </row>
    <row r="11" spans="1:10" x14ac:dyDescent="0.25">
      <c r="A11" s="35" t="s">
        <v>46</v>
      </c>
      <c r="B11" s="90">
        <f>B13+B19</f>
        <v>1976</v>
      </c>
      <c r="C11" s="76">
        <f>C13+C19</f>
        <v>44</v>
      </c>
      <c r="D11" s="76">
        <f t="shared" ref="D11:J11" si="0">D13+D19</f>
        <v>1707</v>
      </c>
      <c r="E11" s="76">
        <f t="shared" si="0"/>
        <v>53</v>
      </c>
      <c r="F11" s="76">
        <f t="shared" si="0"/>
        <v>24</v>
      </c>
      <c r="G11" s="76">
        <f t="shared" si="0"/>
        <v>1</v>
      </c>
      <c r="H11" s="76">
        <f t="shared" si="0"/>
        <v>2</v>
      </c>
      <c r="I11" s="76">
        <f t="shared" si="0"/>
        <v>9</v>
      </c>
      <c r="J11" s="76">
        <f t="shared" si="0"/>
        <v>136</v>
      </c>
    </row>
    <row r="12" spans="1:10" x14ac:dyDescent="0.25">
      <c r="A12" s="91"/>
      <c r="B12" s="90"/>
      <c r="C12" s="75"/>
      <c r="D12" s="76"/>
      <c r="E12" s="76"/>
      <c r="F12" s="76"/>
      <c r="G12" s="76"/>
      <c r="H12" s="76"/>
      <c r="I12" s="76"/>
      <c r="J12" s="76"/>
    </row>
    <row r="13" spans="1:10" x14ac:dyDescent="0.25">
      <c r="A13" s="91" t="s">
        <v>179</v>
      </c>
      <c r="B13" s="90">
        <f t="shared" ref="B13:J13" si="1">SUM(B14:B17)</f>
        <v>626</v>
      </c>
      <c r="C13" s="75">
        <f t="shared" si="1"/>
        <v>40</v>
      </c>
      <c r="D13" s="76">
        <f t="shared" si="1"/>
        <v>424</v>
      </c>
      <c r="E13" s="76">
        <f t="shared" si="1"/>
        <v>28</v>
      </c>
      <c r="F13" s="76">
        <f t="shared" si="1"/>
        <v>8</v>
      </c>
      <c r="G13" s="76">
        <f t="shared" si="1"/>
        <v>1</v>
      </c>
      <c r="H13" s="76">
        <f t="shared" si="1"/>
        <v>2</v>
      </c>
      <c r="I13" s="76">
        <f t="shared" si="1"/>
        <v>8</v>
      </c>
      <c r="J13" s="76">
        <f t="shared" si="1"/>
        <v>115</v>
      </c>
    </row>
    <row r="14" spans="1:10" x14ac:dyDescent="0.25">
      <c r="A14" s="63" t="s">
        <v>180</v>
      </c>
      <c r="B14" s="92">
        <f>SUM(C14:J14)</f>
        <v>547</v>
      </c>
      <c r="C14" s="93">
        <v>23</v>
      </c>
      <c r="D14" s="94">
        <v>386</v>
      </c>
      <c r="E14" s="94">
        <v>15</v>
      </c>
      <c r="F14" s="94">
        <v>8</v>
      </c>
      <c r="G14" s="94">
        <v>0</v>
      </c>
      <c r="H14" s="94">
        <v>0</v>
      </c>
      <c r="I14" s="94">
        <v>5</v>
      </c>
      <c r="J14" s="94">
        <v>110</v>
      </c>
    </row>
    <row r="15" spans="1:10" x14ac:dyDescent="0.25">
      <c r="A15" s="95" t="s">
        <v>168</v>
      </c>
      <c r="B15" s="92">
        <f t="shared" ref="B15:B17" si="2">SUM(C15:J15)</f>
        <v>48</v>
      </c>
      <c r="C15" s="93">
        <v>17</v>
      </c>
      <c r="D15" s="94">
        <v>18</v>
      </c>
      <c r="E15" s="94">
        <v>5</v>
      </c>
      <c r="F15" s="94">
        <v>0</v>
      </c>
      <c r="G15" s="94">
        <v>1</v>
      </c>
      <c r="H15" s="94">
        <v>0</v>
      </c>
      <c r="I15" s="94">
        <v>3</v>
      </c>
      <c r="J15" s="94">
        <v>4</v>
      </c>
    </row>
    <row r="16" spans="1:10" x14ac:dyDescent="0.25">
      <c r="A16" s="95" t="s">
        <v>181</v>
      </c>
      <c r="B16" s="92">
        <f t="shared" si="2"/>
        <v>25</v>
      </c>
      <c r="C16" s="93">
        <v>0</v>
      </c>
      <c r="D16" s="94">
        <v>14</v>
      </c>
      <c r="E16" s="94">
        <v>8</v>
      </c>
      <c r="F16" s="94">
        <v>0</v>
      </c>
      <c r="G16" s="94">
        <v>0</v>
      </c>
      <c r="H16" s="94">
        <v>2</v>
      </c>
      <c r="I16" s="94">
        <v>0</v>
      </c>
      <c r="J16" s="94">
        <v>1</v>
      </c>
    </row>
    <row r="17" spans="1:10" x14ac:dyDescent="0.25">
      <c r="A17" s="63" t="s">
        <v>182</v>
      </c>
      <c r="B17" s="92">
        <f t="shared" si="2"/>
        <v>6</v>
      </c>
      <c r="C17" s="93">
        <v>0</v>
      </c>
      <c r="D17" s="94">
        <v>6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94">
        <v>0</v>
      </c>
    </row>
    <row r="18" spans="1:10" x14ac:dyDescent="0.25">
      <c r="A18" s="63"/>
      <c r="B18" s="96"/>
      <c r="C18" s="97"/>
      <c r="D18" s="72"/>
      <c r="E18" s="72"/>
      <c r="F18" s="72"/>
      <c r="G18" s="72"/>
      <c r="H18" s="72"/>
      <c r="I18" s="72"/>
      <c r="J18" s="72"/>
    </row>
    <row r="19" spans="1:10" x14ac:dyDescent="0.25">
      <c r="A19" s="34" t="s">
        <v>183</v>
      </c>
      <c r="B19" s="75">
        <f>SUM(B20:B24)</f>
        <v>1350</v>
      </c>
      <c r="C19" s="75">
        <f t="shared" ref="C19:J19" si="3">SUM(C20:C24)</f>
        <v>4</v>
      </c>
      <c r="D19" s="76">
        <f t="shared" si="3"/>
        <v>1283</v>
      </c>
      <c r="E19" s="76">
        <f t="shared" si="3"/>
        <v>25</v>
      </c>
      <c r="F19" s="76">
        <f t="shared" si="3"/>
        <v>16</v>
      </c>
      <c r="G19" s="76">
        <f t="shared" si="3"/>
        <v>0</v>
      </c>
      <c r="H19" s="76">
        <f t="shared" si="3"/>
        <v>0</v>
      </c>
      <c r="I19" s="76">
        <f t="shared" si="3"/>
        <v>1</v>
      </c>
      <c r="J19" s="76">
        <f t="shared" si="3"/>
        <v>21</v>
      </c>
    </row>
    <row r="20" spans="1:10" x14ac:dyDescent="0.25">
      <c r="A20" s="63" t="s">
        <v>180</v>
      </c>
      <c r="B20" s="92">
        <f>SUM(C20:J20)</f>
        <v>1339</v>
      </c>
      <c r="C20" s="93">
        <v>4</v>
      </c>
      <c r="D20" s="94">
        <v>1276</v>
      </c>
      <c r="E20" s="94">
        <v>22</v>
      </c>
      <c r="F20" s="94">
        <v>16</v>
      </c>
      <c r="G20" s="94">
        <v>0</v>
      </c>
      <c r="H20" s="94">
        <v>0</v>
      </c>
      <c r="I20" s="94">
        <v>0</v>
      </c>
      <c r="J20" s="94">
        <v>21</v>
      </c>
    </row>
    <row r="21" spans="1:10" x14ac:dyDescent="0.25">
      <c r="A21" s="63" t="s">
        <v>168</v>
      </c>
      <c r="B21" s="92">
        <f t="shared" ref="B21:B24" si="4">SUM(C21:J21)</f>
        <v>1</v>
      </c>
      <c r="C21" s="93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1</v>
      </c>
      <c r="J21" s="94">
        <v>0</v>
      </c>
    </row>
    <row r="22" spans="1:10" x14ac:dyDescent="0.25">
      <c r="A22" s="95" t="s">
        <v>181</v>
      </c>
      <c r="B22" s="92">
        <f t="shared" si="4"/>
        <v>3</v>
      </c>
      <c r="C22" s="93">
        <v>0</v>
      </c>
      <c r="D22" s="94">
        <v>2</v>
      </c>
      <c r="E22" s="94">
        <v>1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</row>
    <row r="23" spans="1:10" x14ac:dyDescent="0.25">
      <c r="A23" s="63" t="s">
        <v>182</v>
      </c>
      <c r="B23" s="92">
        <f t="shared" si="4"/>
        <v>5</v>
      </c>
      <c r="C23" s="93">
        <v>0</v>
      </c>
      <c r="D23" s="94">
        <v>5</v>
      </c>
      <c r="E23" s="94">
        <v>0</v>
      </c>
      <c r="F23" s="94">
        <v>0</v>
      </c>
      <c r="G23" s="94">
        <v>0</v>
      </c>
      <c r="H23" s="94">
        <v>0</v>
      </c>
      <c r="I23" s="94">
        <v>0</v>
      </c>
      <c r="J23" s="94">
        <v>0</v>
      </c>
    </row>
    <row r="24" spans="1:10" ht="18.75" x14ac:dyDescent="0.25">
      <c r="A24" s="63" t="s">
        <v>184</v>
      </c>
      <c r="B24" s="92">
        <f t="shared" si="4"/>
        <v>2</v>
      </c>
      <c r="C24" s="93">
        <v>0</v>
      </c>
      <c r="D24" s="94">
        <v>0</v>
      </c>
      <c r="E24" s="94">
        <v>2</v>
      </c>
      <c r="F24" s="94">
        <v>0</v>
      </c>
      <c r="G24" s="94">
        <v>0</v>
      </c>
      <c r="H24" s="94">
        <v>0</v>
      </c>
      <c r="I24" s="94">
        <v>0</v>
      </c>
      <c r="J24" s="94">
        <v>0</v>
      </c>
    </row>
    <row r="25" spans="1:10" x14ac:dyDescent="0.25">
      <c r="A25" s="65"/>
      <c r="B25" s="58"/>
      <c r="C25" s="98"/>
      <c r="D25" s="66"/>
      <c r="E25" s="66"/>
      <c r="F25" s="66"/>
      <c r="G25" s="67"/>
      <c r="H25" s="67"/>
      <c r="I25" s="67"/>
      <c r="J25" s="67"/>
    </row>
    <row r="26" spans="1:10" ht="48" customHeight="1" x14ac:dyDescent="0.25">
      <c r="A26" s="141" t="s">
        <v>185</v>
      </c>
      <c r="B26" s="141"/>
      <c r="C26" s="141"/>
      <c r="D26" s="141"/>
      <c r="E26" s="141"/>
      <c r="F26" s="141"/>
      <c r="G26" s="141"/>
      <c r="H26" s="141"/>
      <c r="I26" s="141"/>
      <c r="J26" s="141"/>
    </row>
    <row r="27" spans="1:10" x14ac:dyDescent="0.25">
      <c r="A27" s="17" t="s">
        <v>23</v>
      </c>
      <c r="B27" s="3"/>
      <c r="C27" s="3"/>
      <c r="D27" s="3"/>
      <c r="E27" s="3"/>
      <c r="F27" s="3"/>
      <c r="G27" s="3"/>
      <c r="H27" s="3"/>
      <c r="I27" s="3"/>
      <c r="J27" s="3"/>
    </row>
  </sheetData>
  <mergeCells count="8">
    <mergeCell ref="A26:J26"/>
    <mergeCell ref="A3:J3"/>
    <mergeCell ref="A4:J4"/>
    <mergeCell ref="A5:J5"/>
    <mergeCell ref="A6:J6"/>
    <mergeCell ref="A8:A9"/>
    <mergeCell ref="B8:B9"/>
    <mergeCell ref="C8:J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D3BE3-0025-49C0-8A80-7618D4B5BB28}">
  <dimension ref="A1:D24"/>
  <sheetViews>
    <sheetView workbookViewId="0">
      <selection activeCell="C16" sqref="C16"/>
    </sheetView>
  </sheetViews>
  <sheetFormatPr baseColWidth="10" defaultColWidth="0" defaultRowHeight="15.75" zeroHeight="1" x14ac:dyDescent="0.25"/>
  <cols>
    <col min="1" max="1" width="27.140625" style="4" customWidth="1"/>
    <col min="2" max="2" width="11.140625" style="4" customWidth="1"/>
    <col min="3" max="3" width="19.42578125" style="4" bestFit="1" customWidth="1"/>
    <col min="4" max="4" width="27.140625" style="4" customWidth="1"/>
    <col min="5" max="16384" width="27.140625" style="4" hidden="1"/>
  </cols>
  <sheetData>
    <row r="1" spans="1:4" x14ac:dyDescent="0.25">
      <c r="A1" s="56" t="s">
        <v>186</v>
      </c>
      <c r="B1" s="63"/>
      <c r="C1" s="63"/>
      <c r="D1" s="3"/>
    </row>
    <row r="2" spans="1:4" x14ac:dyDescent="0.25">
      <c r="A2" s="56"/>
      <c r="B2" s="63"/>
      <c r="C2" s="63"/>
      <c r="D2" s="3"/>
    </row>
    <row r="3" spans="1:4" x14ac:dyDescent="0.25">
      <c r="A3" s="149" t="s">
        <v>187</v>
      </c>
      <c r="B3" s="149"/>
      <c r="C3" s="149"/>
      <c r="D3" s="149"/>
    </row>
    <row r="4" spans="1:4" x14ac:dyDescent="0.25">
      <c r="A4" s="99" t="s">
        <v>188</v>
      </c>
      <c r="B4" s="99"/>
      <c r="C4" s="99"/>
      <c r="D4" s="99"/>
    </row>
    <row r="5" spans="1:4" x14ac:dyDescent="0.25">
      <c r="A5" s="99" t="s">
        <v>189</v>
      </c>
      <c r="B5" s="99"/>
      <c r="C5" s="99"/>
      <c r="D5" s="99"/>
    </row>
    <row r="6" spans="1:4" x14ac:dyDescent="0.25">
      <c r="A6" s="99" t="s">
        <v>3</v>
      </c>
      <c r="B6" s="99"/>
      <c r="C6" s="99"/>
      <c r="D6" s="99"/>
    </row>
    <row r="7" spans="1:4" x14ac:dyDescent="0.25">
      <c r="A7" s="35"/>
      <c r="B7" s="35"/>
      <c r="C7" s="35"/>
      <c r="D7" s="3"/>
    </row>
    <row r="8" spans="1:4" x14ac:dyDescent="0.25">
      <c r="A8" s="157" t="s">
        <v>6</v>
      </c>
      <c r="B8" s="159" t="s">
        <v>5</v>
      </c>
      <c r="C8" s="160" t="s">
        <v>190</v>
      </c>
      <c r="D8" s="161"/>
    </row>
    <row r="9" spans="1:4" ht="18.75" x14ac:dyDescent="0.25">
      <c r="A9" s="158"/>
      <c r="B9" s="154"/>
      <c r="C9" s="100" t="s">
        <v>191</v>
      </c>
      <c r="D9" s="101" t="s">
        <v>192</v>
      </c>
    </row>
    <row r="10" spans="1:4" x14ac:dyDescent="0.25">
      <c r="A10" s="102"/>
      <c r="B10" s="103"/>
      <c r="C10" s="102"/>
      <c r="D10" s="3"/>
    </row>
    <row r="11" spans="1:4" x14ac:dyDescent="0.25">
      <c r="A11" s="104" t="s">
        <v>46</v>
      </c>
      <c r="B11" s="105">
        <f>SUM(B13:B18)</f>
        <v>1350</v>
      </c>
      <c r="C11" s="106" t="s">
        <v>193</v>
      </c>
      <c r="D11" s="106" t="s">
        <v>193</v>
      </c>
    </row>
    <row r="12" spans="1:4" x14ac:dyDescent="0.25">
      <c r="A12" s="104"/>
      <c r="B12" s="107"/>
      <c r="C12" s="106"/>
      <c r="D12" s="64"/>
    </row>
    <row r="13" spans="1:4" x14ac:dyDescent="0.25">
      <c r="A13" s="108" t="s">
        <v>7</v>
      </c>
      <c r="B13" s="109">
        <v>4</v>
      </c>
      <c r="C13" s="110" t="s">
        <v>194</v>
      </c>
      <c r="D13" s="110" t="s">
        <v>194</v>
      </c>
    </row>
    <row r="14" spans="1:4" x14ac:dyDescent="0.25">
      <c r="A14" s="63" t="s">
        <v>8</v>
      </c>
      <c r="B14" s="109">
        <v>1283</v>
      </c>
      <c r="C14" s="110" t="s">
        <v>193</v>
      </c>
      <c r="D14" s="64" t="s">
        <v>193</v>
      </c>
    </row>
    <row r="15" spans="1:4" x14ac:dyDescent="0.25">
      <c r="A15" s="63" t="s">
        <v>9</v>
      </c>
      <c r="B15" s="109">
        <v>25</v>
      </c>
      <c r="C15" s="110" t="s">
        <v>195</v>
      </c>
      <c r="D15" s="110" t="s">
        <v>196</v>
      </c>
    </row>
    <row r="16" spans="1:4" x14ac:dyDescent="0.25">
      <c r="A16" s="63" t="s">
        <v>197</v>
      </c>
      <c r="B16" s="109">
        <v>16</v>
      </c>
      <c r="C16" s="110" t="s">
        <v>198</v>
      </c>
      <c r="D16" s="110" t="s">
        <v>198</v>
      </c>
    </row>
    <row r="17" spans="1:4" x14ac:dyDescent="0.25">
      <c r="A17" s="63" t="s">
        <v>199</v>
      </c>
      <c r="B17" s="109">
        <v>1</v>
      </c>
      <c r="C17" s="110" t="s">
        <v>200</v>
      </c>
      <c r="D17" s="110" t="s">
        <v>200</v>
      </c>
    </row>
    <row r="18" spans="1:4" x14ac:dyDescent="0.25">
      <c r="A18" s="63" t="s">
        <v>14</v>
      </c>
      <c r="B18" s="109">
        <v>21</v>
      </c>
      <c r="C18" s="110" t="s">
        <v>201</v>
      </c>
      <c r="D18" s="110" t="s">
        <v>201</v>
      </c>
    </row>
    <row r="19" spans="1:4" x14ac:dyDescent="0.25">
      <c r="A19" s="65"/>
      <c r="B19" s="111"/>
      <c r="C19" s="112"/>
      <c r="D19" s="67"/>
    </row>
    <row r="20" spans="1:4" x14ac:dyDescent="0.25">
      <c r="A20" s="113" t="s">
        <v>202</v>
      </c>
      <c r="B20" s="114"/>
      <c r="C20" s="114"/>
      <c r="D20" s="110"/>
    </row>
    <row r="21" spans="1:4" x14ac:dyDescent="0.25">
      <c r="A21" s="162" t="s">
        <v>203</v>
      </c>
      <c r="B21" s="162"/>
      <c r="C21" s="162"/>
      <c r="D21" s="162"/>
    </row>
    <row r="22" spans="1:4" x14ac:dyDescent="0.25">
      <c r="A22" s="17" t="s">
        <v>23</v>
      </c>
      <c r="B22" s="3"/>
      <c r="C22" s="3"/>
      <c r="D22" s="3"/>
    </row>
    <row r="23" spans="1:4" hidden="1" x14ac:dyDescent="0.25"/>
    <row r="24" spans="1:4" hidden="1" x14ac:dyDescent="0.25"/>
  </sheetData>
  <mergeCells count="5">
    <mergeCell ref="A3:D3"/>
    <mergeCell ref="A8:A9"/>
    <mergeCell ref="B8:B9"/>
    <mergeCell ref="C8:D8"/>
    <mergeCell ref="A21:D2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9B33D-1CA2-4743-A2C4-FCE0D65CAECC}">
  <dimension ref="A1:K41"/>
  <sheetViews>
    <sheetView workbookViewId="0">
      <selection activeCell="C21" sqref="C21:C39"/>
    </sheetView>
  </sheetViews>
  <sheetFormatPr baseColWidth="10" defaultColWidth="0" defaultRowHeight="15.75" x14ac:dyDescent="0.25"/>
  <cols>
    <col min="1" max="6" width="11.42578125" style="68" customWidth="1"/>
    <col min="7" max="7" width="17" style="68" customWidth="1"/>
    <col min="8" max="8" width="17.140625" style="68" customWidth="1"/>
    <col min="9" max="9" width="11.42578125" style="68" customWidth="1"/>
    <col min="10" max="11" width="0" style="68" hidden="1" customWidth="1"/>
    <col min="12" max="16384" width="11.42578125" style="68" hidden="1"/>
  </cols>
  <sheetData>
    <row r="1" spans="1:9" x14ac:dyDescent="0.25">
      <c r="A1" s="167" t="s">
        <v>204</v>
      </c>
      <c r="B1" s="167"/>
      <c r="C1" s="115"/>
      <c r="D1" s="115"/>
      <c r="E1" s="115"/>
      <c r="F1" s="115"/>
      <c r="G1" s="115"/>
      <c r="H1" s="116"/>
      <c r="I1" s="116"/>
    </row>
    <row r="2" spans="1:9" x14ac:dyDescent="0.25">
      <c r="A2" s="117"/>
      <c r="B2" s="118"/>
      <c r="C2" s="119"/>
      <c r="D2" s="119"/>
      <c r="E2" s="119"/>
      <c r="F2" s="119"/>
      <c r="G2" s="119"/>
      <c r="H2" s="116"/>
      <c r="I2" s="116"/>
    </row>
    <row r="3" spans="1:9" x14ac:dyDescent="0.25">
      <c r="A3" s="163" t="s">
        <v>205</v>
      </c>
      <c r="B3" s="163"/>
      <c r="C3" s="163"/>
      <c r="D3" s="163"/>
      <c r="E3" s="163"/>
      <c r="F3" s="163"/>
      <c r="G3" s="163"/>
      <c r="H3" s="163"/>
      <c r="I3" s="163"/>
    </row>
    <row r="4" spans="1:9" x14ac:dyDescent="0.25">
      <c r="A4" s="163" t="s">
        <v>206</v>
      </c>
      <c r="B4" s="163"/>
      <c r="C4" s="163"/>
      <c r="D4" s="163"/>
      <c r="E4" s="163"/>
      <c r="F4" s="163"/>
      <c r="G4" s="163"/>
      <c r="H4" s="163"/>
      <c r="I4" s="163"/>
    </row>
    <row r="5" spans="1:9" x14ac:dyDescent="0.25">
      <c r="A5" s="163" t="s">
        <v>2</v>
      </c>
      <c r="B5" s="163"/>
      <c r="C5" s="163"/>
      <c r="D5" s="163"/>
      <c r="E5" s="163"/>
      <c r="F5" s="163"/>
      <c r="G5" s="163"/>
      <c r="H5" s="163"/>
      <c r="I5" s="163"/>
    </row>
    <row r="6" spans="1:9" x14ac:dyDescent="0.25">
      <c r="A6" s="163" t="s">
        <v>3</v>
      </c>
      <c r="B6" s="163"/>
      <c r="C6" s="163"/>
      <c r="D6" s="163"/>
      <c r="E6" s="163"/>
      <c r="F6" s="163"/>
      <c r="G6" s="163"/>
      <c r="H6" s="163"/>
      <c r="I6" s="163"/>
    </row>
    <row r="7" spans="1:9" x14ac:dyDescent="0.25">
      <c r="A7" s="120"/>
      <c r="B7" s="120"/>
      <c r="C7" s="121"/>
      <c r="D7" s="121"/>
      <c r="E7" s="121"/>
      <c r="F7" s="121"/>
      <c r="G7" s="121"/>
      <c r="H7" s="121"/>
      <c r="I7" s="121"/>
    </row>
    <row r="8" spans="1:9" x14ac:dyDescent="0.25">
      <c r="A8" s="168" t="s">
        <v>207</v>
      </c>
      <c r="B8" s="169"/>
      <c r="C8" s="172" t="s">
        <v>5</v>
      </c>
      <c r="D8" s="174" t="s">
        <v>6</v>
      </c>
      <c r="E8" s="175"/>
      <c r="F8" s="175"/>
      <c r="G8" s="175"/>
      <c r="H8" s="175"/>
      <c r="I8" s="175"/>
    </row>
    <row r="9" spans="1:9" ht="31.5" x14ac:dyDescent="0.25">
      <c r="A9" s="170"/>
      <c r="B9" s="171"/>
      <c r="C9" s="173"/>
      <c r="D9" s="8" t="s">
        <v>7</v>
      </c>
      <c r="E9" s="8" t="s">
        <v>8</v>
      </c>
      <c r="F9" s="8" t="s">
        <v>9</v>
      </c>
      <c r="G9" s="8" t="s">
        <v>10</v>
      </c>
      <c r="H9" s="8" t="s">
        <v>13</v>
      </c>
      <c r="I9" s="23" t="s">
        <v>14</v>
      </c>
    </row>
    <row r="10" spans="1:9" x14ac:dyDescent="0.25">
      <c r="A10" s="122"/>
      <c r="B10" s="122"/>
      <c r="C10" s="123"/>
      <c r="D10" s="124"/>
      <c r="E10" s="125"/>
      <c r="F10" s="125"/>
      <c r="G10" s="125"/>
      <c r="H10" s="125"/>
      <c r="I10" s="125"/>
    </row>
    <row r="11" spans="1:9" x14ac:dyDescent="0.25">
      <c r="A11" s="163" t="s">
        <v>46</v>
      </c>
      <c r="B11" s="164"/>
      <c r="C11" s="126">
        <f t="shared" ref="C11:I11" si="0">SUM(C13:C39)</f>
        <v>1350</v>
      </c>
      <c r="D11" s="127">
        <f t="shared" si="0"/>
        <v>4</v>
      </c>
      <c r="E11" s="128">
        <f t="shared" si="0"/>
        <v>1283</v>
      </c>
      <c r="F11" s="128">
        <f t="shared" si="0"/>
        <v>25</v>
      </c>
      <c r="G11" s="128">
        <f t="shared" si="0"/>
        <v>16</v>
      </c>
      <c r="H11" s="128">
        <f t="shared" si="0"/>
        <v>1</v>
      </c>
      <c r="I11" s="128">
        <f t="shared" si="0"/>
        <v>21</v>
      </c>
    </row>
    <row r="12" spans="1:9" x14ac:dyDescent="0.25">
      <c r="A12" s="119"/>
      <c r="B12" s="119"/>
      <c r="C12" s="129"/>
      <c r="D12" s="130"/>
      <c r="E12" s="115"/>
      <c r="F12" s="115"/>
      <c r="G12" s="115"/>
      <c r="H12" s="116"/>
      <c r="I12" s="116"/>
    </row>
    <row r="13" spans="1:9" x14ac:dyDescent="0.25">
      <c r="A13" s="131">
        <v>1</v>
      </c>
      <c r="B13" s="132" t="s">
        <v>209</v>
      </c>
      <c r="C13" s="129">
        <f t="shared" ref="C13:C39" si="1">SUM(D13:I13)</f>
        <v>4</v>
      </c>
      <c r="D13" s="130">
        <v>0</v>
      </c>
      <c r="E13" s="115">
        <v>1</v>
      </c>
      <c r="F13" s="115">
        <v>2</v>
      </c>
      <c r="G13" s="115">
        <v>0</v>
      </c>
      <c r="H13" s="115">
        <v>1</v>
      </c>
      <c r="I13" s="115">
        <v>0</v>
      </c>
    </row>
    <row r="14" spans="1:9" x14ac:dyDescent="0.25">
      <c r="A14" s="131">
        <v>2</v>
      </c>
      <c r="B14" s="132" t="s">
        <v>208</v>
      </c>
      <c r="C14" s="129">
        <f t="shared" si="1"/>
        <v>10</v>
      </c>
      <c r="D14" s="130">
        <v>0</v>
      </c>
      <c r="E14" s="115">
        <v>6</v>
      </c>
      <c r="F14" s="115">
        <v>1</v>
      </c>
      <c r="G14" s="115">
        <v>0</v>
      </c>
      <c r="H14" s="115">
        <v>0</v>
      </c>
      <c r="I14" s="115">
        <v>3</v>
      </c>
    </row>
    <row r="15" spans="1:9" x14ac:dyDescent="0.25">
      <c r="A15" s="131">
        <v>3</v>
      </c>
      <c r="B15" s="132" t="s">
        <v>208</v>
      </c>
      <c r="C15" s="129">
        <f t="shared" si="1"/>
        <v>33</v>
      </c>
      <c r="D15" s="130">
        <v>0</v>
      </c>
      <c r="E15" s="115">
        <v>25</v>
      </c>
      <c r="F15" s="115">
        <v>0</v>
      </c>
      <c r="G15" s="115">
        <v>0</v>
      </c>
      <c r="H15" s="115">
        <v>0</v>
      </c>
      <c r="I15" s="115">
        <v>8</v>
      </c>
    </row>
    <row r="16" spans="1:9" x14ac:dyDescent="0.25">
      <c r="A16" s="131">
        <v>4</v>
      </c>
      <c r="B16" s="132" t="s">
        <v>208</v>
      </c>
      <c r="C16" s="129">
        <f t="shared" si="1"/>
        <v>84</v>
      </c>
      <c r="D16" s="130">
        <v>0</v>
      </c>
      <c r="E16" s="115">
        <v>79</v>
      </c>
      <c r="F16" s="115">
        <v>0</v>
      </c>
      <c r="G16" s="115">
        <v>0</v>
      </c>
      <c r="H16" s="115">
        <v>0</v>
      </c>
      <c r="I16" s="115">
        <v>5</v>
      </c>
    </row>
    <row r="17" spans="1:9" x14ac:dyDescent="0.25">
      <c r="A17" s="131">
        <v>5</v>
      </c>
      <c r="B17" s="132" t="s">
        <v>208</v>
      </c>
      <c r="C17" s="129">
        <f t="shared" si="1"/>
        <v>138</v>
      </c>
      <c r="D17" s="130">
        <v>0</v>
      </c>
      <c r="E17" s="115">
        <v>133</v>
      </c>
      <c r="F17" s="115">
        <v>0</v>
      </c>
      <c r="G17" s="115">
        <v>0</v>
      </c>
      <c r="H17" s="115">
        <v>0</v>
      </c>
      <c r="I17" s="115">
        <v>5</v>
      </c>
    </row>
    <row r="18" spans="1:9" x14ac:dyDescent="0.25">
      <c r="A18" s="131">
        <v>6</v>
      </c>
      <c r="B18" s="132" t="s">
        <v>208</v>
      </c>
      <c r="C18" s="129">
        <f t="shared" si="1"/>
        <v>140</v>
      </c>
      <c r="D18" s="130">
        <v>1</v>
      </c>
      <c r="E18" s="115">
        <v>135</v>
      </c>
      <c r="F18" s="115">
        <v>3</v>
      </c>
      <c r="G18" s="115">
        <v>1</v>
      </c>
      <c r="H18" s="115">
        <v>0</v>
      </c>
      <c r="I18" s="115">
        <v>0</v>
      </c>
    </row>
    <row r="19" spans="1:9" x14ac:dyDescent="0.25">
      <c r="A19" s="131">
        <v>7</v>
      </c>
      <c r="B19" s="132" t="s">
        <v>208</v>
      </c>
      <c r="C19" s="129">
        <f t="shared" si="1"/>
        <v>157</v>
      </c>
      <c r="D19" s="130">
        <v>0</v>
      </c>
      <c r="E19" s="115">
        <v>156</v>
      </c>
      <c r="F19" s="115">
        <v>1</v>
      </c>
      <c r="G19" s="115">
        <v>0</v>
      </c>
      <c r="H19" s="115">
        <v>0</v>
      </c>
      <c r="I19" s="115">
        <v>0</v>
      </c>
    </row>
    <row r="20" spans="1:9" x14ac:dyDescent="0.25">
      <c r="A20" s="131">
        <v>8</v>
      </c>
      <c r="B20" s="132" t="s">
        <v>208</v>
      </c>
      <c r="C20" s="129">
        <f t="shared" si="1"/>
        <v>178</v>
      </c>
      <c r="D20" s="130">
        <v>0</v>
      </c>
      <c r="E20" s="115">
        <v>171</v>
      </c>
      <c r="F20" s="115">
        <v>5</v>
      </c>
      <c r="G20" s="115">
        <v>2</v>
      </c>
      <c r="H20" s="115">
        <v>0</v>
      </c>
      <c r="I20" s="115">
        <v>0</v>
      </c>
    </row>
    <row r="21" spans="1:9" x14ac:dyDescent="0.25">
      <c r="A21" s="131">
        <v>9</v>
      </c>
      <c r="B21" s="132" t="s">
        <v>208</v>
      </c>
      <c r="C21" s="129">
        <f t="shared" si="1"/>
        <v>150</v>
      </c>
      <c r="D21" s="130">
        <v>0</v>
      </c>
      <c r="E21" s="115">
        <v>149</v>
      </c>
      <c r="F21" s="115">
        <v>0</v>
      </c>
      <c r="G21" s="115">
        <v>1</v>
      </c>
      <c r="H21" s="115">
        <v>0</v>
      </c>
      <c r="I21" s="115">
        <v>0</v>
      </c>
    </row>
    <row r="22" spans="1:9" x14ac:dyDescent="0.25">
      <c r="A22" s="131">
        <v>10</v>
      </c>
      <c r="B22" s="132" t="s">
        <v>208</v>
      </c>
      <c r="C22" s="129">
        <f t="shared" si="1"/>
        <v>113</v>
      </c>
      <c r="D22" s="130">
        <v>0</v>
      </c>
      <c r="E22" s="115">
        <v>110</v>
      </c>
      <c r="F22" s="115">
        <v>3</v>
      </c>
      <c r="G22" s="115">
        <v>0</v>
      </c>
      <c r="H22" s="115">
        <v>0</v>
      </c>
      <c r="I22" s="115">
        <v>0</v>
      </c>
    </row>
    <row r="23" spans="1:9" x14ac:dyDescent="0.25">
      <c r="A23" s="131">
        <v>11</v>
      </c>
      <c r="B23" s="132" t="s">
        <v>208</v>
      </c>
      <c r="C23" s="129">
        <f t="shared" si="1"/>
        <v>89</v>
      </c>
      <c r="D23" s="130">
        <v>0</v>
      </c>
      <c r="E23" s="115">
        <v>87</v>
      </c>
      <c r="F23" s="115">
        <v>0</v>
      </c>
      <c r="G23" s="115">
        <v>2</v>
      </c>
      <c r="H23" s="115">
        <v>0</v>
      </c>
      <c r="I23" s="115">
        <v>0</v>
      </c>
    </row>
    <row r="24" spans="1:9" x14ac:dyDescent="0.25">
      <c r="A24" s="131">
        <v>12</v>
      </c>
      <c r="B24" s="132" t="s">
        <v>208</v>
      </c>
      <c r="C24" s="129">
        <f t="shared" si="1"/>
        <v>73</v>
      </c>
      <c r="D24" s="130">
        <v>0</v>
      </c>
      <c r="E24" s="115">
        <v>67</v>
      </c>
      <c r="F24" s="115">
        <v>2</v>
      </c>
      <c r="G24" s="115">
        <v>4</v>
      </c>
      <c r="H24" s="115">
        <v>0</v>
      </c>
      <c r="I24" s="115">
        <v>0</v>
      </c>
    </row>
    <row r="25" spans="1:9" x14ac:dyDescent="0.25">
      <c r="A25" s="131">
        <v>13</v>
      </c>
      <c r="B25" s="132" t="s">
        <v>208</v>
      </c>
      <c r="C25" s="129">
        <f t="shared" si="1"/>
        <v>62</v>
      </c>
      <c r="D25" s="130">
        <v>1</v>
      </c>
      <c r="E25" s="115">
        <v>55</v>
      </c>
      <c r="F25" s="115">
        <v>3</v>
      </c>
      <c r="G25" s="115">
        <v>3</v>
      </c>
      <c r="H25" s="115">
        <v>0</v>
      </c>
      <c r="I25" s="115">
        <v>0</v>
      </c>
    </row>
    <row r="26" spans="1:9" x14ac:dyDescent="0.25">
      <c r="A26" s="131">
        <v>14</v>
      </c>
      <c r="B26" s="132" t="s">
        <v>208</v>
      </c>
      <c r="C26" s="129">
        <f t="shared" si="1"/>
        <v>45</v>
      </c>
      <c r="D26" s="130">
        <v>0</v>
      </c>
      <c r="E26" s="115">
        <v>45</v>
      </c>
      <c r="F26" s="115">
        <v>0</v>
      </c>
      <c r="G26" s="115">
        <v>0</v>
      </c>
      <c r="H26" s="115">
        <v>0</v>
      </c>
      <c r="I26" s="115">
        <v>0</v>
      </c>
    </row>
    <row r="27" spans="1:9" x14ac:dyDescent="0.25">
      <c r="A27" s="131">
        <v>15</v>
      </c>
      <c r="B27" s="132" t="s">
        <v>208</v>
      </c>
      <c r="C27" s="129">
        <f t="shared" si="1"/>
        <v>18</v>
      </c>
      <c r="D27" s="130">
        <v>1</v>
      </c>
      <c r="E27" s="115">
        <v>15</v>
      </c>
      <c r="F27" s="115">
        <v>0</v>
      </c>
      <c r="G27" s="115">
        <v>2</v>
      </c>
      <c r="H27" s="115">
        <v>0</v>
      </c>
      <c r="I27" s="115">
        <v>0</v>
      </c>
    </row>
    <row r="28" spans="1:9" x14ac:dyDescent="0.25">
      <c r="A28" s="131">
        <v>16</v>
      </c>
      <c r="B28" s="132" t="s">
        <v>208</v>
      </c>
      <c r="C28" s="129">
        <f t="shared" si="1"/>
        <v>15</v>
      </c>
      <c r="D28" s="130">
        <v>1</v>
      </c>
      <c r="E28" s="115">
        <v>11</v>
      </c>
      <c r="F28" s="115">
        <v>3</v>
      </c>
      <c r="G28" s="115">
        <v>0</v>
      </c>
      <c r="H28" s="115">
        <v>0</v>
      </c>
      <c r="I28" s="115">
        <v>0</v>
      </c>
    </row>
    <row r="29" spans="1:9" x14ac:dyDescent="0.25">
      <c r="A29" s="131">
        <v>17</v>
      </c>
      <c r="B29" s="132" t="s">
        <v>208</v>
      </c>
      <c r="C29" s="129">
        <f t="shared" si="1"/>
        <v>13</v>
      </c>
      <c r="D29" s="130">
        <v>0</v>
      </c>
      <c r="E29" s="115">
        <v>13</v>
      </c>
      <c r="F29" s="115">
        <v>0</v>
      </c>
      <c r="G29" s="115">
        <v>0</v>
      </c>
      <c r="H29" s="115">
        <v>0</v>
      </c>
      <c r="I29" s="115">
        <v>0</v>
      </c>
    </row>
    <row r="30" spans="1:9" x14ac:dyDescent="0.25">
      <c r="A30" s="131">
        <v>18</v>
      </c>
      <c r="B30" s="132" t="s">
        <v>208</v>
      </c>
      <c r="C30" s="129">
        <f t="shared" si="1"/>
        <v>8</v>
      </c>
      <c r="D30" s="130">
        <v>0</v>
      </c>
      <c r="E30" s="115">
        <v>8</v>
      </c>
      <c r="F30" s="115">
        <v>0</v>
      </c>
      <c r="G30" s="115">
        <v>0</v>
      </c>
      <c r="H30" s="115">
        <v>0</v>
      </c>
      <c r="I30" s="115">
        <v>0</v>
      </c>
    </row>
    <row r="31" spans="1:9" x14ac:dyDescent="0.25">
      <c r="A31" s="131">
        <v>19</v>
      </c>
      <c r="B31" s="132" t="s">
        <v>208</v>
      </c>
      <c r="C31" s="129">
        <f t="shared" si="1"/>
        <v>5</v>
      </c>
      <c r="D31" s="130">
        <v>0</v>
      </c>
      <c r="E31" s="115">
        <v>4</v>
      </c>
      <c r="F31" s="115">
        <v>1</v>
      </c>
      <c r="G31" s="115">
        <v>0</v>
      </c>
      <c r="H31" s="115">
        <v>0</v>
      </c>
      <c r="I31" s="115">
        <v>0</v>
      </c>
    </row>
    <row r="32" spans="1:9" x14ac:dyDescent="0.25">
      <c r="A32" s="131">
        <v>20</v>
      </c>
      <c r="B32" s="132" t="s">
        <v>208</v>
      </c>
      <c r="C32" s="129">
        <f t="shared" si="1"/>
        <v>5</v>
      </c>
      <c r="D32" s="130">
        <v>0</v>
      </c>
      <c r="E32" s="115">
        <v>5</v>
      </c>
      <c r="F32" s="115">
        <v>0</v>
      </c>
      <c r="G32" s="115">
        <v>0</v>
      </c>
      <c r="H32" s="115">
        <v>0</v>
      </c>
      <c r="I32" s="115">
        <v>0</v>
      </c>
    </row>
    <row r="33" spans="1:9" x14ac:dyDescent="0.25">
      <c r="A33" s="131">
        <v>22</v>
      </c>
      <c r="B33" s="132" t="s">
        <v>208</v>
      </c>
      <c r="C33" s="129">
        <f t="shared" si="1"/>
        <v>3</v>
      </c>
      <c r="D33" s="130">
        <v>0</v>
      </c>
      <c r="E33" s="115">
        <v>3</v>
      </c>
      <c r="F33" s="115">
        <v>0</v>
      </c>
      <c r="G33" s="115">
        <v>0</v>
      </c>
      <c r="H33" s="115">
        <v>0</v>
      </c>
      <c r="I33" s="115">
        <v>0</v>
      </c>
    </row>
    <row r="34" spans="1:9" x14ac:dyDescent="0.25">
      <c r="A34" s="131">
        <v>24</v>
      </c>
      <c r="B34" s="132" t="s">
        <v>208</v>
      </c>
      <c r="C34" s="129">
        <f t="shared" si="1"/>
        <v>1</v>
      </c>
      <c r="D34" s="130">
        <v>0</v>
      </c>
      <c r="E34" s="115">
        <v>1</v>
      </c>
      <c r="F34" s="115">
        <v>0</v>
      </c>
      <c r="G34" s="115">
        <v>0</v>
      </c>
      <c r="H34" s="115">
        <v>0</v>
      </c>
      <c r="I34" s="115">
        <v>0</v>
      </c>
    </row>
    <row r="35" spans="1:9" x14ac:dyDescent="0.25">
      <c r="A35" s="131">
        <v>25</v>
      </c>
      <c r="B35" s="132" t="s">
        <v>208</v>
      </c>
      <c r="C35" s="129">
        <f t="shared" si="1"/>
        <v>1</v>
      </c>
      <c r="D35" s="130">
        <v>0</v>
      </c>
      <c r="E35" s="115">
        <v>1</v>
      </c>
      <c r="F35" s="115">
        <v>0</v>
      </c>
      <c r="G35" s="115">
        <v>0</v>
      </c>
      <c r="H35" s="115">
        <v>0</v>
      </c>
      <c r="I35" s="115">
        <v>0</v>
      </c>
    </row>
    <row r="36" spans="1:9" x14ac:dyDescent="0.25">
      <c r="A36" s="131">
        <v>26</v>
      </c>
      <c r="B36" s="132" t="s">
        <v>208</v>
      </c>
      <c r="C36" s="129">
        <f t="shared" si="1"/>
        <v>0</v>
      </c>
      <c r="D36" s="130">
        <v>0</v>
      </c>
      <c r="E36" s="115">
        <v>0</v>
      </c>
      <c r="F36" s="115">
        <v>0</v>
      </c>
      <c r="G36" s="115">
        <v>0</v>
      </c>
      <c r="H36" s="115">
        <v>0</v>
      </c>
      <c r="I36" s="115">
        <v>0</v>
      </c>
    </row>
    <row r="37" spans="1:9" x14ac:dyDescent="0.25">
      <c r="A37" s="131">
        <v>27</v>
      </c>
      <c r="B37" s="132" t="s">
        <v>208</v>
      </c>
      <c r="C37" s="129">
        <f t="shared" si="1"/>
        <v>2</v>
      </c>
      <c r="D37" s="130">
        <v>0</v>
      </c>
      <c r="E37" s="115">
        <v>0</v>
      </c>
      <c r="F37" s="115">
        <v>1</v>
      </c>
      <c r="G37" s="115">
        <v>1</v>
      </c>
      <c r="H37" s="115">
        <v>0</v>
      </c>
      <c r="I37" s="115">
        <v>0</v>
      </c>
    </row>
    <row r="38" spans="1:9" x14ac:dyDescent="0.25">
      <c r="A38" s="131">
        <v>29</v>
      </c>
      <c r="B38" s="132" t="s">
        <v>208</v>
      </c>
      <c r="C38" s="129">
        <f t="shared" si="1"/>
        <v>1</v>
      </c>
      <c r="D38" s="130">
        <v>0</v>
      </c>
      <c r="E38" s="115">
        <v>1</v>
      </c>
      <c r="F38" s="115">
        <v>0</v>
      </c>
      <c r="G38" s="115">
        <v>0</v>
      </c>
      <c r="H38" s="115">
        <v>0</v>
      </c>
      <c r="I38" s="115">
        <v>0</v>
      </c>
    </row>
    <row r="39" spans="1:9" x14ac:dyDescent="0.25">
      <c r="A39" s="131">
        <v>30</v>
      </c>
      <c r="B39" s="132" t="s">
        <v>208</v>
      </c>
      <c r="C39" s="129">
        <f t="shared" si="1"/>
        <v>2</v>
      </c>
      <c r="D39" s="130">
        <v>0</v>
      </c>
      <c r="E39" s="115">
        <v>2</v>
      </c>
      <c r="F39" s="115">
        <v>0</v>
      </c>
      <c r="G39" s="115">
        <v>0</v>
      </c>
      <c r="H39" s="115">
        <v>0</v>
      </c>
      <c r="I39" s="115">
        <v>0</v>
      </c>
    </row>
    <row r="40" spans="1:9" x14ac:dyDescent="0.25">
      <c r="A40" s="120"/>
      <c r="B40" s="120"/>
      <c r="C40" s="133"/>
      <c r="D40" s="134"/>
      <c r="E40" s="120"/>
      <c r="F40" s="120"/>
      <c r="G40" s="120"/>
      <c r="H40" s="135"/>
      <c r="I40" s="135"/>
    </row>
    <row r="41" spans="1:9" x14ac:dyDescent="0.25">
      <c r="A41" s="165" t="s">
        <v>23</v>
      </c>
      <c r="B41" s="166"/>
      <c r="C41" s="166"/>
      <c r="D41" s="166"/>
      <c r="E41" s="166"/>
      <c r="F41" s="166"/>
      <c r="G41" s="166"/>
      <c r="H41" s="136"/>
      <c r="I41" s="136"/>
    </row>
  </sheetData>
  <mergeCells count="10">
    <mergeCell ref="A11:B11"/>
    <mergeCell ref="A41:G41"/>
    <mergeCell ref="A1:B1"/>
    <mergeCell ref="A3:I3"/>
    <mergeCell ref="A4:I4"/>
    <mergeCell ref="A5:I5"/>
    <mergeCell ref="A6:I6"/>
    <mergeCell ref="A8:B9"/>
    <mergeCell ref="C8:C9"/>
    <mergeCell ref="D8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Índice</vt:lpstr>
      <vt:lpstr>c-1</vt:lpstr>
      <vt:lpstr>c-2</vt:lpstr>
      <vt:lpstr>c-3</vt:lpstr>
      <vt:lpstr>c-4</vt:lpstr>
      <vt:lpstr>c-5</vt:lpstr>
      <vt:lpstr>c-6</vt:lpstr>
      <vt:lpstr>c-7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Segura Herrera</dc:creator>
  <cp:lastModifiedBy>mvargasb</cp:lastModifiedBy>
  <dcterms:created xsi:type="dcterms:W3CDTF">2019-06-06T14:24:30Z</dcterms:created>
  <dcterms:modified xsi:type="dcterms:W3CDTF">2019-10-16T14:29:50Z</dcterms:modified>
</cp:coreProperties>
</file>