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cambio 2019\Anuarios\ANUARIO 2018\"/>
    </mc:Choice>
  </mc:AlternateContent>
  <xr:revisionPtr revIDLastSave="0" documentId="8_{1CEE955A-6B38-424F-9BC9-0E2A86A3BE37}" xr6:coauthVersionLast="45" xr6:coauthVersionMax="45" xr10:uidLastSave="{00000000-0000-0000-0000-000000000000}"/>
  <bookViews>
    <workbookView xWindow="28680" yWindow="-120" windowWidth="29040" windowHeight="16440" xr2:uid="{665847BF-95A7-4C6E-9583-CEB91FFFDBCB}"/>
  </bookViews>
  <sheets>
    <sheet name="Índice" sheetId="2" r:id="rId1"/>
    <sheet name="L-1" sheetId="3" r:id="rId2"/>
    <sheet name="L-2" sheetId="4" r:id="rId3"/>
    <sheet name="L-3" sheetId="5" r:id="rId4"/>
    <sheet name="L-4" sheetId="6" r:id="rId5"/>
    <sheet name="L-5" sheetId="7" r:id="rId6"/>
    <sheet name="L-6" sheetId="8" r:id="rId7"/>
  </sheets>
  <externalReferences>
    <externalReference r:id="rId8"/>
    <externalReference r:id="rId9"/>
  </externalReferences>
  <definedNames>
    <definedName name="_xlnm.Print_Area" localSheetId="0">Índice!$A$1:$B$36</definedName>
    <definedName name="ddd">[1]c30!#REF!</definedName>
    <definedName name="Excel_BuiltIn__FilterDatabase_1">#REF!</definedName>
    <definedName name="Excel_BuiltIn__FilterDatabase_3">#REF!</definedName>
    <definedName name="Excel_BuiltIn__FilterDatabase_4">[2]C4!#REF!</definedName>
    <definedName name="Excel_BuiltIn_Print_Area_1">[1]c30!#REF!</definedName>
    <definedName name="Excel_BuiltIn_Print_Area_1_1">"$C_81.$#REF!$#REF!:$#REF!$#REF!"</definedName>
    <definedName name="Excel_BuiltIn_Print_Area_4">"$c_84.$#REF!$#REF!:$#REF!$#REF!"</definedName>
    <definedName name="Excel_BuiltIn_Print_Area_7">"$c_86.$#REF!$#REF!:$#REF!$#REF!"</definedName>
    <definedName name="FOFO1">#REF!</definedName>
    <definedName name="Nuev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6" i="6" l="1"/>
  <c r="B25" i="6"/>
  <c r="B24" i="6"/>
  <c r="B23" i="6"/>
  <c r="B22" i="6"/>
  <c r="B21" i="6"/>
  <c r="B20" i="6"/>
  <c r="B19" i="6"/>
  <c r="B18" i="6"/>
  <c r="B17" i="6"/>
  <c r="B16" i="6"/>
  <c r="B15" i="6"/>
  <c r="K13" i="6"/>
  <c r="J13" i="6"/>
  <c r="I13" i="6"/>
  <c r="H13" i="6"/>
  <c r="G13" i="6"/>
  <c r="F13" i="6"/>
  <c r="E13" i="6"/>
  <c r="D13" i="6"/>
  <c r="C13" i="6"/>
  <c r="B13" i="6"/>
  <c r="B111" i="5"/>
  <c r="B106" i="5"/>
  <c r="B97" i="5"/>
  <c r="B93" i="5"/>
  <c r="B86" i="5"/>
  <c r="B80" i="5"/>
  <c r="B72" i="5"/>
  <c r="B68" i="5"/>
  <c r="B62" i="5"/>
  <c r="B55" i="5"/>
  <c r="B48" i="5"/>
  <c r="B42" i="5"/>
  <c r="B35" i="5"/>
  <c r="B30" i="5"/>
  <c r="B23" i="5"/>
  <c r="B12" i="5"/>
  <c r="B10" i="5" s="1"/>
  <c r="B87" i="4"/>
  <c r="B86" i="4"/>
  <c r="B85" i="4"/>
  <c r="B84" i="4" s="1"/>
  <c r="K84" i="4"/>
  <c r="J84" i="4"/>
  <c r="I84" i="4"/>
  <c r="H84" i="4"/>
  <c r="G84" i="4"/>
  <c r="F84" i="4"/>
  <c r="E84" i="4"/>
  <c r="D84" i="4"/>
  <c r="C84" i="4"/>
  <c r="B82" i="4"/>
  <c r="B81" i="4"/>
  <c r="B80" i="4"/>
  <c r="B79" i="4"/>
  <c r="B78" i="4"/>
  <c r="B77" i="4"/>
  <c r="B76" i="4" s="1"/>
  <c r="K76" i="4"/>
  <c r="J76" i="4"/>
  <c r="I76" i="4"/>
  <c r="H76" i="4"/>
  <c r="G76" i="4"/>
  <c r="F76" i="4"/>
  <c r="E76" i="4"/>
  <c r="D76" i="4"/>
  <c r="C76" i="4"/>
  <c r="B74" i="4"/>
  <c r="B73" i="4"/>
  <c r="B72" i="4"/>
  <c r="B71" i="4"/>
  <c r="B70" i="4"/>
  <c r="K69" i="4"/>
  <c r="J69" i="4"/>
  <c r="I69" i="4"/>
  <c r="H69" i="4"/>
  <c r="G69" i="4"/>
  <c r="F69" i="4"/>
  <c r="E69" i="4"/>
  <c r="D69" i="4"/>
  <c r="C69" i="4"/>
  <c r="B69" i="4"/>
  <c r="B67" i="4"/>
  <c r="K66" i="4"/>
  <c r="J66" i="4"/>
  <c r="I66" i="4"/>
  <c r="H66" i="4"/>
  <c r="G66" i="4"/>
  <c r="F66" i="4"/>
  <c r="E66" i="4"/>
  <c r="D66" i="4"/>
  <c r="C66" i="4"/>
  <c r="B66" i="4"/>
  <c r="B64" i="4"/>
  <c r="B63" i="4" s="1"/>
  <c r="K63" i="4"/>
  <c r="J63" i="4"/>
  <c r="I63" i="4"/>
  <c r="H63" i="4"/>
  <c r="G63" i="4"/>
  <c r="F63" i="4"/>
  <c r="E63" i="4"/>
  <c r="D63" i="4"/>
  <c r="C63" i="4"/>
  <c r="B61" i="4"/>
  <c r="B60" i="4"/>
  <c r="B59" i="4" s="1"/>
  <c r="K59" i="4"/>
  <c r="J59" i="4"/>
  <c r="I59" i="4"/>
  <c r="H59" i="4"/>
  <c r="G59" i="4"/>
  <c r="F59" i="4"/>
  <c r="E59" i="4"/>
  <c r="D59" i="4"/>
  <c r="C59" i="4"/>
  <c r="B57" i="4"/>
  <c r="B56" i="4"/>
  <c r="B55" i="4"/>
  <c r="B54" i="4"/>
  <c r="B53" i="4"/>
  <c r="B52" i="4"/>
  <c r="B51" i="4"/>
  <c r="B50" i="4"/>
  <c r="B49" i="4"/>
  <c r="B48" i="4"/>
  <c r="B47" i="4"/>
  <c r="IV46" i="4"/>
  <c r="IU46" i="4"/>
  <c r="IT46" i="4"/>
  <c r="IS46" i="4"/>
  <c r="IR46" i="4"/>
  <c r="IQ46" i="4"/>
  <c r="IP46" i="4"/>
  <c r="IO46" i="4"/>
  <c r="IN46" i="4"/>
  <c r="IM46" i="4"/>
  <c r="IL46" i="4"/>
  <c r="IK46" i="4"/>
  <c r="IJ46" i="4"/>
  <c r="II46" i="4"/>
  <c r="IH46" i="4"/>
  <c r="IG46" i="4"/>
  <c r="IF46" i="4"/>
  <c r="IE46" i="4"/>
  <c r="ID46" i="4"/>
  <c r="IC46" i="4"/>
  <c r="IB46" i="4"/>
  <c r="IA46" i="4"/>
  <c r="HZ46" i="4"/>
  <c r="HY46" i="4"/>
  <c r="HX46" i="4"/>
  <c r="HW46" i="4"/>
  <c r="HV46" i="4"/>
  <c r="HU46" i="4"/>
  <c r="HT46" i="4"/>
  <c r="HS46" i="4"/>
  <c r="HR46" i="4"/>
  <c r="HQ46" i="4"/>
  <c r="HP46" i="4"/>
  <c r="HO46" i="4"/>
  <c r="HN46" i="4"/>
  <c r="HM46" i="4"/>
  <c r="HL46" i="4"/>
  <c r="HK46" i="4"/>
  <c r="HJ46" i="4"/>
  <c r="HI46" i="4"/>
  <c r="HH46" i="4"/>
  <c r="HG46" i="4"/>
  <c r="HF46" i="4"/>
  <c r="HE46" i="4"/>
  <c r="HD46" i="4"/>
  <c r="HC46" i="4"/>
  <c r="HB46" i="4"/>
  <c r="HA46" i="4"/>
  <c r="GZ46" i="4"/>
  <c r="GY46" i="4"/>
  <c r="GX46" i="4"/>
  <c r="GW46" i="4"/>
  <c r="GV46" i="4"/>
  <c r="GU46" i="4"/>
  <c r="GT46" i="4"/>
  <c r="GS46" i="4"/>
  <c r="GR46" i="4"/>
  <c r="GQ46" i="4"/>
  <c r="GP46" i="4"/>
  <c r="GO46" i="4"/>
  <c r="GN46" i="4"/>
  <c r="GM46" i="4"/>
  <c r="GL46" i="4"/>
  <c r="GK46" i="4"/>
  <c r="GJ46" i="4"/>
  <c r="GI46" i="4"/>
  <c r="GH46" i="4"/>
  <c r="GG46" i="4"/>
  <c r="GF46" i="4"/>
  <c r="GE46" i="4"/>
  <c r="GD46" i="4"/>
  <c r="GC46" i="4"/>
  <c r="GB46" i="4"/>
  <c r="GA46" i="4"/>
  <c r="FZ46" i="4"/>
  <c r="FY46" i="4"/>
  <c r="FX46" i="4"/>
  <c r="FW46" i="4"/>
  <c r="FV46" i="4"/>
  <c r="FU46" i="4"/>
  <c r="FT46" i="4"/>
  <c r="FS46" i="4"/>
  <c r="FR46" i="4"/>
  <c r="FQ46" i="4"/>
  <c r="FP46" i="4"/>
  <c r="FO46" i="4"/>
  <c r="FN46" i="4"/>
  <c r="FM46" i="4"/>
  <c r="FL46" i="4"/>
  <c r="FK46" i="4"/>
  <c r="FJ46" i="4"/>
  <c r="FI46" i="4"/>
  <c r="FH46" i="4"/>
  <c r="FG46" i="4"/>
  <c r="FF46" i="4"/>
  <c r="FE46" i="4"/>
  <c r="FD46" i="4"/>
  <c r="FC46" i="4"/>
  <c r="FB46" i="4"/>
  <c r="FA46" i="4"/>
  <c r="EZ46" i="4"/>
  <c r="EY46" i="4"/>
  <c r="EX46" i="4"/>
  <c r="EW46" i="4"/>
  <c r="EV46" i="4"/>
  <c r="EU46" i="4"/>
  <c r="ET46" i="4"/>
  <c r="ES46" i="4"/>
  <c r="ER46" i="4"/>
  <c r="EQ46" i="4"/>
  <c r="EP46" i="4"/>
  <c r="EO46" i="4"/>
  <c r="EN46" i="4"/>
  <c r="EM46" i="4"/>
  <c r="EL46" i="4"/>
  <c r="EK46" i="4"/>
  <c r="EJ46" i="4"/>
  <c r="EI46" i="4"/>
  <c r="EH46" i="4"/>
  <c r="EG46" i="4"/>
  <c r="EF46" i="4"/>
  <c r="EE46" i="4"/>
  <c r="ED46" i="4"/>
  <c r="EC46" i="4"/>
  <c r="EB46" i="4"/>
  <c r="EA46" i="4"/>
  <c r="DZ46" i="4"/>
  <c r="DY46" i="4"/>
  <c r="DX46" i="4"/>
  <c r="DW46" i="4"/>
  <c r="DV46" i="4"/>
  <c r="DU46" i="4"/>
  <c r="DT46" i="4"/>
  <c r="DS46" i="4"/>
  <c r="DR46" i="4"/>
  <c r="DQ46" i="4"/>
  <c r="DP46" i="4"/>
  <c r="DO46" i="4"/>
  <c r="DN46" i="4"/>
  <c r="DM46" i="4"/>
  <c r="DL46" i="4"/>
  <c r="DK46" i="4"/>
  <c r="DJ46" i="4"/>
  <c r="DI46" i="4"/>
  <c r="DH46" i="4"/>
  <c r="DG46" i="4"/>
  <c r="DF46" i="4"/>
  <c r="DE46" i="4"/>
  <c r="DD46" i="4"/>
  <c r="DC46" i="4"/>
  <c r="DB46" i="4"/>
  <c r="DA46" i="4"/>
  <c r="CZ46" i="4"/>
  <c r="CY46" i="4"/>
  <c r="CX46" i="4"/>
  <c r="CW46" i="4"/>
  <c r="CV46" i="4"/>
  <c r="CU46" i="4"/>
  <c r="CT46" i="4"/>
  <c r="CS46" i="4"/>
  <c r="CR46" i="4"/>
  <c r="CQ46" i="4"/>
  <c r="CP46" i="4"/>
  <c r="CO46" i="4"/>
  <c r="CN46" i="4"/>
  <c r="CM46" i="4"/>
  <c r="CL46" i="4"/>
  <c r="CK46" i="4"/>
  <c r="CJ46" i="4"/>
  <c r="CI46" i="4"/>
  <c r="CH46" i="4"/>
  <c r="CG46" i="4"/>
  <c r="CF46" i="4"/>
  <c r="CE46" i="4"/>
  <c r="CD46" i="4"/>
  <c r="CC46" i="4"/>
  <c r="CB46" i="4"/>
  <c r="CA46" i="4"/>
  <c r="BZ46" i="4"/>
  <c r="BY46" i="4"/>
  <c r="BX46" i="4"/>
  <c r="BW46" i="4"/>
  <c r="BV46" i="4"/>
  <c r="BU46" i="4"/>
  <c r="BT46" i="4"/>
  <c r="BS46" i="4"/>
  <c r="BR46" i="4"/>
  <c r="BQ46" i="4"/>
  <c r="BP46" i="4"/>
  <c r="BO46" i="4"/>
  <c r="BN46" i="4"/>
  <c r="BM46" i="4"/>
  <c r="BL46" i="4"/>
  <c r="BK46" i="4"/>
  <c r="BJ46" i="4"/>
  <c r="BI46" i="4"/>
  <c r="BH46" i="4"/>
  <c r="BG46" i="4"/>
  <c r="BF46" i="4"/>
  <c r="BE46" i="4"/>
  <c r="BD46" i="4"/>
  <c r="BC46" i="4"/>
  <c r="BB46" i="4"/>
  <c r="BA46" i="4"/>
  <c r="AZ46" i="4"/>
  <c r="AY46" i="4"/>
  <c r="AX46" i="4"/>
  <c r="AW46" i="4"/>
  <c r="AV46" i="4"/>
  <c r="AU46" i="4"/>
  <c r="AT46" i="4"/>
  <c r="AS46" i="4"/>
  <c r="AR46" i="4"/>
  <c r="AQ46" i="4"/>
  <c r="AP46" i="4"/>
  <c r="AO46" i="4"/>
  <c r="AN46" i="4"/>
  <c r="AM46" i="4"/>
  <c r="AL46" i="4"/>
  <c r="AK46" i="4"/>
  <c r="AJ46" i="4"/>
  <c r="AI46" i="4"/>
  <c r="AH46" i="4"/>
  <c r="AG46" i="4"/>
  <c r="AF46" i="4"/>
  <c r="AE46" i="4"/>
  <c r="AD46" i="4"/>
  <c r="AC46" i="4"/>
  <c r="AB46" i="4"/>
  <c r="AA46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B46" i="4"/>
  <c r="B44" i="4"/>
  <c r="IV43" i="4"/>
  <c r="IU43" i="4"/>
  <c r="IT43" i="4"/>
  <c r="IS43" i="4"/>
  <c r="IR43" i="4"/>
  <c r="IQ43" i="4"/>
  <c r="IP43" i="4"/>
  <c r="IO43" i="4"/>
  <c r="IN43" i="4"/>
  <c r="IM43" i="4"/>
  <c r="IL43" i="4"/>
  <c r="IK43" i="4"/>
  <c r="IJ43" i="4"/>
  <c r="II43" i="4"/>
  <c r="IH43" i="4"/>
  <c r="IG43" i="4"/>
  <c r="IF43" i="4"/>
  <c r="IE43" i="4"/>
  <c r="ID43" i="4"/>
  <c r="IC43" i="4"/>
  <c r="IB43" i="4"/>
  <c r="IA43" i="4"/>
  <c r="HZ43" i="4"/>
  <c r="HY43" i="4"/>
  <c r="HX43" i="4"/>
  <c r="HW43" i="4"/>
  <c r="HV43" i="4"/>
  <c r="HU43" i="4"/>
  <c r="HT43" i="4"/>
  <c r="HS43" i="4"/>
  <c r="HR43" i="4"/>
  <c r="HQ43" i="4"/>
  <c r="HP43" i="4"/>
  <c r="HO43" i="4"/>
  <c r="HN43" i="4"/>
  <c r="HM43" i="4"/>
  <c r="HL43" i="4"/>
  <c r="HK43" i="4"/>
  <c r="HJ43" i="4"/>
  <c r="HI43" i="4"/>
  <c r="HH43" i="4"/>
  <c r="HG43" i="4"/>
  <c r="HF43" i="4"/>
  <c r="HE43" i="4"/>
  <c r="HD43" i="4"/>
  <c r="HC43" i="4"/>
  <c r="HB43" i="4"/>
  <c r="HA43" i="4"/>
  <c r="GZ43" i="4"/>
  <c r="GY43" i="4"/>
  <c r="GX43" i="4"/>
  <c r="GW43" i="4"/>
  <c r="GV43" i="4"/>
  <c r="GU43" i="4"/>
  <c r="GT43" i="4"/>
  <c r="GS43" i="4"/>
  <c r="GR43" i="4"/>
  <c r="GQ43" i="4"/>
  <c r="GP43" i="4"/>
  <c r="GO43" i="4"/>
  <c r="GN43" i="4"/>
  <c r="GM43" i="4"/>
  <c r="GL43" i="4"/>
  <c r="GK43" i="4"/>
  <c r="GJ43" i="4"/>
  <c r="GI43" i="4"/>
  <c r="GH43" i="4"/>
  <c r="GG43" i="4"/>
  <c r="GF43" i="4"/>
  <c r="GE43" i="4"/>
  <c r="GD43" i="4"/>
  <c r="GC43" i="4"/>
  <c r="GB43" i="4"/>
  <c r="GA43" i="4"/>
  <c r="FZ43" i="4"/>
  <c r="FY43" i="4"/>
  <c r="FX43" i="4"/>
  <c r="FW43" i="4"/>
  <c r="FV43" i="4"/>
  <c r="FU43" i="4"/>
  <c r="FT43" i="4"/>
  <c r="FS43" i="4"/>
  <c r="FR43" i="4"/>
  <c r="FQ43" i="4"/>
  <c r="FP43" i="4"/>
  <c r="FO43" i="4"/>
  <c r="FN43" i="4"/>
  <c r="FM43" i="4"/>
  <c r="FL43" i="4"/>
  <c r="FK43" i="4"/>
  <c r="FJ43" i="4"/>
  <c r="FI43" i="4"/>
  <c r="FH43" i="4"/>
  <c r="FG43" i="4"/>
  <c r="FF43" i="4"/>
  <c r="FE43" i="4"/>
  <c r="FD43" i="4"/>
  <c r="FC43" i="4"/>
  <c r="FB43" i="4"/>
  <c r="FA43" i="4"/>
  <c r="EZ43" i="4"/>
  <c r="EY43" i="4"/>
  <c r="EX43" i="4"/>
  <c r="EW43" i="4"/>
  <c r="EV43" i="4"/>
  <c r="EU43" i="4"/>
  <c r="ET43" i="4"/>
  <c r="ES43" i="4"/>
  <c r="ER43" i="4"/>
  <c r="EQ43" i="4"/>
  <c r="EP43" i="4"/>
  <c r="EO43" i="4"/>
  <c r="EN43" i="4"/>
  <c r="EM43" i="4"/>
  <c r="EL43" i="4"/>
  <c r="EK43" i="4"/>
  <c r="EJ43" i="4"/>
  <c r="EI43" i="4"/>
  <c r="EH43" i="4"/>
  <c r="EG43" i="4"/>
  <c r="EF43" i="4"/>
  <c r="EE43" i="4"/>
  <c r="ED43" i="4"/>
  <c r="EC43" i="4"/>
  <c r="EB43" i="4"/>
  <c r="EA43" i="4"/>
  <c r="DZ43" i="4"/>
  <c r="DY43" i="4"/>
  <c r="DX43" i="4"/>
  <c r="DW43" i="4"/>
  <c r="DV43" i="4"/>
  <c r="DU43" i="4"/>
  <c r="DT43" i="4"/>
  <c r="DS43" i="4"/>
  <c r="DR43" i="4"/>
  <c r="DQ43" i="4"/>
  <c r="DP43" i="4"/>
  <c r="DO43" i="4"/>
  <c r="DN43" i="4"/>
  <c r="DM43" i="4"/>
  <c r="DL43" i="4"/>
  <c r="DK43" i="4"/>
  <c r="DJ43" i="4"/>
  <c r="DI43" i="4"/>
  <c r="DH43" i="4"/>
  <c r="DG43" i="4"/>
  <c r="DF43" i="4"/>
  <c r="DE43" i="4"/>
  <c r="DD43" i="4"/>
  <c r="DC43" i="4"/>
  <c r="DB43" i="4"/>
  <c r="DA43" i="4"/>
  <c r="CZ43" i="4"/>
  <c r="CY43" i="4"/>
  <c r="CX43" i="4"/>
  <c r="CW43" i="4"/>
  <c r="CV43" i="4"/>
  <c r="CU43" i="4"/>
  <c r="CT43" i="4"/>
  <c r="CS43" i="4"/>
  <c r="CR43" i="4"/>
  <c r="CQ43" i="4"/>
  <c r="CP43" i="4"/>
  <c r="CO43" i="4"/>
  <c r="CN43" i="4"/>
  <c r="CM43" i="4"/>
  <c r="CL43" i="4"/>
  <c r="CK43" i="4"/>
  <c r="CJ43" i="4"/>
  <c r="CI43" i="4"/>
  <c r="CH43" i="4"/>
  <c r="CG43" i="4"/>
  <c r="CF43" i="4"/>
  <c r="CE43" i="4"/>
  <c r="CD43" i="4"/>
  <c r="CC43" i="4"/>
  <c r="CB43" i="4"/>
  <c r="CA43" i="4"/>
  <c r="BZ43" i="4"/>
  <c r="BY43" i="4"/>
  <c r="BX43" i="4"/>
  <c r="BW43" i="4"/>
  <c r="BV43" i="4"/>
  <c r="BU43" i="4"/>
  <c r="BT43" i="4"/>
  <c r="BS43" i="4"/>
  <c r="BR43" i="4"/>
  <c r="BQ43" i="4"/>
  <c r="BP43" i="4"/>
  <c r="BO43" i="4"/>
  <c r="BN43" i="4"/>
  <c r="BM43" i="4"/>
  <c r="BL43" i="4"/>
  <c r="BK43" i="4"/>
  <c r="BJ43" i="4"/>
  <c r="BI43" i="4"/>
  <c r="BH43" i="4"/>
  <c r="BG43" i="4"/>
  <c r="BF43" i="4"/>
  <c r="BE43" i="4"/>
  <c r="BD43" i="4"/>
  <c r="BC43" i="4"/>
  <c r="BB43" i="4"/>
  <c r="BA43" i="4"/>
  <c r="AZ43" i="4"/>
  <c r="AY43" i="4"/>
  <c r="AX43" i="4"/>
  <c r="AW43" i="4"/>
  <c r="AV43" i="4"/>
  <c r="AU43" i="4"/>
  <c r="AT43" i="4"/>
  <c r="AS43" i="4"/>
  <c r="AR43" i="4"/>
  <c r="AQ43" i="4"/>
  <c r="AP43" i="4"/>
  <c r="AO43" i="4"/>
  <c r="AN43" i="4"/>
  <c r="AM43" i="4"/>
  <c r="AL43" i="4"/>
  <c r="AK43" i="4"/>
  <c r="AJ43" i="4"/>
  <c r="AI43" i="4"/>
  <c r="AH43" i="4"/>
  <c r="AG43" i="4"/>
  <c r="AF43" i="4"/>
  <c r="AE43" i="4"/>
  <c r="AD43" i="4"/>
  <c r="AC43" i="4"/>
  <c r="AB43" i="4"/>
  <c r="AA43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K28" i="4"/>
  <c r="J28" i="4"/>
  <c r="I28" i="4"/>
  <c r="H28" i="4"/>
  <c r="G28" i="4"/>
  <c r="F28" i="4"/>
  <c r="E28" i="4"/>
  <c r="D28" i="4"/>
  <c r="C28" i="4"/>
  <c r="B28" i="4"/>
  <c r="B26" i="4"/>
  <c r="B25" i="4"/>
  <c r="B24" i="4"/>
  <c r="B23" i="4"/>
  <c r="B22" i="4"/>
  <c r="B21" i="4"/>
  <c r="B20" i="4"/>
  <c r="B19" i="4"/>
  <c r="B18" i="4"/>
  <c r="B17" i="4"/>
  <c r="B16" i="4"/>
  <c r="K15" i="4"/>
  <c r="K13" i="4" s="1"/>
  <c r="J15" i="4"/>
  <c r="J13" i="4" s="1"/>
  <c r="I15" i="4"/>
  <c r="H15" i="4"/>
  <c r="G15" i="4"/>
  <c r="G13" i="4" s="1"/>
  <c r="F15" i="4"/>
  <c r="F13" i="4" s="1"/>
  <c r="E15" i="4"/>
  <c r="D15" i="4"/>
  <c r="C15" i="4"/>
  <c r="C13" i="4" s="1"/>
  <c r="B15" i="4"/>
  <c r="B13" i="4" s="1"/>
  <c r="I13" i="4"/>
  <c r="H13" i="4"/>
  <c r="E13" i="4"/>
  <c r="D13" i="4"/>
  <c r="F20" i="3"/>
  <c r="F19" i="3"/>
  <c r="F18" i="3"/>
  <c r="F17" i="3"/>
  <c r="F16" i="3"/>
  <c r="F15" i="3"/>
  <c r="F14" i="3"/>
  <c r="F13" i="3"/>
  <c r="F12" i="3"/>
  <c r="F10" i="3" s="1"/>
  <c r="E10" i="3"/>
  <c r="D10" i="3"/>
  <c r="C10" i="3"/>
  <c r="B10" i="3"/>
</calcChain>
</file>

<file path=xl/sharedStrings.xml><?xml version="1.0" encoding="utf-8"?>
<sst xmlns="http://schemas.openxmlformats.org/spreadsheetml/2006/main" count="392" uniqueCount="291">
  <si>
    <t xml:space="preserve">Índice de Cuadros Estadísticos </t>
  </si>
  <si>
    <t xml:space="preserve">Tribunales Laborales </t>
  </si>
  <si>
    <t>Durante: 2018</t>
  </si>
  <si>
    <t>Número</t>
  </si>
  <si>
    <t>Nombre del Cuadro</t>
  </si>
  <si>
    <r>
      <t xml:space="preserve">Materia Laboral en Instancia Superior: </t>
    </r>
    <r>
      <rPr>
        <sz val="12"/>
        <rFont val="Times New Roman"/>
        <family val="1"/>
      </rPr>
      <t>Movimiento General</t>
    </r>
  </si>
  <si>
    <r>
      <t xml:space="preserve">Según: </t>
    </r>
    <r>
      <rPr>
        <sz val="12"/>
        <rFont val="Times New Roman"/>
        <family val="1"/>
      </rPr>
      <t>Oficina</t>
    </r>
  </si>
  <si>
    <r>
      <t xml:space="preserve">Durante: </t>
    </r>
    <r>
      <rPr>
        <sz val="12"/>
        <rFont val="Times New Roman"/>
        <family val="1"/>
      </rPr>
      <t>2018</t>
    </r>
  </si>
  <si>
    <r>
      <t>Materia Laboral en Instancia Superior:</t>
    </r>
    <r>
      <rPr>
        <sz val="12"/>
        <rFont val="Times New Roman"/>
        <family val="1"/>
      </rPr>
      <t xml:space="preserve"> Casos Entrados</t>
    </r>
  </si>
  <si>
    <r>
      <t>Según</t>
    </r>
    <r>
      <rPr>
        <sz val="12"/>
        <rFont val="Times New Roman"/>
        <family val="1"/>
      </rPr>
      <t>: Tipo de Caso</t>
    </r>
  </si>
  <si>
    <r>
      <t>Por</t>
    </r>
    <r>
      <rPr>
        <sz val="12"/>
        <rFont val="Times New Roman"/>
        <family val="1"/>
      </rPr>
      <t>: Oficina</t>
    </r>
  </si>
  <si>
    <r>
      <t>Durante</t>
    </r>
    <r>
      <rPr>
        <sz val="12"/>
        <rFont val="Times New Roman"/>
        <family val="1"/>
      </rPr>
      <t>: 2018</t>
    </r>
  </si>
  <si>
    <r>
      <t>Según</t>
    </r>
    <r>
      <rPr>
        <sz val="12"/>
        <rFont val="Times New Roman"/>
        <family val="1"/>
      </rPr>
      <t>: Oficina de Procedencia</t>
    </r>
  </si>
  <si>
    <r>
      <t>Materia Laboral En Instancia Superior:</t>
    </r>
    <r>
      <rPr>
        <sz val="12"/>
        <rFont val="Times New Roman"/>
        <family val="1"/>
      </rPr>
      <t xml:space="preserve"> Casos Entrados</t>
    </r>
  </si>
  <si>
    <r>
      <t>Según</t>
    </r>
    <r>
      <rPr>
        <sz val="12"/>
        <rFont val="Times New Roman"/>
        <family val="1"/>
      </rPr>
      <t>: Resolución Apelada o Consultada</t>
    </r>
  </si>
  <si>
    <r>
      <t>Materia Laboral Instancia Superior:</t>
    </r>
    <r>
      <rPr>
        <sz val="12"/>
        <rFont val="Times New Roman"/>
        <family val="1"/>
      </rPr>
      <t xml:space="preserve"> Casos Terminados</t>
    </r>
  </si>
  <si>
    <r>
      <t>Según</t>
    </r>
    <r>
      <rPr>
        <sz val="12"/>
        <rFont val="Times New Roman"/>
        <family val="1"/>
      </rPr>
      <t>: Tipo de Resolución Dictada</t>
    </r>
  </si>
  <si>
    <r>
      <t>Por:</t>
    </r>
    <r>
      <rPr>
        <sz val="12"/>
        <rFont val="Times New Roman"/>
        <family val="1"/>
      </rPr>
      <t xml:space="preserve"> Oficina</t>
    </r>
  </si>
  <si>
    <r>
      <t xml:space="preserve">Materia Laboral Instancia Superior: </t>
    </r>
    <r>
      <rPr>
        <sz val="12"/>
        <rFont val="Times New Roman"/>
        <family val="1"/>
      </rPr>
      <t xml:space="preserve">Votos de Fondo y Duración Promedio </t>
    </r>
  </si>
  <si>
    <r>
      <t>Según</t>
    </r>
    <r>
      <rPr>
        <sz val="12"/>
        <rFont val="Times New Roman"/>
        <family val="1"/>
      </rPr>
      <t>: Oficina</t>
    </r>
  </si>
  <si>
    <r>
      <t>Por</t>
    </r>
    <r>
      <rPr>
        <sz val="12"/>
        <rFont val="Times New Roman"/>
        <family val="1"/>
      </rPr>
      <t>: Tipo de Resolución Dictada</t>
    </r>
  </si>
  <si>
    <t>CUADRO N° 1</t>
  </si>
  <si>
    <t xml:space="preserve">MOVIMIENTO GENERAL  EN MATERIA LABORAL EN INSTANCIA SUPERIOR 
</t>
  </si>
  <si>
    <t>SEGÚN: OFICINA</t>
  </si>
  <si>
    <t xml:space="preserve"> DURANTE: 2018</t>
  </si>
  <si>
    <t>DESPACHO</t>
  </si>
  <si>
    <t>VARIABLE</t>
  </si>
  <si>
    <t>Existencia al Iniciar</t>
  </si>
  <si>
    <t>Casos entrados</t>
  </si>
  <si>
    <t>Casos reentrados</t>
  </si>
  <si>
    <t>Casos terminados</t>
  </si>
  <si>
    <t>Existencia al Finalizar</t>
  </si>
  <si>
    <t>Total</t>
  </si>
  <si>
    <t>Tribunal De Apelación De Trabajo I Circuito Judicial San José</t>
  </si>
  <si>
    <t>Tribunal De Apelación De Trabajo II Circuito Judicial San José</t>
  </si>
  <si>
    <t>Tribunal De Apelación Civil Y De Trabajo Zona Sur (Sede Pérez Zeledón)</t>
  </si>
  <si>
    <t>Tribunal De Apelación Civil Y Trabajo Alajuela (Sede Alajuela)</t>
  </si>
  <si>
    <t>Tribunal De Apelación Civil Y Trabajo Cartago (Sede Cartago)</t>
  </si>
  <si>
    <t>Tribunal De Apelación Civil Y Trabajo Heredia (Sede Heredia)</t>
  </si>
  <si>
    <t>Tribunal De Apelación Civil Y Trabajo Guanacaste (Sede Liberia)</t>
  </si>
  <si>
    <t>Tribunal De Apelación Civil Y Trabajo Puntarenas (Sede Puntarenas)</t>
  </si>
  <si>
    <t>Tribunal De Apelación Civil Y Trabajo Zona Atlántica (Sede Limón)</t>
  </si>
  <si>
    <t>Elaborado por: Subproceso de Estadística, Dirección de Planificación.</t>
  </si>
  <si>
    <t>CUADRO N° 2</t>
  </si>
  <si>
    <t>MATERIA LABORAL EN INSTANCIA SUPERIOR: CASOS ENTRADOS</t>
  </si>
  <si>
    <t>SEGÚN: TIPO DE CASO</t>
  </si>
  <si>
    <t xml:space="preserve"> POR: OFICINA</t>
  </si>
  <si>
    <t>DURANTE:  2018</t>
  </si>
  <si>
    <t>TIPO DE CASO</t>
  </si>
  <si>
    <t>TOTAL</t>
  </si>
  <si>
    <t>OFICINA</t>
  </si>
  <si>
    <t>San José</t>
  </si>
  <si>
    <t>Zona Sur</t>
  </si>
  <si>
    <t>Alajuela</t>
  </si>
  <si>
    <t>Cartago</t>
  </si>
  <si>
    <t>Heredia</t>
  </si>
  <si>
    <t>Guanacaste</t>
  </si>
  <si>
    <t>Puntarenas</t>
  </si>
  <si>
    <t>Zona Atlántica</t>
  </si>
  <si>
    <t>Circuito Primero</t>
  </si>
  <si>
    <t>Circuito Segundo</t>
  </si>
  <si>
    <t xml:space="preserve">Circuito Primero </t>
  </si>
  <si>
    <t>Ordinarios Sector Público</t>
  </si>
  <si>
    <t>Consignación De Pago</t>
  </si>
  <si>
    <t>Consignación De Prestaciones</t>
  </si>
  <si>
    <t>Despido de trabajadora embarazada</t>
  </si>
  <si>
    <t>Despido de trabajadora en periodo de lactancia</t>
  </si>
  <si>
    <t>Despido discriminatorio</t>
  </si>
  <si>
    <t>Despido hostigamiento laboral</t>
  </si>
  <si>
    <t xml:space="preserve">Despido hostigamiento sexual </t>
  </si>
  <si>
    <t>Despido persona migrante</t>
  </si>
  <si>
    <t>Empleo Público</t>
  </si>
  <si>
    <t>Hostigamiento Laboral</t>
  </si>
  <si>
    <t>Otros Ordinarios Sector Público</t>
  </si>
  <si>
    <t>Ordinarios Sector Privado</t>
  </si>
  <si>
    <t>Despido dirigente sindical</t>
  </si>
  <si>
    <t>Despido menor de edad</t>
  </si>
  <si>
    <t>Hostigamiento Sexual</t>
  </si>
  <si>
    <t>Prestaciones Laborales</t>
  </si>
  <si>
    <t>Otros Ordinarios Sector Privado</t>
  </si>
  <si>
    <t>Ordinarios sin especificar sector</t>
  </si>
  <si>
    <t>Otros ordinarios sin especificar sector</t>
  </si>
  <si>
    <t>Seguridad Social</t>
  </si>
  <si>
    <t>Accidentes de tránsito</t>
  </si>
  <si>
    <t>Pensiones CCSS-contributivo</t>
  </si>
  <si>
    <t>Pensiones CCSS-IVM</t>
  </si>
  <si>
    <t>Pensiones CCSS-no contributivo</t>
  </si>
  <si>
    <t>Pensiones CCSS-Viudez y Orfandad</t>
  </si>
  <si>
    <t>Pensiones complementarias</t>
  </si>
  <si>
    <t>Pensiones Hacienda-IVM</t>
  </si>
  <si>
    <t>Pensiones Magisterio</t>
  </si>
  <si>
    <t>Pensiones Magisterio-invalidez</t>
  </si>
  <si>
    <t>Reajuste pensiones</t>
  </si>
  <si>
    <t xml:space="preserve">Riesgos de Trabajo </t>
  </si>
  <si>
    <t>Procesos Colectivos</t>
  </si>
  <si>
    <t>Conflicto colectivo de carácter económico-social</t>
  </si>
  <si>
    <t xml:space="preserve">Calificación de Huelga  </t>
  </si>
  <si>
    <t>Protección en fueros especiales y tutela del debido proceso</t>
  </si>
  <si>
    <t>Fueros Especiales</t>
  </si>
  <si>
    <t>Procesos especiales</t>
  </si>
  <si>
    <t>Conciliación Previa Art 460</t>
  </si>
  <si>
    <t>Incidentes</t>
  </si>
  <si>
    <t>Inc.  Cobro Honorarios Abogado</t>
  </si>
  <si>
    <t>Inc. Nulidad Actuac. Y Resol.</t>
  </si>
  <si>
    <t>Inc. Nulidad Notificación</t>
  </si>
  <si>
    <t>Inc. Rein.traba Peri. Lactancia</t>
  </si>
  <si>
    <t>Inc. Susp. Acto Administrativo</t>
  </si>
  <si>
    <t>Otros procesos</t>
  </si>
  <si>
    <t>Ley Constitutiva de la CCSS</t>
  </si>
  <si>
    <t>Infracción a ley de Trabajo (Sector público)</t>
  </si>
  <si>
    <t>Infracción a ley de Trabajo (Sector privado)</t>
  </si>
  <si>
    <t>Conmutación de Renta</t>
  </si>
  <si>
    <t>Apelación por inadmisión</t>
  </si>
  <si>
    <t>Disolución y/o liquidación cooperativas</t>
  </si>
  <si>
    <t>Otros asuntos</t>
  </si>
  <si>
    <t>Apelación De Autos</t>
  </si>
  <si>
    <t>Medidas Cautelares Anticipadas</t>
  </si>
  <si>
    <t>CUADRO N° 3</t>
  </si>
  <si>
    <t>MATERIA LABORAL EN INSTANCIA SUPERIOR : CASOS ENTRADOS</t>
  </si>
  <si>
    <t>SEGÚN: OFICINA DE PROCEDENCIA</t>
  </si>
  <si>
    <t>DURANTE: 2018</t>
  </si>
  <si>
    <t>CIRCUITO JUDICIAL Y OFICINA DE PROCEDENCIA</t>
  </si>
  <si>
    <t>Tribunales Civiles y Laborales</t>
  </si>
  <si>
    <t>Primer Circuito Judicial de San José</t>
  </si>
  <si>
    <t>Juzgado de Seguridad Social</t>
  </si>
  <si>
    <t>Juzgado Civil y Trabajo de Puriscal</t>
  </si>
  <si>
    <t>Juzgado Trabajo I Circuito Judicial San José, Sección II</t>
  </si>
  <si>
    <t>Juzgado Trabajo I Circuito Judicial San José</t>
  </si>
  <si>
    <t>Sala Segunda</t>
  </si>
  <si>
    <t>Segundo Circuito Judicial de San José</t>
  </si>
  <si>
    <t>Tribunal Contencioso Administrativo</t>
  </si>
  <si>
    <t xml:space="preserve">Juzgado de Trabajo del II Circ. Jud. de San José </t>
  </si>
  <si>
    <t>Tercer Circuito Judicial de San José</t>
  </si>
  <si>
    <t>Juzgado Civil, Trab., y Fam. Hatillo, San Seb. y Alajuelita</t>
  </si>
  <si>
    <t>Juzgado Trabajo del III Circ. Jud. De San José (Desamparados)</t>
  </si>
  <si>
    <t>Juzgado de Menor Cuantía del III Circuito Judicial de San José</t>
  </si>
  <si>
    <t>Juzgado Contravencional de Alajuelita</t>
  </si>
  <si>
    <t>Juzgado Contravencional de Aserrí</t>
  </si>
  <si>
    <t>Primer Circuito Judicial de Alajuela</t>
  </si>
  <si>
    <t>Juzgado de Trabajo del I Circ. Jud. de Alajuela</t>
  </si>
  <si>
    <t>Juzgado Contravencional y Menor Cuantía de Atenas</t>
  </si>
  <si>
    <t>Juzgado Contravencional y Menor Cuantía San Mateo</t>
  </si>
  <si>
    <t>Juzgado Contravencional y Menor Cuantía de Orotina</t>
  </si>
  <si>
    <t>Segundo Circuito Judicial de Alajuela</t>
  </si>
  <si>
    <t>Juzgado Civil y de Trabajo del II Cir. Jud. de Alajuela</t>
  </si>
  <si>
    <t>Juzgado Cobro y Menor Cuantía del II Circuito Judicial de Alajuela</t>
  </si>
  <si>
    <t>Juzgado Civil, Trabajo y Familia II Circuito Judicial Alajuela, Sede Upala</t>
  </si>
  <si>
    <t>Juzgado Contravencional y Menor Cuantía Guatuso (materia laboral)</t>
  </si>
  <si>
    <t>Juzgado Contravencional Y Menor Cuantía De La Fortuna</t>
  </si>
  <si>
    <t>Tercer Circuito Judicial de Alajuela (San Ramón)</t>
  </si>
  <si>
    <t>Juzgado Civil y Trabajo Grecia</t>
  </si>
  <si>
    <t>Juzgado Civil y Trabajo del III Circuito Judicial de Alajuela ( San Ramón)</t>
  </si>
  <si>
    <t>Juzgado Contravencional y Menor Cuantía Zarcero (materia laboral)</t>
  </si>
  <si>
    <t>Juzgado Contravencional y Menor Cuantía Naranjo</t>
  </si>
  <si>
    <t>Juzgado Contravencional y Menor Cuantía Palmares</t>
  </si>
  <si>
    <t>Circuito Judicial de Cartago</t>
  </si>
  <si>
    <t>Juzgado de Trabajo de Cartago</t>
  </si>
  <si>
    <t>Juzgado Civil, Trabajo y Agrario de Turrialba</t>
  </si>
  <si>
    <t>Juzgado Contravencional y Menor Cuantía de Paraíso</t>
  </si>
  <si>
    <t>Juzgado Contravencional y Men Cuant. Tarrazú, Dota y León Cortés</t>
  </si>
  <si>
    <t>Circuito Judicial de Heredia</t>
  </si>
  <si>
    <t>Juzgado de Trabajo de Heredia</t>
  </si>
  <si>
    <t>Juzgado Civil y Trabajo de Sarapiquí</t>
  </si>
  <si>
    <t>Primer Circuito Judicial de Guanacaste</t>
  </si>
  <si>
    <t>Juzgado Civil y Trabajo I Circ. Jud. Guanacaste</t>
  </si>
  <si>
    <t>Juzgado Civil y Trabajo de Cañas</t>
  </si>
  <si>
    <t>Juzgado Contravencional y Menor Cuantía Abangares</t>
  </si>
  <si>
    <t>Juzgado Contravencional y Menor Cuantía Bagaces</t>
  </si>
  <si>
    <t>Juzgado Contravencional y Menor Cuantía La Cruz</t>
  </si>
  <si>
    <t>Juzgado Contravencional Y De Menor Cuantía De Tilarán</t>
  </si>
  <si>
    <t>Segundo Circuito Judicial de Guanacaste</t>
  </si>
  <si>
    <t>Juzgado Civil y Trabajo II Circ. Jud. de Guanacaste</t>
  </si>
  <si>
    <t>Juzgado Trabajo de Santa Cruz</t>
  </si>
  <si>
    <t>Juzgado Contravencional y Menor Cuantía Nandayure</t>
  </si>
  <si>
    <t>Juzgado Contravencional y Menor Cuantía Carrillo</t>
  </si>
  <si>
    <t>Circuito Judicial de Puntarenas</t>
  </si>
  <si>
    <t>Juzgado de Trabajo de Puntarenas</t>
  </si>
  <si>
    <t>Juzgado Civil y Trabajo de Quepos</t>
  </si>
  <si>
    <t>Juzgado Contravencional y Menor Cuantía Garabito</t>
  </si>
  <si>
    <t>Juzgado Contravencional y Menor Cuantía Cóbano</t>
  </si>
  <si>
    <t>Juzgado Contravencional y Menor Cuantía Monteverde</t>
  </si>
  <si>
    <t>Primer Circuito Judicial de la Zona Sur</t>
  </si>
  <si>
    <t>Juzgado Civil y Trabajo del I Circuito Judicial de la Zona Sur</t>
  </si>
  <si>
    <t>Juzg. Civil, Trabajo y Familia de Buenos Aires</t>
  </si>
  <si>
    <t>Segundo Circuito Judicial de la Zona Sur</t>
  </si>
  <si>
    <t>Juzgado Civil y Trabajo del II Circ. Jud. Zona Sur</t>
  </si>
  <si>
    <t>Juzgado Civil, Trabajo y Familia de Golfito</t>
  </si>
  <si>
    <t>Juzgado Civil, Trabajo y Familia de Osa</t>
  </si>
  <si>
    <t>Juzgado Contravencional Y De Menor Cuantía De Osa</t>
  </si>
  <si>
    <t>Juzgado Contravencional Y De Menor Cuantía Del II Circuito Judicial De La Zona Sur (Corredores)</t>
  </si>
  <si>
    <t>Juzgado Contravencional y Menor Cuantía Coto Brus</t>
  </si>
  <si>
    <t>Juzgado De Cobro, Menor Cuantía Y Contravencional De Golfito, Sede Puerto Jiménez</t>
  </si>
  <si>
    <t>Primer Circuito Judicial de la Zona Atlántica</t>
  </si>
  <si>
    <t xml:space="preserve">Juzgado de Trabajo I Circ. Jud. de la Zona Atlántica </t>
  </si>
  <si>
    <t>Juzgado Contravencional y Menor Cuantía Matina</t>
  </si>
  <si>
    <t>Juzgado Contravencional y Menor Cuantía Bribrí</t>
  </si>
  <si>
    <t>Segundo Circuito Judicial de la Zona Atlántica</t>
  </si>
  <si>
    <t>Juzgado de Trabajo II Circ. Jud. de la Zona Atlántica</t>
  </si>
  <si>
    <t>Juzgado Contravencional y Menor Cuantía Guácimo</t>
  </si>
  <si>
    <t xml:space="preserve">Juzgado Civil Del II Circuito Judicial De La Zona Atlántica </t>
  </si>
  <si>
    <t>Juzgado Contravencional y Menor Cuantía Siquirres</t>
  </si>
  <si>
    <t>CUADRO N° 4</t>
  </si>
  <si>
    <t xml:space="preserve">SEGÚN: TIPO DE RESOLUCIÓN APELADA O CONSULTADA </t>
  </si>
  <si>
    <t>TIPO DE RESOLUCIÓN APELADA O CONSULTADA</t>
  </si>
  <si>
    <t>Apelación de Auto</t>
  </si>
  <si>
    <t>Apelación de Auto-Sentencia</t>
  </si>
  <si>
    <t>Apelación de Sentencia</t>
  </si>
  <si>
    <t>Apelación de ejecución sentencia</t>
  </si>
  <si>
    <t>Apelación de sentencia II Instancia</t>
  </si>
  <si>
    <t>Conflicto de Competencia</t>
  </si>
  <si>
    <t>Resolver conmutación de renta</t>
  </si>
  <si>
    <r>
      <t xml:space="preserve">Creados en el mismo despacho </t>
    </r>
    <r>
      <rPr>
        <vertAlign val="superscript"/>
        <sz val="12"/>
        <rFont val="Times New Roman"/>
        <family val="1"/>
      </rPr>
      <t>(1)</t>
    </r>
  </si>
  <si>
    <t>Sentencia en Incidente</t>
  </si>
  <si>
    <r>
      <t>No Indica Información</t>
    </r>
    <r>
      <rPr>
        <vertAlign val="superscript"/>
        <sz val="12"/>
        <rFont val="Times New Roman"/>
        <family val="1"/>
      </rPr>
      <t>(2)</t>
    </r>
  </si>
  <si>
    <t>Otro tipo de resolución</t>
  </si>
  <si>
    <t>1-/ Estos expedientes son creados en el mismo despacho, por lo que no son resoluciones apeladas</t>
  </si>
  <si>
    <t>2-/ Personal judicial del despacho no realizó el registro de la información correspondiente al tipo de resolución apelada en el Sistema Costarricense de Gestión de Despachos Judiciales.</t>
  </si>
  <si>
    <t>CUADRO N° 5</t>
  </si>
  <si>
    <t xml:space="preserve"> MATERIA LABORAL INSTANCIA SUPERIOR: CASOS TERMINADOS</t>
  </si>
  <si>
    <t xml:space="preserve">SEGÚN: TIPO DE RESOLUCIÓN DICTADA  </t>
  </si>
  <si>
    <t>POR: OFICINA</t>
  </si>
  <si>
    <t>TIPO DE RESOLUCIÓN DICTADA</t>
  </si>
  <si>
    <t>Confirmatorias</t>
  </si>
  <si>
    <t>Revocatorias</t>
  </si>
  <si>
    <t>Desistimiento</t>
  </si>
  <si>
    <t>Modificatorias</t>
  </si>
  <si>
    <t>Aprobatorias</t>
  </si>
  <si>
    <t>Anulaciones</t>
  </si>
  <si>
    <t>Resolver competencia</t>
  </si>
  <si>
    <t>Con Lugar (Apel. Inadmis.)</t>
  </si>
  <si>
    <t xml:space="preserve">Sin  Lugar (Apel. Inadmis.)    </t>
  </si>
  <si>
    <t>Sentencia Dictada</t>
  </si>
  <si>
    <t>Incompetencia</t>
  </si>
  <si>
    <t>Mal Admitida</t>
  </si>
  <si>
    <t>Se Rechaza apelación</t>
  </si>
  <si>
    <t>Giro de Renta</t>
  </si>
  <si>
    <t>Devuelto por trámite incompleto</t>
  </si>
  <si>
    <t>Acumulación</t>
  </si>
  <si>
    <t xml:space="preserve">Elaborado por: Subproceso de Estadística, Dirección de Planificación. </t>
  </si>
  <si>
    <t>CUADRO N° 6</t>
  </si>
  <si>
    <t>TRIBUNALES LABORALES DE INSTANCIA SUPERIOR: VOTOS DE FONDO Y DURACIÓN PROMEDIO</t>
  </si>
  <si>
    <t>POR: TIPO DE RESOLUCIÓN DICTADA</t>
  </si>
  <si>
    <t>TRIBUNAL</t>
  </si>
  <si>
    <t>DURACIÓN PROMEDIO</t>
  </si>
  <si>
    <t>Confirmatoria</t>
  </si>
  <si>
    <t>Revocatoria</t>
  </si>
  <si>
    <t>Modificatoria</t>
  </si>
  <si>
    <t xml:space="preserve">9 Meses 1 Semana </t>
  </si>
  <si>
    <t>9 Meses 0 Semanas</t>
  </si>
  <si>
    <t>9 Meses 2 Semana</t>
  </si>
  <si>
    <t>8 Meses 0 Semanas</t>
  </si>
  <si>
    <t>10 Meses 1 Semanas</t>
  </si>
  <si>
    <t>1 Tribunal De Apelación De Trabajo I Circuito Judicial San José</t>
  </si>
  <si>
    <t>2 Meses 0 Semanas</t>
  </si>
  <si>
    <t>2 Meses 2 Semanas</t>
  </si>
  <si>
    <t>2 Tribunal De Apelación De Trabajo II Circuito Judicial San José</t>
  </si>
  <si>
    <t>16 Meses 3 Semanas</t>
  </si>
  <si>
    <t>16 meses 1 Semana</t>
  </si>
  <si>
    <t>17 Meses 1 semana</t>
  </si>
  <si>
    <t>17 Meses1 Semana</t>
  </si>
  <si>
    <t>3 Tribunal De Apelación Civil Y De Trabajo Zona Sur (Sede Pérez Zeledón)</t>
  </si>
  <si>
    <t>5 Meses 2 Semanas</t>
  </si>
  <si>
    <t>6 Meses 0 Semanas</t>
  </si>
  <si>
    <t>5 Meses 0 Semanas</t>
  </si>
  <si>
    <t>5 Meses 1 Semana</t>
  </si>
  <si>
    <t>4 Tribunal De Apelación Civil Y Trabajo Alajuela (Sede Alajuela)</t>
  </si>
  <si>
    <t xml:space="preserve">8  Meses 2 Semanas </t>
  </si>
  <si>
    <t>8 Meses 3 semanas</t>
  </si>
  <si>
    <t>7 Meses 2 Semanas</t>
  </si>
  <si>
    <t>8 Meses 3 Semanas</t>
  </si>
  <si>
    <t>9 Meses 2 Semanas</t>
  </si>
  <si>
    <t>5 Tribunal De Apelación Civil Y Trabajo Cartago (Sede Cartago)</t>
  </si>
  <si>
    <t>4 Meses 3 Semanas</t>
  </si>
  <si>
    <t>6 Meses 3 Semanas</t>
  </si>
  <si>
    <t>4 Meses 0 Semanas</t>
  </si>
  <si>
    <t>6 Tribunal De Apelación Civil Y Trabajo Heredia (Sede Heredia)</t>
  </si>
  <si>
    <t>6 Meses 1 Semana</t>
  </si>
  <si>
    <t>5 Meses 3 Semanas</t>
  </si>
  <si>
    <t>7 Tribunal De Apelación Civil Y Trabajo Guanacaste (Sede Liberia)</t>
  </si>
  <si>
    <t>−−−−</t>
  </si>
  <si>
    <t>3 Meses 3 Semanas</t>
  </si>
  <si>
    <t>4 Meses 2 Semanas</t>
  </si>
  <si>
    <t>8 Tribunal De Apelación Civil Y Trabajo Puntarenas (Sede Puntarenas)</t>
  </si>
  <si>
    <t>10 Meses 2 Semanas</t>
  </si>
  <si>
    <t>10 Meses 3 Semanas</t>
  </si>
  <si>
    <t>9 Meses 3 Semanas</t>
  </si>
  <si>
    <t>12 Meses 3 Semanas</t>
  </si>
  <si>
    <t>9 Tribunal De Apelación Civil Y Trabajo Zona Atlántica (Sede Limón)</t>
  </si>
  <si>
    <t xml:space="preserve">4 Meses 1 Semana </t>
  </si>
  <si>
    <t xml:space="preserve">4 Meses 0 Semanas </t>
  </si>
  <si>
    <t>4 Meses 1 Semana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</si>
</sst>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2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</font>
    <font>
      <b/>
      <sz val="12"/>
      <color rgb="FFFF0000"/>
      <name val="Times New Roman"/>
      <family val="1"/>
    </font>
    <font>
      <b/>
      <sz val="12"/>
      <color indexed="10"/>
      <name val="Times New Roman"/>
      <family val="1"/>
    </font>
    <font>
      <i/>
      <sz val="12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0"/>
      <color indexed="8"/>
      <name val="MS Sans Serif"/>
      <family val="2"/>
    </font>
    <font>
      <vertAlign val="superscript"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183">
    <xf numFmtId="0" fontId="0" fillId="0" borderId="0" xfId="0"/>
    <xf numFmtId="0" fontId="3" fillId="0" borderId="0" xfId="1" applyFont="1"/>
    <xf numFmtId="0" fontId="3" fillId="0" borderId="0" xfId="1" applyFont="1" applyFill="1"/>
    <xf numFmtId="0" fontId="4" fillId="2" borderId="0" xfId="1" applyFont="1" applyFill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2" fillId="0" borderId="0" xfId="1" applyFont="1" applyFill="1" applyBorder="1" applyAlignment="1">
      <alignment horizontal="left"/>
    </xf>
    <xf numFmtId="0" fontId="2" fillId="0" borderId="0" xfId="1" applyFont="1" applyFill="1" applyAlignment="1" applyProtection="1">
      <alignment horizontal="left" vertical="center" wrapText="1"/>
      <protection hidden="1"/>
    </xf>
    <xf numFmtId="0" fontId="3" fillId="0" borderId="0" xfId="1" applyFont="1" applyFill="1" applyAlignment="1" applyProtection="1">
      <alignment vertical="center" wrapText="1"/>
      <protection hidden="1"/>
    </xf>
    <xf numFmtId="0" fontId="2" fillId="0" borderId="0" xfId="1" applyFont="1" applyFill="1" applyBorder="1" applyAlignment="1" applyProtection="1">
      <alignment horizontal="center" vertical="center" wrapText="1"/>
      <protection hidden="1"/>
    </xf>
    <xf numFmtId="0" fontId="2" fillId="0" borderId="4" xfId="1" applyFont="1" applyFill="1" applyBorder="1" applyAlignment="1" applyProtection="1">
      <alignment horizontal="center" vertical="center" wrapText="1"/>
      <protection hidden="1"/>
    </xf>
    <xf numFmtId="0" fontId="2" fillId="0" borderId="5" xfId="1" applyFont="1" applyFill="1" applyBorder="1" applyAlignment="1" applyProtection="1">
      <alignment horizontal="center" vertical="center" wrapText="1"/>
      <protection hidden="1"/>
    </xf>
    <xf numFmtId="0" fontId="2" fillId="0" borderId="6" xfId="1" applyFont="1" applyFill="1" applyBorder="1" applyAlignment="1" applyProtection="1">
      <alignment horizontal="center" vertical="center" wrapText="1"/>
      <protection hidden="1"/>
    </xf>
    <xf numFmtId="0" fontId="5" fillId="0" borderId="7" xfId="1" applyFont="1" applyFill="1" applyBorder="1" applyAlignment="1" applyProtection="1">
      <alignment horizontal="center" vertical="center" wrapText="1"/>
      <protection hidden="1"/>
    </xf>
    <xf numFmtId="0" fontId="5" fillId="0" borderId="8" xfId="1" applyFont="1" applyFill="1" applyBorder="1" applyAlignment="1" applyProtection="1">
      <alignment horizontal="center" vertical="center" wrapText="1"/>
      <protection hidden="1"/>
    </xf>
    <xf numFmtId="0" fontId="2" fillId="0" borderId="0" xfId="1" applyFont="1" applyFill="1" applyAlignment="1" applyProtection="1">
      <alignment horizontal="center" vertical="center" wrapText="1"/>
      <protection hidden="1"/>
    </xf>
    <xf numFmtId="0" fontId="2" fillId="0" borderId="7" xfId="1" applyFont="1" applyFill="1" applyBorder="1" applyAlignment="1" applyProtection="1">
      <alignment horizontal="center" vertical="center" wrapText="1"/>
      <protection hidden="1"/>
    </xf>
    <xf numFmtId="1" fontId="2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 applyFill="1" applyBorder="1" applyAlignment="1" applyProtection="1">
      <alignment horizontal="left" vertical="center" wrapText="1"/>
      <protection hidden="1"/>
    </xf>
    <xf numFmtId="0" fontId="3" fillId="0" borderId="7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 applyProtection="1">
      <alignment horizontal="left" vertical="center" wrapText="1"/>
      <protection hidden="1"/>
    </xf>
    <xf numFmtId="0" fontId="3" fillId="0" borderId="10" xfId="1" applyFont="1" applyFill="1" applyBorder="1"/>
    <xf numFmtId="0" fontId="3" fillId="0" borderId="11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2" fillId="0" borderId="0" xfId="1" applyFont="1" applyFill="1"/>
    <xf numFmtId="0" fontId="1" fillId="0" borderId="0" xfId="1"/>
    <xf numFmtId="0" fontId="2" fillId="0" borderId="0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" fontId="6" fillId="0" borderId="8" xfId="1" applyNumberFormat="1" applyFont="1" applyFill="1" applyBorder="1" applyAlignment="1">
      <alignment horizontal="center" vertical="center" wrapText="1"/>
    </xf>
    <xf numFmtId="0" fontId="2" fillId="0" borderId="8" xfId="1" applyFont="1" applyFill="1" applyBorder="1" applyAlignment="1" applyProtection="1">
      <alignment horizontal="center" vertical="center" wrapText="1"/>
    </xf>
    <xf numFmtId="0" fontId="2" fillId="0" borderId="7" xfId="1" applyFont="1" applyFill="1" applyBorder="1" applyAlignment="1" applyProtection="1">
      <alignment horizontal="center" vertical="center" wrapText="1"/>
    </xf>
    <xf numFmtId="0" fontId="3" fillId="0" borderId="7" xfId="1" applyFont="1" applyFill="1" applyBorder="1"/>
    <xf numFmtId="0" fontId="2" fillId="0" borderId="0" xfId="1" applyFont="1" applyFill="1" applyBorder="1"/>
    <xf numFmtId="0" fontId="7" fillId="0" borderId="0" xfId="1" applyFont="1" applyFill="1" applyBorder="1"/>
    <xf numFmtId="0" fontId="3" fillId="0" borderId="8" xfId="1" applyFont="1" applyFill="1" applyBorder="1" applyAlignment="1">
      <alignment horizontal="center" vertical="center" wrapText="1"/>
    </xf>
    <xf numFmtId="0" fontId="3" fillId="0" borderId="7" xfId="1" applyNumberFormat="1" applyFont="1" applyFill="1" applyBorder="1" applyAlignment="1">
      <alignment horizontal="center" vertical="center"/>
    </xf>
    <xf numFmtId="0" fontId="3" fillId="0" borderId="8" xfId="1" applyNumberFormat="1" applyFont="1" applyFill="1" applyBorder="1" applyAlignment="1">
      <alignment horizontal="center" vertical="center"/>
    </xf>
    <xf numFmtId="0" fontId="3" fillId="0" borderId="8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/>
    <xf numFmtId="0" fontId="9" fillId="0" borderId="0" xfId="1" applyFont="1" applyFill="1" applyBorder="1"/>
    <xf numFmtId="0" fontId="10" fillId="0" borderId="0" xfId="1" applyFont="1" applyFill="1" applyBorder="1"/>
    <xf numFmtId="0" fontId="10" fillId="0" borderId="9" xfId="1" applyFont="1" applyFill="1" applyBorder="1"/>
    <xf numFmtId="0" fontId="3" fillId="0" borderId="11" xfId="1" applyFont="1" applyFill="1" applyBorder="1"/>
    <xf numFmtId="0" fontId="3" fillId="0" borderId="11" xfId="1" applyFont="1" applyFill="1" applyBorder="1" applyAlignment="1" applyProtection="1">
      <alignment horizontal="center" vertical="center" wrapText="1"/>
    </xf>
    <xf numFmtId="0" fontId="3" fillId="0" borderId="12" xfId="1" applyFont="1" applyFill="1" applyBorder="1" applyAlignment="1" applyProtection="1">
      <alignment horizontal="center" vertical="center" wrapText="1"/>
    </xf>
    <xf numFmtId="0" fontId="2" fillId="0" borderId="0" xfId="1" applyFont="1" applyFill="1" applyAlignment="1" applyProtection="1">
      <alignment horizontal="left"/>
    </xf>
    <xf numFmtId="0" fontId="2" fillId="0" borderId="0" xfId="1" applyFont="1" applyFill="1" applyAlignment="1" applyProtection="1">
      <alignment horizontal="center" vertical="center" wrapText="1"/>
    </xf>
    <xf numFmtId="0" fontId="2" fillId="0" borderId="19" xfId="1" applyFont="1" applyFill="1" applyBorder="1" applyAlignment="1">
      <alignment horizontal="center" vertical="center" wrapText="1"/>
    </xf>
    <xf numFmtId="1" fontId="6" fillId="0" borderId="0" xfId="2" applyNumberFormat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left" vertical="center" wrapText="1"/>
    </xf>
    <xf numFmtId="0" fontId="9" fillId="0" borderId="0" xfId="2" applyFont="1" applyFill="1" applyBorder="1" applyAlignment="1">
      <alignment horizontal="center"/>
    </xf>
    <xf numFmtId="0" fontId="3" fillId="0" borderId="9" xfId="1" applyFont="1" applyFill="1" applyBorder="1" applyProtection="1">
      <protection hidden="1"/>
    </xf>
    <xf numFmtId="0" fontId="3" fillId="0" borderId="9" xfId="1" applyFont="1" applyFill="1" applyBorder="1" applyAlignment="1" applyProtection="1">
      <alignment horizontal="left"/>
      <protection hidden="1"/>
    </xf>
    <xf numFmtId="0" fontId="3" fillId="0" borderId="9" xfId="1" applyFont="1" applyFill="1" applyBorder="1"/>
    <xf numFmtId="0" fontId="2" fillId="0" borderId="9" xfId="1" applyFont="1" applyFill="1" applyBorder="1" applyAlignment="1" applyProtection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9" xfId="1" applyFont="1" applyFill="1" applyBorder="1" applyAlignment="1"/>
    <xf numFmtId="0" fontId="3" fillId="0" borderId="9" xfId="1" applyFont="1" applyFill="1" applyBorder="1" applyAlignment="1" applyProtection="1">
      <alignment horizontal="left"/>
    </xf>
    <xf numFmtId="0" fontId="3" fillId="0" borderId="1" xfId="1" applyFont="1" applyFill="1" applyBorder="1" applyAlignment="1">
      <alignment horizontal="center"/>
    </xf>
    <xf numFmtId="0" fontId="3" fillId="0" borderId="0" xfId="1" applyFont="1" applyFill="1" applyAlignment="1">
      <alignment horizontal="left" vertical="center"/>
    </xf>
    <xf numFmtId="0" fontId="3" fillId="0" borderId="13" xfId="1" applyFont="1" applyFill="1" applyBorder="1" applyAlignment="1">
      <alignment horizontal="left" vertical="center" wrapText="1"/>
    </xf>
    <xf numFmtId="0" fontId="2" fillId="0" borderId="0" xfId="1" quotePrefix="1" applyFont="1" applyFill="1" applyAlignment="1" applyProtection="1">
      <alignment horizontal="left" vertical="center" wrapText="1"/>
    </xf>
    <xf numFmtId="0" fontId="2" fillId="0" borderId="0" xfId="1" applyFont="1" applyFill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 applyProtection="1">
      <alignment horizontal="center" vertical="center" wrapText="1"/>
    </xf>
    <xf numFmtId="1" fontId="3" fillId="0" borderId="0" xfId="1" applyNumberFormat="1" applyFont="1" applyFill="1"/>
    <xf numFmtId="0" fontId="3" fillId="0" borderId="9" xfId="1" applyFont="1" applyFill="1" applyBorder="1" applyAlignment="1" applyProtection="1">
      <alignment horizontal="left" vertical="center" wrapText="1"/>
    </xf>
    <xf numFmtId="1" fontId="2" fillId="0" borderId="8" xfId="1" applyNumberFormat="1" applyFont="1" applyFill="1" applyBorder="1" applyAlignment="1" applyProtection="1">
      <alignment horizontal="center" vertical="center" wrapText="1"/>
    </xf>
    <xf numFmtId="1" fontId="3" fillId="0" borderId="8" xfId="1" applyNumberFormat="1" applyFont="1" applyFill="1" applyBorder="1" applyAlignment="1">
      <alignment horizontal="center" vertical="center" wrapText="1"/>
    </xf>
    <xf numFmtId="0" fontId="3" fillId="0" borderId="10" xfId="1" applyFont="1" applyFill="1" applyBorder="1" applyAlignment="1" applyProtection="1">
      <alignment horizontal="left" vertical="center" wrapText="1"/>
    </xf>
    <xf numFmtId="0" fontId="2" fillId="0" borderId="12" xfId="1" applyFont="1" applyFill="1" applyBorder="1" applyAlignment="1" applyProtection="1">
      <alignment horizontal="center" vertical="center" wrapText="1"/>
    </xf>
    <xf numFmtId="0" fontId="3" fillId="0" borderId="11" xfId="1" quotePrefix="1" applyFont="1" applyFill="1" applyBorder="1" applyAlignment="1" applyProtection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center" wrapText="1"/>
    </xf>
    <xf numFmtId="0" fontId="3" fillId="0" borderId="1" xfId="1" quotePrefix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left" vertical="center" wrapText="1"/>
    </xf>
    <xf numFmtId="0" fontId="2" fillId="0" borderId="0" xfId="0" applyFont="1" applyFill="1" applyAlignment="1" applyProtection="1">
      <alignment horizontal="center" vertical="center" wrapText="1"/>
    </xf>
    <xf numFmtId="0" fontId="3" fillId="0" borderId="0" xfId="0" applyFont="1" applyFill="1"/>
    <xf numFmtId="0" fontId="2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left" vertical="center" wrapText="1"/>
    </xf>
    <xf numFmtId="0" fontId="3" fillId="0" borderId="10" xfId="0" applyFont="1" applyFill="1" applyBorder="1" applyAlignment="1" applyProtection="1">
      <alignment horizontal="left"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3" fillId="0" borderId="11" xfId="0" quotePrefix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2" fillId="0" borderId="16" xfId="1" applyFont="1" applyFill="1" applyBorder="1" applyAlignment="1" applyProtection="1">
      <alignment horizontal="centerContinuous" vertical="center"/>
      <protection hidden="1"/>
    </xf>
    <xf numFmtId="0" fontId="2" fillId="0" borderId="17" xfId="1" applyFont="1" applyFill="1" applyBorder="1" applyAlignment="1" applyProtection="1">
      <alignment horizontal="centerContinuous" vertical="center"/>
      <protection hidden="1"/>
    </xf>
    <xf numFmtId="0" fontId="2" fillId="0" borderId="15" xfId="1" applyFont="1" applyFill="1" applyBorder="1" applyAlignment="1">
      <alignment horizontal="centerContinuous"/>
    </xf>
    <xf numFmtId="0" fontId="2" fillId="0" borderId="16" xfId="1" applyFont="1" applyFill="1" applyBorder="1" applyAlignment="1">
      <alignment horizontal="centerContinuous"/>
    </xf>
    <xf numFmtId="0" fontId="2" fillId="0" borderId="17" xfId="1" applyFont="1" applyFill="1" applyBorder="1" applyAlignment="1">
      <alignment horizontal="center"/>
    </xf>
    <xf numFmtId="0" fontId="2" fillId="0" borderId="21" xfId="1" applyFont="1" applyFill="1" applyBorder="1" applyAlignment="1">
      <alignment horizontal="center"/>
    </xf>
    <xf numFmtId="0" fontId="2" fillId="0" borderId="12" xfId="1" applyFont="1" applyFill="1" applyBorder="1" applyAlignment="1" applyProtection="1">
      <alignment horizontal="center" vertical="center" wrapText="1"/>
      <protection hidden="1"/>
    </xf>
    <xf numFmtId="0" fontId="2" fillId="0" borderId="12" xfId="1" applyFont="1" applyFill="1" applyBorder="1" applyAlignment="1">
      <alignment horizontal="center"/>
    </xf>
    <xf numFmtId="0" fontId="3" fillId="0" borderId="19" xfId="1" applyFont="1" applyFill="1" applyBorder="1" applyAlignment="1" applyProtection="1">
      <alignment horizontal="center" vertical="center" wrapText="1"/>
      <protection hidden="1"/>
    </xf>
    <xf numFmtId="0" fontId="6" fillId="0" borderId="14" xfId="1" applyFont="1" applyFill="1" applyBorder="1" applyAlignment="1" applyProtection="1">
      <alignment horizontal="center" vertical="center" wrapText="1"/>
      <protection hidden="1"/>
    </xf>
    <xf numFmtId="0" fontId="3" fillId="0" borderId="14" xfId="1" applyFont="1" applyFill="1" applyBorder="1"/>
    <xf numFmtId="0" fontId="3" fillId="0" borderId="18" xfId="1" applyFont="1" applyFill="1" applyBorder="1"/>
    <xf numFmtId="0" fontId="2" fillId="0" borderId="9" xfId="1" applyFont="1" applyFill="1" applyBorder="1" applyAlignment="1" applyProtection="1">
      <alignment horizontal="center" vertical="center"/>
      <protection hidden="1"/>
    </xf>
    <xf numFmtId="3" fontId="2" fillId="0" borderId="7" xfId="1" applyNumberFormat="1" applyFont="1" applyFill="1" applyBorder="1" applyAlignment="1" applyProtection="1">
      <alignment horizontal="center"/>
      <protection hidden="1"/>
    </xf>
    <xf numFmtId="0" fontId="2" fillId="0" borderId="7" xfId="1" applyFont="1" applyFill="1" applyBorder="1" applyAlignment="1">
      <alignment horizontal="center"/>
    </xf>
    <xf numFmtId="0" fontId="2" fillId="0" borderId="0" xfId="1" applyFont="1" applyFill="1" applyAlignment="1">
      <alignment horizontal="center"/>
    </xf>
    <xf numFmtId="0" fontId="2" fillId="0" borderId="8" xfId="1" applyFont="1" applyFill="1" applyBorder="1" applyAlignment="1">
      <alignment horizontal="center"/>
    </xf>
    <xf numFmtId="3" fontId="3" fillId="0" borderId="7" xfId="1" applyNumberFormat="1" applyFont="1" applyFill="1" applyBorder="1" applyProtection="1">
      <protection hidden="1"/>
    </xf>
    <xf numFmtId="0" fontId="3" fillId="0" borderId="7" xfId="1" applyFont="1" applyFill="1" applyBorder="1" applyAlignment="1">
      <alignment horizontal="center"/>
    </xf>
    <xf numFmtId="0" fontId="3" fillId="0" borderId="8" xfId="1" applyFont="1" applyFill="1" applyBorder="1" applyAlignment="1">
      <alignment horizontal="center"/>
    </xf>
    <xf numFmtId="3" fontId="3" fillId="0" borderId="7" xfId="1" applyNumberFormat="1" applyFont="1" applyFill="1" applyBorder="1" applyAlignment="1" applyProtection="1">
      <alignment horizontal="center"/>
      <protection hidden="1"/>
    </xf>
    <xf numFmtId="3" fontId="3" fillId="0" borderId="8" xfId="1" applyNumberFormat="1" applyFont="1" applyFill="1" applyBorder="1" applyAlignment="1" applyProtection="1">
      <alignment horizontal="center"/>
      <protection hidden="1"/>
    </xf>
    <xf numFmtId="0" fontId="3" fillId="0" borderId="9" xfId="1" applyFont="1" applyFill="1" applyBorder="1" applyAlignment="1" applyProtection="1">
      <protection hidden="1"/>
    </xf>
    <xf numFmtId="0" fontId="3" fillId="0" borderId="10" xfId="1" applyFont="1" applyFill="1" applyBorder="1" applyAlignment="1" applyProtection="1">
      <alignment horizontal="left"/>
      <protection hidden="1"/>
    </xf>
    <xf numFmtId="0" fontId="2" fillId="0" borderId="11" xfId="1" applyFont="1" applyFill="1" applyBorder="1" applyAlignment="1" applyProtection="1">
      <alignment horizontal="center"/>
      <protection hidden="1"/>
    </xf>
    <xf numFmtId="0" fontId="3" fillId="0" borderId="11" xfId="1" applyFont="1" applyFill="1" applyBorder="1" applyAlignment="1" applyProtection="1">
      <alignment horizontal="center"/>
      <protection hidden="1"/>
    </xf>
    <xf numFmtId="0" fontId="3" fillId="0" borderId="11" xfId="1" applyFont="1" applyFill="1" applyBorder="1" applyAlignment="1">
      <alignment horizontal="center"/>
    </xf>
    <xf numFmtId="0" fontId="3" fillId="0" borderId="12" xfId="1" applyFont="1" applyFill="1" applyBorder="1" applyAlignment="1">
      <alignment horizontal="center"/>
    </xf>
    <xf numFmtId="0" fontId="3" fillId="0" borderId="0" xfId="1" applyFont="1" applyFill="1" applyBorder="1" applyProtection="1">
      <protection hidden="1"/>
    </xf>
    <xf numFmtId="0" fontId="2" fillId="0" borderId="0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Border="1" applyAlignment="1" applyProtection="1">
      <alignment horizontal="center" vertical="center" wrapText="1"/>
      <protection hidden="1"/>
    </xf>
    <xf numFmtId="0" fontId="2" fillId="0" borderId="2" xfId="1" applyFont="1" applyFill="1" applyBorder="1" applyAlignment="1" applyProtection="1">
      <alignment horizontal="center" vertical="center" wrapText="1"/>
      <protection hidden="1"/>
    </xf>
    <xf numFmtId="0" fontId="2" fillId="0" borderId="3" xfId="1" applyFont="1" applyFill="1" applyBorder="1" applyAlignment="1" applyProtection="1">
      <alignment horizontal="center" vertical="center" wrapText="1"/>
      <protection hidden="1"/>
    </xf>
    <xf numFmtId="0" fontId="2" fillId="0" borderId="18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 applyProtection="1">
      <alignment vertical="center" wrapText="1"/>
      <protection hidden="1"/>
    </xf>
    <xf numFmtId="0" fontId="2" fillId="0" borderId="7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 applyProtection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 applyProtection="1">
      <alignment horizontal="center" vertical="center" wrapText="1"/>
    </xf>
    <xf numFmtId="0" fontId="2" fillId="0" borderId="15" xfId="1" applyFont="1" applyFill="1" applyBorder="1" applyAlignment="1" applyProtection="1">
      <alignment horizontal="center" vertical="center" wrapText="1"/>
    </xf>
    <xf numFmtId="0" fontId="2" fillId="0" borderId="16" xfId="1" applyFont="1" applyFill="1" applyBorder="1" applyAlignment="1" applyProtection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0" fontId="2" fillId="0" borderId="17" xfId="1" applyFont="1" applyFill="1" applyBorder="1" applyAlignment="1">
      <alignment horizontal="center" vertical="center" wrapText="1"/>
    </xf>
    <xf numFmtId="0" fontId="2" fillId="0" borderId="0" xfId="1" applyFont="1" applyFill="1" applyAlignment="1" applyProtection="1">
      <alignment horizontal="left" vertical="center" wrapText="1"/>
    </xf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Alignment="1" applyProtection="1">
      <alignment horizontal="left"/>
    </xf>
    <xf numFmtId="0" fontId="2" fillId="0" borderId="0" xfId="1" applyFont="1" applyFill="1" applyAlignment="1" applyProtection="1">
      <alignment horizontal="center" vertical="center" wrapText="1"/>
    </xf>
    <xf numFmtId="0" fontId="2" fillId="0" borderId="19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8" fillId="0" borderId="13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2" fillId="0" borderId="0" xfId="1" quotePrefix="1" applyFont="1" applyFill="1" applyAlignment="1" applyProtection="1">
      <alignment horizontal="left" vertical="center" wrapText="1"/>
    </xf>
    <xf numFmtId="0" fontId="2" fillId="0" borderId="19" xfId="1" applyFont="1" applyFill="1" applyBorder="1" applyAlignment="1" applyProtection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2" fillId="0" borderId="15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0" xfId="0" applyFont="1" applyFill="1" applyAlignment="1" applyProtection="1">
      <alignment horizontal="left" vertical="center" wrapText="1"/>
    </xf>
    <xf numFmtId="0" fontId="2" fillId="0" borderId="0" xfId="0" applyFont="1" applyFill="1" applyAlignment="1" applyProtection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2" fillId="0" borderId="20" xfId="1" applyFont="1" applyFill="1" applyBorder="1" applyAlignment="1" applyProtection="1">
      <alignment horizontal="center" vertical="center" wrapText="1"/>
      <protection hidden="1"/>
    </xf>
    <xf numFmtId="0" fontId="2" fillId="0" borderId="6" xfId="1" applyFont="1" applyFill="1" applyBorder="1" applyAlignment="1" applyProtection="1">
      <alignment horizontal="center" vertical="center" wrapText="1"/>
      <protection hidden="1"/>
    </xf>
    <xf numFmtId="0" fontId="2" fillId="0" borderId="14" xfId="1" applyFont="1" applyFill="1" applyBorder="1" applyAlignment="1" applyProtection="1">
      <alignment horizontal="center" vertical="center" wrapText="1"/>
      <protection hidden="1"/>
    </xf>
    <xf numFmtId="0" fontId="2" fillId="0" borderId="11" xfId="1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1" xr:uid="{1CC3E9FC-D0A5-4FFA-A0B3-B3252518C11D}"/>
    <cellStyle name="Normal_08-Tribunal Contencioso Administrativo  1098-PLA-08 y 064-est-08" xfId="2" xr:uid="{C9F2A712-60F7-4B47-99E2-07BC14F462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jo112-3b1vfc1\producci&#243;n\Proceso%20Jurisdiccional\INFORMES\De%20cuadros%20definitivos\2009\I%20trim%2009\DEFINITIVA%20I%20TRIM%2020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jo112-btcsfc1\producci&#243;n\AREA%20PENAL\JUZGADOS%20PENALES%20JUVENILES\2008\Juzgados%20PJ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C1"/>
      <sheetName val="C2"/>
      <sheetName val="C3"/>
      <sheetName val="C4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2"/>
      <sheetName val="c23"/>
      <sheetName val="c24"/>
      <sheetName val="c25"/>
      <sheetName val="c26"/>
      <sheetName val="c27"/>
      <sheetName val="c28"/>
      <sheetName val="c29"/>
      <sheetName val="c30"/>
      <sheetName val="c31"/>
      <sheetName val="c32"/>
      <sheetName val="c33"/>
      <sheetName val="c34"/>
      <sheetName val="c35"/>
      <sheetName val="c36"/>
      <sheetName val="c37"/>
      <sheetName val="c38"/>
      <sheetName val="c39"/>
      <sheetName val="c40"/>
      <sheetName val="c41"/>
      <sheetName val="C42"/>
      <sheetName val="C43"/>
      <sheetName val="C44"/>
      <sheetName val="C45"/>
      <sheetName val="C46"/>
      <sheetName val="C47"/>
      <sheetName val="C48"/>
      <sheetName val="C49"/>
      <sheetName val="C50"/>
      <sheetName val="C51"/>
      <sheetName val="C52"/>
      <sheetName val="C53"/>
      <sheetName val="C54"/>
      <sheetName val="C55"/>
      <sheetName val="C56"/>
      <sheetName val="C57"/>
      <sheetName val="C58"/>
      <sheetName val="C59"/>
      <sheetName val="C60"/>
      <sheetName val="C61"/>
      <sheetName val="C6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C2"/>
      <sheetName val="C3"/>
      <sheetName val="C4"/>
      <sheetName val="c_5"/>
      <sheetName val="c_7"/>
      <sheetName val="C_6"/>
      <sheetName val="Notificaciones y Comisiones"/>
      <sheetName val="doc inform"/>
      <sheetName val="Hoja1"/>
      <sheetName val="c5-a"/>
      <sheetName val="Notificaciones_y_Comisiones"/>
      <sheetName val="doc_inform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764D5-99DB-4BD3-9F93-B8C08B71A8F7}">
  <dimension ref="A1:M65536"/>
  <sheetViews>
    <sheetView tabSelected="1" zoomScaleNormal="100" workbookViewId="0">
      <selection activeCell="IX12" sqref="IX12"/>
    </sheetView>
  </sheetViews>
  <sheetFormatPr baseColWidth="10" defaultColWidth="0" defaultRowHeight="15.75" customHeight="1" zeroHeight="1" x14ac:dyDescent="0.25"/>
  <cols>
    <col min="1" max="1" width="13.7109375" style="1" bestFit="1" customWidth="1"/>
    <col min="2" max="2" width="75.140625" style="1" customWidth="1"/>
    <col min="3" max="13" width="11.42578125" style="1" hidden="1" customWidth="1"/>
    <col min="14" max="256" width="0" style="1" hidden="1"/>
    <col min="257" max="257" width="13.7109375" style="1" bestFit="1" customWidth="1"/>
    <col min="258" max="258" width="75.140625" style="1" customWidth="1"/>
    <col min="259" max="512" width="0" style="1" hidden="1"/>
    <col min="513" max="513" width="13.7109375" style="1" bestFit="1" customWidth="1"/>
    <col min="514" max="514" width="75.140625" style="1" customWidth="1"/>
    <col min="515" max="768" width="0" style="1" hidden="1"/>
    <col min="769" max="769" width="13.7109375" style="1" bestFit="1" customWidth="1"/>
    <col min="770" max="770" width="75.140625" style="1" customWidth="1"/>
    <col min="771" max="1024" width="0" style="1" hidden="1"/>
    <col min="1025" max="1025" width="13.7109375" style="1" bestFit="1" customWidth="1"/>
    <col min="1026" max="1026" width="75.140625" style="1" customWidth="1"/>
    <col min="1027" max="1280" width="0" style="1" hidden="1"/>
    <col min="1281" max="1281" width="13.7109375" style="1" bestFit="1" customWidth="1"/>
    <col min="1282" max="1282" width="75.140625" style="1" customWidth="1"/>
    <col min="1283" max="1536" width="0" style="1" hidden="1"/>
    <col min="1537" max="1537" width="13.7109375" style="1" bestFit="1" customWidth="1"/>
    <col min="1538" max="1538" width="75.140625" style="1" customWidth="1"/>
    <col min="1539" max="1792" width="0" style="1" hidden="1"/>
    <col min="1793" max="1793" width="13.7109375" style="1" bestFit="1" customWidth="1"/>
    <col min="1794" max="1794" width="75.140625" style="1" customWidth="1"/>
    <col min="1795" max="2048" width="0" style="1" hidden="1"/>
    <col min="2049" max="2049" width="13.7109375" style="1" bestFit="1" customWidth="1"/>
    <col min="2050" max="2050" width="75.140625" style="1" customWidth="1"/>
    <col min="2051" max="2304" width="0" style="1" hidden="1"/>
    <col min="2305" max="2305" width="13.7109375" style="1" bestFit="1" customWidth="1"/>
    <col min="2306" max="2306" width="75.140625" style="1" customWidth="1"/>
    <col min="2307" max="2560" width="0" style="1" hidden="1"/>
    <col min="2561" max="2561" width="13.7109375" style="1" bestFit="1" customWidth="1"/>
    <col min="2562" max="2562" width="75.140625" style="1" customWidth="1"/>
    <col min="2563" max="2816" width="0" style="1" hidden="1"/>
    <col min="2817" max="2817" width="13.7109375" style="1" bestFit="1" customWidth="1"/>
    <col min="2818" max="2818" width="75.140625" style="1" customWidth="1"/>
    <col min="2819" max="3072" width="0" style="1" hidden="1"/>
    <col min="3073" max="3073" width="13.7109375" style="1" bestFit="1" customWidth="1"/>
    <col min="3074" max="3074" width="75.140625" style="1" customWidth="1"/>
    <col min="3075" max="3328" width="0" style="1" hidden="1"/>
    <col min="3329" max="3329" width="13.7109375" style="1" bestFit="1" customWidth="1"/>
    <col min="3330" max="3330" width="75.140625" style="1" customWidth="1"/>
    <col min="3331" max="3584" width="0" style="1" hidden="1"/>
    <col min="3585" max="3585" width="13.7109375" style="1" bestFit="1" customWidth="1"/>
    <col min="3586" max="3586" width="75.140625" style="1" customWidth="1"/>
    <col min="3587" max="3840" width="0" style="1" hidden="1"/>
    <col min="3841" max="3841" width="13.7109375" style="1" bestFit="1" customWidth="1"/>
    <col min="3842" max="3842" width="75.140625" style="1" customWidth="1"/>
    <col min="3843" max="4096" width="0" style="1" hidden="1"/>
    <col min="4097" max="4097" width="13.7109375" style="1" bestFit="1" customWidth="1"/>
    <col min="4098" max="4098" width="75.140625" style="1" customWidth="1"/>
    <col min="4099" max="4352" width="0" style="1" hidden="1"/>
    <col min="4353" max="4353" width="13.7109375" style="1" bestFit="1" customWidth="1"/>
    <col min="4354" max="4354" width="75.140625" style="1" customWidth="1"/>
    <col min="4355" max="4608" width="0" style="1" hidden="1"/>
    <col min="4609" max="4609" width="13.7109375" style="1" bestFit="1" customWidth="1"/>
    <col min="4610" max="4610" width="75.140625" style="1" customWidth="1"/>
    <col min="4611" max="4864" width="0" style="1" hidden="1"/>
    <col min="4865" max="4865" width="13.7109375" style="1" bestFit="1" customWidth="1"/>
    <col min="4866" max="4866" width="75.140625" style="1" customWidth="1"/>
    <col min="4867" max="5120" width="0" style="1" hidden="1"/>
    <col min="5121" max="5121" width="13.7109375" style="1" bestFit="1" customWidth="1"/>
    <col min="5122" max="5122" width="75.140625" style="1" customWidth="1"/>
    <col min="5123" max="5376" width="0" style="1" hidden="1"/>
    <col min="5377" max="5377" width="13.7109375" style="1" bestFit="1" customWidth="1"/>
    <col min="5378" max="5378" width="75.140625" style="1" customWidth="1"/>
    <col min="5379" max="5632" width="0" style="1" hidden="1"/>
    <col min="5633" max="5633" width="13.7109375" style="1" bestFit="1" customWidth="1"/>
    <col min="5634" max="5634" width="75.140625" style="1" customWidth="1"/>
    <col min="5635" max="5888" width="0" style="1" hidden="1"/>
    <col min="5889" max="5889" width="13.7109375" style="1" bestFit="1" customWidth="1"/>
    <col min="5890" max="5890" width="75.140625" style="1" customWidth="1"/>
    <col min="5891" max="6144" width="0" style="1" hidden="1"/>
    <col min="6145" max="6145" width="13.7109375" style="1" bestFit="1" customWidth="1"/>
    <col min="6146" max="6146" width="75.140625" style="1" customWidth="1"/>
    <col min="6147" max="6400" width="0" style="1" hidden="1"/>
    <col min="6401" max="6401" width="13.7109375" style="1" bestFit="1" customWidth="1"/>
    <col min="6402" max="6402" width="75.140625" style="1" customWidth="1"/>
    <col min="6403" max="6656" width="0" style="1" hidden="1"/>
    <col min="6657" max="6657" width="13.7109375" style="1" bestFit="1" customWidth="1"/>
    <col min="6658" max="6658" width="75.140625" style="1" customWidth="1"/>
    <col min="6659" max="6912" width="0" style="1" hidden="1"/>
    <col min="6913" max="6913" width="13.7109375" style="1" bestFit="1" customWidth="1"/>
    <col min="6914" max="6914" width="75.140625" style="1" customWidth="1"/>
    <col min="6915" max="7168" width="0" style="1" hidden="1"/>
    <col min="7169" max="7169" width="13.7109375" style="1" bestFit="1" customWidth="1"/>
    <col min="7170" max="7170" width="75.140625" style="1" customWidth="1"/>
    <col min="7171" max="7424" width="0" style="1" hidden="1"/>
    <col min="7425" max="7425" width="13.7109375" style="1" bestFit="1" customWidth="1"/>
    <col min="7426" max="7426" width="75.140625" style="1" customWidth="1"/>
    <col min="7427" max="7680" width="0" style="1" hidden="1"/>
    <col min="7681" max="7681" width="13.7109375" style="1" bestFit="1" customWidth="1"/>
    <col min="7682" max="7682" width="75.140625" style="1" customWidth="1"/>
    <col min="7683" max="7936" width="0" style="1" hidden="1"/>
    <col min="7937" max="7937" width="13.7109375" style="1" bestFit="1" customWidth="1"/>
    <col min="7938" max="7938" width="75.140625" style="1" customWidth="1"/>
    <col min="7939" max="8192" width="0" style="1" hidden="1"/>
    <col min="8193" max="8193" width="13.7109375" style="1" bestFit="1" customWidth="1"/>
    <col min="8194" max="8194" width="75.140625" style="1" customWidth="1"/>
    <col min="8195" max="8448" width="0" style="1" hidden="1"/>
    <col min="8449" max="8449" width="13.7109375" style="1" bestFit="1" customWidth="1"/>
    <col min="8450" max="8450" width="75.140625" style="1" customWidth="1"/>
    <col min="8451" max="8704" width="0" style="1" hidden="1"/>
    <col min="8705" max="8705" width="13.7109375" style="1" bestFit="1" customWidth="1"/>
    <col min="8706" max="8706" width="75.140625" style="1" customWidth="1"/>
    <col min="8707" max="8960" width="0" style="1" hidden="1"/>
    <col min="8961" max="8961" width="13.7109375" style="1" bestFit="1" customWidth="1"/>
    <col min="8962" max="8962" width="75.140625" style="1" customWidth="1"/>
    <col min="8963" max="9216" width="0" style="1" hidden="1"/>
    <col min="9217" max="9217" width="13.7109375" style="1" bestFit="1" customWidth="1"/>
    <col min="9218" max="9218" width="75.140625" style="1" customWidth="1"/>
    <col min="9219" max="9472" width="0" style="1" hidden="1"/>
    <col min="9473" max="9473" width="13.7109375" style="1" bestFit="1" customWidth="1"/>
    <col min="9474" max="9474" width="75.140625" style="1" customWidth="1"/>
    <col min="9475" max="9728" width="0" style="1" hidden="1"/>
    <col min="9729" max="9729" width="13.7109375" style="1" bestFit="1" customWidth="1"/>
    <col min="9730" max="9730" width="75.140625" style="1" customWidth="1"/>
    <col min="9731" max="9984" width="0" style="1" hidden="1"/>
    <col min="9985" max="9985" width="13.7109375" style="1" bestFit="1" customWidth="1"/>
    <col min="9986" max="9986" width="75.140625" style="1" customWidth="1"/>
    <col min="9987" max="10240" width="0" style="1" hidden="1"/>
    <col min="10241" max="10241" width="13.7109375" style="1" bestFit="1" customWidth="1"/>
    <col min="10242" max="10242" width="75.140625" style="1" customWidth="1"/>
    <col min="10243" max="10496" width="0" style="1" hidden="1"/>
    <col min="10497" max="10497" width="13.7109375" style="1" bestFit="1" customWidth="1"/>
    <col min="10498" max="10498" width="75.140625" style="1" customWidth="1"/>
    <col min="10499" max="10752" width="0" style="1" hidden="1"/>
    <col min="10753" max="10753" width="13.7109375" style="1" bestFit="1" customWidth="1"/>
    <col min="10754" max="10754" width="75.140625" style="1" customWidth="1"/>
    <col min="10755" max="11008" width="0" style="1" hidden="1"/>
    <col min="11009" max="11009" width="13.7109375" style="1" bestFit="1" customWidth="1"/>
    <col min="11010" max="11010" width="75.140625" style="1" customWidth="1"/>
    <col min="11011" max="11264" width="0" style="1" hidden="1"/>
    <col min="11265" max="11265" width="13.7109375" style="1" bestFit="1" customWidth="1"/>
    <col min="11266" max="11266" width="75.140625" style="1" customWidth="1"/>
    <col min="11267" max="11520" width="0" style="1" hidden="1"/>
    <col min="11521" max="11521" width="13.7109375" style="1" bestFit="1" customWidth="1"/>
    <col min="11522" max="11522" width="75.140625" style="1" customWidth="1"/>
    <col min="11523" max="11776" width="0" style="1" hidden="1"/>
    <col min="11777" max="11777" width="13.7109375" style="1" bestFit="1" customWidth="1"/>
    <col min="11778" max="11778" width="75.140625" style="1" customWidth="1"/>
    <col min="11779" max="12032" width="0" style="1" hidden="1"/>
    <col min="12033" max="12033" width="13.7109375" style="1" bestFit="1" customWidth="1"/>
    <col min="12034" max="12034" width="75.140625" style="1" customWidth="1"/>
    <col min="12035" max="12288" width="0" style="1" hidden="1"/>
    <col min="12289" max="12289" width="13.7109375" style="1" bestFit="1" customWidth="1"/>
    <col min="12290" max="12290" width="75.140625" style="1" customWidth="1"/>
    <col min="12291" max="12544" width="0" style="1" hidden="1"/>
    <col min="12545" max="12545" width="13.7109375" style="1" bestFit="1" customWidth="1"/>
    <col min="12546" max="12546" width="75.140625" style="1" customWidth="1"/>
    <col min="12547" max="12800" width="0" style="1" hidden="1"/>
    <col min="12801" max="12801" width="13.7109375" style="1" bestFit="1" customWidth="1"/>
    <col min="12802" max="12802" width="75.140625" style="1" customWidth="1"/>
    <col min="12803" max="13056" width="0" style="1" hidden="1"/>
    <col min="13057" max="13057" width="13.7109375" style="1" bestFit="1" customWidth="1"/>
    <col min="13058" max="13058" width="75.140625" style="1" customWidth="1"/>
    <col min="13059" max="13312" width="0" style="1" hidden="1"/>
    <col min="13313" max="13313" width="13.7109375" style="1" bestFit="1" customWidth="1"/>
    <col min="13314" max="13314" width="75.140625" style="1" customWidth="1"/>
    <col min="13315" max="13568" width="0" style="1" hidden="1"/>
    <col min="13569" max="13569" width="13.7109375" style="1" bestFit="1" customWidth="1"/>
    <col min="13570" max="13570" width="75.140625" style="1" customWidth="1"/>
    <col min="13571" max="13824" width="0" style="1" hidden="1"/>
    <col min="13825" max="13825" width="13.7109375" style="1" bestFit="1" customWidth="1"/>
    <col min="13826" max="13826" width="75.140625" style="1" customWidth="1"/>
    <col min="13827" max="14080" width="0" style="1" hidden="1"/>
    <col min="14081" max="14081" width="13.7109375" style="1" bestFit="1" customWidth="1"/>
    <col min="14082" max="14082" width="75.140625" style="1" customWidth="1"/>
    <col min="14083" max="14336" width="0" style="1" hidden="1"/>
    <col min="14337" max="14337" width="13.7109375" style="1" bestFit="1" customWidth="1"/>
    <col min="14338" max="14338" width="75.140625" style="1" customWidth="1"/>
    <col min="14339" max="14592" width="0" style="1" hidden="1"/>
    <col min="14593" max="14593" width="13.7109375" style="1" bestFit="1" customWidth="1"/>
    <col min="14594" max="14594" width="75.140625" style="1" customWidth="1"/>
    <col min="14595" max="14848" width="0" style="1" hidden="1"/>
    <col min="14849" max="14849" width="13.7109375" style="1" bestFit="1" customWidth="1"/>
    <col min="14850" max="14850" width="75.140625" style="1" customWidth="1"/>
    <col min="14851" max="15104" width="0" style="1" hidden="1"/>
    <col min="15105" max="15105" width="13.7109375" style="1" bestFit="1" customWidth="1"/>
    <col min="15106" max="15106" width="75.140625" style="1" customWidth="1"/>
    <col min="15107" max="15360" width="0" style="1" hidden="1"/>
    <col min="15361" max="15361" width="13.7109375" style="1" bestFit="1" customWidth="1"/>
    <col min="15362" max="15362" width="75.140625" style="1" customWidth="1"/>
    <col min="15363" max="15616" width="0" style="1" hidden="1"/>
    <col min="15617" max="15617" width="13.7109375" style="1" bestFit="1" customWidth="1"/>
    <col min="15618" max="15618" width="75.140625" style="1" customWidth="1"/>
    <col min="15619" max="15872" width="0" style="1" hidden="1"/>
    <col min="15873" max="15873" width="13.7109375" style="1" bestFit="1" customWidth="1"/>
    <col min="15874" max="15874" width="75.140625" style="1" customWidth="1"/>
    <col min="15875" max="16128" width="0" style="1" hidden="1"/>
    <col min="16129" max="16129" width="13.7109375" style="1" bestFit="1" customWidth="1"/>
    <col min="16130" max="16130" width="75.140625" style="1" customWidth="1"/>
    <col min="16131" max="16384" width="0" style="1" hidden="1"/>
  </cols>
  <sheetData>
    <row r="1" spans="1:2" ht="12.75" customHeight="1" x14ac:dyDescent="0.25">
      <c r="A1" s="128" t="s">
        <v>0</v>
      </c>
      <c r="B1" s="128"/>
    </row>
    <row r="2" spans="1:2" ht="12.75" customHeight="1" x14ac:dyDescent="0.25">
      <c r="A2" s="128" t="s">
        <v>1</v>
      </c>
      <c r="B2" s="128"/>
    </row>
    <row r="3" spans="1:2" ht="12.75" customHeight="1" x14ac:dyDescent="0.25">
      <c r="A3" s="128" t="s">
        <v>2</v>
      </c>
      <c r="B3" s="128"/>
    </row>
    <row r="4" spans="1:2" s="2" customFormat="1" x14ac:dyDescent="0.25">
      <c r="A4" s="1"/>
      <c r="B4" s="1"/>
    </row>
    <row r="5" spans="1:2" s="2" customFormat="1" x14ac:dyDescent="0.25">
      <c r="A5" s="3" t="s">
        <v>3</v>
      </c>
      <c r="B5" s="3" t="s">
        <v>4</v>
      </c>
    </row>
    <row r="6" spans="1:2" s="2" customFormat="1" x14ac:dyDescent="0.25">
      <c r="A6" s="1"/>
      <c r="B6" s="1"/>
    </row>
    <row r="7" spans="1:2" s="2" customFormat="1" x14ac:dyDescent="0.25">
      <c r="A7" s="126">
        <v>1</v>
      </c>
      <c r="B7" s="4" t="s">
        <v>5</v>
      </c>
    </row>
    <row r="8" spans="1:2" s="2" customFormat="1" x14ac:dyDescent="0.25">
      <c r="A8" s="126"/>
      <c r="B8" s="4" t="s">
        <v>6</v>
      </c>
    </row>
    <row r="9" spans="1:2" s="2" customFormat="1" x14ac:dyDescent="0.25">
      <c r="A9" s="127"/>
      <c r="B9" s="5" t="s">
        <v>7</v>
      </c>
    </row>
    <row r="10" spans="1:2" s="2" customFormat="1" x14ac:dyDescent="0.25">
      <c r="A10" s="126">
        <v>2</v>
      </c>
      <c r="B10" s="4" t="s">
        <v>8</v>
      </c>
    </row>
    <row r="11" spans="1:2" s="2" customFormat="1" x14ac:dyDescent="0.25">
      <c r="A11" s="126"/>
      <c r="B11" s="4" t="s">
        <v>9</v>
      </c>
    </row>
    <row r="12" spans="1:2" s="2" customFormat="1" x14ac:dyDescent="0.25">
      <c r="A12" s="126"/>
      <c r="B12" s="4" t="s">
        <v>10</v>
      </c>
    </row>
    <row r="13" spans="1:2" s="2" customFormat="1" x14ac:dyDescent="0.25">
      <c r="A13" s="127"/>
      <c r="B13" s="5" t="s">
        <v>11</v>
      </c>
    </row>
    <row r="14" spans="1:2" s="2" customFormat="1" x14ac:dyDescent="0.25">
      <c r="A14" s="126">
        <v>3</v>
      </c>
      <c r="B14" s="4" t="s">
        <v>8</v>
      </c>
    </row>
    <row r="15" spans="1:2" s="2" customFormat="1" x14ac:dyDescent="0.25">
      <c r="A15" s="126"/>
      <c r="B15" s="4" t="s">
        <v>12</v>
      </c>
    </row>
    <row r="16" spans="1:2" s="2" customFormat="1" x14ac:dyDescent="0.25">
      <c r="A16" s="127"/>
      <c r="B16" s="5" t="s">
        <v>11</v>
      </c>
    </row>
    <row r="17" spans="1:13" s="2" customFormat="1" x14ac:dyDescent="0.25">
      <c r="A17" s="126">
        <v>4</v>
      </c>
      <c r="B17" s="4" t="s">
        <v>13</v>
      </c>
    </row>
    <row r="18" spans="1:13" s="2" customFormat="1" x14ac:dyDescent="0.25">
      <c r="A18" s="126"/>
      <c r="B18" s="4" t="s">
        <v>14</v>
      </c>
    </row>
    <row r="19" spans="1:13" s="2" customFormat="1" x14ac:dyDescent="0.25">
      <c r="A19" s="126"/>
      <c r="B19" s="4" t="s">
        <v>10</v>
      </c>
    </row>
    <row r="20" spans="1:13" s="2" customFormat="1" x14ac:dyDescent="0.25">
      <c r="A20" s="127"/>
      <c r="B20" s="5" t="s">
        <v>11</v>
      </c>
    </row>
    <row r="21" spans="1:13" s="2" customFormat="1" x14ac:dyDescent="0.25">
      <c r="A21" s="126">
        <v>5</v>
      </c>
      <c r="B21" s="4" t="s">
        <v>15</v>
      </c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s="2" customFormat="1" x14ac:dyDescent="0.25">
      <c r="A22" s="126"/>
      <c r="B22" s="4" t="s">
        <v>16</v>
      </c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3" s="2" customFormat="1" x14ac:dyDescent="0.25">
      <c r="A23" s="126"/>
      <c r="B23" s="4" t="s">
        <v>17</v>
      </c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3" s="2" customFormat="1" x14ac:dyDescent="0.25">
      <c r="A24" s="127"/>
      <c r="B24" s="5" t="s">
        <v>11</v>
      </c>
    </row>
    <row r="25" spans="1:13" s="2" customFormat="1" x14ac:dyDescent="0.25">
      <c r="A25" s="126">
        <v>6</v>
      </c>
      <c r="B25" s="4" t="s">
        <v>18</v>
      </c>
    </row>
    <row r="26" spans="1:13" s="2" customFormat="1" x14ac:dyDescent="0.25">
      <c r="A26" s="126"/>
      <c r="B26" s="4" t="s">
        <v>19</v>
      </c>
    </row>
    <row r="27" spans="1:13" s="2" customFormat="1" x14ac:dyDescent="0.25">
      <c r="A27" s="126"/>
      <c r="B27" s="4" t="s">
        <v>20</v>
      </c>
    </row>
    <row r="28" spans="1:13" s="2" customFormat="1" x14ac:dyDescent="0.25">
      <c r="A28" s="127"/>
      <c r="B28" s="5" t="s">
        <v>11</v>
      </c>
    </row>
    <row r="29" spans="1:13" s="2" customFormat="1" hidden="1" x14ac:dyDescent="0.25">
      <c r="A29" s="1"/>
      <c r="B29" s="1"/>
    </row>
    <row r="30" spans="1:13" s="2" customFormat="1" hidden="1" x14ac:dyDescent="0.25"/>
    <row r="31" spans="1:13" s="2" customFormat="1" hidden="1" x14ac:dyDescent="0.25"/>
    <row r="32" spans="1:13" s="2" customFormat="1" hidden="1" x14ac:dyDescent="0.25"/>
    <row r="33" s="2" customFormat="1" hidden="1" x14ac:dyDescent="0.25"/>
    <row r="34" s="2" customFormat="1" hidden="1" x14ac:dyDescent="0.25"/>
    <row r="35" s="2" customFormat="1" hidden="1" x14ac:dyDescent="0.25"/>
    <row r="36" s="2" customFormat="1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65535" ht="28.5" hidden="1" customHeight="1" x14ac:dyDescent="0.25"/>
    <row r="65536" ht="12.75" hidden="1" customHeight="1" x14ac:dyDescent="0.25"/>
  </sheetData>
  <mergeCells count="9">
    <mergeCell ref="A17:A20"/>
    <mergeCell ref="A21:A24"/>
    <mergeCell ref="A25:A28"/>
    <mergeCell ref="A1:B1"/>
    <mergeCell ref="A2:B2"/>
    <mergeCell ref="A3:B3"/>
    <mergeCell ref="A7:A9"/>
    <mergeCell ref="A10:A13"/>
    <mergeCell ref="A14:A16"/>
  </mergeCells>
  <pageMargins left="0.7" right="0.7" top="0.75" bottom="0.75" header="0.3" footer="0.3"/>
  <pageSetup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056D3-8A6B-4301-9B9D-E3B09317FDB5}">
  <dimension ref="A1:WVO120"/>
  <sheetViews>
    <sheetView zoomScaleNormal="100" workbookViewId="0"/>
  </sheetViews>
  <sheetFormatPr baseColWidth="10" defaultColWidth="0" defaultRowHeight="15.75" customHeight="1" zeroHeight="1" x14ac:dyDescent="0.25"/>
  <cols>
    <col min="1" max="1" width="82.5703125" style="2" customWidth="1"/>
    <col min="2" max="2" width="14.85546875" style="2" customWidth="1"/>
    <col min="3" max="4" width="15.28515625" style="2" customWidth="1"/>
    <col min="5" max="5" width="15.5703125" style="2" customWidth="1"/>
    <col min="6" max="6" width="16.5703125" style="2" customWidth="1"/>
    <col min="7" max="255" width="0" style="2" hidden="1"/>
    <col min="256" max="256" width="14.85546875" style="2" hidden="1" customWidth="1"/>
    <col min="257" max="257" width="82.5703125" style="2" hidden="1" customWidth="1"/>
    <col min="258" max="258" width="14.85546875" style="2" hidden="1" customWidth="1"/>
    <col min="259" max="260" width="15.28515625" style="2" hidden="1" customWidth="1"/>
    <col min="261" max="261" width="15.5703125" style="2" hidden="1" customWidth="1"/>
    <col min="262" max="262" width="16.5703125" style="2" hidden="1" customWidth="1"/>
    <col min="263" max="511" width="0" style="2" hidden="1"/>
    <col min="512" max="512" width="14.85546875" style="2" hidden="1" customWidth="1"/>
    <col min="513" max="513" width="82.5703125" style="2" hidden="1" customWidth="1"/>
    <col min="514" max="514" width="14.85546875" style="2" hidden="1" customWidth="1"/>
    <col min="515" max="516" width="15.28515625" style="2" hidden="1" customWidth="1"/>
    <col min="517" max="517" width="15.5703125" style="2" hidden="1" customWidth="1"/>
    <col min="518" max="518" width="16.5703125" style="2" hidden="1" customWidth="1"/>
    <col min="519" max="767" width="0" style="2" hidden="1"/>
    <col min="768" max="768" width="14.85546875" style="2" hidden="1" customWidth="1"/>
    <col min="769" max="769" width="82.5703125" style="2" hidden="1" customWidth="1"/>
    <col min="770" max="770" width="14.85546875" style="2" hidden="1" customWidth="1"/>
    <col min="771" max="772" width="15.28515625" style="2" hidden="1" customWidth="1"/>
    <col min="773" max="773" width="15.5703125" style="2" hidden="1" customWidth="1"/>
    <col min="774" max="774" width="16.5703125" style="2" hidden="1" customWidth="1"/>
    <col min="775" max="1023" width="0" style="2" hidden="1"/>
    <col min="1024" max="1024" width="14.85546875" style="2" hidden="1" customWidth="1"/>
    <col min="1025" max="1025" width="82.5703125" style="2" hidden="1" customWidth="1"/>
    <col min="1026" max="1026" width="14.85546875" style="2" hidden="1" customWidth="1"/>
    <col min="1027" max="1028" width="15.28515625" style="2" hidden="1" customWidth="1"/>
    <col min="1029" max="1029" width="15.5703125" style="2" hidden="1" customWidth="1"/>
    <col min="1030" max="1030" width="16.5703125" style="2" hidden="1" customWidth="1"/>
    <col min="1031" max="1279" width="0" style="2" hidden="1"/>
    <col min="1280" max="1280" width="14.85546875" style="2" hidden="1" customWidth="1"/>
    <col min="1281" max="1281" width="82.5703125" style="2" hidden="1" customWidth="1"/>
    <col min="1282" max="1282" width="14.85546875" style="2" hidden="1" customWidth="1"/>
    <col min="1283" max="1284" width="15.28515625" style="2" hidden="1" customWidth="1"/>
    <col min="1285" max="1285" width="15.5703125" style="2" hidden="1" customWidth="1"/>
    <col min="1286" max="1286" width="16.5703125" style="2" hidden="1" customWidth="1"/>
    <col min="1287" max="1535" width="0" style="2" hidden="1"/>
    <col min="1536" max="1536" width="14.85546875" style="2" hidden="1" customWidth="1"/>
    <col min="1537" max="1537" width="82.5703125" style="2" hidden="1" customWidth="1"/>
    <col min="1538" max="1538" width="14.85546875" style="2" hidden="1" customWidth="1"/>
    <col min="1539" max="1540" width="15.28515625" style="2" hidden="1" customWidth="1"/>
    <col min="1541" max="1541" width="15.5703125" style="2" hidden="1" customWidth="1"/>
    <col min="1542" max="1542" width="16.5703125" style="2" hidden="1" customWidth="1"/>
    <col min="1543" max="1791" width="0" style="2" hidden="1"/>
    <col min="1792" max="1792" width="14.85546875" style="2" hidden="1" customWidth="1"/>
    <col min="1793" max="1793" width="82.5703125" style="2" hidden="1" customWidth="1"/>
    <col min="1794" max="1794" width="14.85546875" style="2" hidden="1" customWidth="1"/>
    <col min="1795" max="1796" width="15.28515625" style="2" hidden="1" customWidth="1"/>
    <col min="1797" max="1797" width="15.5703125" style="2" hidden="1" customWidth="1"/>
    <col min="1798" max="1798" width="16.5703125" style="2" hidden="1" customWidth="1"/>
    <col min="1799" max="2047" width="0" style="2" hidden="1"/>
    <col min="2048" max="2048" width="14.85546875" style="2" hidden="1" customWidth="1"/>
    <col min="2049" max="2049" width="82.5703125" style="2" hidden="1" customWidth="1"/>
    <col min="2050" max="2050" width="14.85546875" style="2" hidden="1" customWidth="1"/>
    <col min="2051" max="2052" width="15.28515625" style="2" hidden="1" customWidth="1"/>
    <col min="2053" max="2053" width="15.5703125" style="2" hidden="1" customWidth="1"/>
    <col min="2054" max="2054" width="16.5703125" style="2" hidden="1" customWidth="1"/>
    <col min="2055" max="2303" width="0" style="2" hidden="1"/>
    <col min="2304" max="2304" width="14.85546875" style="2" hidden="1" customWidth="1"/>
    <col min="2305" max="2305" width="82.5703125" style="2" hidden="1" customWidth="1"/>
    <col min="2306" max="2306" width="14.85546875" style="2" hidden="1" customWidth="1"/>
    <col min="2307" max="2308" width="15.28515625" style="2" hidden="1" customWidth="1"/>
    <col min="2309" max="2309" width="15.5703125" style="2" hidden="1" customWidth="1"/>
    <col min="2310" max="2310" width="16.5703125" style="2" hidden="1" customWidth="1"/>
    <col min="2311" max="2559" width="0" style="2" hidden="1"/>
    <col min="2560" max="2560" width="14.85546875" style="2" hidden="1" customWidth="1"/>
    <col min="2561" max="2561" width="82.5703125" style="2" hidden="1" customWidth="1"/>
    <col min="2562" max="2562" width="14.85546875" style="2" hidden="1" customWidth="1"/>
    <col min="2563" max="2564" width="15.28515625" style="2" hidden="1" customWidth="1"/>
    <col min="2565" max="2565" width="15.5703125" style="2" hidden="1" customWidth="1"/>
    <col min="2566" max="2566" width="16.5703125" style="2" hidden="1" customWidth="1"/>
    <col min="2567" max="2815" width="0" style="2" hidden="1"/>
    <col min="2816" max="2816" width="14.85546875" style="2" hidden="1" customWidth="1"/>
    <col min="2817" max="2817" width="82.5703125" style="2" hidden="1" customWidth="1"/>
    <col min="2818" max="2818" width="14.85546875" style="2" hidden="1" customWidth="1"/>
    <col min="2819" max="2820" width="15.28515625" style="2" hidden="1" customWidth="1"/>
    <col min="2821" max="2821" width="15.5703125" style="2" hidden="1" customWidth="1"/>
    <col min="2822" max="2822" width="16.5703125" style="2" hidden="1" customWidth="1"/>
    <col min="2823" max="3071" width="0" style="2" hidden="1"/>
    <col min="3072" max="3072" width="14.85546875" style="2" hidden="1" customWidth="1"/>
    <col min="3073" max="3073" width="82.5703125" style="2" hidden="1" customWidth="1"/>
    <col min="3074" max="3074" width="14.85546875" style="2" hidden="1" customWidth="1"/>
    <col min="3075" max="3076" width="15.28515625" style="2" hidden="1" customWidth="1"/>
    <col min="3077" max="3077" width="15.5703125" style="2" hidden="1" customWidth="1"/>
    <col min="3078" max="3078" width="16.5703125" style="2" hidden="1" customWidth="1"/>
    <col min="3079" max="3327" width="0" style="2" hidden="1"/>
    <col min="3328" max="3328" width="14.85546875" style="2" hidden="1" customWidth="1"/>
    <col min="3329" max="3329" width="82.5703125" style="2" hidden="1" customWidth="1"/>
    <col min="3330" max="3330" width="14.85546875" style="2" hidden="1" customWidth="1"/>
    <col min="3331" max="3332" width="15.28515625" style="2" hidden="1" customWidth="1"/>
    <col min="3333" max="3333" width="15.5703125" style="2" hidden="1" customWidth="1"/>
    <col min="3334" max="3334" width="16.5703125" style="2" hidden="1" customWidth="1"/>
    <col min="3335" max="3583" width="0" style="2" hidden="1"/>
    <col min="3584" max="3584" width="14.85546875" style="2" hidden="1" customWidth="1"/>
    <col min="3585" max="3585" width="82.5703125" style="2" hidden="1" customWidth="1"/>
    <col min="3586" max="3586" width="14.85546875" style="2" hidden="1" customWidth="1"/>
    <col min="3587" max="3588" width="15.28515625" style="2" hidden="1" customWidth="1"/>
    <col min="3589" max="3589" width="15.5703125" style="2" hidden="1" customWidth="1"/>
    <col min="3590" max="3590" width="16.5703125" style="2" hidden="1" customWidth="1"/>
    <col min="3591" max="3839" width="0" style="2" hidden="1"/>
    <col min="3840" max="3840" width="14.85546875" style="2" hidden="1" customWidth="1"/>
    <col min="3841" max="3841" width="82.5703125" style="2" hidden="1" customWidth="1"/>
    <col min="3842" max="3842" width="14.85546875" style="2" hidden="1" customWidth="1"/>
    <col min="3843" max="3844" width="15.28515625" style="2" hidden="1" customWidth="1"/>
    <col min="3845" max="3845" width="15.5703125" style="2" hidden="1" customWidth="1"/>
    <col min="3846" max="3846" width="16.5703125" style="2" hidden="1" customWidth="1"/>
    <col min="3847" max="4095" width="0" style="2" hidden="1"/>
    <col min="4096" max="4096" width="14.85546875" style="2" hidden="1" customWidth="1"/>
    <col min="4097" max="4097" width="82.5703125" style="2" hidden="1" customWidth="1"/>
    <col min="4098" max="4098" width="14.85546875" style="2" hidden="1" customWidth="1"/>
    <col min="4099" max="4100" width="15.28515625" style="2" hidden="1" customWidth="1"/>
    <col min="4101" max="4101" width="15.5703125" style="2" hidden="1" customWidth="1"/>
    <col min="4102" max="4102" width="16.5703125" style="2" hidden="1" customWidth="1"/>
    <col min="4103" max="4351" width="0" style="2" hidden="1"/>
    <col min="4352" max="4352" width="14.85546875" style="2" hidden="1" customWidth="1"/>
    <col min="4353" max="4353" width="82.5703125" style="2" hidden="1" customWidth="1"/>
    <col min="4354" max="4354" width="14.85546875" style="2" hidden="1" customWidth="1"/>
    <col min="4355" max="4356" width="15.28515625" style="2" hidden="1" customWidth="1"/>
    <col min="4357" max="4357" width="15.5703125" style="2" hidden="1" customWidth="1"/>
    <col min="4358" max="4358" width="16.5703125" style="2" hidden="1" customWidth="1"/>
    <col min="4359" max="4607" width="0" style="2" hidden="1"/>
    <col min="4608" max="4608" width="14.85546875" style="2" hidden="1" customWidth="1"/>
    <col min="4609" max="4609" width="82.5703125" style="2" hidden="1" customWidth="1"/>
    <col min="4610" max="4610" width="14.85546875" style="2" hidden="1" customWidth="1"/>
    <col min="4611" max="4612" width="15.28515625" style="2" hidden="1" customWidth="1"/>
    <col min="4613" max="4613" width="15.5703125" style="2" hidden="1" customWidth="1"/>
    <col min="4614" max="4614" width="16.5703125" style="2" hidden="1" customWidth="1"/>
    <col min="4615" max="4863" width="0" style="2" hidden="1"/>
    <col min="4864" max="4864" width="14.85546875" style="2" hidden="1" customWidth="1"/>
    <col min="4865" max="4865" width="82.5703125" style="2" hidden="1" customWidth="1"/>
    <col min="4866" max="4866" width="14.85546875" style="2" hidden="1" customWidth="1"/>
    <col min="4867" max="4868" width="15.28515625" style="2" hidden="1" customWidth="1"/>
    <col min="4869" max="4869" width="15.5703125" style="2" hidden="1" customWidth="1"/>
    <col min="4870" max="4870" width="16.5703125" style="2" hidden="1" customWidth="1"/>
    <col min="4871" max="5119" width="0" style="2" hidden="1"/>
    <col min="5120" max="5120" width="14.85546875" style="2" hidden="1" customWidth="1"/>
    <col min="5121" max="5121" width="82.5703125" style="2" hidden="1" customWidth="1"/>
    <col min="5122" max="5122" width="14.85546875" style="2" hidden="1" customWidth="1"/>
    <col min="5123" max="5124" width="15.28515625" style="2" hidden="1" customWidth="1"/>
    <col min="5125" max="5125" width="15.5703125" style="2" hidden="1" customWidth="1"/>
    <col min="5126" max="5126" width="16.5703125" style="2" hidden="1" customWidth="1"/>
    <col min="5127" max="5375" width="0" style="2" hidden="1"/>
    <col min="5376" max="5376" width="14.85546875" style="2" hidden="1" customWidth="1"/>
    <col min="5377" max="5377" width="82.5703125" style="2" hidden="1" customWidth="1"/>
    <col min="5378" max="5378" width="14.85546875" style="2" hidden="1" customWidth="1"/>
    <col min="5379" max="5380" width="15.28515625" style="2" hidden="1" customWidth="1"/>
    <col min="5381" max="5381" width="15.5703125" style="2" hidden="1" customWidth="1"/>
    <col min="5382" max="5382" width="16.5703125" style="2" hidden="1" customWidth="1"/>
    <col min="5383" max="5631" width="0" style="2" hidden="1"/>
    <col min="5632" max="5632" width="14.85546875" style="2" hidden="1" customWidth="1"/>
    <col min="5633" max="5633" width="82.5703125" style="2" hidden="1" customWidth="1"/>
    <col min="5634" max="5634" width="14.85546875" style="2" hidden="1" customWidth="1"/>
    <col min="5635" max="5636" width="15.28515625" style="2" hidden="1" customWidth="1"/>
    <col min="5637" max="5637" width="15.5703125" style="2" hidden="1" customWidth="1"/>
    <col min="5638" max="5638" width="16.5703125" style="2" hidden="1" customWidth="1"/>
    <col min="5639" max="5887" width="0" style="2" hidden="1"/>
    <col min="5888" max="5888" width="14.85546875" style="2" hidden="1" customWidth="1"/>
    <col min="5889" max="5889" width="82.5703125" style="2" hidden="1" customWidth="1"/>
    <col min="5890" max="5890" width="14.85546875" style="2" hidden="1" customWidth="1"/>
    <col min="5891" max="5892" width="15.28515625" style="2" hidden="1" customWidth="1"/>
    <col min="5893" max="5893" width="15.5703125" style="2" hidden="1" customWidth="1"/>
    <col min="5894" max="5894" width="16.5703125" style="2" hidden="1" customWidth="1"/>
    <col min="5895" max="6143" width="0" style="2" hidden="1"/>
    <col min="6144" max="6144" width="14.85546875" style="2" hidden="1" customWidth="1"/>
    <col min="6145" max="6145" width="82.5703125" style="2" hidden="1" customWidth="1"/>
    <col min="6146" max="6146" width="14.85546875" style="2" hidden="1" customWidth="1"/>
    <col min="6147" max="6148" width="15.28515625" style="2" hidden="1" customWidth="1"/>
    <col min="6149" max="6149" width="15.5703125" style="2" hidden="1" customWidth="1"/>
    <col min="6150" max="6150" width="16.5703125" style="2" hidden="1" customWidth="1"/>
    <col min="6151" max="6399" width="0" style="2" hidden="1"/>
    <col min="6400" max="6400" width="14.85546875" style="2" hidden="1" customWidth="1"/>
    <col min="6401" max="6401" width="82.5703125" style="2" hidden="1" customWidth="1"/>
    <col min="6402" max="6402" width="14.85546875" style="2" hidden="1" customWidth="1"/>
    <col min="6403" max="6404" width="15.28515625" style="2" hidden="1" customWidth="1"/>
    <col min="6405" max="6405" width="15.5703125" style="2" hidden="1" customWidth="1"/>
    <col min="6406" max="6406" width="16.5703125" style="2" hidden="1" customWidth="1"/>
    <col min="6407" max="6655" width="0" style="2" hidden="1"/>
    <col min="6656" max="6656" width="14.85546875" style="2" hidden="1" customWidth="1"/>
    <col min="6657" max="6657" width="82.5703125" style="2" hidden="1" customWidth="1"/>
    <col min="6658" max="6658" width="14.85546875" style="2" hidden="1" customWidth="1"/>
    <col min="6659" max="6660" width="15.28515625" style="2" hidden="1" customWidth="1"/>
    <col min="6661" max="6661" width="15.5703125" style="2" hidden="1" customWidth="1"/>
    <col min="6662" max="6662" width="16.5703125" style="2" hidden="1" customWidth="1"/>
    <col min="6663" max="6911" width="0" style="2" hidden="1"/>
    <col min="6912" max="6912" width="14.85546875" style="2" hidden="1" customWidth="1"/>
    <col min="6913" max="6913" width="82.5703125" style="2" hidden="1" customWidth="1"/>
    <col min="6914" max="6914" width="14.85546875" style="2" hidden="1" customWidth="1"/>
    <col min="6915" max="6916" width="15.28515625" style="2" hidden="1" customWidth="1"/>
    <col min="6917" max="6917" width="15.5703125" style="2" hidden="1" customWidth="1"/>
    <col min="6918" max="6918" width="16.5703125" style="2" hidden="1" customWidth="1"/>
    <col min="6919" max="7167" width="0" style="2" hidden="1"/>
    <col min="7168" max="7168" width="14.85546875" style="2" hidden="1" customWidth="1"/>
    <col min="7169" max="7169" width="82.5703125" style="2" hidden="1" customWidth="1"/>
    <col min="7170" max="7170" width="14.85546875" style="2" hidden="1" customWidth="1"/>
    <col min="7171" max="7172" width="15.28515625" style="2" hidden="1" customWidth="1"/>
    <col min="7173" max="7173" width="15.5703125" style="2" hidden="1" customWidth="1"/>
    <col min="7174" max="7174" width="16.5703125" style="2" hidden="1" customWidth="1"/>
    <col min="7175" max="7423" width="0" style="2" hidden="1"/>
    <col min="7424" max="7424" width="14.85546875" style="2" hidden="1" customWidth="1"/>
    <col min="7425" max="7425" width="82.5703125" style="2" hidden="1" customWidth="1"/>
    <col min="7426" max="7426" width="14.85546875" style="2" hidden="1" customWidth="1"/>
    <col min="7427" max="7428" width="15.28515625" style="2" hidden="1" customWidth="1"/>
    <col min="7429" max="7429" width="15.5703125" style="2" hidden="1" customWidth="1"/>
    <col min="7430" max="7430" width="16.5703125" style="2" hidden="1" customWidth="1"/>
    <col min="7431" max="7679" width="0" style="2" hidden="1"/>
    <col min="7680" max="7680" width="14.85546875" style="2" hidden="1" customWidth="1"/>
    <col min="7681" max="7681" width="82.5703125" style="2" hidden="1" customWidth="1"/>
    <col min="7682" max="7682" width="14.85546875" style="2" hidden="1" customWidth="1"/>
    <col min="7683" max="7684" width="15.28515625" style="2" hidden="1" customWidth="1"/>
    <col min="7685" max="7685" width="15.5703125" style="2" hidden="1" customWidth="1"/>
    <col min="7686" max="7686" width="16.5703125" style="2" hidden="1" customWidth="1"/>
    <col min="7687" max="7935" width="0" style="2" hidden="1"/>
    <col min="7936" max="7936" width="14.85546875" style="2" hidden="1" customWidth="1"/>
    <col min="7937" max="7937" width="82.5703125" style="2" hidden="1" customWidth="1"/>
    <col min="7938" max="7938" width="14.85546875" style="2" hidden="1" customWidth="1"/>
    <col min="7939" max="7940" width="15.28515625" style="2" hidden="1" customWidth="1"/>
    <col min="7941" max="7941" width="15.5703125" style="2" hidden="1" customWidth="1"/>
    <col min="7942" max="7942" width="16.5703125" style="2" hidden="1" customWidth="1"/>
    <col min="7943" max="8191" width="0" style="2" hidden="1"/>
    <col min="8192" max="8192" width="14.85546875" style="2" hidden="1" customWidth="1"/>
    <col min="8193" max="8193" width="82.5703125" style="2" hidden="1" customWidth="1"/>
    <col min="8194" max="8194" width="14.85546875" style="2" hidden="1" customWidth="1"/>
    <col min="8195" max="8196" width="15.28515625" style="2" hidden="1" customWidth="1"/>
    <col min="8197" max="8197" width="15.5703125" style="2" hidden="1" customWidth="1"/>
    <col min="8198" max="8198" width="16.5703125" style="2" hidden="1" customWidth="1"/>
    <col min="8199" max="8447" width="0" style="2" hidden="1"/>
    <col min="8448" max="8448" width="14.85546875" style="2" hidden="1" customWidth="1"/>
    <col min="8449" max="8449" width="82.5703125" style="2" hidden="1" customWidth="1"/>
    <col min="8450" max="8450" width="14.85546875" style="2" hidden="1" customWidth="1"/>
    <col min="8451" max="8452" width="15.28515625" style="2" hidden="1" customWidth="1"/>
    <col min="8453" max="8453" width="15.5703125" style="2" hidden="1" customWidth="1"/>
    <col min="8454" max="8454" width="16.5703125" style="2" hidden="1" customWidth="1"/>
    <col min="8455" max="8703" width="0" style="2" hidden="1"/>
    <col min="8704" max="8704" width="14.85546875" style="2" hidden="1" customWidth="1"/>
    <col min="8705" max="8705" width="82.5703125" style="2" hidden="1" customWidth="1"/>
    <col min="8706" max="8706" width="14.85546875" style="2" hidden="1" customWidth="1"/>
    <col min="8707" max="8708" width="15.28515625" style="2" hidden="1" customWidth="1"/>
    <col min="8709" max="8709" width="15.5703125" style="2" hidden="1" customWidth="1"/>
    <col min="8710" max="8710" width="16.5703125" style="2" hidden="1" customWidth="1"/>
    <col min="8711" max="8959" width="0" style="2" hidden="1"/>
    <col min="8960" max="8960" width="14.85546875" style="2" hidden="1" customWidth="1"/>
    <col min="8961" max="8961" width="82.5703125" style="2" hidden="1" customWidth="1"/>
    <col min="8962" max="8962" width="14.85546875" style="2" hidden="1" customWidth="1"/>
    <col min="8963" max="8964" width="15.28515625" style="2" hidden="1" customWidth="1"/>
    <col min="8965" max="8965" width="15.5703125" style="2" hidden="1" customWidth="1"/>
    <col min="8966" max="8966" width="16.5703125" style="2" hidden="1" customWidth="1"/>
    <col min="8967" max="9215" width="0" style="2" hidden="1"/>
    <col min="9216" max="9216" width="14.85546875" style="2" hidden="1" customWidth="1"/>
    <col min="9217" max="9217" width="82.5703125" style="2" hidden="1" customWidth="1"/>
    <col min="9218" max="9218" width="14.85546875" style="2" hidden="1" customWidth="1"/>
    <col min="9219" max="9220" width="15.28515625" style="2" hidden="1" customWidth="1"/>
    <col min="9221" max="9221" width="15.5703125" style="2" hidden="1" customWidth="1"/>
    <col min="9222" max="9222" width="16.5703125" style="2" hidden="1" customWidth="1"/>
    <col min="9223" max="9471" width="0" style="2" hidden="1"/>
    <col min="9472" max="9472" width="14.85546875" style="2" hidden="1" customWidth="1"/>
    <col min="9473" max="9473" width="82.5703125" style="2" hidden="1" customWidth="1"/>
    <col min="9474" max="9474" width="14.85546875" style="2" hidden="1" customWidth="1"/>
    <col min="9475" max="9476" width="15.28515625" style="2" hidden="1" customWidth="1"/>
    <col min="9477" max="9477" width="15.5703125" style="2" hidden="1" customWidth="1"/>
    <col min="9478" max="9478" width="16.5703125" style="2" hidden="1" customWidth="1"/>
    <col min="9479" max="9727" width="0" style="2" hidden="1"/>
    <col min="9728" max="9728" width="14.85546875" style="2" hidden="1" customWidth="1"/>
    <col min="9729" max="9729" width="82.5703125" style="2" hidden="1" customWidth="1"/>
    <col min="9730" max="9730" width="14.85546875" style="2" hidden="1" customWidth="1"/>
    <col min="9731" max="9732" width="15.28515625" style="2" hidden="1" customWidth="1"/>
    <col min="9733" max="9733" width="15.5703125" style="2" hidden="1" customWidth="1"/>
    <col min="9734" max="9734" width="16.5703125" style="2" hidden="1" customWidth="1"/>
    <col min="9735" max="9983" width="0" style="2" hidden="1"/>
    <col min="9984" max="9984" width="14.85546875" style="2" hidden="1" customWidth="1"/>
    <col min="9985" max="9985" width="82.5703125" style="2" hidden="1" customWidth="1"/>
    <col min="9986" max="9986" width="14.85546875" style="2" hidden="1" customWidth="1"/>
    <col min="9987" max="9988" width="15.28515625" style="2" hidden="1" customWidth="1"/>
    <col min="9989" max="9989" width="15.5703125" style="2" hidden="1" customWidth="1"/>
    <col min="9990" max="9990" width="16.5703125" style="2" hidden="1" customWidth="1"/>
    <col min="9991" max="10239" width="0" style="2" hidden="1"/>
    <col min="10240" max="10240" width="14.85546875" style="2" hidden="1" customWidth="1"/>
    <col min="10241" max="10241" width="82.5703125" style="2" hidden="1" customWidth="1"/>
    <col min="10242" max="10242" width="14.85546875" style="2" hidden="1" customWidth="1"/>
    <col min="10243" max="10244" width="15.28515625" style="2" hidden="1" customWidth="1"/>
    <col min="10245" max="10245" width="15.5703125" style="2" hidden="1" customWidth="1"/>
    <col min="10246" max="10246" width="16.5703125" style="2" hidden="1" customWidth="1"/>
    <col min="10247" max="10495" width="0" style="2" hidden="1"/>
    <col min="10496" max="10496" width="14.85546875" style="2" hidden="1" customWidth="1"/>
    <col min="10497" max="10497" width="82.5703125" style="2" hidden="1" customWidth="1"/>
    <col min="10498" max="10498" width="14.85546875" style="2" hidden="1" customWidth="1"/>
    <col min="10499" max="10500" width="15.28515625" style="2" hidden="1" customWidth="1"/>
    <col min="10501" max="10501" width="15.5703125" style="2" hidden="1" customWidth="1"/>
    <col min="10502" max="10502" width="16.5703125" style="2" hidden="1" customWidth="1"/>
    <col min="10503" max="10751" width="0" style="2" hidden="1"/>
    <col min="10752" max="10752" width="14.85546875" style="2" hidden="1" customWidth="1"/>
    <col min="10753" max="10753" width="82.5703125" style="2" hidden="1" customWidth="1"/>
    <col min="10754" max="10754" width="14.85546875" style="2" hidden="1" customWidth="1"/>
    <col min="10755" max="10756" width="15.28515625" style="2" hidden="1" customWidth="1"/>
    <col min="10757" max="10757" width="15.5703125" style="2" hidden="1" customWidth="1"/>
    <col min="10758" max="10758" width="16.5703125" style="2" hidden="1" customWidth="1"/>
    <col min="10759" max="11007" width="0" style="2" hidden="1"/>
    <col min="11008" max="11008" width="14.85546875" style="2" hidden="1" customWidth="1"/>
    <col min="11009" max="11009" width="82.5703125" style="2" hidden="1" customWidth="1"/>
    <col min="11010" max="11010" width="14.85546875" style="2" hidden="1" customWidth="1"/>
    <col min="11011" max="11012" width="15.28515625" style="2" hidden="1" customWidth="1"/>
    <col min="11013" max="11013" width="15.5703125" style="2" hidden="1" customWidth="1"/>
    <col min="11014" max="11014" width="16.5703125" style="2" hidden="1" customWidth="1"/>
    <col min="11015" max="11263" width="0" style="2" hidden="1"/>
    <col min="11264" max="11264" width="14.85546875" style="2" hidden="1" customWidth="1"/>
    <col min="11265" max="11265" width="82.5703125" style="2" hidden="1" customWidth="1"/>
    <col min="11266" max="11266" width="14.85546875" style="2" hidden="1" customWidth="1"/>
    <col min="11267" max="11268" width="15.28515625" style="2" hidden="1" customWidth="1"/>
    <col min="11269" max="11269" width="15.5703125" style="2" hidden="1" customWidth="1"/>
    <col min="11270" max="11270" width="16.5703125" style="2" hidden="1" customWidth="1"/>
    <col min="11271" max="11519" width="0" style="2" hidden="1"/>
    <col min="11520" max="11520" width="14.85546875" style="2" hidden="1" customWidth="1"/>
    <col min="11521" max="11521" width="82.5703125" style="2" hidden="1" customWidth="1"/>
    <col min="11522" max="11522" width="14.85546875" style="2" hidden="1" customWidth="1"/>
    <col min="11523" max="11524" width="15.28515625" style="2" hidden="1" customWidth="1"/>
    <col min="11525" max="11525" width="15.5703125" style="2" hidden="1" customWidth="1"/>
    <col min="11526" max="11526" width="16.5703125" style="2" hidden="1" customWidth="1"/>
    <col min="11527" max="11775" width="0" style="2" hidden="1"/>
    <col min="11776" max="11776" width="14.85546875" style="2" hidden="1" customWidth="1"/>
    <col min="11777" max="11777" width="82.5703125" style="2" hidden="1" customWidth="1"/>
    <col min="11778" max="11778" width="14.85546875" style="2" hidden="1" customWidth="1"/>
    <col min="11779" max="11780" width="15.28515625" style="2" hidden="1" customWidth="1"/>
    <col min="11781" max="11781" width="15.5703125" style="2" hidden="1" customWidth="1"/>
    <col min="11782" max="11782" width="16.5703125" style="2" hidden="1" customWidth="1"/>
    <col min="11783" max="12031" width="0" style="2" hidden="1"/>
    <col min="12032" max="12032" width="14.85546875" style="2" hidden="1" customWidth="1"/>
    <col min="12033" max="12033" width="82.5703125" style="2" hidden="1" customWidth="1"/>
    <col min="12034" max="12034" width="14.85546875" style="2" hidden="1" customWidth="1"/>
    <col min="12035" max="12036" width="15.28515625" style="2" hidden="1" customWidth="1"/>
    <col min="12037" max="12037" width="15.5703125" style="2" hidden="1" customWidth="1"/>
    <col min="12038" max="12038" width="16.5703125" style="2" hidden="1" customWidth="1"/>
    <col min="12039" max="12287" width="0" style="2" hidden="1"/>
    <col min="12288" max="12288" width="14.85546875" style="2" hidden="1" customWidth="1"/>
    <col min="12289" max="12289" width="82.5703125" style="2" hidden="1" customWidth="1"/>
    <col min="12290" max="12290" width="14.85546875" style="2" hidden="1" customWidth="1"/>
    <col min="12291" max="12292" width="15.28515625" style="2" hidden="1" customWidth="1"/>
    <col min="12293" max="12293" width="15.5703125" style="2" hidden="1" customWidth="1"/>
    <col min="12294" max="12294" width="16.5703125" style="2" hidden="1" customWidth="1"/>
    <col min="12295" max="12543" width="0" style="2" hidden="1"/>
    <col min="12544" max="12544" width="14.85546875" style="2" hidden="1" customWidth="1"/>
    <col min="12545" max="12545" width="82.5703125" style="2" hidden="1" customWidth="1"/>
    <col min="12546" max="12546" width="14.85546875" style="2" hidden="1" customWidth="1"/>
    <col min="12547" max="12548" width="15.28515625" style="2" hidden="1" customWidth="1"/>
    <col min="12549" max="12549" width="15.5703125" style="2" hidden="1" customWidth="1"/>
    <col min="12550" max="12550" width="16.5703125" style="2" hidden="1" customWidth="1"/>
    <col min="12551" max="12799" width="0" style="2" hidden="1"/>
    <col min="12800" max="12800" width="14.85546875" style="2" hidden="1" customWidth="1"/>
    <col min="12801" max="12801" width="82.5703125" style="2" hidden="1" customWidth="1"/>
    <col min="12802" max="12802" width="14.85546875" style="2" hidden="1" customWidth="1"/>
    <col min="12803" max="12804" width="15.28515625" style="2" hidden="1" customWidth="1"/>
    <col min="12805" max="12805" width="15.5703125" style="2" hidden="1" customWidth="1"/>
    <col min="12806" max="12806" width="16.5703125" style="2" hidden="1" customWidth="1"/>
    <col min="12807" max="13055" width="0" style="2" hidden="1"/>
    <col min="13056" max="13056" width="14.85546875" style="2" hidden="1" customWidth="1"/>
    <col min="13057" max="13057" width="82.5703125" style="2" hidden="1" customWidth="1"/>
    <col min="13058" max="13058" width="14.85546875" style="2" hidden="1" customWidth="1"/>
    <col min="13059" max="13060" width="15.28515625" style="2" hidden="1" customWidth="1"/>
    <col min="13061" max="13061" width="15.5703125" style="2" hidden="1" customWidth="1"/>
    <col min="13062" max="13062" width="16.5703125" style="2" hidden="1" customWidth="1"/>
    <col min="13063" max="13311" width="0" style="2" hidden="1"/>
    <col min="13312" max="13312" width="14.85546875" style="2" hidden="1" customWidth="1"/>
    <col min="13313" max="13313" width="82.5703125" style="2" hidden="1" customWidth="1"/>
    <col min="13314" max="13314" width="14.85546875" style="2" hidden="1" customWidth="1"/>
    <col min="13315" max="13316" width="15.28515625" style="2" hidden="1" customWidth="1"/>
    <col min="13317" max="13317" width="15.5703125" style="2" hidden="1" customWidth="1"/>
    <col min="13318" max="13318" width="16.5703125" style="2" hidden="1" customWidth="1"/>
    <col min="13319" max="13567" width="0" style="2" hidden="1"/>
    <col min="13568" max="13568" width="14.85546875" style="2" hidden="1" customWidth="1"/>
    <col min="13569" max="13569" width="82.5703125" style="2" hidden="1" customWidth="1"/>
    <col min="13570" max="13570" width="14.85546875" style="2" hidden="1" customWidth="1"/>
    <col min="13571" max="13572" width="15.28515625" style="2" hidden="1" customWidth="1"/>
    <col min="13573" max="13573" width="15.5703125" style="2" hidden="1" customWidth="1"/>
    <col min="13574" max="13574" width="16.5703125" style="2" hidden="1" customWidth="1"/>
    <col min="13575" max="13823" width="0" style="2" hidden="1"/>
    <col min="13824" max="13824" width="14.85546875" style="2" hidden="1" customWidth="1"/>
    <col min="13825" max="13825" width="82.5703125" style="2" hidden="1" customWidth="1"/>
    <col min="13826" max="13826" width="14.85546875" style="2" hidden="1" customWidth="1"/>
    <col min="13827" max="13828" width="15.28515625" style="2" hidden="1" customWidth="1"/>
    <col min="13829" max="13829" width="15.5703125" style="2" hidden="1" customWidth="1"/>
    <col min="13830" max="13830" width="16.5703125" style="2" hidden="1" customWidth="1"/>
    <col min="13831" max="14079" width="0" style="2" hidden="1"/>
    <col min="14080" max="14080" width="14.85546875" style="2" hidden="1" customWidth="1"/>
    <col min="14081" max="14081" width="82.5703125" style="2" hidden="1" customWidth="1"/>
    <col min="14082" max="14082" width="14.85546875" style="2" hidden="1" customWidth="1"/>
    <col min="14083" max="14084" width="15.28515625" style="2" hidden="1" customWidth="1"/>
    <col min="14085" max="14085" width="15.5703125" style="2" hidden="1" customWidth="1"/>
    <col min="14086" max="14086" width="16.5703125" style="2" hidden="1" customWidth="1"/>
    <col min="14087" max="14335" width="0" style="2" hidden="1"/>
    <col min="14336" max="14336" width="14.85546875" style="2" hidden="1" customWidth="1"/>
    <col min="14337" max="14337" width="82.5703125" style="2" hidden="1" customWidth="1"/>
    <col min="14338" max="14338" width="14.85546875" style="2" hidden="1" customWidth="1"/>
    <col min="14339" max="14340" width="15.28515625" style="2" hidden="1" customWidth="1"/>
    <col min="14341" max="14341" width="15.5703125" style="2" hidden="1" customWidth="1"/>
    <col min="14342" max="14342" width="16.5703125" style="2" hidden="1" customWidth="1"/>
    <col min="14343" max="14591" width="0" style="2" hidden="1"/>
    <col min="14592" max="14592" width="14.85546875" style="2" hidden="1" customWidth="1"/>
    <col min="14593" max="14593" width="82.5703125" style="2" hidden="1" customWidth="1"/>
    <col min="14594" max="14594" width="14.85546875" style="2" hidden="1" customWidth="1"/>
    <col min="14595" max="14596" width="15.28515625" style="2" hidden="1" customWidth="1"/>
    <col min="14597" max="14597" width="15.5703125" style="2" hidden="1" customWidth="1"/>
    <col min="14598" max="14598" width="16.5703125" style="2" hidden="1" customWidth="1"/>
    <col min="14599" max="14847" width="0" style="2" hidden="1"/>
    <col min="14848" max="14848" width="14.85546875" style="2" hidden="1" customWidth="1"/>
    <col min="14849" max="14849" width="82.5703125" style="2" hidden="1" customWidth="1"/>
    <col min="14850" max="14850" width="14.85546875" style="2" hidden="1" customWidth="1"/>
    <col min="14851" max="14852" width="15.28515625" style="2" hidden="1" customWidth="1"/>
    <col min="14853" max="14853" width="15.5703125" style="2" hidden="1" customWidth="1"/>
    <col min="14854" max="14854" width="16.5703125" style="2" hidden="1" customWidth="1"/>
    <col min="14855" max="15103" width="0" style="2" hidden="1"/>
    <col min="15104" max="15104" width="14.85546875" style="2" hidden="1" customWidth="1"/>
    <col min="15105" max="15105" width="82.5703125" style="2" hidden="1" customWidth="1"/>
    <col min="15106" max="15106" width="14.85546875" style="2" hidden="1" customWidth="1"/>
    <col min="15107" max="15108" width="15.28515625" style="2" hidden="1" customWidth="1"/>
    <col min="15109" max="15109" width="15.5703125" style="2" hidden="1" customWidth="1"/>
    <col min="15110" max="15110" width="16.5703125" style="2" hidden="1" customWidth="1"/>
    <col min="15111" max="15359" width="0" style="2" hidden="1"/>
    <col min="15360" max="15360" width="14.85546875" style="2" hidden="1" customWidth="1"/>
    <col min="15361" max="15361" width="82.5703125" style="2" hidden="1" customWidth="1"/>
    <col min="15362" max="15362" width="14.85546875" style="2" hidden="1" customWidth="1"/>
    <col min="15363" max="15364" width="15.28515625" style="2" hidden="1" customWidth="1"/>
    <col min="15365" max="15365" width="15.5703125" style="2" hidden="1" customWidth="1"/>
    <col min="15366" max="15366" width="16.5703125" style="2" hidden="1" customWidth="1"/>
    <col min="15367" max="15615" width="0" style="2" hidden="1"/>
    <col min="15616" max="15616" width="14.85546875" style="2" hidden="1" customWidth="1"/>
    <col min="15617" max="15617" width="82.5703125" style="2" hidden="1" customWidth="1"/>
    <col min="15618" max="15618" width="14.85546875" style="2" hidden="1" customWidth="1"/>
    <col min="15619" max="15620" width="15.28515625" style="2" hidden="1" customWidth="1"/>
    <col min="15621" max="15621" width="15.5703125" style="2" hidden="1" customWidth="1"/>
    <col min="15622" max="15622" width="16.5703125" style="2" hidden="1" customWidth="1"/>
    <col min="15623" max="15871" width="0" style="2" hidden="1"/>
    <col min="15872" max="15872" width="14.85546875" style="2" hidden="1" customWidth="1"/>
    <col min="15873" max="15873" width="82.5703125" style="2" hidden="1" customWidth="1"/>
    <col min="15874" max="15874" width="14.85546875" style="2" hidden="1" customWidth="1"/>
    <col min="15875" max="15876" width="15.28515625" style="2" hidden="1" customWidth="1"/>
    <col min="15877" max="15877" width="15.5703125" style="2" hidden="1" customWidth="1"/>
    <col min="15878" max="15878" width="16.5703125" style="2" hidden="1" customWidth="1"/>
    <col min="15879" max="16127" width="0" style="2" hidden="1"/>
    <col min="16128" max="16128" width="14.85546875" style="2" hidden="1" customWidth="1"/>
    <col min="16129" max="16129" width="82.5703125" style="2" hidden="1" customWidth="1"/>
    <col min="16130" max="16130" width="14.85546875" style="2" hidden="1" customWidth="1"/>
    <col min="16131" max="16132" width="15.28515625" style="2" hidden="1" customWidth="1"/>
    <col min="16133" max="16133" width="15.5703125" style="2" hidden="1" customWidth="1"/>
    <col min="16134" max="16134" width="16.5703125" style="2" hidden="1" customWidth="1"/>
    <col min="16135" max="16135" width="16.5703125" style="2" hidden="1"/>
    <col min="16136" max="16384" width="0" style="2" hidden="1"/>
  </cols>
  <sheetData>
    <row r="1" spans="1:6" x14ac:dyDescent="0.25">
      <c r="A1" s="7" t="s">
        <v>21</v>
      </c>
      <c r="B1" s="8"/>
      <c r="C1" s="8"/>
      <c r="D1" s="8"/>
      <c r="E1" s="8"/>
      <c r="F1" s="8"/>
    </row>
    <row r="2" spans="1:6" x14ac:dyDescent="0.25">
      <c r="A2" s="7"/>
      <c r="B2" s="8"/>
      <c r="C2" s="8"/>
      <c r="D2" s="8"/>
      <c r="E2" s="8"/>
      <c r="F2" s="8"/>
    </row>
    <row r="3" spans="1:6" x14ac:dyDescent="0.25">
      <c r="A3" s="129" t="s">
        <v>22</v>
      </c>
      <c r="B3" s="129"/>
      <c r="C3" s="129"/>
      <c r="D3" s="129"/>
      <c r="E3" s="129"/>
      <c r="F3" s="129"/>
    </row>
    <row r="4" spans="1:6" x14ac:dyDescent="0.25">
      <c r="A4" s="129" t="s">
        <v>23</v>
      </c>
      <c r="B4" s="129"/>
      <c r="C4" s="129"/>
      <c r="D4" s="129"/>
      <c r="E4" s="129"/>
      <c r="F4" s="129"/>
    </row>
    <row r="5" spans="1:6" x14ac:dyDescent="0.25">
      <c r="A5" s="129" t="s">
        <v>24</v>
      </c>
      <c r="B5" s="129"/>
      <c r="C5" s="129"/>
      <c r="D5" s="129"/>
      <c r="E5" s="129"/>
      <c r="F5" s="129"/>
    </row>
    <row r="6" spans="1:6" x14ac:dyDescent="0.25">
      <c r="A6" s="9"/>
      <c r="B6" s="9"/>
      <c r="C6" s="9"/>
      <c r="D6" s="9"/>
      <c r="E6" s="9"/>
      <c r="F6" s="9"/>
    </row>
    <row r="7" spans="1:6" x14ac:dyDescent="0.25">
      <c r="A7" s="130" t="s">
        <v>25</v>
      </c>
      <c r="B7" s="131" t="s">
        <v>26</v>
      </c>
      <c r="C7" s="131"/>
      <c r="D7" s="131"/>
      <c r="E7" s="131"/>
      <c r="F7" s="131"/>
    </row>
    <row r="8" spans="1:6" ht="31.5" x14ac:dyDescent="0.25">
      <c r="A8" s="130"/>
      <c r="B8" s="10" t="s">
        <v>27</v>
      </c>
      <c r="C8" s="11" t="s">
        <v>28</v>
      </c>
      <c r="D8" s="12" t="s">
        <v>29</v>
      </c>
      <c r="E8" s="11" t="s">
        <v>30</v>
      </c>
      <c r="F8" s="12" t="s">
        <v>31</v>
      </c>
    </row>
    <row r="9" spans="1:6" x14ac:dyDescent="0.25">
      <c r="A9" s="9"/>
      <c r="B9" s="13"/>
      <c r="C9" s="13"/>
      <c r="D9" s="13"/>
      <c r="E9" s="13"/>
      <c r="F9" s="14"/>
    </row>
    <row r="10" spans="1:6" x14ac:dyDescent="0.25">
      <c r="A10" s="15" t="s">
        <v>32</v>
      </c>
      <c r="B10" s="16">
        <f>SUM(B12:B20)</f>
        <v>3720</v>
      </c>
      <c r="C10" s="17">
        <f>SUM(C12:C20)</f>
        <v>5074</v>
      </c>
      <c r="D10" s="16">
        <f>SUM(D12:D20)</f>
        <v>52</v>
      </c>
      <c r="E10" s="16">
        <f>SUM(E12:E20)</f>
        <v>6651</v>
      </c>
      <c r="F10" s="9">
        <f>SUM(F12:F20)</f>
        <v>2195</v>
      </c>
    </row>
    <row r="11" spans="1:6" x14ac:dyDescent="0.25">
      <c r="A11" s="15"/>
      <c r="B11" s="16"/>
      <c r="C11" s="17"/>
      <c r="D11" s="16"/>
      <c r="E11" s="16"/>
      <c r="F11" s="9"/>
    </row>
    <row r="12" spans="1:6" x14ac:dyDescent="0.25">
      <c r="A12" s="18" t="s">
        <v>33</v>
      </c>
      <c r="B12" s="19">
        <v>203</v>
      </c>
      <c r="C12" s="19">
        <v>1652</v>
      </c>
      <c r="D12" s="19">
        <v>1</v>
      </c>
      <c r="E12" s="19">
        <v>1554</v>
      </c>
      <c r="F12" s="20">
        <f t="shared" ref="F12:F20" si="0">+B12+C12+D12-E12</f>
        <v>302</v>
      </c>
    </row>
    <row r="13" spans="1:6" x14ac:dyDescent="0.25">
      <c r="A13" s="18" t="s">
        <v>34</v>
      </c>
      <c r="B13" s="19">
        <v>2114</v>
      </c>
      <c r="C13" s="19">
        <v>793</v>
      </c>
      <c r="D13" s="19">
        <v>4</v>
      </c>
      <c r="E13" s="19">
        <v>2329</v>
      </c>
      <c r="F13" s="20">
        <f t="shared" si="0"/>
        <v>582</v>
      </c>
    </row>
    <row r="14" spans="1:6" x14ac:dyDescent="0.25">
      <c r="A14" s="18" t="s">
        <v>35</v>
      </c>
      <c r="B14" s="19">
        <v>135</v>
      </c>
      <c r="C14" s="19">
        <v>195</v>
      </c>
      <c r="D14" s="19">
        <v>1</v>
      </c>
      <c r="E14" s="19">
        <v>312</v>
      </c>
      <c r="F14" s="20">
        <f t="shared" si="0"/>
        <v>19</v>
      </c>
    </row>
    <row r="15" spans="1:6" x14ac:dyDescent="0.25">
      <c r="A15" s="18" t="s">
        <v>36</v>
      </c>
      <c r="B15" s="19">
        <v>336</v>
      </c>
      <c r="C15" s="19">
        <v>730</v>
      </c>
      <c r="D15" s="19">
        <v>41</v>
      </c>
      <c r="E15" s="19">
        <v>638</v>
      </c>
      <c r="F15" s="20">
        <f t="shared" si="0"/>
        <v>469</v>
      </c>
    </row>
    <row r="16" spans="1:6" x14ac:dyDescent="0.25">
      <c r="A16" s="18" t="s">
        <v>37</v>
      </c>
      <c r="B16" s="19">
        <v>113</v>
      </c>
      <c r="C16" s="19">
        <v>527</v>
      </c>
      <c r="D16" s="19">
        <v>1</v>
      </c>
      <c r="E16" s="19">
        <v>350</v>
      </c>
      <c r="F16" s="20">
        <f t="shared" si="0"/>
        <v>291</v>
      </c>
    </row>
    <row r="17" spans="1:6" x14ac:dyDescent="0.25">
      <c r="A17" s="18" t="s">
        <v>38</v>
      </c>
      <c r="B17" s="19">
        <v>228</v>
      </c>
      <c r="C17" s="19">
        <v>356</v>
      </c>
      <c r="D17" s="19">
        <v>0</v>
      </c>
      <c r="E17" s="19">
        <v>481</v>
      </c>
      <c r="F17" s="20">
        <f t="shared" si="0"/>
        <v>103</v>
      </c>
    </row>
    <row r="18" spans="1:6" x14ac:dyDescent="0.25">
      <c r="A18" s="18" t="s">
        <v>39</v>
      </c>
      <c r="B18" s="19">
        <v>111</v>
      </c>
      <c r="C18" s="19">
        <v>292</v>
      </c>
      <c r="D18" s="19">
        <v>0</v>
      </c>
      <c r="E18" s="19">
        <v>298</v>
      </c>
      <c r="F18" s="20">
        <f t="shared" si="0"/>
        <v>105</v>
      </c>
    </row>
    <row r="19" spans="1:6" x14ac:dyDescent="0.25">
      <c r="A19" s="18" t="s">
        <v>40</v>
      </c>
      <c r="B19" s="19">
        <v>321</v>
      </c>
      <c r="C19" s="19">
        <v>196</v>
      </c>
      <c r="D19" s="19">
        <v>0</v>
      </c>
      <c r="E19" s="19">
        <v>302</v>
      </c>
      <c r="F19" s="20">
        <f t="shared" si="0"/>
        <v>215</v>
      </c>
    </row>
    <row r="20" spans="1:6" x14ac:dyDescent="0.25">
      <c r="A20" s="21" t="s">
        <v>41</v>
      </c>
      <c r="B20" s="19">
        <v>159</v>
      </c>
      <c r="C20" s="19">
        <v>333</v>
      </c>
      <c r="D20" s="19">
        <v>4</v>
      </c>
      <c r="E20" s="19">
        <v>387</v>
      </c>
      <c r="F20" s="20">
        <f t="shared" si="0"/>
        <v>109</v>
      </c>
    </row>
    <row r="21" spans="1:6" x14ac:dyDescent="0.25">
      <c r="A21" s="22"/>
      <c r="B21" s="23"/>
      <c r="C21" s="23"/>
      <c r="D21" s="23"/>
      <c r="E21" s="23"/>
      <c r="F21" s="24"/>
    </row>
    <row r="22" spans="1:6" x14ac:dyDescent="0.25">
      <c r="A22" s="25" t="s">
        <v>42</v>
      </c>
      <c r="B22" s="25"/>
      <c r="C22" s="25"/>
      <c r="D22" s="25"/>
      <c r="E22" s="25"/>
      <c r="F22" s="25"/>
    </row>
    <row r="23" spans="1:6" hidden="1" x14ac:dyDescent="0.25"/>
    <row r="24" spans="1:6" hidden="1" x14ac:dyDescent="0.25"/>
    <row r="25" spans="1:6" hidden="1" x14ac:dyDescent="0.25"/>
    <row r="26" spans="1:6" hidden="1" x14ac:dyDescent="0.25"/>
    <row r="27" spans="1:6" hidden="1" x14ac:dyDescent="0.25"/>
    <row r="28" spans="1:6" hidden="1" x14ac:dyDescent="0.25"/>
    <row r="29" spans="1:6" hidden="1" x14ac:dyDescent="0.25"/>
    <row r="30" spans="1:6" hidden="1" x14ac:dyDescent="0.25"/>
    <row r="31" spans="1:6" hidden="1" x14ac:dyDescent="0.25"/>
    <row r="32" spans="1:6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</sheetData>
  <mergeCells count="5">
    <mergeCell ref="A3:F3"/>
    <mergeCell ref="A4:F4"/>
    <mergeCell ref="A5:F5"/>
    <mergeCell ref="A7:A8"/>
    <mergeCell ref="B7:F7"/>
  </mergeCells>
  <pageMargins left="0.75" right="0.75" top="1" bottom="1" header="0" footer="0"/>
  <pageSetup scale="6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1F9B0-31F4-42B9-AEDA-78948293D192}">
  <dimension ref="A1:WVS65536"/>
  <sheetViews>
    <sheetView zoomScaleNormal="100" workbookViewId="0">
      <selection sqref="A1:K1"/>
    </sheetView>
  </sheetViews>
  <sheetFormatPr baseColWidth="10" defaultColWidth="0" defaultRowHeight="12.75" zeroHeight="1" x14ac:dyDescent="0.2"/>
  <cols>
    <col min="1" max="1" width="58.140625" style="27" bestFit="1" customWidth="1"/>
    <col min="2" max="4" width="11.42578125" style="27" customWidth="1"/>
    <col min="5" max="5" width="13.28515625" style="27" customWidth="1"/>
    <col min="6" max="6" width="14" style="27" customWidth="1"/>
    <col min="7" max="8" width="11.42578125" style="27" customWidth="1"/>
    <col min="9" max="9" width="14.42578125" style="27" customWidth="1"/>
    <col min="10" max="10" width="14.140625" style="27" customWidth="1"/>
    <col min="11" max="11" width="12.85546875" style="27" customWidth="1"/>
    <col min="12" max="256" width="0" style="27" hidden="1"/>
    <col min="257" max="257" width="58.140625" style="27" hidden="1" customWidth="1"/>
    <col min="258" max="260" width="11.42578125" style="27" hidden="1" customWidth="1"/>
    <col min="261" max="261" width="13.28515625" style="27" hidden="1" customWidth="1"/>
    <col min="262" max="262" width="14" style="27" hidden="1" customWidth="1"/>
    <col min="263" max="264" width="11.42578125" style="27" hidden="1" customWidth="1"/>
    <col min="265" max="265" width="14.42578125" style="27" hidden="1" customWidth="1"/>
    <col min="266" max="266" width="14.140625" style="27" hidden="1" customWidth="1"/>
    <col min="267" max="267" width="12.85546875" style="27" hidden="1" customWidth="1"/>
    <col min="268" max="512" width="0" style="27" hidden="1"/>
    <col min="513" max="513" width="58.140625" style="27" hidden="1" customWidth="1"/>
    <col min="514" max="516" width="11.42578125" style="27" hidden="1" customWidth="1"/>
    <col min="517" max="517" width="13.28515625" style="27" hidden="1" customWidth="1"/>
    <col min="518" max="518" width="14" style="27" hidden="1" customWidth="1"/>
    <col min="519" max="520" width="11.42578125" style="27" hidden="1" customWidth="1"/>
    <col min="521" max="521" width="14.42578125" style="27" hidden="1" customWidth="1"/>
    <col min="522" max="522" width="14.140625" style="27" hidden="1" customWidth="1"/>
    <col min="523" max="523" width="12.85546875" style="27" hidden="1" customWidth="1"/>
    <col min="524" max="768" width="0" style="27" hidden="1"/>
    <col min="769" max="769" width="58.140625" style="27" hidden="1" customWidth="1"/>
    <col min="770" max="772" width="11.42578125" style="27" hidden="1" customWidth="1"/>
    <col min="773" max="773" width="13.28515625" style="27" hidden="1" customWidth="1"/>
    <col min="774" max="774" width="14" style="27" hidden="1" customWidth="1"/>
    <col min="775" max="776" width="11.42578125" style="27" hidden="1" customWidth="1"/>
    <col min="777" max="777" width="14.42578125" style="27" hidden="1" customWidth="1"/>
    <col min="778" max="778" width="14.140625" style="27" hidden="1" customWidth="1"/>
    <col min="779" max="779" width="12.85546875" style="27" hidden="1" customWidth="1"/>
    <col min="780" max="1024" width="0" style="27" hidden="1"/>
    <col min="1025" max="1025" width="58.140625" style="27" hidden="1" customWidth="1"/>
    <col min="1026" max="1028" width="11.42578125" style="27" hidden="1" customWidth="1"/>
    <col min="1029" max="1029" width="13.28515625" style="27" hidden="1" customWidth="1"/>
    <col min="1030" max="1030" width="14" style="27" hidden="1" customWidth="1"/>
    <col min="1031" max="1032" width="11.42578125" style="27" hidden="1" customWidth="1"/>
    <col min="1033" max="1033" width="14.42578125" style="27" hidden="1" customWidth="1"/>
    <col min="1034" max="1034" width="14.140625" style="27" hidden="1" customWidth="1"/>
    <col min="1035" max="1035" width="12.85546875" style="27" hidden="1" customWidth="1"/>
    <col min="1036" max="1280" width="0" style="27" hidden="1"/>
    <col min="1281" max="1281" width="58.140625" style="27" hidden="1" customWidth="1"/>
    <col min="1282" max="1284" width="11.42578125" style="27" hidden="1" customWidth="1"/>
    <col min="1285" max="1285" width="13.28515625" style="27" hidden="1" customWidth="1"/>
    <col min="1286" max="1286" width="14" style="27" hidden="1" customWidth="1"/>
    <col min="1287" max="1288" width="11.42578125" style="27" hidden="1" customWidth="1"/>
    <col min="1289" max="1289" width="14.42578125" style="27" hidden="1" customWidth="1"/>
    <col min="1290" max="1290" width="14.140625" style="27" hidden="1" customWidth="1"/>
    <col min="1291" max="1291" width="12.85546875" style="27" hidden="1" customWidth="1"/>
    <col min="1292" max="1536" width="0" style="27" hidden="1"/>
    <col min="1537" max="1537" width="58.140625" style="27" hidden="1" customWidth="1"/>
    <col min="1538" max="1540" width="11.42578125" style="27" hidden="1" customWidth="1"/>
    <col min="1541" max="1541" width="13.28515625" style="27" hidden="1" customWidth="1"/>
    <col min="1542" max="1542" width="14" style="27" hidden="1" customWidth="1"/>
    <col min="1543" max="1544" width="11.42578125" style="27" hidden="1" customWidth="1"/>
    <col min="1545" max="1545" width="14.42578125" style="27" hidden="1" customWidth="1"/>
    <col min="1546" max="1546" width="14.140625" style="27" hidden="1" customWidth="1"/>
    <col min="1547" max="1547" width="12.85546875" style="27" hidden="1" customWidth="1"/>
    <col min="1548" max="1792" width="0" style="27" hidden="1"/>
    <col min="1793" max="1793" width="58.140625" style="27" hidden="1" customWidth="1"/>
    <col min="1794" max="1796" width="11.42578125" style="27" hidden="1" customWidth="1"/>
    <col min="1797" max="1797" width="13.28515625" style="27" hidden="1" customWidth="1"/>
    <col min="1798" max="1798" width="14" style="27" hidden="1" customWidth="1"/>
    <col min="1799" max="1800" width="11.42578125" style="27" hidden="1" customWidth="1"/>
    <col min="1801" max="1801" width="14.42578125" style="27" hidden="1" customWidth="1"/>
    <col min="1802" max="1802" width="14.140625" style="27" hidden="1" customWidth="1"/>
    <col min="1803" max="1803" width="12.85546875" style="27" hidden="1" customWidth="1"/>
    <col min="1804" max="2048" width="0" style="27" hidden="1"/>
    <col min="2049" max="2049" width="58.140625" style="27" hidden="1" customWidth="1"/>
    <col min="2050" max="2052" width="11.42578125" style="27" hidden="1" customWidth="1"/>
    <col min="2053" max="2053" width="13.28515625" style="27" hidden="1" customWidth="1"/>
    <col min="2054" max="2054" width="14" style="27" hidden="1" customWidth="1"/>
    <col min="2055" max="2056" width="11.42578125" style="27" hidden="1" customWidth="1"/>
    <col min="2057" max="2057" width="14.42578125" style="27" hidden="1" customWidth="1"/>
    <col min="2058" max="2058" width="14.140625" style="27" hidden="1" customWidth="1"/>
    <col min="2059" max="2059" width="12.85546875" style="27" hidden="1" customWidth="1"/>
    <col min="2060" max="2304" width="0" style="27" hidden="1"/>
    <col min="2305" max="2305" width="58.140625" style="27" hidden="1" customWidth="1"/>
    <col min="2306" max="2308" width="11.42578125" style="27" hidden="1" customWidth="1"/>
    <col min="2309" max="2309" width="13.28515625" style="27" hidden="1" customWidth="1"/>
    <col min="2310" max="2310" width="14" style="27" hidden="1" customWidth="1"/>
    <col min="2311" max="2312" width="11.42578125" style="27" hidden="1" customWidth="1"/>
    <col min="2313" max="2313" width="14.42578125" style="27" hidden="1" customWidth="1"/>
    <col min="2314" max="2314" width="14.140625" style="27" hidden="1" customWidth="1"/>
    <col min="2315" max="2315" width="12.85546875" style="27" hidden="1" customWidth="1"/>
    <col min="2316" max="2560" width="0" style="27" hidden="1"/>
    <col min="2561" max="2561" width="58.140625" style="27" hidden="1" customWidth="1"/>
    <col min="2562" max="2564" width="11.42578125" style="27" hidden="1" customWidth="1"/>
    <col min="2565" max="2565" width="13.28515625" style="27" hidden="1" customWidth="1"/>
    <col min="2566" max="2566" width="14" style="27" hidden="1" customWidth="1"/>
    <col min="2567" max="2568" width="11.42578125" style="27" hidden="1" customWidth="1"/>
    <col min="2569" max="2569" width="14.42578125" style="27" hidden="1" customWidth="1"/>
    <col min="2570" max="2570" width="14.140625" style="27" hidden="1" customWidth="1"/>
    <col min="2571" max="2571" width="12.85546875" style="27" hidden="1" customWidth="1"/>
    <col min="2572" max="2816" width="0" style="27" hidden="1"/>
    <col min="2817" max="2817" width="58.140625" style="27" hidden="1" customWidth="1"/>
    <col min="2818" max="2820" width="11.42578125" style="27" hidden="1" customWidth="1"/>
    <col min="2821" max="2821" width="13.28515625" style="27" hidden="1" customWidth="1"/>
    <col min="2822" max="2822" width="14" style="27" hidden="1" customWidth="1"/>
    <col min="2823" max="2824" width="11.42578125" style="27" hidden="1" customWidth="1"/>
    <col min="2825" max="2825" width="14.42578125" style="27" hidden="1" customWidth="1"/>
    <col min="2826" max="2826" width="14.140625" style="27" hidden="1" customWidth="1"/>
    <col min="2827" max="2827" width="12.85546875" style="27" hidden="1" customWidth="1"/>
    <col min="2828" max="3072" width="0" style="27" hidden="1"/>
    <col min="3073" max="3073" width="58.140625" style="27" hidden="1" customWidth="1"/>
    <col min="3074" max="3076" width="11.42578125" style="27" hidden="1" customWidth="1"/>
    <col min="3077" max="3077" width="13.28515625" style="27" hidden="1" customWidth="1"/>
    <col min="3078" max="3078" width="14" style="27" hidden="1" customWidth="1"/>
    <col min="3079" max="3080" width="11.42578125" style="27" hidden="1" customWidth="1"/>
    <col min="3081" max="3081" width="14.42578125" style="27" hidden="1" customWidth="1"/>
    <col min="3082" max="3082" width="14.140625" style="27" hidden="1" customWidth="1"/>
    <col min="3083" max="3083" width="12.85546875" style="27" hidden="1" customWidth="1"/>
    <col min="3084" max="3328" width="0" style="27" hidden="1"/>
    <col min="3329" max="3329" width="58.140625" style="27" hidden="1" customWidth="1"/>
    <col min="3330" max="3332" width="11.42578125" style="27" hidden="1" customWidth="1"/>
    <col min="3333" max="3333" width="13.28515625" style="27" hidden="1" customWidth="1"/>
    <col min="3334" max="3334" width="14" style="27" hidden="1" customWidth="1"/>
    <col min="3335" max="3336" width="11.42578125" style="27" hidden="1" customWidth="1"/>
    <col min="3337" max="3337" width="14.42578125" style="27" hidden="1" customWidth="1"/>
    <col min="3338" max="3338" width="14.140625" style="27" hidden="1" customWidth="1"/>
    <col min="3339" max="3339" width="12.85546875" style="27" hidden="1" customWidth="1"/>
    <col min="3340" max="3584" width="0" style="27" hidden="1"/>
    <col min="3585" max="3585" width="58.140625" style="27" hidden="1" customWidth="1"/>
    <col min="3586" max="3588" width="11.42578125" style="27" hidden="1" customWidth="1"/>
    <col min="3589" max="3589" width="13.28515625" style="27" hidden="1" customWidth="1"/>
    <col min="3590" max="3590" width="14" style="27" hidden="1" customWidth="1"/>
    <col min="3591" max="3592" width="11.42578125" style="27" hidden="1" customWidth="1"/>
    <col min="3593" max="3593" width="14.42578125" style="27" hidden="1" customWidth="1"/>
    <col min="3594" max="3594" width="14.140625" style="27" hidden="1" customWidth="1"/>
    <col min="3595" max="3595" width="12.85546875" style="27" hidden="1" customWidth="1"/>
    <col min="3596" max="3840" width="0" style="27" hidden="1"/>
    <col min="3841" max="3841" width="58.140625" style="27" hidden="1" customWidth="1"/>
    <col min="3842" max="3844" width="11.42578125" style="27" hidden="1" customWidth="1"/>
    <col min="3845" max="3845" width="13.28515625" style="27" hidden="1" customWidth="1"/>
    <col min="3846" max="3846" width="14" style="27" hidden="1" customWidth="1"/>
    <col min="3847" max="3848" width="11.42578125" style="27" hidden="1" customWidth="1"/>
    <col min="3849" max="3849" width="14.42578125" style="27" hidden="1" customWidth="1"/>
    <col min="3850" max="3850" width="14.140625" style="27" hidden="1" customWidth="1"/>
    <col min="3851" max="3851" width="12.85546875" style="27" hidden="1" customWidth="1"/>
    <col min="3852" max="4096" width="0" style="27" hidden="1"/>
    <col min="4097" max="4097" width="58.140625" style="27" hidden="1" customWidth="1"/>
    <col min="4098" max="4100" width="11.42578125" style="27" hidden="1" customWidth="1"/>
    <col min="4101" max="4101" width="13.28515625" style="27" hidden="1" customWidth="1"/>
    <col min="4102" max="4102" width="14" style="27" hidden="1" customWidth="1"/>
    <col min="4103" max="4104" width="11.42578125" style="27" hidden="1" customWidth="1"/>
    <col min="4105" max="4105" width="14.42578125" style="27" hidden="1" customWidth="1"/>
    <col min="4106" max="4106" width="14.140625" style="27" hidden="1" customWidth="1"/>
    <col min="4107" max="4107" width="12.85546875" style="27" hidden="1" customWidth="1"/>
    <col min="4108" max="4352" width="0" style="27" hidden="1"/>
    <col min="4353" max="4353" width="58.140625" style="27" hidden="1" customWidth="1"/>
    <col min="4354" max="4356" width="11.42578125" style="27" hidden="1" customWidth="1"/>
    <col min="4357" max="4357" width="13.28515625" style="27" hidden="1" customWidth="1"/>
    <col min="4358" max="4358" width="14" style="27" hidden="1" customWidth="1"/>
    <col min="4359" max="4360" width="11.42578125" style="27" hidden="1" customWidth="1"/>
    <col min="4361" max="4361" width="14.42578125" style="27" hidden="1" customWidth="1"/>
    <col min="4362" max="4362" width="14.140625" style="27" hidden="1" customWidth="1"/>
    <col min="4363" max="4363" width="12.85546875" style="27" hidden="1" customWidth="1"/>
    <col min="4364" max="4608" width="0" style="27" hidden="1"/>
    <col min="4609" max="4609" width="58.140625" style="27" hidden="1" customWidth="1"/>
    <col min="4610" max="4612" width="11.42578125" style="27" hidden="1" customWidth="1"/>
    <col min="4613" max="4613" width="13.28515625" style="27" hidden="1" customWidth="1"/>
    <col min="4614" max="4614" width="14" style="27" hidden="1" customWidth="1"/>
    <col min="4615" max="4616" width="11.42578125" style="27" hidden="1" customWidth="1"/>
    <col min="4617" max="4617" width="14.42578125" style="27" hidden="1" customWidth="1"/>
    <col min="4618" max="4618" width="14.140625" style="27" hidden="1" customWidth="1"/>
    <col min="4619" max="4619" width="12.85546875" style="27" hidden="1" customWidth="1"/>
    <col min="4620" max="4864" width="0" style="27" hidden="1"/>
    <col min="4865" max="4865" width="58.140625" style="27" hidden="1" customWidth="1"/>
    <col min="4866" max="4868" width="11.42578125" style="27" hidden="1" customWidth="1"/>
    <col min="4869" max="4869" width="13.28515625" style="27" hidden="1" customWidth="1"/>
    <col min="4870" max="4870" width="14" style="27" hidden="1" customWidth="1"/>
    <col min="4871" max="4872" width="11.42578125" style="27" hidden="1" customWidth="1"/>
    <col min="4873" max="4873" width="14.42578125" style="27" hidden="1" customWidth="1"/>
    <col min="4874" max="4874" width="14.140625" style="27" hidden="1" customWidth="1"/>
    <col min="4875" max="4875" width="12.85546875" style="27" hidden="1" customWidth="1"/>
    <col min="4876" max="5120" width="0" style="27" hidden="1"/>
    <col min="5121" max="5121" width="58.140625" style="27" hidden="1" customWidth="1"/>
    <col min="5122" max="5124" width="11.42578125" style="27" hidden="1" customWidth="1"/>
    <col min="5125" max="5125" width="13.28515625" style="27" hidden="1" customWidth="1"/>
    <col min="5126" max="5126" width="14" style="27" hidden="1" customWidth="1"/>
    <col min="5127" max="5128" width="11.42578125" style="27" hidden="1" customWidth="1"/>
    <col min="5129" max="5129" width="14.42578125" style="27" hidden="1" customWidth="1"/>
    <col min="5130" max="5130" width="14.140625" style="27" hidden="1" customWidth="1"/>
    <col min="5131" max="5131" width="12.85546875" style="27" hidden="1" customWidth="1"/>
    <col min="5132" max="5376" width="0" style="27" hidden="1"/>
    <col min="5377" max="5377" width="58.140625" style="27" hidden="1" customWidth="1"/>
    <col min="5378" max="5380" width="11.42578125" style="27" hidden="1" customWidth="1"/>
    <col min="5381" max="5381" width="13.28515625" style="27" hidden="1" customWidth="1"/>
    <col min="5382" max="5382" width="14" style="27" hidden="1" customWidth="1"/>
    <col min="5383" max="5384" width="11.42578125" style="27" hidden="1" customWidth="1"/>
    <col min="5385" max="5385" width="14.42578125" style="27" hidden="1" customWidth="1"/>
    <col min="5386" max="5386" width="14.140625" style="27" hidden="1" customWidth="1"/>
    <col min="5387" max="5387" width="12.85546875" style="27" hidden="1" customWidth="1"/>
    <col min="5388" max="5632" width="0" style="27" hidden="1"/>
    <col min="5633" max="5633" width="58.140625" style="27" hidden="1" customWidth="1"/>
    <col min="5634" max="5636" width="11.42578125" style="27" hidden="1" customWidth="1"/>
    <col min="5637" max="5637" width="13.28515625" style="27" hidden="1" customWidth="1"/>
    <col min="5638" max="5638" width="14" style="27" hidden="1" customWidth="1"/>
    <col min="5639" max="5640" width="11.42578125" style="27" hidden="1" customWidth="1"/>
    <col min="5641" max="5641" width="14.42578125" style="27" hidden="1" customWidth="1"/>
    <col min="5642" max="5642" width="14.140625" style="27" hidden="1" customWidth="1"/>
    <col min="5643" max="5643" width="12.85546875" style="27" hidden="1" customWidth="1"/>
    <col min="5644" max="5888" width="0" style="27" hidden="1"/>
    <col min="5889" max="5889" width="58.140625" style="27" hidden="1" customWidth="1"/>
    <col min="5890" max="5892" width="11.42578125" style="27" hidden="1" customWidth="1"/>
    <col min="5893" max="5893" width="13.28515625" style="27" hidden="1" customWidth="1"/>
    <col min="5894" max="5894" width="14" style="27" hidden="1" customWidth="1"/>
    <col min="5895" max="5896" width="11.42578125" style="27" hidden="1" customWidth="1"/>
    <col min="5897" max="5897" width="14.42578125" style="27" hidden="1" customWidth="1"/>
    <col min="5898" max="5898" width="14.140625" style="27" hidden="1" customWidth="1"/>
    <col min="5899" max="5899" width="12.85546875" style="27" hidden="1" customWidth="1"/>
    <col min="5900" max="6144" width="0" style="27" hidden="1"/>
    <col min="6145" max="6145" width="58.140625" style="27" hidden="1" customWidth="1"/>
    <col min="6146" max="6148" width="11.42578125" style="27" hidden="1" customWidth="1"/>
    <col min="6149" max="6149" width="13.28515625" style="27" hidden="1" customWidth="1"/>
    <col min="6150" max="6150" width="14" style="27" hidden="1" customWidth="1"/>
    <col min="6151" max="6152" width="11.42578125" style="27" hidden="1" customWidth="1"/>
    <col min="6153" max="6153" width="14.42578125" style="27" hidden="1" customWidth="1"/>
    <col min="6154" max="6154" width="14.140625" style="27" hidden="1" customWidth="1"/>
    <col min="6155" max="6155" width="12.85546875" style="27" hidden="1" customWidth="1"/>
    <col min="6156" max="6400" width="0" style="27" hidden="1"/>
    <col min="6401" max="6401" width="58.140625" style="27" hidden="1" customWidth="1"/>
    <col min="6402" max="6404" width="11.42578125" style="27" hidden="1" customWidth="1"/>
    <col min="6405" max="6405" width="13.28515625" style="27" hidden="1" customWidth="1"/>
    <col min="6406" max="6406" width="14" style="27" hidden="1" customWidth="1"/>
    <col min="6407" max="6408" width="11.42578125" style="27" hidden="1" customWidth="1"/>
    <col min="6409" max="6409" width="14.42578125" style="27" hidden="1" customWidth="1"/>
    <col min="6410" max="6410" width="14.140625" style="27" hidden="1" customWidth="1"/>
    <col min="6411" max="6411" width="12.85546875" style="27" hidden="1" customWidth="1"/>
    <col min="6412" max="6656" width="0" style="27" hidden="1"/>
    <col min="6657" max="6657" width="58.140625" style="27" hidden="1" customWidth="1"/>
    <col min="6658" max="6660" width="11.42578125" style="27" hidden="1" customWidth="1"/>
    <col min="6661" max="6661" width="13.28515625" style="27" hidden="1" customWidth="1"/>
    <col min="6662" max="6662" width="14" style="27" hidden="1" customWidth="1"/>
    <col min="6663" max="6664" width="11.42578125" style="27" hidden="1" customWidth="1"/>
    <col min="6665" max="6665" width="14.42578125" style="27" hidden="1" customWidth="1"/>
    <col min="6666" max="6666" width="14.140625" style="27" hidden="1" customWidth="1"/>
    <col min="6667" max="6667" width="12.85546875" style="27" hidden="1" customWidth="1"/>
    <col min="6668" max="6912" width="0" style="27" hidden="1"/>
    <col min="6913" max="6913" width="58.140625" style="27" hidden="1" customWidth="1"/>
    <col min="6914" max="6916" width="11.42578125" style="27" hidden="1" customWidth="1"/>
    <col min="6917" max="6917" width="13.28515625" style="27" hidden="1" customWidth="1"/>
    <col min="6918" max="6918" width="14" style="27" hidden="1" customWidth="1"/>
    <col min="6919" max="6920" width="11.42578125" style="27" hidden="1" customWidth="1"/>
    <col min="6921" max="6921" width="14.42578125" style="27" hidden="1" customWidth="1"/>
    <col min="6922" max="6922" width="14.140625" style="27" hidden="1" customWidth="1"/>
    <col min="6923" max="6923" width="12.85546875" style="27" hidden="1" customWidth="1"/>
    <col min="6924" max="7168" width="0" style="27" hidden="1"/>
    <col min="7169" max="7169" width="58.140625" style="27" hidden="1" customWidth="1"/>
    <col min="7170" max="7172" width="11.42578125" style="27" hidden="1" customWidth="1"/>
    <col min="7173" max="7173" width="13.28515625" style="27" hidden="1" customWidth="1"/>
    <col min="7174" max="7174" width="14" style="27" hidden="1" customWidth="1"/>
    <col min="7175" max="7176" width="11.42578125" style="27" hidden="1" customWidth="1"/>
    <col min="7177" max="7177" width="14.42578125" style="27" hidden="1" customWidth="1"/>
    <col min="7178" max="7178" width="14.140625" style="27" hidden="1" customWidth="1"/>
    <col min="7179" max="7179" width="12.85546875" style="27" hidden="1" customWidth="1"/>
    <col min="7180" max="7424" width="0" style="27" hidden="1"/>
    <col min="7425" max="7425" width="58.140625" style="27" hidden="1" customWidth="1"/>
    <col min="7426" max="7428" width="11.42578125" style="27" hidden="1" customWidth="1"/>
    <col min="7429" max="7429" width="13.28515625" style="27" hidden="1" customWidth="1"/>
    <col min="7430" max="7430" width="14" style="27" hidden="1" customWidth="1"/>
    <col min="7431" max="7432" width="11.42578125" style="27" hidden="1" customWidth="1"/>
    <col min="7433" max="7433" width="14.42578125" style="27" hidden="1" customWidth="1"/>
    <col min="7434" max="7434" width="14.140625" style="27" hidden="1" customWidth="1"/>
    <col min="7435" max="7435" width="12.85546875" style="27" hidden="1" customWidth="1"/>
    <col min="7436" max="7680" width="0" style="27" hidden="1"/>
    <col min="7681" max="7681" width="58.140625" style="27" hidden="1" customWidth="1"/>
    <col min="7682" max="7684" width="11.42578125" style="27" hidden="1" customWidth="1"/>
    <col min="7685" max="7685" width="13.28515625" style="27" hidden="1" customWidth="1"/>
    <col min="7686" max="7686" width="14" style="27" hidden="1" customWidth="1"/>
    <col min="7687" max="7688" width="11.42578125" style="27" hidden="1" customWidth="1"/>
    <col min="7689" max="7689" width="14.42578125" style="27" hidden="1" customWidth="1"/>
    <col min="7690" max="7690" width="14.140625" style="27" hidden="1" customWidth="1"/>
    <col min="7691" max="7691" width="12.85546875" style="27" hidden="1" customWidth="1"/>
    <col min="7692" max="7936" width="0" style="27" hidden="1"/>
    <col min="7937" max="7937" width="58.140625" style="27" hidden="1" customWidth="1"/>
    <col min="7938" max="7940" width="11.42578125" style="27" hidden="1" customWidth="1"/>
    <col min="7941" max="7941" width="13.28515625" style="27" hidden="1" customWidth="1"/>
    <col min="7942" max="7942" width="14" style="27" hidden="1" customWidth="1"/>
    <col min="7943" max="7944" width="11.42578125" style="27" hidden="1" customWidth="1"/>
    <col min="7945" max="7945" width="14.42578125" style="27" hidden="1" customWidth="1"/>
    <col min="7946" max="7946" width="14.140625" style="27" hidden="1" customWidth="1"/>
    <col min="7947" max="7947" width="12.85546875" style="27" hidden="1" customWidth="1"/>
    <col min="7948" max="8192" width="0" style="27" hidden="1"/>
    <col min="8193" max="8193" width="58.140625" style="27" hidden="1" customWidth="1"/>
    <col min="8194" max="8196" width="11.42578125" style="27" hidden="1" customWidth="1"/>
    <col min="8197" max="8197" width="13.28515625" style="27" hidden="1" customWidth="1"/>
    <col min="8198" max="8198" width="14" style="27" hidden="1" customWidth="1"/>
    <col min="8199" max="8200" width="11.42578125" style="27" hidden="1" customWidth="1"/>
    <col min="8201" max="8201" width="14.42578125" style="27" hidden="1" customWidth="1"/>
    <col min="8202" max="8202" width="14.140625" style="27" hidden="1" customWidth="1"/>
    <col min="8203" max="8203" width="12.85546875" style="27" hidden="1" customWidth="1"/>
    <col min="8204" max="8448" width="0" style="27" hidden="1"/>
    <col min="8449" max="8449" width="58.140625" style="27" hidden="1" customWidth="1"/>
    <col min="8450" max="8452" width="11.42578125" style="27" hidden="1" customWidth="1"/>
    <col min="8453" max="8453" width="13.28515625" style="27" hidden="1" customWidth="1"/>
    <col min="8454" max="8454" width="14" style="27" hidden="1" customWidth="1"/>
    <col min="8455" max="8456" width="11.42578125" style="27" hidden="1" customWidth="1"/>
    <col min="8457" max="8457" width="14.42578125" style="27" hidden="1" customWidth="1"/>
    <col min="8458" max="8458" width="14.140625" style="27" hidden="1" customWidth="1"/>
    <col min="8459" max="8459" width="12.85546875" style="27" hidden="1" customWidth="1"/>
    <col min="8460" max="8704" width="0" style="27" hidden="1"/>
    <col min="8705" max="8705" width="58.140625" style="27" hidden="1" customWidth="1"/>
    <col min="8706" max="8708" width="11.42578125" style="27" hidden="1" customWidth="1"/>
    <col min="8709" max="8709" width="13.28515625" style="27" hidden="1" customWidth="1"/>
    <col min="8710" max="8710" width="14" style="27" hidden="1" customWidth="1"/>
    <col min="8711" max="8712" width="11.42578125" style="27" hidden="1" customWidth="1"/>
    <col min="8713" max="8713" width="14.42578125" style="27" hidden="1" customWidth="1"/>
    <col min="8714" max="8714" width="14.140625" style="27" hidden="1" customWidth="1"/>
    <col min="8715" max="8715" width="12.85546875" style="27" hidden="1" customWidth="1"/>
    <col min="8716" max="8960" width="0" style="27" hidden="1"/>
    <col min="8961" max="8961" width="58.140625" style="27" hidden="1" customWidth="1"/>
    <col min="8962" max="8964" width="11.42578125" style="27" hidden="1" customWidth="1"/>
    <col min="8965" max="8965" width="13.28515625" style="27" hidden="1" customWidth="1"/>
    <col min="8966" max="8966" width="14" style="27" hidden="1" customWidth="1"/>
    <col min="8967" max="8968" width="11.42578125" style="27" hidden="1" customWidth="1"/>
    <col min="8969" max="8969" width="14.42578125" style="27" hidden="1" customWidth="1"/>
    <col min="8970" max="8970" width="14.140625" style="27" hidden="1" customWidth="1"/>
    <col min="8971" max="8971" width="12.85546875" style="27" hidden="1" customWidth="1"/>
    <col min="8972" max="9216" width="0" style="27" hidden="1"/>
    <col min="9217" max="9217" width="58.140625" style="27" hidden="1" customWidth="1"/>
    <col min="9218" max="9220" width="11.42578125" style="27" hidden="1" customWidth="1"/>
    <col min="9221" max="9221" width="13.28515625" style="27" hidden="1" customWidth="1"/>
    <col min="9222" max="9222" width="14" style="27" hidden="1" customWidth="1"/>
    <col min="9223" max="9224" width="11.42578125" style="27" hidden="1" customWidth="1"/>
    <col min="9225" max="9225" width="14.42578125" style="27" hidden="1" customWidth="1"/>
    <col min="9226" max="9226" width="14.140625" style="27" hidden="1" customWidth="1"/>
    <col min="9227" max="9227" width="12.85546875" style="27" hidden="1" customWidth="1"/>
    <col min="9228" max="9472" width="0" style="27" hidden="1"/>
    <col min="9473" max="9473" width="58.140625" style="27" hidden="1" customWidth="1"/>
    <col min="9474" max="9476" width="11.42578125" style="27" hidden="1" customWidth="1"/>
    <col min="9477" max="9477" width="13.28515625" style="27" hidden="1" customWidth="1"/>
    <col min="9478" max="9478" width="14" style="27" hidden="1" customWidth="1"/>
    <col min="9479" max="9480" width="11.42578125" style="27" hidden="1" customWidth="1"/>
    <col min="9481" max="9481" width="14.42578125" style="27" hidden="1" customWidth="1"/>
    <col min="9482" max="9482" width="14.140625" style="27" hidden="1" customWidth="1"/>
    <col min="9483" max="9483" width="12.85546875" style="27" hidden="1" customWidth="1"/>
    <col min="9484" max="9728" width="0" style="27" hidden="1"/>
    <col min="9729" max="9729" width="58.140625" style="27" hidden="1" customWidth="1"/>
    <col min="9730" max="9732" width="11.42578125" style="27" hidden="1" customWidth="1"/>
    <col min="9733" max="9733" width="13.28515625" style="27" hidden="1" customWidth="1"/>
    <col min="9734" max="9734" width="14" style="27" hidden="1" customWidth="1"/>
    <col min="9735" max="9736" width="11.42578125" style="27" hidden="1" customWidth="1"/>
    <col min="9737" max="9737" width="14.42578125" style="27" hidden="1" customWidth="1"/>
    <col min="9738" max="9738" width="14.140625" style="27" hidden="1" customWidth="1"/>
    <col min="9739" max="9739" width="12.85546875" style="27" hidden="1" customWidth="1"/>
    <col min="9740" max="9984" width="0" style="27" hidden="1"/>
    <col min="9985" max="9985" width="58.140625" style="27" hidden="1" customWidth="1"/>
    <col min="9986" max="9988" width="11.42578125" style="27" hidden="1" customWidth="1"/>
    <col min="9989" max="9989" width="13.28515625" style="27" hidden="1" customWidth="1"/>
    <col min="9990" max="9990" width="14" style="27" hidden="1" customWidth="1"/>
    <col min="9991" max="9992" width="11.42578125" style="27" hidden="1" customWidth="1"/>
    <col min="9993" max="9993" width="14.42578125" style="27" hidden="1" customWidth="1"/>
    <col min="9994" max="9994" width="14.140625" style="27" hidden="1" customWidth="1"/>
    <col min="9995" max="9995" width="12.85546875" style="27" hidden="1" customWidth="1"/>
    <col min="9996" max="10240" width="0" style="27" hidden="1"/>
    <col min="10241" max="10241" width="58.140625" style="27" hidden="1" customWidth="1"/>
    <col min="10242" max="10244" width="11.42578125" style="27" hidden="1" customWidth="1"/>
    <col min="10245" max="10245" width="13.28515625" style="27" hidden="1" customWidth="1"/>
    <col min="10246" max="10246" width="14" style="27" hidden="1" customWidth="1"/>
    <col min="10247" max="10248" width="11.42578125" style="27" hidden="1" customWidth="1"/>
    <col min="10249" max="10249" width="14.42578125" style="27" hidden="1" customWidth="1"/>
    <col min="10250" max="10250" width="14.140625" style="27" hidden="1" customWidth="1"/>
    <col min="10251" max="10251" width="12.85546875" style="27" hidden="1" customWidth="1"/>
    <col min="10252" max="10496" width="0" style="27" hidden="1"/>
    <col min="10497" max="10497" width="58.140625" style="27" hidden="1" customWidth="1"/>
    <col min="10498" max="10500" width="11.42578125" style="27" hidden="1" customWidth="1"/>
    <col min="10501" max="10501" width="13.28515625" style="27" hidden="1" customWidth="1"/>
    <col min="10502" max="10502" width="14" style="27" hidden="1" customWidth="1"/>
    <col min="10503" max="10504" width="11.42578125" style="27" hidden="1" customWidth="1"/>
    <col min="10505" max="10505" width="14.42578125" style="27" hidden="1" customWidth="1"/>
    <col min="10506" max="10506" width="14.140625" style="27" hidden="1" customWidth="1"/>
    <col min="10507" max="10507" width="12.85546875" style="27" hidden="1" customWidth="1"/>
    <col min="10508" max="10752" width="0" style="27" hidden="1"/>
    <col min="10753" max="10753" width="58.140625" style="27" hidden="1" customWidth="1"/>
    <col min="10754" max="10756" width="11.42578125" style="27" hidden="1" customWidth="1"/>
    <col min="10757" max="10757" width="13.28515625" style="27" hidden="1" customWidth="1"/>
    <col min="10758" max="10758" width="14" style="27" hidden="1" customWidth="1"/>
    <col min="10759" max="10760" width="11.42578125" style="27" hidden="1" customWidth="1"/>
    <col min="10761" max="10761" width="14.42578125" style="27" hidden="1" customWidth="1"/>
    <col min="10762" max="10762" width="14.140625" style="27" hidden="1" customWidth="1"/>
    <col min="10763" max="10763" width="12.85546875" style="27" hidden="1" customWidth="1"/>
    <col min="10764" max="11008" width="0" style="27" hidden="1"/>
    <col min="11009" max="11009" width="58.140625" style="27" hidden="1" customWidth="1"/>
    <col min="11010" max="11012" width="11.42578125" style="27" hidden="1" customWidth="1"/>
    <col min="11013" max="11013" width="13.28515625" style="27" hidden="1" customWidth="1"/>
    <col min="11014" max="11014" width="14" style="27" hidden="1" customWidth="1"/>
    <col min="11015" max="11016" width="11.42578125" style="27" hidden="1" customWidth="1"/>
    <col min="11017" max="11017" width="14.42578125" style="27" hidden="1" customWidth="1"/>
    <col min="11018" max="11018" width="14.140625" style="27" hidden="1" customWidth="1"/>
    <col min="11019" max="11019" width="12.85546875" style="27" hidden="1" customWidth="1"/>
    <col min="11020" max="11264" width="0" style="27" hidden="1"/>
    <col min="11265" max="11265" width="58.140625" style="27" hidden="1" customWidth="1"/>
    <col min="11266" max="11268" width="11.42578125" style="27" hidden="1" customWidth="1"/>
    <col min="11269" max="11269" width="13.28515625" style="27" hidden="1" customWidth="1"/>
    <col min="11270" max="11270" width="14" style="27" hidden="1" customWidth="1"/>
    <col min="11271" max="11272" width="11.42578125" style="27" hidden="1" customWidth="1"/>
    <col min="11273" max="11273" width="14.42578125" style="27" hidden="1" customWidth="1"/>
    <col min="11274" max="11274" width="14.140625" style="27" hidden="1" customWidth="1"/>
    <col min="11275" max="11275" width="12.85546875" style="27" hidden="1" customWidth="1"/>
    <col min="11276" max="11520" width="0" style="27" hidden="1"/>
    <col min="11521" max="11521" width="58.140625" style="27" hidden="1" customWidth="1"/>
    <col min="11522" max="11524" width="11.42578125" style="27" hidden="1" customWidth="1"/>
    <col min="11525" max="11525" width="13.28515625" style="27" hidden="1" customWidth="1"/>
    <col min="11526" max="11526" width="14" style="27" hidden="1" customWidth="1"/>
    <col min="11527" max="11528" width="11.42578125" style="27" hidden="1" customWidth="1"/>
    <col min="11529" max="11529" width="14.42578125" style="27" hidden="1" customWidth="1"/>
    <col min="11530" max="11530" width="14.140625" style="27" hidden="1" customWidth="1"/>
    <col min="11531" max="11531" width="12.85546875" style="27" hidden="1" customWidth="1"/>
    <col min="11532" max="11776" width="0" style="27" hidden="1"/>
    <col min="11777" max="11777" width="58.140625" style="27" hidden="1" customWidth="1"/>
    <col min="11778" max="11780" width="11.42578125" style="27" hidden="1" customWidth="1"/>
    <col min="11781" max="11781" width="13.28515625" style="27" hidden="1" customWidth="1"/>
    <col min="11782" max="11782" width="14" style="27" hidden="1" customWidth="1"/>
    <col min="11783" max="11784" width="11.42578125" style="27" hidden="1" customWidth="1"/>
    <col min="11785" max="11785" width="14.42578125" style="27" hidden="1" customWidth="1"/>
    <col min="11786" max="11786" width="14.140625" style="27" hidden="1" customWidth="1"/>
    <col min="11787" max="11787" width="12.85546875" style="27" hidden="1" customWidth="1"/>
    <col min="11788" max="12032" width="0" style="27" hidden="1"/>
    <col min="12033" max="12033" width="58.140625" style="27" hidden="1" customWidth="1"/>
    <col min="12034" max="12036" width="11.42578125" style="27" hidden="1" customWidth="1"/>
    <col min="12037" max="12037" width="13.28515625" style="27" hidden="1" customWidth="1"/>
    <col min="12038" max="12038" width="14" style="27" hidden="1" customWidth="1"/>
    <col min="12039" max="12040" width="11.42578125" style="27" hidden="1" customWidth="1"/>
    <col min="12041" max="12041" width="14.42578125" style="27" hidden="1" customWidth="1"/>
    <col min="12042" max="12042" width="14.140625" style="27" hidden="1" customWidth="1"/>
    <col min="12043" max="12043" width="12.85546875" style="27" hidden="1" customWidth="1"/>
    <col min="12044" max="12288" width="0" style="27" hidden="1"/>
    <col min="12289" max="12289" width="58.140625" style="27" hidden="1" customWidth="1"/>
    <col min="12290" max="12292" width="11.42578125" style="27" hidden="1" customWidth="1"/>
    <col min="12293" max="12293" width="13.28515625" style="27" hidden="1" customWidth="1"/>
    <col min="12294" max="12294" width="14" style="27" hidden="1" customWidth="1"/>
    <col min="12295" max="12296" width="11.42578125" style="27" hidden="1" customWidth="1"/>
    <col min="12297" max="12297" width="14.42578125" style="27" hidden="1" customWidth="1"/>
    <col min="12298" max="12298" width="14.140625" style="27" hidden="1" customWidth="1"/>
    <col min="12299" max="12299" width="12.85546875" style="27" hidden="1" customWidth="1"/>
    <col min="12300" max="12544" width="0" style="27" hidden="1"/>
    <col min="12545" max="12545" width="58.140625" style="27" hidden="1" customWidth="1"/>
    <col min="12546" max="12548" width="11.42578125" style="27" hidden="1" customWidth="1"/>
    <col min="12549" max="12549" width="13.28515625" style="27" hidden="1" customWidth="1"/>
    <col min="12550" max="12550" width="14" style="27" hidden="1" customWidth="1"/>
    <col min="12551" max="12552" width="11.42578125" style="27" hidden="1" customWidth="1"/>
    <col min="12553" max="12553" width="14.42578125" style="27" hidden="1" customWidth="1"/>
    <col min="12554" max="12554" width="14.140625" style="27" hidden="1" customWidth="1"/>
    <col min="12555" max="12555" width="12.85546875" style="27" hidden="1" customWidth="1"/>
    <col min="12556" max="12800" width="0" style="27" hidden="1"/>
    <col min="12801" max="12801" width="58.140625" style="27" hidden="1" customWidth="1"/>
    <col min="12802" max="12804" width="11.42578125" style="27" hidden="1" customWidth="1"/>
    <col min="12805" max="12805" width="13.28515625" style="27" hidden="1" customWidth="1"/>
    <col min="12806" max="12806" width="14" style="27" hidden="1" customWidth="1"/>
    <col min="12807" max="12808" width="11.42578125" style="27" hidden="1" customWidth="1"/>
    <col min="12809" max="12809" width="14.42578125" style="27" hidden="1" customWidth="1"/>
    <col min="12810" max="12810" width="14.140625" style="27" hidden="1" customWidth="1"/>
    <col min="12811" max="12811" width="12.85546875" style="27" hidden="1" customWidth="1"/>
    <col min="12812" max="13056" width="0" style="27" hidden="1"/>
    <col min="13057" max="13057" width="58.140625" style="27" hidden="1" customWidth="1"/>
    <col min="13058" max="13060" width="11.42578125" style="27" hidden="1" customWidth="1"/>
    <col min="13061" max="13061" width="13.28515625" style="27" hidden="1" customWidth="1"/>
    <col min="13062" max="13062" width="14" style="27" hidden="1" customWidth="1"/>
    <col min="13063" max="13064" width="11.42578125" style="27" hidden="1" customWidth="1"/>
    <col min="13065" max="13065" width="14.42578125" style="27" hidden="1" customWidth="1"/>
    <col min="13066" max="13066" width="14.140625" style="27" hidden="1" customWidth="1"/>
    <col min="13067" max="13067" width="12.85546875" style="27" hidden="1" customWidth="1"/>
    <col min="13068" max="13312" width="0" style="27" hidden="1"/>
    <col min="13313" max="13313" width="58.140625" style="27" hidden="1" customWidth="1"/>
    <col min="13314" max="13316" width="11.42578125" style="27" hidden="1" customWidth="1"/>
    <col min="13317" max="13317" width="13.28515625" style="27" hidden="1" customWidth="1"/>
    <col min="13318" max="13318" width="14" style="27" hidden="1" customWidth="1"/>
    <col min="13319" max="13320" width="11.42578125" style="27" hidden="1" customWidth="1"/>
    <col min="13321" max="13321" width="14.42578125" style="27" hidden="1" customWidth="1"/>
    <col min="13322" max="13322" width="14.140625" style="27" hidden="1" customWidth="1"/>
    <col min="13323" max="13323" width="12.85546875" style="27" hidden="1" customWidth="1"/>
    <col min="13324" max="13568" width="0" style="27" hidden="1"/>
    <col min="13569" max="13569" width="58.140625" style="27" hidden="1" customWidth="1"/>
    <col min="13570" max="13572" width="11.42578125" style="27" hidden="1" customWidth="1"/>
    <col min="13573" max="13573" width="13.28515625" style="27" hidden="1" customWidth="1"/>
    <col min="13574" max="13574" width="14" style="27" hidden="1" customWidth="1"/>
    <col min="13575" max="13576" width="11.42578125" style="27" hidden="1" customWidth="1"/>
    <col min="13577" max="13577" width="14.42578125" style="27" hidden="1" customWidth="1"/>
    <col min="13578" max="13578" width="14.140625" style="27" hidden="1" customWidth="1"/>
    <col min="13579" max="13579" width="12.85546875" style="27" hidden="1" customWidth="1"/>
    <col min="13580" max="13824" width="0" style="27" hidden="1"/>
    <col min="13825" max="13825" width="58.140625" style="27" hidden="1" customWidth="1"/>
    <col min="13826" max="13828" width="11.42578125" style="27" hidden="1" customWidth="1"/>
    <col min="13829" max="13829" width="13.28515625" style="27" hidden="1" customWidth="1"/>
    <col min="13830" max="13830" width="14" style="27" hidden="1" customWidth="1"/>
    <col min="13831" max="13832" width="11.42578125" style="27" hidden="1" customWidth="1"/>
    <col min="13833" max="13833" width="14.42578125" style="27" hidden="1" customWidth="1"/>
    <col min="13834" max="13834" width="14.140625" style="27" hidden="1" customWidth="1"/>
    <col min="13835" max="13835" width="12.85546875" style="27" hidden="1" customWidth="1"/>
    <col min="13836" max="14080" width="0" style="27" hidden="1"/>
    <col min="14081" max="14081" width="58.140625" style="27" hidden="1" customWidth="1"/>
    <col min="14082" max="14084" width="11.42578125" style="27" hidden="1" customWidth="1"/>
    <col min="14085" max="14085" width="13.28515625" style="27" hidden="1" customWidth="1"/>
    <col min="14086" max="14086" width="14" style="27" hidden="1" customWidth="1"/>
    <col min="14087" max="14088" width="11.42578125" style="27" hidden="1" customWidth="1"/>
    <col min="14089" max="14089" width="14.42578125" style="27" hidden="1" customWidth="1"/>
    <col min="14090" max="14090" width="14.140625" style="27" hidden="1" customWidth="1"/>
    <col min="14091" max="14091" width="12.85546875" style="27" hidden="1" customWidth="1"/>
    <col min="14092" max="14336" width="0" style="27" hidden="1"/>
    <col min="14337" max="14337" width="58.140625" style="27" hidden="1" customWidth="1"/>
    <col min="14338" max="14340" width="11.42578125" style="27" hidden="1" customWidth="1"/>
    <col min="14341" max="14341" width="13.28515625" style="27" hidden="1" customWidth="1"/>
    <col min="14342" max="14342" width="14" style="27" hidden="1" customWidth="1"/>
    <col min="14343" max="14344" width="11.42578125" style="27" hidden="1" customWidth="1"/>
    <col min="14345" max="14345" width="14.42578125" style="27" hidden="1" customWidth="1"/>
    <col min="14346" max="14346" width="14.140625" style="27" hidden="1" customWidth="1"/>
    <col min="14347" max="14347" width="12.85546875" style="27" hidden="1" customWidth="1"/>
    <col min="14348" max="14592" width="0" style="27" hidden="1"/>
    <col min="14593" max="14593" width="58.140625" style="27" hidden="1" customWidth="1"/>
    <col min="14594" max="14596" width="11.42578125" style="27" hidden="1" customWidth="1"/>
    <col min="14597" max="14597" width="13.28515625" style="27" hidden="1" customWidth="1"/>
    <col min="14598" max="14598" width="14" style="27" hidden="1" customWidth="1"/>
    <col min="14599" max="14600" width="11.42578125" style="27" hidden="1" customWidth="1"/>
    <col min="14601" max="14601" width="14.42578125" style="27" hidden="1" customWidth="1"/>
    <col min="14602" max="14602" width="14.140625" style="27" hidden="1" customWidth="1"/>
    <col min="14603" max="14603" width="12.85546875" style="27" hidden="1" customWidth="1"/>
    <col min="14604" max="14848" width="0" style="27" hidden="1"/>
    <col min="14849" max="14849" width="58.140625" style="27" hidden="1" customWidth="1"/>
    <col min="14850" max="14852" width="11.42578125" style="27" hidden="1" customWidth="1"/>
    <col min="14853" max="14853" width="13.28515625" style="27" hidden="1" customWidth="1"/>
    <col min="14854" max="14854" width="14" style="27" hidden="1" customWidth="1"/>
    <col min="14855" max="14856" width="11.42578125" style="27" hidden="1" customWidth="1"/>
    <col min="14857" max="14857" width="14.42578125" style="27" hidden="1" customWidth="1"/>
    <col min="14858" max="14858" width="14.140625" style="27" hidden="1" customWidth="1"/>
    <col min="14859" max="14859" width="12.85546875" style="27" hidden="1" customWidth="1"/>
    <col min="14860" max="15104" width="0" style="27" hidden="1"/>
    <col min="15105" max="15105" width="58.140625" style="27" hidden="1" customWidth="1"/>
    <col min="15106" max="15108" width="11.42578125" style="27" hidden="1" customWidth="1"/>
    <col min="15109" max="15109" width="13.28515625" style="27" hidden="1" customWidth="1"/>
    <col min="15110" max="15110" width="14" style="27" hidden="1" customWidth="1"/>
    <col min="15111" max="15112" width="11.42578125" style="27" hidden="1" customWidth="1"/>
    <col min="15113" max="15113" width="14.42578125" style="27" hidden="1" customWidth="1"/>
    <col min="15114" max="15114" width="14.140625" style="27" hidden="1" customWidth="1"/>
    <col min="15115" max="15115" width="12.85546875" style="27" hidden="1" customWidth="1"/>
    <col min="15116" max="15360" width="0" style="27" hidden="1"/>
    <col min="15361" max="15361" width="58.140625" style="27" hidden="1" customWidth="1"/>
    <col min="15362" max="15364" width="11.42578125" style="27" hidden="1" customWidth="1"/>
    <col min="15365" max="15365" width="13.28515625" style="27" hidden="1" customWidth="1"/>
    <col min="15366" max="15366" width="14" style="27" hidden="1" customWidth="1"/>
    <col min="15367" max="15368" width="11.42578125" style="27" hidden="1" customWidth="1"/>
    <col min="15369" max="15369" width="14.42578125" style="27" hidden="1" customWidth="1"/>
    <col min="15370" max="15370" width="14.140625" style="27" hidden="1" customWidth="1"/>
    <col min="15371" max="15371" width="12.85546875" style="27" hidden="1" customWidth="1"/>
    <col min="15372" max="15616" width="0" style="27" hidden="1"/>
    <col min="15617" max="15617" width="58.140625" style="27" hidden="1" customWidth="1"/>
    <col min="15618" max="15620" width="11.42578125" style="27" hidden="1" customWidth="1"/>
    <col min="15621" max="15621" width="13.28515625" style="27" hidden="1" customWidth="1"/>
    <col min="15622" max="15622" width="14" style="27" hidden="1" customWidth="1"/>
    <col min="15623" max="15624" width="11.42578125" style="27" hidden="1" customWidth="1"/>
    <col min="15625" max="15625" width="14.42578125" style="27" hidden="1" customWidth="1"/>
    <col min="15626" max="15626" width="14.140625" style="27" hidden="1" customWidth="1"/>
    <col min="15627" max="15627" width="12.85546875" style="27" hidden="1" customWidth="1"/>
    <col min="15628" max="15872" width="0" style="27" hidden="1"/>
    <col min="15873" max="15873" width="58.140625" style="27" hidden="1" customWidth="1"/>
    <col min="15874" max="15876" width="11.42578125" style="27" hidden="1" customWidth="1"/>
    <col min="15877" max="15877" width="13.28515625" style="27" hidden="1" customWidth="1"/>
    <col min="15878" max="15878" width="14" style="27" hidden="1" customWidth="1"/>
    <col min="15879" max="15880" width="11.42578125" style="27" hidden="1" customWidth="1"/>
    <col min="15881" max="15881" width="14.42578125" style="27" hidden="1" customWidth="1"/>
    <col min="15882" max="15882" width="14.140625" style="27" hidden="1" customWidth="1"/>
    <col min="15883" max="15883" width="12.85546875" style="27" hidden="1" customWidth="1"/>
    <col min="15884" max="16128" width="0" style="27" hidden="1"/>
    <col min="16129" max="16129" width="58.140625" style="27" hidden="1" customWidth="1"/>
    <col min="16130" max="16132" width="11.42578125" style="27" hidden="1" customWidth="1"/>
    <col min="16133" max="16133" width="13.28515625" style="27" hidden="1" customWidth="1"/>
    <col min="16134" max="16134" width="14" style="27" hidden="1" customWidth="1"/>
    <col min="16135" max="16136" width="11.42578125" style="27" hidden="1" customWidth="1"/>
    <col min="16137" max="16137" width="14.42578125" style="27" hidden="1" customWidth="1"/>
    <col min="16138" max="16138" width="14.140625" style="27" hidden="1" customWidth="1"/>
    <col min="16139" max="16139" width="12.85546875" style="27" hidden="1" customWidth="1"/>
    <col min="16140" max="16384" width="0" style="27" hidden="1"/>
  </cols>
  <sheetData>
    <row r="1" spans="1:11" ht="15.75" x14ac:dyDescent="0.2">
      <c r="A1" s="148" t="s">
        <v>43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1" ht="15.7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5.75" x14ac:dyDescent="0.2">
      <c r="A3" s="149" t="s">
        <v>44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</row>
    <row r="4" spans="1:11" ht="15.75" x14ac:dyDescent="0.2">
      <c r="A4" s="149" t="s">
        <v>45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</row>
    <row r="5" spans="1:11" ht="15.75" x14ac:dyDescent="0.2">
      <c r="A5" s="149" t="s">
        <v>46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</row>
    <row r="6" spans="1:11" ht="15.75" x14ac:dyDescent="0.2">
      <c r="A6" s="149" t="s">
        <v>47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</row>
    <row r="7" spans="1:11" ht="15.75" x14ac:dyDescent="0.2">
      <c r="A7" s="28"/>
      <c r="B7" s="29"/>
      <c r="C7" s="29"/>
      <c r="D7" s="29"/>
      <c r="E7" s="29"/>
      <c r="F7" s="29"/>
      <c r="G7" s="29"/>
      <c r="H7" s="29"/>
      <c r="I7" s="29"/>
      <c r="J7" s="29"/>
      <c r="K7" s="29"/>
    </row>
    <row r="8" spans="1:11" ht="15.75" x14ac:dyDescent="0.2">
      <c r="A8" s="140" t="s">
        <v>48</v>
      </c>
      <c r="B8" s="143" t="s">
        <v>49</v>
      </c>
      <c r="C8" s="144" t="s">
        <v>50</v>
      </c>
      <c r="D8" s="145"/>
      <c r="E8" s="145"/>
      <c r="F8" s="145"/>
      <c r="G8" s="145"/>
      <c r="H8" s="145"/>
      <c r="I8" s="145"/>
      <c r="J8" s="145"/>
      <c r="K8" s="145"/>
    </row>
    <row r="9" spans="1:11" ht="31.5" x14ac:dyDescent="0.2">
      <c r="A9" s="141"/>
      <c r="B9" s="136"/>
      <c r="C9" s="146" t="s">
        <v>51</v>
      </c>
      <c r="D9" s="147"/>
      <c r="E9" s="30" t="s">
        <v>52</v>
      </c>
      <c r="F9" s="30" t="s">
        <v>53</v>
      </c>
      <c r="G9" s="135" t="s">
        <v>54</v>
      </c>
      <c r="H9" s="135" t="s">
        <v>55</v>
      </c>
      <c r="I9" s="30" t="s">
        <v>56</v>
      </c>
      <c r="J9" s="138" t="s">
        <v>57</v>
      </c>
      <c r="K9" s="30" t="s">
        <v>58</v>
      </c>
    </row>
    <row r="10" spans="1:11" x14ac:dyDescent="0.2">
      <c r="A10" s="141"/>
      <c r="B10" s="136"/>
      <c r="C10" s="138" t="s">
        <v>59</v>
      </c>
      <c r="D10" s="138" t="s">
        <v>60</v>
      </c>
      <c r="E10" s="138" t="s">
        <v>61</v>
      </c>
      <c r="F10" s="138" t="s">
        <v>59</v>
      </c>
      <c r="G10" s="136"/>
      <c r="H10" s="136"/>
      <c r="I10" s="138" t="s">
        <v>61</v>
      </c>
      <c r="J10" s="136"/>
      <c r="K10" s="132" t="s">
        <v>59</v>
      </c>
    </row>
    <row r="11" spans="1:11" ht="21" customHeight="1" x14ac:dyDescent="0.2">
      <c r="A11" s="142"/>
      <c r="B11" s="137"/>
      <c r="C11" s="139"/>
      <c r="D11" s="139"/>
      <c r="E11" s="139"/>
      <c r="F11" s="139"/>
      <c r="G11" s="137"/>
      <c r="H11" s="137"/>
      <c r="I11" s="139"/>
      <c r="J11" s="137"/>
      <c r="K11" s="133"/>
    </row>
    <row r="12" spans="1:11" ht="15.75" x14ac:dyDescent="0.2">
      <c r="A12" s="20"/>
      <c r="B12" s="31"/>
      <c r="C12" s="31"/>
      <c r="D12" s="31"/>
      <c r="E12" s="31"/>
      <c r="F12" s="31"/>
      <c r="G12" s="31"/>
      <c r="H12" s="31"/>
      <c r="I12" s="31"/>
      <c r="J12" s="31"/>
      <c r="K12" s="31"/>
    </row>
    <row r="13" spans="1:11" ht="15.75" x14ac:dyDescent="0.2">
      <c r="A13" s="28" t="s">
        <v>32</v>
      </c>
      <c r="B13" s="32">
        <f t="shared" ref="B13:K13" si="0">+B15+B28+B43+B46+B59+B63+B76+B69+B66+B84</f>
        <v>5074</v>
      </c>
      <c r="C13" s="32">
        <f t="shared" si="0"/>
        <v>1652</v>
      </c>
      <c r="D13" s="32">
        <f t="shared" si="0"/>
        <v>793</v>
      </c>
      <c r="E13" s="32">
        <f t="shared" si="0"/>
        <v>195</v>
      </c>
      <c r="F13" s="32">
        <f t="shared" si="0"/>
        <v>730</v>
      </c>
      <c r="G13" s="32">
        <f t="shared" si="0"/>
        <v>527</v>
      </c>
      <c r="H13" s="32">
        <f t="shared" si="0"/>
        <v>356</v>
      </c>
      <c r="I13" s="32">
        <f t="shared" si="0"/>
        <v>292</v>
      </c>
      <c r="J13" s="32">
        <f t="shared" si="0"/>
        <v>196</v>
      </c>
      <c r="K13" s="32">
        <f t="shared" si="0"/>
        <v>333</v>
      </c>
    </row>
    <row r="14" spans="1:11" ht="15.75" x14ac:dyDescent="0.25">
      <c r="A14" s="28"/>
      <c r="B14" s="33"/>
      <c r="C14" s="34"/>
      <c r="D14" s="34"/>
      <c r="E14" s="34"/>
      <c r="F14" s="34"/>
      <c r="G14" s="34"/>
      <c r="H14" s="34"/>
      <c r="I14" s="34"/>
      <c r="J14" s="34"/>
      <c r="K14" s="2"/>
    </row>
    <row r="15" spans="1:11" ht="15.75" x14ac:dyDescent="0.25">
      <c r="A15" s="35" t="s">
        <v>62</v>
      </c>
      <c r="B15" s="33">
        <f t="shared" ref="B15:K15" si="1">SUM(B16:B26)</f>
        <v>1695</v>
      </c>
      <c r="C15" s="33">
        <f t="shared" si="1"/>
        <v>611</v>
      </c>
      <c r="D15" s="33">
        <f t="shared" si="1"/>
        <v>425</v>
      </c>
      <c r="E15" s="33">
        <f t="shared" si="1"/>
        <v>21</v>
      </c>
      <c r="F15" s="33">
        <f t="shared" si="1"/>
        <v>268</v>
      </c>
      <c r="G15" s="33">
        <f t="shared" si="1"/>
        <v>221</v>
      </c>
      <c r="H15" s="33">
        <f t="shared" si="1"/>
        <v>71</v>
      </c>
      <c r="I15" s="33">
        <f t="shared" si="1"/>
        <v>45</v>
      </c>
      <c r="J15" s="33">
        <f t="shared" si="1"/>
        <v>16</v>
      </c>
      <c r="K15" s="33">
        <f t="shared" si="1"/>
        <v>17</v>
      </c>
    </row>
    <row r="16" spans="1:11" ht="15.75" x14ac:dyDescent="0.25">
      <c r="A16" s="36" t="s">
        <v>63</v>
      </c>
      <c r="B16" s="37">
        <f t="shared" ref="B16:B26" si="2">SUM(C16:K16)</f>
        <v>3</v>
      </c>
      <c r="C16" s="38">
        <v>0</v>
      </c>
      <c r="D16" s="38">
        <v>0</v>
      </c>
      <c r="E16" s="38">
        <v>1</v>
      </c>
      <c r="F16" s="38">
        <v>1</v>
      </c>
      <c r="G16" s="38">
        <v>0</v>
      </c>
      <c r="H16" s="38">
        <v>0</v>
      </c>
      <c r="I16" s="38">
        <v>0</v>
      </c>
      <c r="J16" s="38">
        <v>0</v>
      </c>
      <c r="K16" s="39">
        <v>1</v>
      </c>
    </row>
    <row r="17" spans="1:11" ht="15.75" x14ac:dyDescent="0.25">
      <c r="A17" s="36" t="s">
        <v>64</v>
      </c>
      <c r="B17" s="37">
        <f t="shared" si="2"/>
        <v>4</v>
      </c>
      <c r="C17" s="38">
        <v>0</v>
      </c>
      <c r="D17" s="38">
        <v>0</v>
      </c>
      <c r="E17" s="38">
        <v>0</v>
      </c>
      <c r="F17" s="38">
        <v>0</v>
      </c>
      <c r="G17" s="38">
        <v>1</v>
      </c>
      <c r="H17" s="38">
        <v>1</v>
      </c>
      <c r="I17" s="38">
        <v>2</v>
      </c>
      <c r="J17" s="38">
        <v>0</v>
      </c>
      <c r="K17" s="39">
        <v>0</v>
      </c>
    </row>
    <row r="18" spans="1:11" ht="15.75" x14ac:dyDescent="0.25">
      <c r="A18" s="36" t="s">
        <v>65</v>
      </c>
      <c r="B18" s="37">
        <f t="shared" si="2"/>
        <v>4</v>
      </c>
      <c r="C18" s="38">
        <v>2</v>
      </c>
      <c r="D18" s="38">
        <v>0</v>
      </c>
      <c r="E18" s="38">
        <v>0</v>
      </c>
      <c r="F18" s="38">
        <v>0</v>
      </c>
      <c r="G18" s="38">
        <v>0</v>
      </c>
      <c r="H18" s="38">
        <v>2</v>
      </c>
      <c r="I18" s="38">
        <v>0</v>
      </c>
      <c r="J18" s="38">
        <v>0</v>
      </c>
      <c r="K18" s="39">
        <v>0</v>
      </c>
    </row>
    <row r="19" spans="1:11" ht="15.75" x14ac:dyDescent="0.25">
      <c r="A19" s="36" t="s">
        <v>66</v>
      </c>
      <c r="B19" s="37">
        <f t="shared" si="2"/>
        <v>1</v>
      </c>
      <c r="C19" s="38">
        <v>1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9">
        <v>0</v>
      </c>
    </row>
    <row r="20" spans="1:11" ht="15.75" x14ac:dyDescent="0.25">
      <c r="A20" s="36" t="s">
        <v>67</v>
      </c>
      <c r="B20" s="37">
        <f t="shared" si="2"/>
        <v>16</v>
      </c>
      <c r="C20" s="38">
        <v>3</v>
      </c>
      <c r="D20" s="38">
        <v>0</v>
      </c>
      <c r="E20" s="38">
        <v>0</v>
      </c>
      <c r="F20" s="38">
        <v>6</v>
      </c>
      <c r="G20" s="38">
        <v>0</v>
      </c>
      <c r="H20" s="38">
        <v>7</v>
      </c>
      <c r="I20" s="38">
        <v>0</v>
      </c>
      <c r="J20" s="38">
        <v>0</v>
      </c>
      <c r="K20" s="39">
        <v>0</v>
      </c>
    </row>
    <row r="21" spans="1:11" ht="15.75" x14ac:dyDescent="0.25">
      <c r="A21" s="36" t="s">
        <v>68</v>
      </c>
      <c r="B21" s="37">
        <f t="shared" si="2"/>
        <v>11</v>
      </c>
      <c r="C21" s="38">
        <v>8</v>
      </c>
      <c r="D21" s="38">
        <v>0</v>
      </c>
      <c r="E21" s="38">
        <v>0</v>
      </c>
      <c r="F21" s="38">
        <v>1</v>
      </c>
      <c r="G21" s="38">
        <v>0</v>
      </c>
      <c r="H21" s="38">
        <v>1</v>
      </c>
      <c r="I21" s="38">
        <v>1</v>
      </c>
      <c r="J21" s="38">
        <v>0</v>
      </c>
      <c r="K21" s="39">
        <v>0</v>
      </c>
    </row>
    <row r="22" spans="1:11" ht="15.75" x14ac:dyDescent="0.25">
      <c r="A22" s="36" t="s">
        <v>69</v>
      </c>
      <c r="B22" s="37">
        <f t="shared" si="2"/>
        <v>2</v>
      </c>
      <c r="C22" s="38">
        <v>0</v>
      </c>
      <c r="D22" s="38">
        <v>1</v>
      </c>
      <c r="E22" s="38">
        <v>0</v>
      </c>
      <c r="F22" s="38">
        <v>0</v>
      </c>
      <c r="G22" s="38">
        <v>1</v>
      </c>
      <c r="H22" s="38">
        <v>0</v>
      </c>
      <c r="I22" s="38">
        <v>0</v>
      </c>
      <c r="J22" s="38">
        <v>0</v>
      </c>
      <c r="K22" s="39">
        <v>0</v>
      </c>
    </row>
    <row r="23" spans="1:11" ht="15.75" x14ac:dyDescent="0.25">
      <c r="A23" s="36" t="s">
        <v>70</v>
      </c>
      <c r="B23" s="37">
        <f t="shared" si="2"/>
        <v>1</v>
      </c>
      <c r="C23" s="38">
        <v>0</v>
      </c>
      <c r="D23" s="38">
        <v>0</v>
      </c>
      <c r="E23" s="38">
        <v>0</v>
      </c>
      <c r="F23" s="38">
        <v>0</v>
      </c>
      <c r="G23" s="38">
        <v>0</v>
      </c>
      <c r="H23" s="38">
        <v>1</v>
      </c>
      <c r="I23" s="38">
        <v>0</v>
      </c>
      <c r="J23" s="38">
        <v>0</v>
      </c>
      <c r="K23" s="39">
        <v>0</v>
      </c>
    </row>
    <row r="24" spans="1:11" ht="15.75" x14ac:dyDescent="0.25">
      <c r="A24" s="36" t="s">
        <v>71</v>
      </c>
      <c r="B24" s="37">
        <f t="shared" si="2"/>
        <v>1649</v>
      </c>
      <c r="C24" s="38">
        <v>597</v>
      </c>
      <c r="D24" s="38">
        <v>423</v>
      </c>
      <c r="E24" s="38">
        <v>20</v>
      </c>
      <c r="F24" s="38">
        <v>259</v>
      </c>
      <c r="G24" s="38">
        <v>218</v>
      </c>
      <c r="H24" s="38">
        <v>59</v>
      </c>
      <c r="I24" s="38">
        <v>42</v>
      </c>
      <c r="J24" s="38">
        <v>16</v>
      </c>
      <c r="K24" s="39">
        <v>15</v>
      </c>
    </row>
    <row r="25" spans="1:11" ht="15.75" x14ac:dyDescent="0.25">
      <c r="A25" s="36" t="s">
        <v>72</v>
      </c>
      <c r="B25" s="37">
        <f t="shared" si="2"/>
        <v>3</v>
      </c>
      <c r="C25" s="38">
        <v>0</v>
      </c>
      <c r="D25" s="38">
        <v>0</v>
      </c>
      <c r="E25" s="38">
        <v>0</v>
      </c>
      <c r="F25" s="38">
        <v>1</v>
      </c>
      <c r="G25" s="38">
        <v>1</v>
      </c>
      <c r="H25" s="38">
        <v>0</v>
      </c>
      <c r="I25" s="38">
        <v>0</v>
      </c>
      <c r="J25" s="38">
        <v>0</v>
      </c>
      <c r="K25" s="39">
        <v>1</v>
      </c>
    </row>
    <row r="26" spans="1:11" ht="15.75" x14ac:dyDescent="0.25">
      <c r="A26" s="36" t="s">
        <v>73</v>
      </c>
      <c r="B26" s="37">
        <f t="shared" si="2"/>
        <v>1</v>
      </c>
      <c r="C26" s="38">
        <v>0</v>
      </c>
      <c r="D26" s="38">
        <v>1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9">
        <v>0</v>
      </c>
    </row>
    <row r="27" spans="1:11" ht="15.75" x14ac:dyDescent="0.25">
      <c r="A27" s="25"/>
      <c r="B27" s="40"/>
      <c r="C27" s="38"/>
      <c r="D27" s="38"/>
      <c r="E27" s="38"/>
      <c r="F27" s="38"/>
      <c r="G27" s="38"/>
      <c r="H27" s="38"/>
      <c r="I27" s="38"/>
      <c r="J27" s="38"/>
      <c r="K27" s="39"/>
    </row>
    <row r="28" spans="1:11" ht="15.75" x14ac:dyDescent="0.25">
      <c r="A28" s="35" t="s">
        <v>74</v>
      </c>
      <c r="B28" s="32">
        <f t="shared" ref="B28:K28" si="3">SUM(B29:B41)</f>
        <v>1679</v>
      </c>
      <c r="C28" s="32">
        <f t="shared" si="3"/>
        <v>317</v>
      </c>
      <c r="D28" s="32">
        <f t="shared" si="3"/>
        <v>219</v>
      </c>
      <c r="E28" s="32">
        <f t="shared" si="3"/>
        <v>104</v>
      </c>
      <c r="F28" s="32">
        <f t="shared" si="3"/>
        <v>258</v>
      </c>
      <c r="G28" s="32">
        <f t="shared" si="3"/>
        <v>166</v>
      </c>
      <c r="H28" s="32">
        <f t="shared" si="3"/>
        <v>168</v>
      </c>
      <c r="I28" s="32">
        <f t="shared" si="3"/>
        <v>176</v>
      </c>
      <c r="J28" s="32">
        <f t="shared" si="3"/>
        <v>88</v>
      </c>
      <c r="K28" s="32">
        <f t="shared" si="3"/>
        <v>183</v>
      </c>
    </row>
    <row r="29" spans="1:11" ht="15.75" x14ac:dyDescent="0.25">
      <c r="A29" s="36" t="s">
        <v>64</v>
      </c>
      <c r="B29" s="37">
        <f t="shared" ref="B29:B41" si="4">SUM(C29:K29)</f>
        <v>22</v>
      </c>
      <c r="C29" s="38">
        <v>0</v>
      </c>
      <c r="D29" s="38">
        <v>0</v>
      </c>
      <c r="E29" s="38">
        <v>1</v>
      </c>
      <c r="F29" s="38">
        <v>3</v>
      </c>
      <c r="G29" s="38">
        <v>5</v>
      </c>
      <c r="H29" s="38">
        <v>2</v>
      </c>
      <c r="I29" s="38">
        <v>2</v>
      </c>
      <c r="J29" s="38">
        <v>1</v>
      </c>
      <c r="K29" s="39">
        <v>8</v>
      </c>
    </row>
    <row r="30" spans="1:11" ht="15.75" x14ac:dyDescent="0.25">
      <c r="A30" s="36" t="s">
        <v>65</v>
      </c>
      <c r="B30" s="37">
        <f t="shared" si="4"/>
        <v>11</v>
      </c>
      <c r="C30" s="38">
        <v>6</v>
      </c>
      <c r="D30" s="38">
        <v>1</v>
      </c>
      <c r="E30" s="38">
        <v>0</v>
      </c>
      <c r="F30" s="38">
        <v>2</v>
      </c>
      <c r="G30" s="38">
        <v>0</v>
      </c>
      <c r="H30" s="38">
        <v>2</v>
      </c>
      <c r="I30" s="38">
        <v>0</v>
      </c>
      <c r="J30" s="38">
        <v>0</v>
      </c>
      <c r="K30" s="39">
        <v>0</v>
      </c>
    </row>
    <row r="31" spans="1:11" ht="15.75" x14ac:dyDescent="0.25">
      <c r="A31" s="36" t="s">
        <v>66</v>
      </c>
      <c r="B31" s="37">
        <f t="shared" si="4"/>
        <v>7</v>
      </c>
      <c r="C31" s="38">
        <v>3</v>
      </c>
      <c r="D31" s="38">
        <v>3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9">
        <v>1</v>
      </c>
    </row>
    <row r="32" spans="1:11" ht="15.75" x14ac:dyDescent="0.25">
      <c r="A32" s="36" t="s">
        <v>75</v>
      </c>
      <c r="B32" s="37">
        <f t="shared" si="4"/>
        <v>3</v>
      </c>
      <c r="C32" s="38">
        <v>1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9">
        <v>2</v>
      </c>
    </row>
    <row r="33" spans="1:256" ht="15.75" x14ac:dyDescent="0.25">
      <c r="A33" s="36" t="s">
        <v>67</v>
      </c>
      <c r="B33" s="37">
        <f t="shared" si="4"/>
        <v>18</v>
      </c>
      <c r="C33" s="38">
        <v>0</v>
      </c>
      <c r="D33" s="38">
        <v>0</v>
      </c>
      <c r="E33" s="38">
        <v>1</v>
      </c>
      <c r="F33" s="38">
        <v>5</v>
      </c>
      <c r="G33" s="38">
        <v>1</v>
      </c>
      <c r="H33" s="38">
        <v>9</v>
      </c>
      <c r="I33" s="38">
        <v>0</v>
      </c>
      <c r="J33" s="38">
        <v>0</v>
      </c>
      <c r="K33" s="39">
        <v>2</v>
      </c>
    </row>
    <row r="34" spans="1:256" ht="15.75" x14ac:dyDescent="0.25">
      <c r="A34" s="36" t="s">
        <v>68</v>
      </c>
      <c r="B34" s="37">
        <f t="shared" si="4"/>
        <v>11</v>
      </c>
      <c r="C34" s="38">
        <v>2</v>
      </c>
      <c r="D34" s="38">
        <v>1</v>
      </c>
      <c r="E34" s="38">
        <v>0</v>
      </c>
      <c r="F34" s="38">
        <v>2</v>
      </c>
      <c r="G34" s="38">
        <v>1</v>
      </c>
      <c r="H34" s="38">
        <v>0</v>
      </c>
      <c r="I34" s="38">
        <v>5</v>
      </c>
      <c r="J34" s="38">
        <v>0</v>
      </c>
      <c r="K34" s="39">
        <v>0</v>
      </c>
    </row>
    <row r="35" spans="1:256" ht="15.75" x14ac:dyDescent="0.25">
      <c r="A35" s="36" t="s">
        <v>69</v>
      </c>
      <c r="B35" s="37">
        <f t="shared" si="4"/>
        <v>5</v>
      </c>
      <c r="C35" s="38">
        <v>2</v>
      </c>
      <c r="D35" s="38">
        <v>1</v>
      </c>
      <c r="E35" s="38">
        <v>1</v>
      </c>
      <c r="F35" s="38">
        <v>0</v>
      </c>
      <c r="G35" s="38">
        <v>0</v>
      </c>
      <c r="H35" s="38">
        <v>0</v>
      </c>
      <c r="I35" s="38">
        <v>0</v>
      </c>
      <c r="J35" s="38">
        <v>1</v>
      </c>
      <c r="K35" s="39">
        <v>0</v>
      </c>
    </row>
    <row r="36" spans="1:256" ht="15.75" x14ac:dyDescent="0.25">
      <c r="A36" s="36" t="s">
        <v>76</v>
      </c>
      <c r="B36" s="37">
        <f t="shared" si="4"/>
        <v>1</v>
      </c>
      <c r="C36" s="38">
        <v>1</v>
      </c>
      <c r="D36" s="38">
        <v>0</v>
      </c>
      <c r="E36" s="38">
        <v>0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9">
        <v>0</v>
      </c>
    </row>
    <row r="37" spans="1:256" ht="15.75" x14ac:dyDescent="0.25">
      <c r="A37" s="36" t="s">
        <v>70</v>
      </c>
      <c r="B37" s="37">
        <f t="shared" si="4"/>
        <v>16</v>
      </c>
      <c r="C37" s="38">
        <v>13</v>
      </c>
      <c r="D37" s="38">
        <v>1</v>
      </c>
      <c r="E37" s="38">
        <v>0</v>
      </c>
      <c r="F37" s="38">
        <v>1</v>
      </c>
      <c r="G37" s="38">
        <v>0</v>
      </c>
      <c r="H37" s="38">
        <v>0</v>
      </c>
      <c r="I37" s="38">
        <v>1</v>
      </c>
      <c r="J37" s="38">
        <v>0</v>
      </c>
      <c r="K37" s="39">
        <v>0</v>
      </c>
    </row>
    <row r="38" spans="1:256" ht="15.75" x14ac:dyDescent="0.25">
      <c r="A38" s="36" t="s">
        <v>72</v>
      </c>
      <c r="B38" s="37">
        <f t="shared" si="4"/>
        <v>1</v>
      </c>
      <c r="C38" s="38">
        <v>0</v>
      </c>
      <c r="D38" s="38">
        <v>0</v>
      </c>
      <c r="E38" s="38">
        <v>0</v>
      </c>
      <c r="F38" s="38">
        <v>0</v>
      </c>
      <c r="G38" s="38">
        <v>1</v>
      </c>
      <c r="H38" s="38">
        <v>0</v>
      </c>
      <c r="I38" s="38">
        <v>0</v>
      </c>
      <c r="J38" s="38">
        <v>0</v>
      </c>
      <c r="K38" s="39">
        <v>0</v>
      </c>
    </row>
    <row r="39" spans="1:256" ht="15.75" x14ac:dyDescent="0.25">
      <c r="A39" s="36" t="s">
        <v>77</v>
      </c>
      <c r="B39" s="37">
        <f t="shared" si="4"/>
        <v>1</v>
      </c>
      <c r="C39" s="38">
        <v>0</v>
      </c>
      <c r="D39" s="38">
        <v>0</v>
      </c>
      <c r="E39" s="38">
        <v>0</v>
      </c>
      <c r="F39" s="38">
        <v>0</v>
      </c>
      <c r="G39" s="38">
        <v>0</v>
      </c>
      <c r="H39" s="38">
        <v>0</v>
      </c>
      <c r="I39" s="38">
        <v>1</v>
      </c>
      <c r="J39" s="38">
        <v>0</v>
      </c>
      <c r="K39" s="39">
        <v>0</v>
      </c>
    </row>
    <row r="40" spans="1:256" ht="15.75" x14ac:dyDescent="0.25">
      <c r="A40" s="36" t="s">
        <v>78</v>
      </c>
      <c r="B40" s="37">
        <f t="shared" si="4"/>
        <v>1582</v>
      </c>
      <c r="C40" s="38">
        <v>289</v>
      </c>
      <c r="D40" s="38">
        <v>212</v>
      </c>
      <c r="E40" s="38">
        <v>101</v>
      </c>
      <c r="F40" s="38">
        <v>245</v>
      </c>
      <c r="G40" s="38">
        <v>158</v>
      </c>
      <c r="H40" s="38">
        <v>155</v>
      </c>
      <c r="I40" s="38">
        <v>166</v>
      </c>
      <c r="J40" s="38">
        <v>86</v>
      </c>
      <c r="K40" s="39">
        <v>170</v>
      </c>
    </row>
    <row r="41" spans="1:256" ht="15.75" x14ac:dyDescent="0.25">
      <c r="A41" s="36" t="s">
        <v>79</v>
      </c>
      <c r="B41" s="37">
        <f t="shared" si="4"/>
        <v>1</v>
      </c>
      <c r="C41" s="38">
        <v>0</v>
      </c>
      <c r="D41" s="38">
        <v>0</v>
      </c>
      <c r="E41" s="38">
        <v>0</v>
      </c>
      <c r="F41" s="38">
        <v>0</v>
      </c>
      <c r="G41" s="38">
        <v>0</v>
      </c>
      <c r="H41" s="38">
        <v>0</v>
      </c>
      <c r="I41" s="38">
        <v>1</v>
      </c>
      <c r="J41" s="38">
        <v>0</v>
      </c>
      <c r="K41" s="39">
        <v>0</v>
      </c>
    </row>
    <row r="42" spans="1:256" ht="15.75" x14ac:dyDescent="0.25">
      <c r="A42" s="25"/>
      <c r="B42" s="40"/>
      <c r="C42" s="38"/>
      <c r="D42" s="38"/>
      <c r="E42" s="38"/>
      <c r="F42" s="38"/>
      <c r="G42" s="38"/>
      <c r="H42" s="38"/>
      <c r="I42" s="38"/>
      <c r="J42" s="38"/>
      <c r="K42" s="39"/>
    </row>
    <row r="43" spans="1:256" ht="15.75" x14ac:dyDescent="0.25">
      <c r="A43" s="41" t="s">
        <v>80</v>
      </c>
      <c r="B43" s="32">
        <f t="shared" ref="B43:BM43" si="5">+B44</f>
        <v>1</v>
      </c>
      <c r="C43" s="32">
        <f t="shared" si="5"/>
        <v>1</v>
      </c>
      <c r="D43" s="32">
        <f t="shared" si="5"/>
        <v>0</v>
      </c>
      <c r="E43" s="32">
        <f t="shared" si="5"/>
        <v>0</v>
      </c>
      <c r="F43" s="32">
        <f t="shared" si="5"/>
        <v>0</v>
      </c>
      <c r="G43" s="32">
        <f t="shared" si="5"/>
        <v>0</v>
      </c>
      <c r="H43" s="32">
        <f t="shared" si="5"/>
        <v>0</v>
      </c>
      <c r="I43" s="32">
        <f t="shared" si="5"/>
        <v>0</v>
      </c>
      <c r="J43" s="32">
        <f t="shared" si="5"/>
        <v>0</v>
      </c>
      <c r="K43" s="32">
        <f t="shared" si="5"/>
        <v>0</v>
      </c>
      <c r="L43" s="32">
        <f t="shared" si="5"/>
        <v>0</v>
      </c>
      <c r="M43" s="32">
        <f t="shared" si="5"/>
        <v>0</v>
      </c>
      <c r="N43" s="32">
        <f t="shared" si="5"/>
        <v>0</v>
      </c>
      <c r="O43" s="32">
        <f t="shared" si="5"/>
        <v>0</v>
      </c>
      <c r="P43" s="32">
        <f t="shared" si="5"/>
        <v>0</v>
      </c>
      <c r="Q43" s="32">
        <f t="shared" si="5"/>
        <v>0</v>
      </c>
      <c r="R43" s="32">
        <f t="shared" si="5"/>
        <v>0</v>
      </c>
      <c r="S43" s="32">
        <f t="shared" si="5"/>
        <v>0</v>
      </c>
      <c r="T43" s="32">
        <f t="shared" si="5"/>
        <v>0</v>
      </c>
      <c r="U43" s="32">
        <f t="shared" si="5"/>
        <v>0</v>
      </c>
      <c r="V43" s="32">
        <f t="shared" si="5"/>
        <v>0</v>
      </c>
      <c r="W43" s="32">
        <f t="shared" si="5"/>
        <v>0</v>
      </c>
      <c r="X43" s="32">
        <f t="shared" si="5"/>
        <v>0</v>
      </c>
      <c r="Y43" s="32">
        <f t="shared" si="5"/>
        <v>0</v>
      </c>
      <c r="Z43" s="32">
        <f t="shared" si="5"/>
        <v>0</v>
      </c>
      <c r="AA43" s="32">
        <f t="shared" si="5"/>
        <v>0</v>
      </c>
      <c r="AB43" s="32">
        <f t="shared" si="5"/>
        <v>0</v>
      </c>
      <c r="AC43" s="32">
        <f t="shared" si="5"/>
        <v>0</v>
      </c>
      <c r="AD43" s="32">
        <f t="shared" si="5"/>
        <v>0</v>
      </c>
      <c r="AE43" s="32">
        <f t="shared" si="5"/>
        <v>0</v>
      </c>
      <c r="AF43" s="32">
        <f t="shared" si="5"/>
        <v>0</v>
      </c>
      <c r="AG43" s="32">
        <f t="shared" si="5"/>
        <v>0</v>
      </c>
      <c r="AH43" s="32">
        <f t="shared" si="5"/>
        <v>0</v>
      </c>
      <c r="AI43" s="32">
        <f t="shared" si="5"/>
        <v>0</v>
      </c>
      <c r="AJ43" s="32">
        <f t="shared" si="5"/>
        <v>0</v>
      </c>
      <c r="AK43" s="32">
        <f t="shared" si="5"/>
        <v>0</v>
      </c>
      <c r="AL43" s="32">
        <f t="shared" si="5"/>
        <v>0</v>
      </c>
      <c r="AM43" s="32">
        <f t="shared" si="5"/>
        <v>0</v>
      </c>
      <c r="AN43" s="32">
        <f t="shared" si="5"/>
        <v>0</v>
      </c>
      <c r="AO43" s="32">
        <f t="shared" si="5"/>
        <v>0</v>
      </c>
      <c r="AP43" s="32">
        <f t="shared" si="5"/>
        <v>0</v>
      </c>
      <c r="AQ43" s="32">
        <f t="shared" si="5"/>
        <v>0</v>
      </c>
      <c r="AR43" s="32">
        <f t="shared" si="5"/>
        <v>0</v>
      </c>
      <c r="AS43" s="32">
        <f t="shared" si="5"/>
        <v>0</v>
      </c>
      <c r="AT43" s="32">
        <f t="shared" si="5"/>
        <v>0</v>
      </c>
      <c r="AU43" s="32">
        <f t="shared" si="5"/>
        <v>0</v>
      </c>
      <c r="AV43" s="32">
        <f t="shared" si="5"/>
        <v>0</v>
      </c>
      <c r="AW43" s="32">
        <f t="shared" si="5"/>
        <v>0</v>
      </c>
      <c r="AX43" s="32">
        <f t="shared" si="5"/>
        <v>0</v>
      </c>
      <c r="AY43" s="32">
        <f t="shared" si="5"/>
        <v>0</v>
      </c>
      <c r="AZ43" s="32">
        <f t="shared" si="5"/>
        <v>0</v>
      </c>
      <c r="BA43" s="32">
        <f t="shared" si="5"/>
        <v>0</v>
      </c>
      <c r="BB43" s="32">
        <f t="shared" si="5"/>
        <v>0</v>
      </c>
      <c r="BC43" s="32">
        <f t="shared" si="5"/>
        <v>0</v>
      </c>
      <c r="BD43" s="32">
        <f t="shared" si="5"/>
        <v>0</v>
      </c>
      <c r="BE43" s="32">
        <f t="shared" si="5"/>
        <v>0</v>
      </c>
      <c r="BF43" s="32">
        <f t="shared" si="5"/>
        <v>0</v>
      </c>
      <c r="BG43" s="32">
        <f t="shared" si="5"/>
        <v>0</v>
      </c>
      <c r="BH43" s="32">
        <f t="shared" si="5"/>
        <v>0</v>
      </c>
      <c r="BI43" s="32">
        <f t="shared" si="5"/>
        <v>0</v>
      </c>
      <c r="BJ43" s="32">
        <f t="shared" si="5"/>
        <v>0</v>
      </c>
      <c r="BK43" s="32">
        <f t="shared" si="5"/>
        <v>0</v>
      </c>
      <c r="BL43" s="32">
        <f t="shared" si="5"/>
        <v>0</v>
      </c>
      <c r="BM43" s="32">
        <f t="shared" si="5"/>
        <v>0</v>
      </c>
      <c r="BN43" s="32">
        <f t="shared" ref="BN43:DY43" si="6">+BN44</f>
        <v>0</v>
      </c>
      <c r="BO43" s="32">
        <f t="shared" si="6"/>
        <v>0</v>
      </c>
      <c r="BP43" s="32">
        <f t="shared" si="6"/>
        <v>0</v>
      </c>
      <c r="BQ43" s="32">
        <f t="shared" si="6"/>
        <v>0</v>
      </c>
      <c r="BR43" s="32">
        <f t="shared" si="6"/>
        <v>0</v>
      </c>
      <c r="BS43" s="32">
        <f t="shared" si="6"/>
        <v>0</v>
      </c>
      <c r="BT43" s="32">
        <f t="shared" si="6"/>
        <v>0</v>
      </c>
      <c r="BU43" s="32">
        <f t="shared" si="6"/>
        <v>0</v>
      </c>
      <c r="BV43" s="32">
        <f t="shared" si="6"/>
        <v>0</v>
      </c>
      <c r="BW43" s="32">
        <f t="shared" si="6"/>
        <v>0</v>
      </c>
      <c r="BX43" s="32">
        <f t="shared" si="6"/>
        <v>0</v>
      </c>
      <c r="BY43" s="32">
        <f t="shared" si="6"/>
        <v>0</v>
      </c>
      <c r="BZ43" s="32">
        <f t="shared" si="6"/>
        <v>0</v>
      </c>
      <c r="CA43" s="32">
        <f t="shared" si="6"/>
        <v>0</v>
      </c>
      <c r="CB43" s="32">
        <f t="shared" si="6"/>
        <v>0</v>
      </c>
      <c r="CC43" s="32">
        <f t="shared" si="6"/>
        <v>0</v>
      </c>
      <c r="CD43" s="32">
        <f t="shared" si="6"/>
        <v>0</v>
      </c>
      <c r="CE43" s="32">
        <f t="shared" si="6"/>
        <v>0</v>
      </c>
      <c r="CF43" s="32">
        <f t="shared" si="6"/>
        <v>0</v>
      </c>
      <c r="CG43" s="32">
        <f t="shared" si="6"/>
        <v>0</v>
      </c>
      <c r="CH43" s="32">
        <f t="shared" si="6"/>
        <v>0</v>
      </c>
      <c r="CI43" s="32">
        <f t="shared" si="6"/>
        <v>0</v>
      </c>
      <c r="CJ43" s="32">
        <f t="shared" si="6"/>
        <v>0</v>
      </c>
      <c r="CK43" s="32">
        <f t="shared" si="6"/>
        <v>0</v>
      </c>
      <c r="CL43" s="32">
        <f t="shared" si="6"/>
        <v>0</v>
      </c>
      <c r="CM43" s="32">
        <f t="shared" si="6"/>
        <v>0</v>
      </c>
      <c r="CN43" s="32">
        <f t="shared" si="6"/>
        <v>0</v>
      </c>
      <c r="CO43" s="32">
        <f t="shared" si="6"/>
        <v>0</v>
      </c>
      <c r="CP43" s="32">
        <f t="shared" si="6"/>
        <v>0</v>
      </c>
      <c r="CQ43" s="32">
        <f t="shared" si="6"/>
        <v>0</v>
      </c>
      <c r="CR43" s="32">
        <f t="shared" si="6"/>
        <v>0</v>
      </c>
      <c r="CS43" s="32">
        <f t="shared" si="6"/>
        <v>0</v>
      </c>
      <c r="CT43" s="32">
        <f t="shared" si="6"/>
        <v>0</v>
      </c>
      <c r="CU43" s="32">
        <f t="shared" si="6"/>
        <v>0</v>
      </c>
      <c r="CV43" s="32">
        <f t="shared" si="6"/>
        <v>0</v>
      </c>
      <c r="CW43" s="32">
        <f t="shared" si="6"/>
        <v>0</v>
      </c>
      <c r="CX43" s="32">
        <f t="shared" si="6"/>
        <v>0</v>
      </c>
      <c r="CY43" s="32">
        <f t="shared" si="6"/>
        <v>0</v>
      </c>
      <c r="CZ43" s="32">
        <f t="shared" si="6"/>
        <v>0</v>
      </c>
      <c r="DA43" s="32">
        <f t="shared" si="6"/>
        <v>0</v>
      </c>
      <c r="DB43" s="32">
        <f t="shared" si="6"/>
        <v>0</v>
      </c>
      <c r="DC43" s="32">
        <f t="shared" si="6"/>
        <v>0</v>
      </c>
      <c r="DD43" s="32">
        <f t="shared" si="6"/>
        <v>0</v>
      </c>
      <c r="DE43" s="32">
        <f t="shared" si="6"/>
        <v>0</v>
      </c>
      <c r="DF43" s="32">
        <f t="shared" si="6"/>
        <v>0</v>
      </c>
      <c r="DG43" s="32">
        <f t="shared" si="6"/>
        <v>0</v>
      </c>
      <c r="DH43" s="32">
        <f t="shared" si="6"/>
        <v>0</v>
      </c>
      <c r="DI43" s="32">
        <f t="shared" si="6"/>
        <v>0</v>
      </c>
      <c r="DJ43" s="32">
        <f t="shared" si="6"/>
        <v>0</v>
      </c>
      <c r="DK43" s="32">
        <f t="shared" si="6"/>
        <v>0</v>
      </c>
      <c r="DL43" s="32">
        <f t="shared" si="6"/>
        <v>0</v>
      </c>
      <c r="DM43" s="32">
        <f t="shared" si="6"/>
        <v>0</v>
      </c>
      <c r="DN43" s="32">
        <f t="shared" si="6"/>
        <v>0</v>
      </c>
      <c r="DO43" s="32">
        <f t="shared" si="6"/>
        <v>0</v>
      </c>
      <c r="DP43" s="32">
        <f t="shared" si="6"/>
        <v>0</v>
      </c>
      <c r="DQ43" s="32">
        <f t="shared" si="6"/>
        <v>0</v>
      </c>
      <c r="DR43" s="32">
        <f t="shared" si="6"/>
        <v>0</v>
      </c>
      <c r="DS43" s="32">
        <f t="shared" si="6"/>
        <v>0</v>
      </c>
      <c r="DT43" s="32">
        <f t="shared" si="6"/>
        <v>0</v>
      </c>
      <c r="DU43" s="32">
        <f t="shared" si="6"/>
        <v>0</v>
      </c>
      <c r="DV43" s="32">
        <f t="shared" si="6"/>
        <v>0</v>
      </c>
      <c r="DW43" s="32">
        <f t="shared" si="6"/>
        <v>0</v>
      </c>
      <c r="DX43" s="32">
        <f t="shared" si="6"/>
        <v>0</v>
      </c>
      <c r="DY43" s="32">
        <f t="shared" si="6"/>
        <v>0</v>
      </c>
      <c r="DZ43" s="32">
        <f t="shared" ref="DZ43:GK43" si="7">+DZ44</f>
        <v>0</v>
      </c>
      <c r="EA43" s="32">
        <f t="shared" si="7"/>
        <v>0</v>
      </c>
      <c r="EB43" s="32">
        <f t="shared" si="7"/>
        <v>0</v>
      </c>
      <c r="EC43" s="32">
        <f t="shared" si="7"/>
        <v>0</v>
      </c>
      <c r="ED43" s="32">
        <f t="shared" si="7"/>
        <v>0</v>
      </c>
      <c r="EE43" s="32">
        <f t="shared" si="7"/>
        <v>0</v>
      </c>
      <c r="EF43" s="32">
        <f t="shared" si="7"/>
        <v>0</v>
      </c>
      <c r="EG43" s="32">
        <f t="shared" si="7"/>
        <v>0</v>
      </c>
      <c r="EH43" s="32">
        <f t="shared" si="7"/>
        <v>0</v>
      </c>
      <c r="EI43" s="32">
        <f t="shared" si="7"/>
        <v>0</v>
      </c>
      <c r="EJ43" s="32">
        <f t="shared" si="7"/>
        <v>0</v>
      </c>
      <c r="EK43" s="32">
        <f t="shared" si="7"/>
        <v>0</v>
      </c>
      <c r="EL43" s="32">
        <f t="shared" si="7"/>
        <v>0</v>
      </c>
      <c r="EM43" s="32">
        <f t="shared" si="7"/>
        <v>0</v>
      </c>
      <c r="EN43" s="32">
        <f t="shared" si="7"/>
        <v>0</v>
      </c>
      <c r="EO43" s="32">
        <f t="shared" si="7"/>
        <v>0</v>
      </c>
      <c r="EP43" s="32">
        <f t="shared" si="7"/>
        <v>0</v>
      </c>
      <c r="EQ43" s="32">
        <f t="shared" si="7"/>
        <v>0</v>
      </c>
      <c r="ER43" s="32">
        <f t="shared" si="7"/>
        <v>0</v>
      </c>
      <c r="ES43" s="32">
        <f t="shared" si="7"/>
        <v>0</v>
      </c>
      <c r="ET43" s="32">
        <f t="shared" si="7"/>
        <v>0</v>
      </c>
      <c r="EU43" s="32">
        <f t="shared" si="7"/>
        <v>0</v>
      </c>
      <c r="EV43" s="32">
        <f t="shared" si="7"/>
        <v>0</v>
      </c>
      <c r="EW43" s="32">
        <f t="shared" si="7"/>
        <v>0</v>
      </c>
      <c r="EX43" s="32">
        <f t="shared" si="7"/>
        <v>0</v>
      </c>
      <c r="EY43" s="32">
        <f t="shared" si="7"/>
        <v>0</v>
      </c>
      <c r="EZ43" s="32">
        <f t="shared" si="7"/>
        <v>0</v>
      </c>
      <c r="FA43" s="32">
        <f t="shared" si="7"/>
        <v>0</v>
      </c>
      <c r="FB43" s="32">
        <f t="shared" si="7"/>
        <v>0</v>
      </c>
      <c r="FC43" s="32">
        <f t="shared" si="7"/>
        <v>0</v>
      </c>
      <c r="FD43" s="32">
        <f t="shared" si="7"/>
        <v>0</v>
      </c>
      <c r="FE43" s="32">
        <f t="shared" si="7"/>
        <v>0</v>
      </c>
      <c r="FF43" s="32">
        <f t="shared" si="7"/>
        <v>0</v>
      </c>
      <c r="FG43" s="32">
        <f t="shared" si="7"/>
        <v>0</v>
      </c>
      <c r="FH43" s="32">
        <f t="shared" si="7"/>
        <v>0</v>
      </c>
      <c r="FI43" s="32">
        <f t="shared" si="7"/>
        <v>0</v>
      </c>
      <c r="FJ43" s="32">
        <f t="shared" si="7"/>
        <v>0</v>
      </c>
      <c r="FK43" s="32">
        <f t="shared" si="7"/>
        <v>0</v>
      </c>
      <c r="FL43" s="32">
        <f t="shared" si="7"/>
        <v>0</v>
      </c>
      <c r="FM43" s="32">
        <f t="shared" si="7"/>
        <v>0</v>
      </c>
      <c r="FN43" s="32">
        <f t="shared" si="7"/>
        <v>0</v>
      </c>
      <c r="FO43" s="32">
        <f t="shared" si="7"/>
        <v>0</v>
      </c>
      <c r="FP43" s="32">
        <f t="shared" si="7"/>
        <v>0</v>
      </c>
      <c r="FQ43" s="32">
        <f t="shared" si="7"/>
        <v>0</v>
      </c>
      <c r="FR43" s="32">
        <f t="shared" si="7"/>
        <v>0</v>
      </c>
      <c r="FS43" s="32">
        <f t="shared" si="7"/>
        <v>0</v>
      </c>
      <c r="FT43" s="32">
        <f t="shared" si="7"/>
        <v>0</v>
      </c>
      <c r="FU43" s="32">
        <f t="shared" si="7"/>
        <v>0</v>
      </c>
      <c r="FV43" s="32">
        <f t="shared" si="7"/>
        <v>0</v>
      </c>
      <c r="FW43" s="32">
        <f t="shared" si="7"/>
        <v>0</v>
      </c>
      <c r="FX43" s="32">
        <f t="shared" si="7"/>
        <v>0</v>
      </c>
      <c r="FY43" s="32">
        <f t="shared" si="7"/>
        <v>0</v>
      </c>
      <c r="FZ43" s="32">
        <f t="shared" si="7"/>
        <v>0</v>
      </c>
      <c r="GA43" s="32">
        <f t="shared" si="7"/>
        <v>0</v>
      </c>
      <c r="GB43" s="32">
        <f t="shared" si="7"/>
        <v>0</v>
      </c>
      <c r="GC43" s="32">
        <f t="shared" si="7"/>
        <v>0</v>
      </c>
      <c r="GD43" s="32">
        <f t="shared" si="7"/>
        <v>0</v>
      </c>
      <c r="GE43" s="32">
        <f t="shared" si="7"/>
        <v>0</v>
      </c>
      <c r="GF43" s="32">
        <f t="shared" si="7"/>
        <v>0</v>
      </c>
      <c r="GG43" s="32">
        <f t="shared" si="7"/>
        <v>0</v>
      </c>
      <c r="GH43" s="32">
        <f t="shared" si="7"/>
        <v>0</v>
      </c>
      <c r="GI43" s="32">
        <f t="shared" si="7"/>
        <v>0</v>
      </c>
      <c r="GJ43" s="32">
        <f t="shared" si="7"/>
        <v>0</v>
      </c>
      <c r="GK43" s="32">
        <f t="shared" si="7"/>
        <v>0</v>
      </c>
      <c r="GL43" s="32">
        <f t="shared" ref="GL43:IV43" si="8">+GL44</f>
        <v>0</v>
      </c>
      <c r="GM43" s="32">
        <f t="shared" si="8"/>
        <v>0</v>
      </c>
      <c r="GN43" s="32">
        <f t="shared" si="8"/>
        <v>0</v>
      </c>
      <c r="GO43" s="32">
        <f t="shared" si="8"/>
        <v>0</v>
      </c>
      <c r="GP43" s="32">
        <f t="shared" si="8"/>
        <v>0</v>
      </c>
      <c r="GQ43" s="32">
        <f t="shared" si="8"/>
        <v>0</v>
      </c>
      <c r="GR43" s="32">
        <f t="shared" si="8"/>
        <v>0</v>
      </c>
      <c r="GS43" s="32">
        <f t="shared" si="8"/>
        <v>0</v>
      </c>
      <c r="GT43" s="32">
        <f t="shared" si="8"/>
        <v>0</v>
      </c>
      <c r="GU43" s="32">
        <f t="shared" si="8"/>
        <v>0</v>
      </c>
      <c r="GV43" s="32">
        <f t="shared" si="8"/>
        <v>0</v>
      </c>
      <c r="GW43" s="32">
        <f t="shared" si="8"/>
        <v>0</v>
      </c>
      <c r="GX43" s="32">
        <f t="shared" si="8"/>
        <v>0</v>
      </c>
      <c r="GY43" s="32">
        <f t="shared" si="8"/>
        <v>0</v>
      </c>
      <c r="GZ43" s="32">
        <f t="shared" si="8"/>
        <v>0</v>
      </c>
      <c r="HA43" s="32">
        <f t="shared" si="8"/>
        <v>0</v>
      </c>
      <c r="HB43" s="32">
        <f t="shared" si="8"/>
        <v>0</v>
      </c>
      <c r="HC43" s="32">
        <f t="shared" si="8"/>
        <v>0</v>
      </c>
      <c r="HD43" s="32">
        <f t="shared" si="8"/>
        <v>0</v>
      </c>
      <c r="HE43" s="32">
        <f t="shared" si="8"/>
        <v>0</v>
      </c>
      <c r="HF43" s="32">
        <f t="shared" si="8"/>
        <v>0</v>
      </c>
      <c r="HG43" s="32">
        <f t="shared" si="8"/>
        <v>0</v>
      </c>
      <c r="HH43" s="32">
        <f t="shared" si="8"/>
        <v>0</v>
      </c>
      <c r="HI43" s="32">
        <f t="shared" si="8"/>
        <v>0</v>
      </c>
      <c r="HJ43" s="32">
        <f t="shared" si="8"/>
        <v>0</v>
      </c>
      <c r="HK43" s="32">
        <f t="shared" si="8"/>
        <v>0</v>
      </c>
      <c r="HL43" s="32">
        <f t="shared" si="8"/>
        <v>0</v>
      </c>
      <c r="HM43" s="32">
        <f t="shared" si="8"/>
        <v>0</v>
      </c>
      <c r="HN43" s="32">
        <f t="shared" si="8"/>
        <v>0</v>
      </c>
      <c r="HO43" s="32">
        <f t="shared" si="8"/>
        <v>0</v>
      </c>
      <c r="HP43" s="32">
        <f t="shared" si="8"/>
        <v>0</v>
      </c>
      <c r="HQ43" s="32">
        <f t="shared" si="8"/>
        <v>0</v>
      </c>
      <c r="HR43" s="32">
        <f t="shared" si="8"/>
        <v>0</v>
      </c>
      <c r="HS43" s="32">
        <f t="shared" si="8"/>
        <v>0</v>
      </c>
      <c r="HT43" s="32">
        <f t="shared" si="8"/>
        <v>0</v>
      </c>
      <c r="HU43" s="32">
        <f t="shared" si="8"/>
        <v>0</v>
      </c>
      <c r="HV43" s="32">
        <f t="shared" si="8"/>
        <v>0</v>
      </c>
      <c r="HW43" s="32">
        <f t="shared" si="8"/>
        <v>0</v>
      </c>
      <c r="HX43" s="32">
        <f t="shared" si="8"/>
        <v>0</v>
      </c>
      <c r="HY43" s="32">
        <f t="shared" si="8"/>
        <v>0</v>
      </c>
      <c r="HZ43" s="32">
        <f t="shared" si="8"/>
        <v>0</v>
      </c>
      <c r="IA43" s="32">
        <f t="shared" si="8"/>
        <v>0</v>
      </c>
      <c r="IB43" s="32">
        <f t="shared" si="8"/>
        <v>0</v>
      </c>
      <c r="IC43" s="32">
        <f t="shared" si="8"/>
        <v>0</v>
      </c>
      <c r="ID43" s="32">
        <f t="shared" si="8"/>
        <v>0</v>
      </c>
      <c r="IE43" s="32">
        <f t="shared" si="8"/>
        <v>0</v>
      </c>
      <c r="IF43" s="32">
        <f t="shared" si="8"/>
        <v>0</v>
      </c>
      <c r="IG43" s="32">
        <f t="shared" si="8"/>
        <v>0</v>
      </c>
      <c r="IH43" s="32">
        <f t="shared" si="8"/>
        <v>0</v>
      </c>
      <c r="II43" s="32">
        <f t="shared" si="8"/>
        <v>0</v>
      </c>
      <c r="IJ43" s="32">
        <f t="shared" si="8"/>
        <v>0</v>
      </c>
      <c r="IK43" s="32">
        <f t="shared" si="8"/>
        <v>0</v>
      </c>
      <c r="IL43" s="32">
        <f t="shared" si="8"/>
        <v>0</v>
      </c>
      <c r="IM43" s="32">
        <f t="shared" si="8"/>
        <v>0</v>
      </c>
      <c r="IN43" s="32">
        <f t="shared" si="8"/>
        <v>0</v>
      </c>
      <c r="IO43" s="32">
        <f t="shared" si="8"/>
        <v>0</v>
      </c>
      <c r="IP43" s="32">
        <f t="shared" si="8"/>
        <v>0</v>
      </c>
      <c r="IQ43" s="32">
        <f t="shared" si="8"/>
        <v>0</v>
      </c>
      <c r="IR43" s="32">
        <f t="shared" si="8"/>
        <v>0</v>
      </c>
      <c r="IS43" s="32">
        <f t="shared" si="8"/>
        <v>0</v>
      </c>
      <c r="IT43" s="32">
        <f t="shared" si="8"/>
        <v>0</v>
      </c>
      <c r="IU43" s="32">
        <f t="shared" si="8"/>
        <v>0</v>
      </c>
      <c r="IV43" s="32">
        <f t="shared" si="8"/>
        <v>0</v>
      </c>
    </row>
    <row r="44" spans="1:256" ht="15.75" x14ac:dyDescent="0.25">
      <c r="A44" s="42" t="s">
        <v>81</v>
      </c>
      <c r="B44" s="37">
        <f>SUM(C44:K44)</f>
        <v>1</v>
      </c>
      <c r="C44" s="38">
        <v>1</v>
      </c>
      <c r="D44" s="38">
        <v>0</v>
      </c>
      <c r="E44" s="38">
        <v>0</v>
      </c>
      <c r="F44" s="38">
        <v>0</v>
      </c>
      <c r="G44" s="38">
        <v>0</v>
      </c>
      <c r="H44" s="38">
        <v>0</v>
      </c>
      <c r="I44" s="38">
        <v>0</v>
      </c>
      <c r="J44" s="38">
        <v>0</v>
      </c>
      <c r="K44" s="39">
        <v>0</v>
      </c>
    </row>
    <row r="45" spans="1:256" ht="15.75" x14ac:dyDescent="0.25">
      <c r="A45" s="43"/>
      <c r="B45" s="40"/>
      <c r="C45" s="38"/>
      <c r="D45" s="38"/>
      <c r="E45" s="38"/>
      <c r="F45" s="38"/>
      <c r="G45" s="38"/>
      <c r="H45" s="38"/>
      <c r="I45" s="38"/>
      <c r="J45" s="38"/>
      <c r="K45" s="39"/>
    </row>
    <row r="46" spans="1:256" ht="15.75" x14ac:dyDescent="0.25">
      <c r="A46" s="41" t="s">
        <v>82</v>
      </c>
      <c r="B46" s="32">
        <f t="shared" ref="B46:BM46" si="9">SUM(B47:B57)</f>
        <v>853</v>
      </c>
      <c r="C46" s="32">
        <f t="shared" si="9"/>
        <v>359</v>
      </c>
      <c r="D46" s="32">
        <f t="shared" si="9"/>
        <v>35</v>
      </c>
      <c r="E46" s="32">
        <f t="shared" si="9"/>
        <v>21</v>
      </c>
      <c r="F46" s="32">
        <f t="shared" si="9"/>
        <v>121</v>
      </c>
      <c r="G46" s="32">
        <f t="shared" si="9"/>
        <v>81</v>
      </c>
      <c r="H46" s="32">
        <f t="shared" si="9"/>
        <v>72</v>
      </c>
      <c r="I46" s="32">
        <f t="shared" si="9"/>
        <v>32</v>
      </c>
      <c r="J46" s="32">
        <f t="shared" si="9"/>
        <v>56</v>
      </c>
      <c r="K46" s="32">
        <f t="shared" si="9"/>
        <v>76</v>
      </c>
      <c r="L46" s="32">
        <f t="shared" si="9"/>
        <v>0</v>
      </c>
      <c r="M46" s="32">
        <f t="shared" si="9"/>
        <v>0</v>
      </c>
      <c r="N46" s="32">
        <f t="shared" si="9"/>
        <v>0</v>
      </c>
      <c r="O46" s="32">
        <f t="shared" si="9"/>
        <v>0</v>
      </c>
      <c r="P46" s="32">
        <f t="shared" si="9"/>
        <v>0</v>
      </c>
      <c r="Q46" s="32">
        <f t="shared" si="9"/>
        <v>0</v>
      </c>
      <c r="R46" s="32">
        <f t="shared" si="9"/>
        <v>0</v>
      </c>
      <c r="S46" s="32">
        <f t="shared" si="9"/>
        <v>0</v>
      </c>
      <c r="T46" s="32">
        <f t="shared" si="9"/>
        <v>0</v>
      </c>
      <c r="U46" s="32">
        <f t="shared" si="9"/>
        <v>0</v>
      </c>
      <c r="V46" s="32">
        <f t="shared" si="9"/>
        <v>0</v>
      </c>
      <c r="W46" s="32">
        <f t="shared" si="9"/>
        <v>0</v>
      </c>
      <c r="X46" s="32">
        <f t="shared" si="9"/>
        <v>0</v>
      </c>
      <c r="Y46" s="32">
        <f t="shared" si="9"/>
        <v>0</v>
      </c>
      <c r="Z46" s="32">
        <f t="shared" si="9"/>
        <v>0</v>
      </c>
      <c r="AA46" s="32">
        <f t="shared" si="9"/>
        <v>0</v>
      </c>
      <c r="AB46" s="32">
        <f t="shared" si="9"/>
        <v>0</v>
      </c>
      <c r="AC46" s="32">
        <f t="shared" si="9"/>
        <v>0</v>
      </c>
      <c r="AD46" s="32">
        <f t="shared" si="9"/>
        <v>0</v>
      </c>
      <c r="AE46" s="32">
        <f t="shared" si="9"/>
        <v>0</v>
      </c>
      <c r="AF46" s="32">
        <f t="shared" si="9"/>
        <v>0</v>
      </c>
      <c r="AG46" s="32">
        <f t="shared" si="9"/>
        <v>0</v>
      </c>
      <c r="AH46" s="32">
        <f t="shared" si="9"/>
        <v>0</v>
      </c>
      <c r="AI46" s="32">
        <f t="shared" si="9"/>
        <v>0</v>
      </c>
      <c r="AJ46" s="32">
        <f t="shared" si="9"/>
        <v>0</v>
      </c>
      <c r="AK46" s="32">
        <f t="shared" si="9"/>
        <v>0</v>
      </c>
      <c r="AL46" s="32">
        <f t="shared" si="9"/>
        <v>0</v>
      </c>
      <c r="AM46" s="32">
        <f t="shared" si="9"/>
        <v>0</v>
      </c>
      <c r="AN46" s="32">
        <f t="shared" si="9"/>
        <v>0</v>
      </c>
      <c r="AO46" s="32">
        <f t="shared" si="9"/>
        <v>0</v>
      </c>
      <c r="AP46" s="32">
        <f t="shared" si="9"/>
        <v>0</v>
      </c>
      <c r="AQ46" s="32">
        <f t="shared" si="9"/>
        <v>0</v>
      </c>
      <c r="AR46" s="32">
        <f t="shared" si="9"/>
        <v>0</v>
      </c>
      <c r="AS46" s="32">
        <f t="shared" si="9"/>
        <v>0</v>
      </c>
      <c r="AT46" s="32">
        <f t="shared" si="9"/>
        <v>0</v>
      </c>
      <c r="AU46" s="32">
        <f t="shared" si="9"/>
        <v>0</v>
      </c>
      <c r="AV46" s="32">
        <f t="shared" si="9"/>
        <v>0</v>
      </c>
      <c r="AW46" s="32">
        <f t="shared" si="9"/>
        <v>0</v>
      </c>
      <c r="AX46" s="32">
        <f t="shared" si="9"/>
        <v>0</v>
      </c>
      <c r="AY46" s="32">
        <f t="shared" si="9"/>
        <v>0</v>
      </c>
      <c r="AZ46" s="32">
        <f t="shared" si="9"/>
        <v>0</v>
      </c>
      <c r="BA46" s="32">
        <f t="shared" si="9"/>
        <v>0</v>
      </c>
      <c r="BB46" s="32">
        <f t="shared" si="9"/>
        <v>0</v>
      </c>
      <c r="BC46" s="32">
        <f t="shared" si="9"/>
        <v>0</v>
      </c>
      <c r="BD46" s="32">
        <f t="shared" si="9"/>
        <v>0</v>
      </c>
      <c r="BE46" s="32">
        <f t="shared" si="9"/>
        <v>0</v>
      </c>
      <c r="BF46" s="32">
        <f t="shared" si="9"/>
        <v>0</v>
      </c>
      <c r="BG46" s="32">
        <f t="shared" si="9"/>
        <v>0</v>
      </c>
      <c r="BH46" s="32">
        <f t="shared" si="9"/>
        <v>0</v>
      </c>
      <c r="BI46" s="32">
        <f t="shared" si="9"/>
        <v>0</v>
      </c>
      <c r="BJ46" s="32">
        <f t="shared" si="9"/>
        <v>0</v>
      </c>
      <c r="BK46" s="32">
        <f t="shared" si="9"/>
        <v>0</v>
      </c>
      <c r="BL46" s="32">
        <f t="shared" si="9"/>
        <v>0</v>
      </c>
      <c r="BM46" s="32">
        <f t="shared" si="9"/>
        <v>0</v>
      </c>
      <c r="BN46" s="32">
        <f t="shared" ref="BN46:DY46" si="10">SUM(BN47:BN57)</f>
        <v>0</v>
      </c>
      <c r="BO46" s="32">
        <f t="shared" si="10"/>
        <v>0</v>
      </c>
      <c r="BP46" s="32">
        <f t="shared" si="10"/>
        <v>0</v>
      </c>
      <c r="BQ46" s="32">
        <f t="shared" si="10"/>
        <v>0</v>
      </c>
      <c r="BR46" s="32">
        <f t="shared" si="10"/>
        <v>0</v>
      </c>
      <c r="BS46" s="32">
        <f t="shared" si="10"/>
        <v>0</v>
      </c>
      <c r="BT46" s="32">
        <f t="shared" si="10"/>
        <v>0</v>
      </c>
      <c r="BU46" s="32">
        <f t="shared" si="10"/>
        <v>0</v>
      </c>
      <c r="BV46" s="32">
        <f t="shared" si="10"/>
        <v>0</v>
      </c>
      <c r="BW46" s="32">
        <f t="shared" si="10"/>
        <v>0</v>
      </c>
      <c r="BX46" s="32">
        <f t="shared" si="10"/>
        <v>0</v>
      </c>
      <c r="BY46" s="32">
        <f t="shared" si="10"/>
        <v>0</v>
      </c>
      <c r="BZ46" s="32">
        <f t="shared" si="10"/>
        <v>0</v>
      </c>
      <c r="CA46" s="32">
        <f t="shared" si="10"/>
        <v>0</v>
      </c>
      <c r="CB46" s="32">
        <f t="shared" si="10"/>
        <v>0</v>
      </c>
      <c r="CC46" s="32">
        <f t="shared" si="10"/>
        <v>0</v>
      </c>
      <c r="CD46" s="32">
        <f t="shared" si="10"/>
        <v>0</v>
      </c>
      <c r="CE46" s="32">
        <f t="shared" si="10"/>
        <v>0</v>
      </c>
      <c r="CF46" s="32">
        <f t="shared" si="10"/>
        <v>0</v>
      </c>
      <c r="CG46" s="32">
        <f t="shared" si="10"/>
        <v>0</v>
      </c>
      <c r="CH46" s="32">
        <f t="shared" si="10"/>
        <v>0</v>
      </c>
      <c r="CI46" s="32">
        <f t="shared" si="10"/>
        <v>0</v>
      </c>
      <c r="CJ46" s="32">
        <f t="shared" si="10"/>
        <v>0</v>
      </c>
      <c r="CK46" s="32">
        <f t="shared" si="10"/>
        <v>0</v>
      </c>
      <c r="CL46" s="32">
        <f t="shared" si="10"/>
        <v>0</v>
      </c>
      <c r="CM46" s="32">
        <f t="shared" si="10"/>
        <v>0</v>
      </c>
      <c r="CN46" s="32">
        <f t="shared" si="10"/>
        <v>0</v>
      </c>
      <c r="CO46" s="32">
        <f t="shared" si="10"/>
        <v>0</v>
      </c>
      <c r="CP46" s="32">
        <f t="shared" si="10"/>
        <v>0</v>
      </c>
      <c r="CQ46" s="32">
        <f t="shared" si="10"/>
        <v>0</v>
      </c>
      <c r="CR46" s="32">
        <f t="shared" si="10"/>
        <v>0</v>
      </c>
      <c r="CS46" s="32">
        <f t="shared" si="10"/>
        <v>0</v>
      </c>
      <c r="CT46" s="32">
        <f t="shared" si="10"/>
        <v>0</v>
      </c>
      <c r="CU46" s="32">
        <f t="shared" si="10"/>
        <v>0</v>
      </c>
      <c r="CV46" s="32">
        <f t="shared" si="10"/>
        <v>0</v>
      </c>
      <c r="CW46" s="32">
        <f t="shared" si="10"/>
        <v>0</v>
      </c>
      <c r="CX46" s="32">
        <f t="shared" si="10"/>
        <v>0</v>
      </c>
      <c r="CY46" s="32">
        <f t="shared" si="10"/>
        <v>0</v>
      </c>
      <c r="CZ46" s="32">
        <f t="shared" si="10"/>
        <v>0</v>
      </c>
      <c r="DA46" s="32">
        <f t="shared" si="10"/>
        <v>0</v>
      </c>
      <c r="DB46" s="32">
        <f t="shared" si="10"/>
        <v>0</v>
      </c>
      <c r="DC46" s="32">
        <f t="shared" si="10"/>
        <v>0</v>
      </c>
      <c r="DD46" s="32">
        <f t="shared" si="10"/>
        <v>0</v>
      </c>
      <c r="DE46" s="32">
        <f t="shared" si="10"/>
        <v>0</v>
      </c>
      <c r="DF46" s="32">
        <f t="shared" si="10"/>
        <v>0</v>
      </c>
      <c r="DG46" s="32">
        <f t="shared" si="10"/>
        <v>0</v>
      </c>
      <c r="DH46" s="32">
        <f t="shared" si="10"/>
        <v>0</v>
      </c>
      <c r="DI46" s="32">
        <f t="shared" si="10"/>
        <v>0</v>
      </c>
      <c r="DJ46" s="32">
        <f t="shared" si="10"/>
        <v>0</v>
      </c>
      <c r="DK46" s="32">
        <f t="shared" si="10"/>
        <v>0</v>
      </c>
      <c r="DL46" s="32">
        <f t="shared" si="10"/>
        <v>0</v>
      </c>
      <c r="DM46" s="32">
        <f t="shared" si="10"/>
        <v>0</v>
      </c>
      <c r="DN46" s="32">
        <f t="shared" si="10"/>
        <v>0</v>
      </c>
      <c r="DO46" s="32">
        <f t="shared" si="10"/>
        <v>0</v>
      </c>
      <c r="DP46" s="32">
        <f t="shared" si="10"/>
        <v>0</v>
      </c>
      <c r="DQ46" s="32">
        <f t="shared" si="10"/>
        <v>0</v>
      </c>
      <c r="DR46" s="32">
        <f t="shared" si="10"/>
        <v>0</v>
      </c>
      <c r="DS46" s="32">
        <f t="shared" si="10"/>
        <v>0</v>
      </c>
      <c r="DT46" s="32">
        <f t="shared" si="10"/>
        <v>0</v>
      </c>
      <c r="DU46" s="32">
        <f t="shared" si="10"/>
        <v>0</v>
      </c>
      <c r="DV46" s="32">
        <f t="shared" si="10"/>
        <v>0</v>
      </c>
      <c r="DW46" s="32">
        <f t="shared" si="10"/>
        <v>0</v>
      </c>
      <c r="DX46" s="32">
        <f t="shared" si="10"/>
        <v>0</v>
      </c>
      <c r="DY46" s="32">
        <f t="shared" si="10"/>
        <v>0</v>
      </c>
      <c r="DZ46" s="32">
        <f t="shared" ref="DZ46:GK46" si="11">SUM(DZ47:DZ57)</f>
        <v>0</v>
      </c>
      <c r="EA46" s="32">
        <f t="shared" si="11"/>
        <v>0</v>
      </c>
      <c r="EB46" s="32">
        <f t="shared" si="11"/>
        <v>0</v>
      </c>
      <c r="EC46" s="32">
        <f t="shared" si="11"/>
        <v>0</v>
      </c>
      <c r="ED46" s="32">
        <f t="shared" si="11"/>
        <v>0</v>
      </c>
      <c r="EE46" s="32">
        <f t="shared" si="11"/>
        <v>0</v>
      </c>
      <c r="EF46" s="32">
        <f t="shared" si="11"/>
        <v>0</v>
      </c>
      <c r="EG46" s="32">
        <f t="shared" si="11"/>
        <v>0</v>
      </c>
      <c r="EH46" s="32">
        <f t="shared" si="11"/>
        <v>0</v>
      </c>
      <c r="EI46" s="32">
        <f t="shared" si="11"/>
        <v>0</v>
      </c>
      <c r="EJ46" s="32">
        <f t="shared" si="11"/>
        <v>0</v>
      </c>
      <c r="EK46" s="32">
        <f t="shared" si="11"/>
        <v>0</v>
      </c>
      <c r="EL46" s="32">
        <f t="shared" si="11"/>
        <v>0</v>
      </c>
      <c r="EM46" s="32">
        <f t="shared" si="11"/>
        <v>0</v>
      </c>
      <c r="EN46" s="32">
        <f t="shared" si="11"/>
        <v>0</v>
      </c>
      <c r="EO46" s="32">
        <f t="shared" si="11"/>
        <v>0</v>
      </c>
      <c r="EP46" s="32">
        <f t="shared" si="11"/>
        <v>0</v>
      </c>
      <c r="EQ46" s="32">
        <f t="shared" si="11"/>
        <v>0</v>
      </c>
      <c r="ER46" s="32">
        <f t="shared" si="11"/>
        <v>0</v>
      </c>
      <c r="ES46" s="32">
        <f t="shared" si="11"/>
        <v>0</v>
      </c>
      <c r="ET46" s="32">
        <f t="shared" si="11"/>
        <v>0</v>
      </c>
      <c r="EU46" s="32">
        <f t="shared" si="11"/>
        <v>0</v>
      </c>
      <c r="EV46" s="32">
        <f t="shared" si="11"/>
        <v>0</v>
      </c>
      <c r="EW46" s="32">
        <f t="shared" si="11"/>
        <v>0</v>
      </c>
      <c r="EX46" s="32">
        <f t="shared" si="11"/>
        <v>0</v>
      </c>
      <c r="EY46" s="32">
        <f t="shared" si="11"/>
        <v>0</v>
      </c>
      <c r="EZ46" s="32">
        <f t="shared" si="11"/>
        <v>0</v>
      </c>
      <c r="FA46" s="32">
        <f t="shared" si="11"/>
        <v>0</v>
      </c>
      <c r="FB46" s="32">
        <f t="shared" si="11"/>
        <v>0</v>
      </c>
      <c r="FC46" s="32">
        <f t="shared" si="11"/>
        <v>0</v>
      </c>
      <c r="FD46" s="32">
        <f t="shared" si="11"/>
        <v>0</v>
      </c>
      <c r="FE46" s="32">
        <f t="shared" si="11"/>
        <v>0</v>
      </c>
      <c r="FF46" s="32">
        <f t="shared" si="11"/>
        <v>0</v>
      </c>
      <c r="FG46" s="32">
        <f t="shared" si="11"/>
        <v>0</v>
      </c>
      <c r="FH46" s="32">
        <f t="shared" si="11"/>
        <v>0</v>
      </c>
      <c r="FI46" s="32">
        <f t="shared" si="11"/>
        <v>0</v>
      </c>
      <c r="FJ46" s="32">
        <f t="shared" si="11"/>
        <v>0</v>
      </c>
      <c r="FK46" s="32">
        <f t="shared" si="11"/>
        <v>0</v>
      </c>
      <c r="FL46" s="32">
        <f t="shared" si="11"/>
        <v>0</v>
      </c>
      <c r="FM46" s="32">
        <f t="shared" si="11"/>
        <v>0</v>
      </c>
      <c r="FN46" s="32">
        <f t="shared" si="11"/>
        <v>0</v>
      </c>
      <c r="FO46" s="32">
        <f t="shared" si="11"/>
        <v>0</v>
      </c>
      <c r="FP46" s="32">
        <f t="shared" si="11"/>
        <v>0</v>
      </c>
      <c r="FQ46" s="32">
        <f t="shared" si="11"/>
        <v>0</v>
      </c>
      <c r="FR46" s="32">
        <f t="shared" si="11"/>
        <v>0</v>
      </c>
      <c r="FS46" s="32">
        <f t="shared" si="11"/>
        <v>0</v>
      </c>
      <c r="FT46" s="32">
        <f t="shared" si="11"/>
        <v>0</v>
      </c>
      <c r="FU46" s="32">
        <f t="shared" si="11"/>
        <v>0</v>
      </c>
      <c r="FV46" s="32">
        <f t="shared" si="11"/>
        <v>0</v>
      </c>
      <c r="FW46" s="32">
        <f t="shared" si="11"/>
        <v>0</v>
      </c>
      <c r="FX46" s="32">
        <f t="shared" si="11"/>
        <v>0</v>
      </c>
      <c r="FY46" s="32">
        <f t="shared" si="11"/>
        <v>0</v>
      </c>
      <c r="FZ46" s="32">
        <f t="shared" si="11"/>
        <v>0</v>
      </c>
      <c r="GA46" s="32">
        <f t="shared" si="11"/>
        <v>0</v>
      </c>
      <c r="GB46" s="32">
        <f t="shared" si="11"/>
        <v>0</v>
      </c>
      <c r="GC46" s="32">
        <f t="shared" si="11"/>
        <v>0</v>
      </c>
      <c r="GD46" s="32">
        <f t="shared" si="11"/>
        <v>0</v>
      </c>
      <c r="GE46" s="32">
        <f t="shared" si="11"/>
        <v>0</v>
      </c>
      <c r="GF46" s="32">
        <f t="shared" si="11"/>
        <v>0</v>
      </c>
      <c r="GG46" s="32">
        <f t="shared" si="11"/>
        <v>0</v>
      </c>
      <c r="GH46" s="32">
        <f t="shared" si="11"/>
        <v>0</v>
      </c>
      <c r="GI46" s="32">
        <f t="shared" si="11"/>
        <v>0</v>
      </c>
      <c r="GJ46" s="32">
        <f t="shared" si="11"/>
        <v>0</v>
      </c>
      <c r="GK46" s="32">
        <f t="shared" si="11"/>
        <v>0</v>
      </c>
      <c r="GL46" s="32">
        <f t="shared" ref="GL46:IV46" si="12">SUM(GL47:GL57)</f>
        <v>0</v>
      </c>
      <c r="GM46" s="32">
        <f t="shared" si="12"/>
        <v>0</v>
      </c>
      <c r="GN46" s="32">
        <f t="shared" si="12"/>
        <v>0</v>
      </c>
      <c r="GO46" s="32">
        <f t="shared" si="12"/>
        <v>0</v>
      </c>
      <c r="GP46" s="32">
        <f t="shared" si="12"/>
        <v>0</v>
      </c>
      <c r="GQ46" s="32">
        <f t="shared" si="12"/>
        <v>0</v>
      </c>
      <c r="GR46" s="32">
        <f t="shared" si="12"/>
        <v>0</v>
      </c>
      <c r="GS46" s="32">
        <f t="shared" si="12"/>
        <v>0</v>
      </c>
      <c r="GT46" s="32">
        <f t="shared" si="12"/>
        <v>0</v>
      </c>
      <c r="GU46" s="32">
        <f t="shared" si="12"/>
        <v>0</v>
      </c>
      <c r="GV46" s="32">
        <f t="shared" si="12"/>
        <v>0</v>
      </c>
      <c r="GW46" s="32">
        <f t="shared" si="12"/>
        <v>0</v>
      </c>
      <c r="GX46" s="32">
        <f t="shared" si="12"/>
        <v>0</v>
      </c>
      <c r="GY46" s="32">
        <f t="shared" si="12"/>
        <v>0</v>
      </c>
      <c r="GZ46" s="32">
        <f t="shared" si="12"/>
        <v>0</v>
      </c>
      <c r="HA46" s="32">
        <f t="shared" si="12"/>
        <v>0</v>
      </c>
      <c r="HB46" s="32">
        <f t="shared" si="12"/>
        <v>0</v>
      </c>
      <c r="HC46" s="32">
        <f t="shared" si="12"/>
        <v>0</v>
      </c>
      <c r="HD46" s="32">
        <f t="shared" si="12"/>
        <v>0</v>
      </c>
      <c r="HE46" s="32">
        <f t="shared" si="12"/>
        <v>0</v>
      </c>
      <c r="HF46" s="32">
        <f t="shared" si="12"/>
        <v>0</v>
      </c>
      <c r="HG46" s="32">
        <f t="shared" si="12"/>
        <v>0</v>
      </c>
      <c r="HH46" s="32">
        <f t="shared" si="12"/>
        <v>0</v>
      </c>
      <c r="HI46" s="32">
        <f t="shared" si="12"/>
        <v>0</v>
      </c>
      <c r="HJ46" s="32">
        <f t="shared" si="12"/>
        <v>0</v>
      </c>
      <c r="HK46" s="32">
        <f t="shared" si="12"/>
        <v>0</v>
      </c>
      <c r="HL46" s="32">
        <f t="shared" si="12"/>
        <v>0</v>
      </c>
      <c r="HM46" s="32">
        <f t="shared" si="12"/>
        <v>0</v>
      </c>
      <c r="HN46" s="32">
        <f t="shared" si="12"/>
        <v>0</v>
      </c>
      <c r="HO46" s="32">
        <f t="shared" si="12"/>
        <v>0</v>
      </c>
      <c r="HP46" s="32">
        <f t="shared" si="12"/>
        <v>0</v>
      </c>
      <c r="HQ46" s="32">
        <f t="shared" si="12"/>
        <v>0</v>
      </c>
      <c r="HR46" s="32">
        <f t="shared" si="12"/>
        <v>0</v>
      </c>
      <c r="HS46" s="32">
        <f t="shared" si="12"/>
        <v>0</v>
      </c>
      <c r="HT46" s="32">
        <f t="shared" si="12"/>
        <v>0</v>
      </c>
      <c r="HU46" s="32">
        <f t="shared" si="12"/>
        <v>0</v>
      </c>
      <c r="HV46" s="32">
        <f t="shared" si="12"/>
        <v>0</v>
      </c>
      <c r="HW46" s="32">
        <f t="shared" si="12"/>
        <v>0</v>
      </c>
      <c r="HX46" s="32">
        <f t="shared" si="12"/>
        <v>0</v>
      </c>
      <c r="HY46" s="32">
        <f t="shared" si="12"/>
        <v>0</v>
      </c>
      <c r="HZ46" s="32">
        <f t="shared" si="12"/>
        <v>0</v>
      </c>
      <c r="IA46" s="32">
        <f t="shared" si="12"/>
        <v>0</v>
      </c>
      <c r="IB46" s="32">
        <f t="shared" si="12"/>
        <v>0</v>
      </c>
      <c r="IC46" s="32">
        <f t="shared" si="12"/>
        <v>0</v>
      </c>
      <c r="ID46" s="32">
        <f t="shared" si="12"/>
        <v>0</v>
      </c>
      <c r="IE46" s="32">
        <f t="shared" si="12"/>
        <v>0</v>
      </c>
      <c r="IF46" s="32">
        <f t="shared" si="12"/>
        <v>0</v>
      </c>
      <c r="IG46" s="32">
        <f t="shared" si="12"/>
        <v>0</v>
      </c>
      <c r="IH46" s="32">
        <f t="shared" si="12"/>
        <v>0</v>
      </c>
      <c r="II46" s="32">
        <f t="shared" si="12"/>
        <v>0</v>
      </c>
      <c r="IJ46" s="32">
        <f t="shared" si="12"/>
        <v>0</v>
      </c>
      <c r="IK46" s="32">
        <f t="shared" si="12"/>
        <v>0</v>
      </c>
      <c r="IL46" s="32">
        <f t="shared" si="12"/>
        <v>0</v>
      </c>
      <c r="IM46" s="32">
        <f t="shared" si="12"/>
        <v>0</v>
      </c>
      <c r="IN46" s="32">
        <f t="shared" si="12"/>
        <v>0</v>
      </c>
      <c r="IO46" s="32">
        <f t="shared" si="12"/>
        <v>0</v>
      </c>
      <c r="IP46" s="32">
        <f t="shared" si="12"/>
        <v>0</v>
      </c>
      <c r="IQ46" s="32">
        <f t="shared" si="12"/>
        <v>0</v>
      </c>
      <c r="IR46" s="32">
        <f t="shared" si="12"/>
        <v>0</v>
      </c>
      <c r="IS46" s="32">
        <f t="shared" si="12"/>
        <v>0</v>
      </c>
      <c r="IT46" s="32">
        <f t="shared" si="12"/>
        <v>0</v>
      </c>
      <c r="IU46" s="32">
        <f t="shared" si="12"/>
        <v>0</v>
      </c>
      <c r="IV46" s="32">
        <f t="shared" si="12"/>
        <v>0</v>
      </c>
    </row>
    <row r="47" spans="1:256" ht="15.75" x14ac:dyDescent="0.25">
      <c r="A47" s="43" t="s">
        <v>83</v>
      </c>
      <c r="B47" s="37">
        <f t="shared" ref="B47:B57" si="13">SUM(C47:K47)</f>
        <v>1</v>
      </c>
      <c r="C47" s="38">
        <v>0</v>
      </c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8">
        <v>1</v>
      </c>
      <c r="J47" s="38">
        <v>0</v>
      </c>
      <c r="K47" s="39">
        <v>0</v>
      </c>
    </row>
    <row r="48" spans="1:256" ht="15.75" x14ac:dyDescent="0.25">
      <c r="A48" s="43" t="s">
        <v>84</v>
      </c>
      <c r="B48" s="37">
        <f t="shared" si="13"/>
        <v>6</v>
      </c>
      <c r="C48" s="38">
        <v>3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  <c r="K48" s="39">
        <v>3</v>
      </c>
    </row>
    <row r="49" spans="1:11" ht="15.75" x14ac:dyDescent="0.25">
      <c r="A49" s="43" t="s">
        <v>85</v>
      </c>
      <c r="B49" s="37">
        <f t="shared" si="13"/>
        <v>55</v>
      </c>
      <c r="C49" s="38">
        <v>22</v>
      </c>
      <c r="D49" s="38">
        <v>3</v>
      </c>
      <c r="E49" s="38">
        <v>3</v>
      </c>
      <c r="F49" s="38">
        <v>6</v>
      </c>
      <c r="G49" s="38">
        <v>7</v>
      </c>
      <c r="H49" s="38">
        <v>1</v>
      </c>
      <c r="I49" s="38">
        <v>8</v>
      </c>
      <c r="J49" s="38">
        <v>2</v>
      </c>
      <c r="K49" s="39">
        <v>3</v>
      </c>
    </row>
    <row r="50" spans="1:11" ht="15.75" x14ac:dyDescent="0.25">
      <c r="A50" s="43" t="s">
        <v>86</v>
      </c>
      <c r="B50" s="37">
        <f t="shared" si="13"/>
        <v>43</v>
      </c>
      <c r="C50" s="38">
        <v>12</v>
      </c>
      <c r="D50" s="38">
        <v>1</v>
      </c>
      <c r="E50" s="38">
        <v>5</v>
      </c>
      <c r="F50" s="38">
        <v>13</v>
      </c>
      <c r="G50" s="38">
        <v>8</v>
      </c>
      <c r="H50" s="38">
        <v>0</v>
      </c>
      <c r="I50" s="38">
        <v>3</v>
      </c>
      <c r="J50" s="38">
        <v>0</v>
      </c>
      <c r="K50" s="39">
        <v>1</v>
      </c>
    </row>
    <row r="51" spans="1:11" ht="15.75" x14ac:dyDescent="0.25">
      <c r="A51" s="43" t="s">
        <v>87</v>
      </c>
      <c r="B51" s="37">
        <f t="shared" si="13"/>
        <v>16</v>
      </c>
      <c r="C51" s="38">
        <v>6</v>
      </c>
      <c r="D51" s="38">
        <v>2</v>
      </c>
      <c r="E51" s="38">
        <v>0</v>
      </c>
      <c r="F51" s="38">
        <v>3</v>
      </c>
      <c r="G51" s="38">
        <v>2</v>
      </c>
      <c r="H51" s="38">
        <v>0</v>
      </c>
      <c r="I51" s="38">
        <v>1</v>
      </c>
      <c r="J51" s="38">
        <v>0</v>
      </c>
      <c r="K51" s="39">
        <v>2</v>
      </c>
    </row>
    <row r="52" spans="1:11" ht="15.75" x14ac:dyDescent="0.25">
      <c r="A52" s="43" t="s">
        <v>88</v>
      </c>
      <c r="B52" s="37">
        <f t="shared" si="13"/>
        <v>4</v>
      </c>
      <c r="C52" s="38">
        <v>4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  <c r="K52" s="39">
        <v>0</v>
      </c>
    </row>
    <row r="53" spans="1:11" ht="15.75" x14ac:dyDescent="0.25">
      <c r="A53" s="43" t="s">
        <v>89</v>
      </c>
      <c r="B53" s="37">
        <f t="shared" si="13"/>
        <v>54</v>
      </c>
      <c r="C53" s="38">
        <v>49</v>
      </c>
      <c r="D53" s="38">
        <v>5</v>
      </c>
      <c r="E53" s="38">
        <v>0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  <c r="K53" s="39">
        <v>0</v>
      </c>
    </row>
    <row r="54" spans="1:11" ht="15.75" x14ac:dyDescent="0.25">
      <c r="A54" s="43" t="s">
        <v>90</v>
      </c>
      <c r="B54" s="37">
        <f t="shared" si="13"/>
        <v>16</v>
      </c>
      <c r="C54" s="38">
        <v>13</v>
      </c>
      <c r="D54" s="38">
        <v>0</v>
      </c>
      <c r="E54" s="38">
        <v>0</v>
      </c>
      <c r="F54" s="38">
        <v>1</v>
      </c>
      <c r="G54" s="38">
        <v>0</v>
      </c>
      <c r="H54" s="38">
        <v>1</v>
      </c>
      <c r="I54" s="38">
        <v>1</v>
      </c>
      <c r="J54" s="38">
        <v>0</v>
      </c>
      <c r="K54" s="39">
        <v>0</v>
      </c>
    </row>
    <row r="55" spans="1:11" ht="15.75" x14ac:dyDescent="0.25">
      <c r="A55" s="43" t="s">
        <v>91</v>
      </c>
      <c r="B55" s="37">
        <f t="shared" si="13"/>
        <v>2</v>
      </c>
      <c r="C55" s="38">
        <v>1</v>
      </c>
      <c r="D55" s="38">
        <v>1</v>
      </c>
      <c r="E55" s="38">
        <v>0</v>
      </c>
      <c r="F55" s="38">
        <v>0</v>
      </c>
      <c r="G55" s="38">
        <v>0</v>
      </c>
      <c r="H55" s="38">
        <v>0</v>
      </c>
      <c r="I55" s="38">
        <v>0</v>
      </c>
      <c r="J55" s="38">
        <v>0</v>
      </c>
      <c r="K55" s="39">
        <v>0</v>
      </c>
    </row>
    <row r="56" spans="1:11" ht="15.75" x14ac:dyDescent="0.25">
      <c r="A56" s="43" t="s">
        <v>92</v>
      </c>
      <c r="B56" s="37">
        <f t="shared" si="13"/>
        <v>40</v>
      </c>
      <c r="C56" s="38">
        <v>35</v>
      </c>
      <c r="D56" s="38">
        <v>2</v>
      </c>
      <c r="E56" s="38">
        <v>0</v>
      </c>
      <c r="F56" s="38">
        <v>0</v>
      </c>
      <c r="G56" s="38">
        <v>1</v>
      </c>
      <c r="H56" s="38">
        <v>0</v>
      </c>
      <c r="I56" s="38">
        <v>0</v>
      </c>
      <c r="J56" s="38">
        <v>1</v>
      </c>
      <c r="K56" s="39">
        <v>1</v>
      </c>
    </row>
    <row r="57" spans="1:11" ht="15.75" x14ac:dyDescent="0.25">
      <c r="A57" s="43" t="s">
        <v>93</v>
      </c>
      <c r="B57" s="37">
        <f t="shared" si="13"/>
        <v>616</v>
      </c>
      <c r="C57" s="38">
        <v>214</v>
      </c>
      <c r="D57" s="38">
        <v>21</v>
      </c>
      <c r="E57" s="38">
        <v>13</v>
      </c>
      <c r="F57" s="38">
        <v>98</v>
      </c>
      <c r="G57" s="38">
        <v>63</v>
      </c>
      <c r="H57" s="38">
        <v>70</v>
      </c>
      <c r="I57" s="38">
        <v>18</v>
      </c>
      <c r="J57" s="38">
        <v>53</v>
      </c>
      <c r="K57" s="39">
        <v>66</v>
      </c>
    </row>
    <row r="58" spans="1:11" ht="15.75" x14ac:dyDescent="0.25">
      <c r="A58" s="41"/>
      <c r="B58" s="40"/>
      <c r="C58" s="38"/>
      <c r="D58" s="38"/>
      <c r="E58" s="38"/>
      <c r="F58" s="38"/>
      <c r="G58" s="38"/>
      <c r="H58" s="38"/>
      <c r="I58" s="38"/>
      <c r="J58" s="38"/>
      <c r="K58" s="39"/>
    </row>
    <row r="59" spans="1:11" ht="15.75" x14ac:dyDescent="0.25">
      <c r="A59" s="35" t="s">
        <v>94</v>
      </c>
      <c r="B59" s="32">
        <f t="shared" ref="B59:K59" si="14">SUM(B60:B61)</f>
        <v>62</v>
      </c>
      <c r="C59" s="32">
        <f t="shared" si="14"/>
        <v>25</v>
      </c>
      <c r="D59" s="32">
        <f t="shared" si="14"/>
        <v>19</v>
      </c>
      <c r="E59" s="32">
        <f t="shared" si="14"/>
        <v>0</v>
      </c>
      <c r="F59" s="32">
        <f t="shared" si="14"/>
        <v>2</v>
      </c>
      <c r="G59" s="32">
        <f t="shared" si="14"/>
        <v>5</v>
      </c>
      <c r="H59" s="32">
        <f t="shared" si="14"/>
        <v>2</v>
      </c>
      <c r="I59" s="32">
        <f t="shared" si="14"/>
        <v>5</v>
      </c>
      <c r="J59" s="32">
        <f t="shared" si="14"/>
        <v>1</v>
      </c>
      <c r="K59" s="32">
        <f t="shared" si="14"/>
        <v>3</v>
      </c>
    </row>
    <row r="60" spans="1:11" ht="15.75" x14ac:dyDescent="0.25">
      <c r="A60" s="43" t="s">
        <v>95</v>
      </c>
      <c r="B60" s="37">
        <f>SUM(C60:K60)</f>
        <v>3</v>
      </c>
      <c r="C60" s="38">
        <v>3</v>
      </c>
      <c r="D60" s="38">
        <v>0</v>
      </c>
      <c r="E60" s="38">
        <v>0</v>
      </c>
      <c r="F60" s="38">
        <v>0</v>
      </c>
      <c r="G60" s="38">
        <v>0</v>
      </c>
      <c r="H60" s="38">
        <v>0</v>
      </c>
      <c r="I60" s="38">
        <v>0</v>
      </c>
      <c r="J60" s="38">
        <v>0</v>
      </c>
      <c r="K60" s="39">
        <v>0</v>
      </c>
    </row>
    <row r="61" spans="1:11" ht="15.75" x14ac:dyDescent="0.25">
      <c r="A61" s="43" t="s">
        <v>96</v>
      </c>
      <c r="B61" s="37">
        <f>SUM(C61:K61)</f>
        <v>59</v>
      </c>
      <c r="C61" s="38">
        <v>22</v>
      </c>
      <c r="D61" s="38">
        <v>19</v>
      </c>
      <c r="E61" s="38">
        <v>0</v>
      </c>
      <c r="F61" s="38">
        <v>2</v>
      </c>
      <c r="G61" s="38">
        <v>5</v>
      </c>
      <c r="H61" s="38">
        <v>2</v>
      </c>
      <c r="I61" s="38">
        <v>5</v>
      </c>
      <c r="J61" s="38">
        <v>1</v>
      </c>
      <c r="K61" s="39">
        <v>3</v>
      </c>
    </row>
    <row r="62" spans="1:11" ht="15.75" x14ac:dyDescent="0.25">
      <c r="A62" s="43"/>
      <c r="B62" s="40"/>
      <c r="C62" s="38"/>
      <c r="D62" s="38"/>
      <c r="E62" s="38"/>
      <c r="F62" s="38"/>
      <c r="G62" s="38"/>
      <c r="H62" s="38"/>
      <c r="I62" s="38"/>
      <c r="J62" s="38"/>
      <c r="K62" s="39"/>
    </row>
    <row r="63" spans="1:11" ht="15.75" x14ac:dyDescent="0.25">
      <c r="A63" s="26" t="s">
        <v>97</v>
      </c>
      <c r="B63" s="32">
        <f t="shared" ref="B63:K63" si="15">SUM(B64)</f>
        <v>57</v>
      </c>
      <c r="C63" s="32">
        <f t="shared" si="15"/>
        <v>27</v>
      </c>
      <c r="D63" s="32">
        <f t="shared" si="15"/>
        <v>0</v>
      </c>
      <c r="E63" s="32">
        <f t="shared" si="15"/>
        <v>2</v>
      </c>
      <c r="F63" s="32">
        <f t="shared" si="15"/>
        <v>13</v>
      </c>
      <c r="G63" s="32">
        <f t="shared" si="15"/>
        <v>2</v>
      </c>
      <c r="H63" s="32">
        <f t="shared" si="15"/>
        <v>8</v>
      </c>
      <c r="I63" s="32">
        <f t="shared" si="15"/>
        <v>5</v>
      </c>
      <c r="J63" s="32">
        <f t="shared" si="15"/>
        <v>0</v>
      </c>
      <c r="K63" s="32">
        <f t="shared" si="15"/>
        <v>0</v>
      </c>
    </row>
    <row r="64" spans="1:11" ht="15.75" x14ac:dyDescent="0.25">
      <c r="A64" s="43" t="s">
        <v>98</v>
      </c>
      <c r="B64" s="37">
        <f>SUM(C64:K64)</f>
        <v>57</v>
      </c>
      <c r="C64" s="38">
        <v>27</v>
      </c>
      <c r="D64" s="38">
        <v>0</v>
      </c>
      <c r="E64" s="38">
        <v>2</v>
      </c>
      <c r="F64" s="38">
        <v>13</v>
      </c>
      <c r="G64" s="38">
        <v>2</v>
      </c>
      <c r="H64" s="38">
        <v>8</v>
      </c>
      <c r="I64" s="38">
        <v>5</v>
      </c>
      <c r="J64" s="38">
        <v>0</v>
      </c>
      <c r="K64" s="39">
        <v>0</v>
      </c>
    </row>
    <row r="65" spans="1:11" ht="15.75" x14ac:dyDescent="0.25">
      <c r="A65" s="43"/>
      <c r="B65" s="40"/>
      <c r="C65" s="38"/>
      <c r="D65" s="38"/>
      <c r="E65" s="38"/>
      <c r="F65" s="38"/>
      <c r="G65" s="38"/>
      <c r="H65" s="38"/>
      <c r="I65" s="38"/>
      <c r="J65" s="38"/>
      <c r="K65" s="39"/>
    </row>
    <row r="66" spans="1:11" ht="15.75" x14ac:dyDescent="0.25">
      <c r="A66" s="26" t="s">
        <v>99</v>
      </c>
      <c r="B66" s="32">
        <f t="shared" ref="B66:K66" si="16">SUM(B67)</f>
        <v>3</v>
      </c>
      <c r="C66" s="32">
        <f t="shared" si="16"/>
        <v>0</v>
      </c>
      <c r="D66" s="32">
        <f t="shared" si="16"/>
        <v>0</v>
      </c>
      <c r="E66" s="32">
        <f t="shared" si="16"/>
        <v>0</v>
      </c>
      <c r="F66" s="32">
        <f t="shared" si="16"/>
        <v>0</v>
      </c>
      <c r="G66" s="32">
        <f t="shared" si="16"/>
        <v>0</v>
      </c>
      <c r="H66" s="32">
        <f t="shared" si="16"/>
        <v>3</v>
      </c>
      <c r="I66" s="32">
        <f t="shared" si="16"/>
        <v>0</v>
      </c>
      <c r="J66" s="32">
        <f t="shared" si="16"/>
        <v>0</v>
      </c>
      <c r="K66" s="32">
        <f t="shared" si="16"/>
        <v>0</v>
      </c>
    </row>
    <row r="67" spans="1:11" ht="15.75" x14ac:dyDescent="0.25">
      <c r="A67" s="43" t="s">
        <v>100</v>
      </c>
      <c r="B67" s="40">
        <f>SUM(C67:K67)</f>
        <v>3</v>
      </c>
      <c r="C67" s="38">
        <v>0</v>
      </c>
      <c r="D67" s="38">
        <v>0</v>
      </c>
      <c r="E67" s="38">
        <v>0</v>
      </c>
      <c r="F67" s="38">
        <v>0</v>
      </c>
      <c r="G67" s="38">
        <v>0</v>
      </c>
      <c r="H67" s="38">
        <v>3</v>
      </c>
      <c r="I67" s="38">
        <v>0</v>
      </c>
      <c r="J67" s="38">
        <v>0</v>
      </c>
      <c r="K67" s="39">
        <v>0</v>
      </c>
    </row>
    <row r="68" spans="1:11" ht="15.75" x14ac:dyDescent="0.25">
      <c r="A68" s="43"/>
      <c r="B68" s="40"/>
      <c r="C68" s="38"/>
      <c r="D68" s="38"/>
      <c r="E68" s="38"/>
      <c r="F68" s="38"/>
      <c r="G68" s="38"/>
      <c r="H68" s="38"/>
      <c r="I68" s="38"/>
      <c r="J68" s="38"/>
      <c r="K68" s="39"/>
    </row>
    <row r="69" spans="1:11" ht="15.75" x14ac:dyDescent="0.25">
      <c r="A69" s="35" t="s">
        <v>101</v>
      </c>
      <c r="B69" s="32">
        <f t="shared" ref="B69:K69" si="17">SUM(B70:B74)</f>
        <v>50</v>
      </c>
      <c r="C69" s="32">
        <f t="shared" si="17"/>
        <v>22</v>
      </c>
      <c r="D69" s="32">
        <f t="shared" si="17"/>
        <v>8</v>
      </c>
      <c r="E69" s="32">
        <f t="shared" si="17"/>
        <v>3</v>
      </c>
      <c r="F69" s="32">
        <f t="shared" si="17"/>
        <v>5</v>
      </c>
      <c r="G69" s="32">
        <f t="shared" si="17"/>
        <v>3</v>
      </c>
      <c r="H69" s="32">
        <f t="shared" si="17"/>
        <v>5</v>
      </c>
      <c r="I69" s="32">
        <f t="shared" si="17"/>
        <v>3</v>
      </c>
      <c r="J69" s="32">
        <f t="shared" si="17"/>
        <v>1</v>
      </c>
      <c r="K69" s="32">
        <f t="shared" si="17"/>
        <v>0</v>
      </c>
    </row>
    <row r="70" spans="1:11" ht="15.75" x14ac:dyDescent="0.25">
      <c r="A70" s="43" t="s">
        <v>102</v>
      </c>
      <c r="B70" s="37">
        <f>SUM(C70:K70)</f>
        <v>13</v>
      </c>
      <c r="C70" s="38">
        <v>4</v>
      </c>
      <c r="D70" s="38">
        <v>2</v>
      </c>
      <c r="E70" s="38">
        <v>1</v>
      </c>
      <c r="F70" s="38">
        <v>3</v>
      </c>
      <c r="G70" s="38">
        <v>0</v>
      </c>
      <c r="H70" s="38">
        <v>2</v>
      </c>
      <c r="I70" s="38">
        <v>0</v>
      </c>
      <c r="J70" s="38">
        <v>1</v>
      </c>
      <c r="K70" s="39">
        <v>0</v>
      </c>
    </row>
    <row r="71" spans="1:11" ht="15.75" x14ac:dyDescent="0.25">
      <c r="A71" s="43" t="s">
        <v>103</v>
      </c>
      <c r="B71" s="37">
        <f>SUM(C71:K71)</f>
        <v>25</v>
      </c>
      <c r="C71" s="38">
        <v>13</v>
      </c>
      <c r="D71" s="38">
        <v>5</v>
      </c>
      <c r="E71" s="38">
        <v>0</v>
      </c>
      <c r="F71" s="38">
        <v>2</v>
      </c>
      <c r="G71" s="38">
        <v>1</v>
      </c>
      <c r="H71" s="38">
        <v>2</v>
      </c>
      <c r="I71" s="38">
        <v>2</v>
      </c>
      <c r="J71" s="38">
        <v>0</v>
      </c>
      <c r="K71" s="39">
        <v>0</v>
      </c>
    </row>
    <row r="72" spans="1:11" ht="15.75" x14ac:dyDescent="0.25">
      <c r="A72" s="43" t="s">
        <v>104</v>
      </c>
      <c r="B72" s="37">
        <f>SUM(C72:K72)</f>
        <v>9</v>
      </c>
      <c r="C72" s="38">
        <v>5</v>
      </c>
      <c r="D72" s="38">
        <v>1</v>
      </c>
      <c r="E72" s="38">
        <v>0</v>
      </c>
      <c r="F72" s="38">
        <v>0</v>
      </c>
      <c r="G72" s="38">
        <v>1</v>
      </c>
      <c r="H72" s="38">
        <v>1</v>
      </c>
      <c r="I72" s="38">
        <v>1</v>
      </c>
      <c r="J72" s="38">
        <v>0</v>
      </c>
      <c r="K72" s="39">
        <v>0</v>
      </c>
    </row>
    <row r="73" spans="1:11" ht="15.75" x14ac:dyDescent="0.25">
      <c r="A73" s="43" t="s">
        <v>105</v>
      </c>
      <c r="B73" s="37">
        <f>SUM(C73:K73)</f>
        <v>1</v>
      </c>
      <c r="C73" s="38">
        <v>0</v>
      </c>
      <c r="D73" s="38">
        <v>0</v>
      </c>
      <c r="E73" s="38">
        <v>1</v>
      </c>
      <c r="F73" s="38">
        <v>0</v>
      </c>
      <c r="G73" s="38">
        <v>0</v>
      </c>
      <c r="H73" s="38">
        <v>0</v>
      </c>
      <c r="I73" s="38">
        <v>0</v>
      </c>
      <c r="J73" s="38">
        <v>0</v>
      </c>
      <c r="K73" s="39">
        <v>0</v>
      </c>
    </row>
    <row r="74" spans="1:11" ht="15.75" x14ac:dyDescent="0.25">
      <c r="A74" s="43" t="s">
        <v>106</v>
      </c>
      <c r="B74" s="37">
        <f>SUM(C74:K74)</f>
        <v>2</v>
      </c>
      <c r="C74" s="38">
        <v>0</v>
      </c>
      <c r="D74" s="38">
        <v>0</v>
      </c>
      <c r="E74" s="38">
        <v>1</v>
      </c>
      <c r="F74" s="38">
        <v>0</v>
      </c>
      <c r="G74" s="38">
        <v>1</v>
      </c>
      <c r="H74" s="38">
        <v>0</v>
      </c>
      <c r="I74" s="38">
        <v>0</v>
      </c>
      <c r="J74" s="38">
        <v>0</v>
      </c>
      <c r="K74" s="39">
        <v>0</v>
      </c>
    </row>
    <row r="75" spans="1:11" ht="15.75" x14ac:dyDescent="0.25">
      <c r="A75" s="43"/>
      <c r="B75" s="40"/>
      <c r="C75" s="38"/>
      <c r="D75" s="38"/>
      <c r="E75" s="38"/>
      <c r="F75" s="38"/>
      <c r="G75" s="38"/>
      <c r="H75" s="38"/>
      <c r="I75" s="38"/>
      <c r="J75" s="38"/>
      <c r="K75" s="39"/>
    </row>
    <row r="76" spans="1:11" ht="15.75" x14ac:dyDescent="0.25">
      <c r="A76" s="26" t="s">
        <v>107</v>
      </c>
      <c r="B76" s="32">
        <f t="shared" ref="B76:K76" si="18">SUM(B77:B82)</f>
        <v>390</v>
      </c>
      <c r="C76" s="32">
        <f t="shared" si="18"/>
        <v>97</v>
      </c>
      <c r="D76" s="32">
        <f t="shared" si="18"/>
        <v>28</v>
      </c>
      <c r="E76" s="32">
        <f t="shared" si="18"/>
        <v>39</v>
      </c>
      <c r="F76" s="32">
        <f t="shared" si="18"/>
        <v>56</v>
      </c>
      <c r="G76" s="32">
        <f t="shared" si="18"/>
        <v>41</v>
      </c>
      <c r="H76" s="32">
        <f t="shared" si="18"/>
        <v>22</v>
      </c>
      <c r="I76" s="32">
        <f t="shared" si="18"/>
        <v>24</v>
      </c>
      <c r="J76" s="32">
        <f t="shared" si="18"/>
        <v>32</v>
      </c>
      <c r="K76" s="32">
        <f t="shared" si="18"/>
        <v>51</v>
      </c>
    </row>
    <row r="77" spans="1:11" ht="15.75" x14ac:dyDescent="0.25">
      <c r="A77" s="43" t="s">
        <v>108</v>
      </c>
      <c r="B77" s="37">
        <f t="shared" ref="B77:B82" si="19">SUM(C77:K77)</f>
        <v>7</v>
      </c>
      <c r="C77" s="38">
        <v>0</v>
      </c>
      <c r="D77" s="38">
        <v>0</v>
      </c>
      <c r="E77" s="38">
        <v>0</v>
      </c>
      <c r="F77" s="38">
        <v>2</v>
      </c>
      <c r="G77" s="38">
        <v>0</v>
      </c>
      <c r="H77" s="38">
        <v>1</v>
      </c>
      <c r="I77" s="38">
        <v>0</v>
      </c>
      <c r="J77" s="38">
        <v>1</v>
      </c>
      <c r="K77" s="39">
        <v>3</v>
      </c>
    </row>
    <row r="78" spans="1:11" ht="15.75" x14ac:dyDescent="0.25">
      <c r="A78" s="43" t="s">
        <v>109</v>
      </c>
      <c r="B78" s="37">
        <f t="shared" si="19"/>
        <v>8</v>
      </c>
      <c r="C78" s="38">
        <v>0</v>
      </c>
      <c r="D78" s="38">
        <v>0</v>
      </c>
      <c r="E78" s="38">
        <v>4</v>
      </c>
      <c r="F78" s="38">
        <v>0</v>
      </c>
      <c r="G78" s="38">
        <v>0</v>
      </c>
      <c r="H78" s="38">
        <v>3</v>
      </c>
      <c r="I78" s="38">
        <v>0</v>
      </c>
      <c r="J78" s="38">
        <v>1</v>
      </c>
      <c r="K78" s="39">
        <v>0</v>
      </c>
    </row>
    <row r="79" spans="1:11" ht="15.75" x14ac:dyDescent="0.25">
      <c r="A79" s="43" t="s">
        <v>110</v>
      </c>
      <c r="B79" s="37">
        <f t="shared" si="19"/>
        <v>75</v>
      </c>
      <c r="C79" s="38">
        <v>24</v>
      </c>
      <c r="D79" s="38">
        <v>0</v>
      </c>
      <c r="E79" s="38">
        <v>13</v>
      </c>
      <c r="F79" s="38">
        <v>9</v>
      </c>
      <c r="G79" s="38">
        <v>17</v>
      </c>
      <c r="H79" s="38">
        <v>3</v>
      </c>
      <c r="I79" s="38">
        <v>0</v>
      </c>
      <c r="J79" s="38">
        <v>4</v>
      </c>
      <c r="K79" s="39">
        <v>5</v>
      </c>
    </row>
    <row r="80" spans="1:11" ht="15.75" x14ac:dyDescent="0.25">
      <c r="A80" s="43" t="s">
        <v>111</v>
      </c>
      <c r="B80" s="37">
        <f t="shared" si="19"/>
        <v>182</v>
      </c>
      <c r="C80" s="38">
        <v>4</v>
      </c>
      <c r="D80" s="38">
        <v>20</v>
      </c>
      <c r="E80" s="38">
        <v>19</v>
      </c>
      <c r="F80" s="38">
        <v>38</v>
      </c>
      <c r="G80" s="38">
        <v>13</v>
      </c>
      <c r="H80" s="38">
        <v>11</v>
      </c>
      <c r="I80" s="38">
        <v>12</v>
      </c>
      <c r="J80" s="38">
        <v>22</v>
      </c>
      <c r="K80" s="39">
        <v>43</v>
      </c>
    </row>
    <row r="81" spans="1:11" ht="15.75" x14ac:dyDescent="0.25">
      <c r="A81" s="43" t="s">
        <v>112</v>
      </c>
      <c r="B81" s="37">
        <f t="shared" si="19"/>
        <v>116</v>
      </c>
      <c r="C81" s="38">
        <v>69</v>
      </c>
      <c r="D81" s="38">
        <v>8</v>
      </c>
      <c r="E81" s="38">
        <v>3</v>
      </c>
      <c r="F81" s="38">
        <v>5</v>
      </c>
      <c r="G81" s="38">
        <v>11</v>
      </c>
      <c r="H81" s="38">
        <v>4</v>
      </c>
      <c r="I81" s="38">
        <v>12</v>
      </c>
      <c r="J81" s="38">
        <v>4</v>
      </c>
      <c r="K81" s="39">
        <v>0</v>
      </c>
    </row>
    <row r="82" spans="1:11" ht="15.75" x14ac:dyDescent="0.25">
      <c r="A82" s="43" t="s">
        <v>113</v>
      </c>
      <c r="B82" s="37">
        <f t="shared" si="19"/>
        <v>2</v>
      </c>
      <c r="C82" s="38">
        <v>0</v>
      </c>
      <c r="D82" s="38">
        <v>0</v>
      </c>
      <c r="E82" s="38">
        <v>0</v>
      </c>
      <c r="F82" s="38">
        <v>2</v>
      </c>
      <c r="G82" s="38">
        <v>0</v>
      </c>
      <c r="H82" s="38">
        <v>0</v>
      </c>
      <c r="I82" s="38">
        <v>0</v>
      </c>
      <c r="J82" s="38">
        <v>0</v>
      </c>
      <c r="K82" s="39">
        <v>0</v>
      </c>
    </row>
    <row r="83" spans="1:11" ht="15.75" x14ac:dyDescent="0.25">
      <c r="A83" s="35"/>
      <c r="B83" s="32"/>
      <c r="C83" s="38"/>
      <c r="D83" s="38"/>
      <c r="E83" s="38"/>
      <c r="F83" s="38"/>
      <c r="G83" s="38"/>
      <c r="H83" s="38"/>
      <c r="I83" s="38"/>
      <c r="J83" s="38"/>
      <c r="K83" s="39"/>
    </row>
    <row r="84" spans="1:11" ht="15.75" x14ac:dyDescent="0.25">
      <c r="A84" s="35" t="s">
        <v>114</v>
      </c>
      <c r="B84" s="32">
        <f t="shared" ref="B84:K84" si="20">SUM(B85:B87)</f>
        <v>284</v>
      </c>
      <c r="C84" s="32">
        <f t="shared" si="20"/>
        <v>193</v>
      </c>
      <c r="D84" s="32">
        <f t="shared" si="20"/>
        <v>59</v>
      </c>
      <c r="E84" s="32">
        <f t="shared" si="20"/>
        <v>5</v>
      </c>
      <c r="F84" s="32">
        <f t="shared" si="20"/>
        <v>7</v>
      </c>
      <c r="G84" s="32">
        <f t="shared" si="20"/>
        <v>8</v>
      </c>
      <c r="H84" s="32">
        <f t="shared" si="20"/>
        <v>5</v>
      </c>
      <c r="I84" s="32">
        <f t="shared" si="20"/>
        <v>2</v>
      </c>
      <c r="J84" s="32">
        <f t="shared" si="20"/>
        <v>2</v>
      </c>
      <c r="K84" s="32">
        <f t="shared" si="20"/>
        <v>3</v>
      </c>
    </row>
    <row r="85" spans="1:11" ht="15.75" x14ac:dyDescent="0.25">
      <c r="A85" s="43" t="s">
        <v>115</v>
      </c>
      <c r="B85" s="40">
        <f>SUM(C85:K85)</f>
        <v>180</v>
      </c>
      <c r="C85" s="38">
        <v>118</v>
      </c>
      <c r="D85" s="38">
        <v>56</v>
      </c>
      <c r="E85" s="38">
        <v>0</v>
      </c>
      <c r="F85" s="38">
        <v>1</v>
      </c>
      <c r="G85" s="38">
        <v>3</v>
      </c>
      <c r="H85" s="38">
        <v>0</v>
      </c>
      <c r="I85" s="38">
        <v>0</v>
      </c>
      <c r="J85" s="38">
        <v>1</v>
      </c>
      <c r="K85" s="39">
        <v>1</v>
      </c>
    </row>
    <row r="86" spans="1:11" ht="15.75" x14ac:dyDescent="0.25">
      <c r="A86" s="44" t="s">
        <v>116</v>
      </c>
      <c r="B86" s="40">
        <f>SUM(C86:K86)</f>
        <v>87</v>
      </c>
      <c r="C86" s="38">
        <v>69</v>
      </c>
      <c r="D86" s="38">
        <v>0</v>
      </c>
      <c r="E86" s="38">
        <v>5</v>
      </c>
      <c r="F86" s="38">
        <v>4</v>
      </c>
      <c r="G86" s="38">
        <v>2</v>
      </c>
      <c r="H86" s="38">
        <v>5</v>
      </c>
      <c r="I86" s="38">
        <v>1</v>
      </c>
      <c r="J86" s="38">
        <v>1</v>
      </c>
      <c r="K86" s="39">
        <v>0</v>
      </c>
    </row>
    <row r="87" spans="1:11" ht="15.75" x14ac:dyDescent="0.25">
      <c r="A87" s="44" t="s">
        <v>114</v>
      </c>
      <c r="B87" s="40">
        <f>SUM(C87:K87)</f>
        <v>17</v>
      </c>
      <c r="C87" s="38">
        <v>6</v>
      </c>
      <c r="D87" s="38">
        <v>3</v>
      </c>
      <c r="E87" s="38">
        <v>0</v>
      </c>
      <c r="F87" s="38">
        <v>2</v>
      </c>
      <c r="G87" s="38">
        <v>3</v>
      </c>
      <c r="H87" s="38">
        <v>0</v>
      </c>
      <c r="I87" s="38">
        <v>1</v>
      </c>
      <c r="J87" s="38">
        <v>0</v>
      </c>
      <c r="K87" s="39">
        <v>2</v>
      </c>
    </row>
    <row r="88" spans="1:11" ht="15.75" x14ac:dyDescent="0.25">
      <c r="A88" s="22"/>
      <c r="B88" s="45"/>
      <c r="C88" s="45"/>
      <c r="D88" s="45"/>
      <c r="E88" s="45"/>
      <c r="F88" s="45"/>
      <c r="G88" s="46"/>
      <c r="H88" s="46"/>
      <c r="I88" s="46"/>
      <c r="J88" s="46"/>
      <c r="K88" s="47"/>
    </row>
    <row r="89" spans="1:11" ht="15.75" x14ac:dyDescent="0.25">
      <c r="A89" s="134" t="s">
        <v>42</v>
      </c>
      <c r="B89" s="134"/>
      <c r="C89" s="134"/>
      <c r="D89" s="134"/>
      <c r="E89" s="134"/>
      <c r="F89" s="134"/>
      <c r="G89" s="2"/>
      <c r="H89" s="2"/>
      <c r="I89" s="2"/>
      <c r="J89" s="2"/>
      <c r="K89" s="2"/>
    </row>
    <row r="90" spans="1:11" hidden="1" x14ac:dyDescent="0.2"/>
    <row r="91" spans="1:11" hidden="1" x14ac:dyDescent="0.2"/>
    <row r="92" spans="1:11" hidden="1" x14ac:dyDescent="0.2"/>
    <row r="93" spans="1:11" hidden="1" x14ac:dyDescent="0.2"/>
    <row r="94" spans="1:11" hidden="1" x14ac:dyDescent="0.2"/>
    <row r="95" spans="1:11" hidden="1" x14ac:dyDescent="0.2"/>
    <row r="96" spans="1:11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  <row r="65536" hidden="1" x14ac:dyDescent="0.2"/>
  </sheetData>
  <mergeCells count="19">
    <mergeCell ref="A1:K1"/>
    <mergeCell ref="A3:K3"/>
    <mergeCell ref="A4:K4"/>
    <mergeCell ref="A5:K5"/>
    <mergeCell ref="A6:K6"/>
    <mergeCell ref="K10:K11"/>
    <mergeCell ref="A89:F89"/>
    <mergeCell ref="H9:H11"/>
    <mergeCell ref="J9:J11"/>
    <mergeCell ref="C10:C11"/>
    <mergeCell ref="D10:D11"/>
    <mergeCell ref="E10:E11"/>
    <mergeCell ref="F10:F11"/>
    <mergeCell ref="I10:I11"/>
    <mergeCell ref="A8:A11"/>
    <mergeCell ref="B8:B11"/>
    <mergeCell ref="C8:K8"/>
    <mergeCell ref="C9:D9"/>
    <mergeCell ref="G9:G11"/>
  </mergeCells>
  <pageMargins left="0.7" right="0.7" top="0.75" bottom="0.75" header="0.3" footer="0.3"/>
  <pageSetup scale="49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CFEF8-6CD3-487B-BB4F-8CD985B70CA1}">
  <dimension ref="A1:WVJ126"/>
  <sheetViews>
    <sheetView zoomScaleNormal="100" workbookViewId="0">
      <selection sqref="A1:B1"/>
    </sheetView>
  </sheetViews>
  <sheetFormatPr baseColWidth="10" defaultColWidth="0" defaultRowHeight="15.95" customHeight="1" zeroHeight="1" x14ac:dyDescent="0.25"/>
  <cols>
    <col min="1" max="1" width="83.7109375" style="2" customWidth="1"/>
    <col min="2" max="2" width="36.42578125" style="2" customWidth="1"/>
    <col min="3" max="256" width="0" style="2" hidden="1"/>
    <col min="257" max="257" width="83.7109375" style="2" hidden="1" customWidth="1"/>
    <col min="258" max="258" width="36.42578125" style="2" hidden="1" customWidth="1"/>
    <col min="259" max="512" width="0" style="2" hidden="1"/>
    <col min="513" max="513" width="83.7109375" style="2" hidden="1" customWidth="1"/>
    <col min="514" max="514" width="36.42578125" style="2" hidden="1" customWidth="1"/>
    <col min="515" max="768" width="0" style="2" hidden="1"/>
    <col min="769" max="769" width="83.7109375" style="2" hidden="1" customWidth="1"/>
    <col min="770" max="770" width="36.42578125" style="2" hidden="1" customWidth="1"/>
    <col min="771" max="1024" width="0" style="2" hidden="1"/>
    <col min="1025" max="1025" width="83.7109375" style="2" hidden="1" customWidth="1"/>
    <col min="1026" max="1026" width="36.42578125" style="2" hidden="1" customWidth="1"/>
    <col min="1027" max="1280" width="0" style="2" hidden="1"/>
    <col min="1281" max="1281" width="83.7109375" style="2" hidden="1" customWidth="1"/>
    <col min="1282" max="1282" width="36.42578125" style="2" hidden="1" customWidth="1"/>
    <col min="1283" max="1536" width="0" style="2" hidden="1"/>
    <col min="1537" max="1537" width="83.7109375" style="2" hidden="1" customWidth="1"/>
    <col min="1538" max="1538" width="36.42578125" style="2" hidden="1" customWidth="1"/>
    <col min="1539" max="1792" width="0" style="2" hidden="1"/>
    <col min="1793" max="1793" width="83.7109375" style="2" hidden="1" customWidth="1"/>
    <col min="1794" max="1794" width="36.42578125" style="2" hidden="1" customWidth="1"/>
    <col min="1795" max="2048" width="0" style="2" hidden="1"/>
    <col min="2049" max="2049" width="83.7109375" style="2" hidden="1" customWidth="1"/>
    <col min="2050" max="2050" width="36.42578125" style="2" hidden="1" customWidth="1"/>
    <col min="2051" max="2304" width="0" style="2" hidden="1"/>
    <col min="2305" max="2305" width="83.7109375" style="2" hidden="1" customWidth="1"/>
    <col min="2306" max="2306" width="36.42578125" style="2" hidden="1" customWidth="1"/>
    <col min="2307" max="2560" width="0" style="2" hidden="1"/>
    <col min="2561" max="2561" width="83.7109375" style="2" hidden="1" customWidth="1"/>
    <col min="2562" max="2562" width="36.42578125" style="2" hidden="1" customWidth="1"/>
    <col min="2563" max="2816" width="0" style="2" hidden="1"/>
    <col min="2817" max="2817" width="83.7109375" style="2" hidden="1" customWidth="1"/>
    <col min="2818" max="2818" width="36.42578125" style="2" hidden="1" customWidth="1"/>
    <col min="2819" max="3072" width="0" style="2" hidden="1"/>
    <col min="3073" max="3073" width="83.7109375" style="2" hidden="1" customWidth="1"/>
    <col min="3074" max="3074" width="36.42578125" style="2" hidden="1" customWidth="1"/>
    <col min="3075" max="3328" width="0" style="2" hidden="1"/>
    <col min="3329" max="3329" width="83.7109375" style="2" hidden="1" customWidth="1"/>
    <col min="3330" max="3330" width="36.42578125" style="2" hidden="1" customWidth="1"/>
    <col min="3331" max="3584" width="0" style="2" hidden="1"/>
    <col min="3585" max="3585" width="83.7109375" style="2" hidden="1" customWidth="1"/>
    <col min="3586" max="3586" width="36.42578125" style="2" hidden="1" customWidth="1"/>
    <col min="3587" max="3840" width="0" style="2" hidden="1"/>
    <col min="3841" max="3841" width="83.7109375" style="2" hidden="1" customWidth="1"/>
    <col min="3842" max="3842" width="36.42578125" style="2" hidden="1" customWidth="1"/>
    <col min="3843" max="4096" width="0" style="2" hidden="1"/>
    <col min="4097" max="4097" width="83.7109375" style="2" hidden="1" customWidth="1"/>
    <col min="4098" max="4098" width="36.42578125" style="2" hidden="1" customWidth="1"/>
    <col min="4099" max="4352" width="0" style="2" hidden="1"/>
    <col min="4353" max="4353" width="83.7109375" style="2" hidden="1" customWidth="1"/>
    <col min="4354" max="4354" width="36.42578125" style="2" hidden="1" customWidth="1"/>
    <col min="4355" max="4608" width="0" style="2" hidden="1"/>
    <col min="4609" max="4609" width="83.7109375" style="2" hidden="1" customWidth="1"/>
    <col min="4610" max="4610" width="36.42578125" style="2" hidden="1" customWidth="1"/>
    <col min="4611" max="4864" width="0" style="2" hidden="1"/>
    <col min="4865" max="4865" width="83.7109375" style="2" hidden="1" customWidth="1"/>
    <col min="4866" max="4866" width="36.42578125" style="2" hidden="1" customWidth="1"/>
    <col min="4867" max="5120" width="0" style="2" hidden="1"/>
    <col min="5121" max="5121" width="83.7109375" style="2" hidden="1" customWidth="1"/>
    <col min="5122" max="5122" width="36.42578125" style="2" hidden="1" customWidth="1"/>
    <col min="5123" max="5376" width="0" style="2" hidden="1"/>
    <col min="5377" max="5377" width="83.7109375" style="2" hidden="1" customWidth="1"/>
    <col min="5378" max="5378" width="36.42578125" style="2" hidden="1" customWidth="1"/>
    <col min="5379" max="5632" width="0" style="2" hidden="1"/>
    <col min="5633" max="5633" width="83.7109375" style="2" hidden="1" customWidth="1"/>
    <col min="5634" max="5634" width="36.42578125" style="2" hidden="1" customWidth="1"/>
    <col min="5635" max="5888" width="0" style="2" hidden="1"/>
    <col min="5889" max="5889" width="83.7109375" style="2" hidden="1" customWidth="1"/>
    <col min="5890" max="5890" width="36.42578125" style="2" hidden="1" customWidth="1"/>
    <col min="5891" max="6144" width="0" style="2" hidden="1"/>
    <col min="6145" max="6145" width="83.7109375" style="2" hidden="1" customWidth="1"/>
    <col min="6146" max="6146" width="36.42578125" style="2" hidden="1" customWidth="1"/>
    <col min="6147" max="6400" width="0" style="2" hidden="1"/>
    <col min="6401" max="6401" width="83.7109375" style="2" hidden="1" customWidth="1"/>
    <col min="6402" max="6402" width="36.42578125" style="2" hidden="1" customWidth="1"/>
    <col min="6403" max="6656" width="0" style="2" hidden="1"/>
    <col min="6657" max="6657" width="83.7109375" style="2" hidden="1" customWidth="1"/>
    <col min="6658" max="6658" width="36.42578125" style="2" hidden="1" customWidth="1"/>
    <col min="6659" max="6912" width="0" style="2" hidden="1"/>
    <col min="6913" max="6913" width="83.7109375" style="2" hidden="1" customWidth="1"/>
    <col min="6914" max="6914" width="36.42578125" style="2" hidden="1" customWidth="1"/>
    <col min="6915" max="7168" width="0" style="2" hidden="1"/>
    <col min="7169" max="7169" width="83.7109375" style="2" hidden="1" customWidth="1"/>
    <col min="7170" max="7170" width="36.42578125" style="2" hidden="1" customWidth="1"/>
    <col min="7171" max="7424" width="0" style="2" hidden="1"/>
    <col min="7425" max="7425" width="83.7109375" style="2" hidden="1" customWidth="1"/>
    <col min="7426" max="7426" width="36.42578125" style="2" hidden="1" customWidth="1"/>
    <col min="7427" max="7680" width="0" style="2" hidden="1"/>
    <col min="7681" max="7681" width="83.7109375" style="2" hidden="1" customWidth="1"/>
    <col min="7682" max="7682" width="36.42578125" style="2" hidden="1" customWidth="1"/>
    <col min="7683" max="7936" width="0" style="2" hidden="1"/>
    <col min="7937" max="7937" width="83.7109375" style="2" hidden="1" customWidth="1"/>
    <col min="7938" max="7938" width="36.42578125" style="2" hidden="1" customWidth="1"/>
    <col min="7939" max="8192" width="0" style="2" hidden="1"/>
    <col min="8193" max="8193" width="83.7109375" style="2" hidden="1" customWidth="1"/>
    <col min="8194" max="8194" width="36.42578125" style="2" hidden="1" customWidth="1"/>
    <col min="8195" max="8448" width="0" style="2" hidden="1"/>
    <col min="8449" max="8449" width="83.7109375" style="2" hidden="1" customWidth="1"/>
    <col min="8450" max="8450" width="36.42578125" style="2" hidden="1" customWidth="1"/>
    <col min="8451" max="8704" width="0" style="2" hidden="1"/>
    <col min="8705" max="8705" width="83.7109375" style="2" hidden="1" customWidth="1"/>
    <col min="8706" max="8706" width="36.42578125" style="2" hidden="1" customWidth="1"/>
    <col min="8707" max="8960" width="0" style="2" hidden="1"/>
    <col min="8961" max="8961" width="83.7109375" style="2" hidden="1" customWidth="1"/>
    <col min="8962" max="8962" width="36.42578125" style="2" hidden="1" customWidth="1"/>
    <col min="8963" max="9216" width="0" style="2" hidden="1"/>
    <col min="9217" max="9217" width="83.7109375" style="2" hidden="1" customWidth="1"/>
    <col min="9218" max="9218" width="36.42578125" style="2" hidden="1" customWidth="1"/>
    <col min="9219" max="9472" width="0" style="2" hidden="1"/>
    <col min="9473" max="9473" width="83.7109375" style="2" hidden="1" customWidth="1"/>
    <col min="9474" max="9474" width="36.42578125" style="2" hidden="1" customWidth="1"/>
    <col min="9475" max="9728" width="0" style="2" hidden="1"/>
    <col min="9729" max="9729" width="83.7109375" style="2" hidden="1" customWidth="1"/>
    <col min="9730" max="9730" width="36.42578125" style="2" hidden="1" customWidth="1"/>
    <col min="9731" max="9984" width="0" style="2" hidden="1"/>
    <col min="9985" max="9985" width="83.7109375" style="2" hidden="1" customWidth="1"/>
    <col min="9986" max="9986" width="36.42578125" style="2" hidden="1" customWidth="1"/>
    <col min="9987" max="10240" width="0" style="2" hidden="1"/>
    <col min="10241" max="10241" width="83.7109375" style="2" hidden="1" customWidth="1"/>
    <col min="10242" max="10242" width="36.42578125" style="2" hidden="1" customWidth="1"/>
    <col min="10243" max="10496" width="0" style="2" hidden="1"/>
    <col min="10497" max="10497" width="83.7109375" style="2" hidden="1" customWidth="1"/>
    <col min="10498" max="10498" width="36.42578125" style="2" hidden="1" customWidth="1"/>
    <col min="10499" max="10752" width="0" style="2" hidden="1"/>
    <col min="10753" max="10753" width="83.7109375" style="2" hidden="1" customWidth="1"/>
    <col min="10754" max="10754" width="36.42578125" style="2" hidden="1" customWidth="1"/>
    <col min="10755" max="11008" width="0" style="2" hidden="1"/>
    <col min="11009" max="11009" width="83.7109375" style="2" hidden="1" customWidth="1"/>
    <col min="11010" max="11010" width="36.42578125" style="2" hidden="1" customWidth="1"/>
    <col min="11011" max="11264" width="0" style="2" hidden="1"/>
    <col min="11265" max="11265" width="83.7109375" style="2" hidden="1" customWidth="1"/>
    <col min="11266" max="11266" width="36.42578125" style="2" hidden="1" customWidth="1"/>
    <col min="11267" max="11520" width="0" style="2" hidden="1"/>
    <col min="11521" max="11521" width="83.7109375" style="2" hidden="1" customWidth="1"/>
    <col min="11522" max="11522" width="36.42578125" style="2" hidden="1" customWidth="1"/>
    <col min="11523" max="11776" width="0" style="2" hidden="1"/>
    <col min="11777" max="11777" width="83.7109375" style="2" hidden="1" customWidth="1"/>
    <col min="11778" max="11778" width="36.42578125" style="2" hidden="1" customWidth="1"/>
    <col min="11779" max="12032" width="0" style="2" hidden="1"/>
    <col min="12033" max="12033" width="83.7109375" style="2" hidden="1" customWidth="1"/>
    <col min="12034" max="12034" width="36.42578125" style="2" hidden="1" customWidth="1"/>
    <col min="12035" max="12288" width="0" style="2" hidden="1"/>
    <col min="12289" max="12289" width="83.7109375" style="2" hidden="1" customWidth="1"/>
    <col min="12290" max="12290" width="36.42578125" style="2" hidden="1" customWidth="1"/>
    <col min="12291" max="12544" width="0" style="2" hidden="1"/>
    <col min="12545" max="12545" width="83.7109375" style="2" hidden="1" customWidth="1"/>
    <col min="12546" max="12546" width="36.42578125" style="2" hidden="1" customWidth="1"/>
    <col min="12547" max="12800" width="0" style="2" hidden="1"/>
    <col min="12801" max="12801" width="83.7109375" style="2" hidden="1" customWidth="1"/>
    <col min="12802" max="12802" width="36.42578125" style="2" hidden="1" customWidth="1"/>
    <col min="12803" max="13056" width="0" style="2" hidden="1"/>
    <col min="13057" max="13057" width="83.7109375" style="2" hidden="1" customWidth="1"/>
    <col min="13058" max="13058" width="36.42578125" style="2" hidden="1" customWidth="1"/>
    <col min="13059" max="13312" width="0" style="2" hidden="1"/>
    <col min="13313" max="13313" width="83.7109375" style="2" hidden="1" customWidth="1"/>
    <col min="13314" max="13314" width="36.42578125" style="2" hidden="1" customWidth="1"/>
    <col min="13315" max="13568" width="0" style="2" hidden="1"/>
    <col min="13569" max="13569" width="83.7109375" style="2" hidden="1" customWidth="1"/>
    <col min="13570" max="13570" width="36.42578125" style="2" hidden="1" customWidth="1"/>
    <col min="13571" max="13824" width="0" style="2" hidden="1"/>
    <col min="13825" max="13825" width="83.7109375" style="2" hidden="1" customWidth="1"/>
    <col min="13826" max="13826" width="36.42578125" style="2" hidden="1" customWidth="1"/>
    <col min="13827" max="14080" width="0" style="2" hidden="1"/>
    <col min="14081" max="14081" width="83.7109375" style="2" hidden="1" customWidth="1"/>
    <col min="14082" max="14082" width="36.42578125" style="2" hidden="1" customWidth="1"/>
    <col min="14083" max="14336" width="0" style="2" hidden="1"/>
    <col min="14337" max="14337" width="83.7109375" style="2" hidden="1" customWidth="1"/>
    <col min="14338" max="14338" width="36.42578125" style="2" hidden="1" customWidth="1"/>
    <col min="14339" max="14592" width="0" style="2" hidden="1"/>
    <col min="14593" max="14593" width="83.7109375" style="2" hidden="1" customWidth="1"/>
    <col min="14594" max="14594" width="36.42578125" style="2" hidden="1" customWidth="1"/>
    <col min="14595" max="14848" width="0" style="2" hidden="1"/>
    <col min="14849" max="14849" width="83.7109375" style="2" hidden="1" customWidth="1"/>
    <col min="14850" max="14850" width="36.42578125" style="2" hidden="1" customWidth="1"/>
    <col min="14851" max="15104" width="0" style="2" hidden="1"/>
    <col min="15105" max="15105" width="83.7109375" style="2" hidden="1" customWidth="1"/>
    <col min="15106" max="15106" width="36.42578125" style="2" hidden="1" customWidth="1"/>
    <col min="15107" max="15360" width="0" style="2" hidden="1"/>
    <col min="15361" max="15361" width="83.7109375" style="2" hidden="1" customWidth="1"/>
    <col min="15362" max="15362" width="36.42578125" style="2" hidden="1" customWidth="1"/>
    <col min="15363" max="15616" width="0" style="2" hidden="1"/>
    <col min="15617" max="15617" width="83.7109375" style="2" hidden="1" customWidth="1"/>
    <col min="15618" max="15618" width="36.42578125" style="2" hidden="1" customWidth="1"/>
    <col min="15619" max="15872" width="0" style="2" hidden="1"/>
    <col min="15873" max="15873" width="83.7109375" style="2" hidden="1" customWidth="1"/>
    <col min="15874" max="15874" width="36.42578125" style="2" hidden="1" customWidth="1"/>
    <col min="15875" max="16128" width="0" style="2" hidden="1"/>
    <col min="16129" max="16129" width="83.7109375" style="2" hidden="1" customWidth="1"/>
    <col min="16130" max="16130" width="36.42578125" style="2" hidden="1" customWidth="1"/>
    <col min="16131" max="16384" width="0" style="2" hidden="1"/>
  </cols>
  <sheetData>
    <row r="1" spans="1:2" ht="15.95" customHeight="1" x14ac:dyDescent="0.25">
      <c r="A1" s="150" t="s">
        <v>117</v>
      </c>
      <c r="B1" s="150"/>
    </row>
    <row r="2" spans="1:2" ht="15.95" customHeight="1" x14ac:dyDescent="0.25">
      <c r="A2" s="48"/>
      <c r="B2" s="48"/>
    </row>
    <row r="3" spans="1:2" ht="15.95" customHeight="1" x14ac:dyDescent="0.25">
      <c r="A3" s="151" t="s">
        <v>118</v>
      </c>
      <c r="B3" s="151"/>
    </row>
    <row r="4" spans="1:2" ht="15.95" customHeight="1" x14ac:dyDescent="0.25">
      <c r="A4" s="151" t="s">
        <v>119</v>
      </c>
      <c r="B4" s="151"/>
    </row>
    <row r="5" spans="1:2" ht="15.95" customHeight="1" x14ac:dyDescent="0.25">
      <c r="A5" s="151" t="s">
        <v>120</v>
      </c>
      <c r="B5" s="151"/>
    </row>
    <row r="6" spans="1:2" ht="15.95" customHeight="1" x14ac:dyDescent="0.25">
      <c r="A6" s="49"/>
      <c r="B6" s="49"/>
    </row>
    <row r="7" spans="1:2" ht="15.95" customHeight="1" x14ac:dyDescent="0.25">
      <c r="A7" s="152" t="s">
        <v>121</v>
      </c>
      <c r="B7" s="154" t="s">
        <v>49</v>
      </c>
    </row>
    <row r="8" spans="1:2" ht="15.95" customHeight="1" x14ac:dyDescent="0.25">
      <c r="A8" s="153"/>
      <c r="B8" s="155"/>
    </row>
    <row r="9" spans="1:2" ht="15.95" customHeight="1" x14ac:dyDescent="0.25">
      <c r="A9" s="50"/>
      <c r="B9" s="51"/>
    </row>
    <row r="10" spans="1:2" ht="15.95" customHeight="1" x14ac:dyDescent="0.25">
      <c r="A10" s="52" t="s">
        <v>32</v>
      </c>
      <c r="B10" s="53">
        <f>+B12+B23+B30+B35+B42+B48+B55+B62+B68+B72+B80+B86+B93+B97+B106+B111</f>
        <v>5074</v>
      </c>
    </row>
    <row r="11" spans="1:2" ht="15.95" customHeight="1" x14ac:dyDescent="0.25">
      <c r="A11" s="52"/>
      <c r="B11" s="53"/>
    </row>
    <row r="12" spans="1:2" ht="15.95" customHeight="1" x14ac:dyDescent="0.25">
      <c r="A12" s="52" t="s">
        <v>122</v>
      </c>
      <c r="B12" s="53">
        <f>SUM(B13:B21)</f>
        <v>293</v>
      </c>
    </row>
    <row r="13" spans="1:2" ht="15.95" customHeight="1" x14ac:dyDescent="0.25">
      <c r="A13" s="54" t="s">
        <v>33</v>
      </c>
      <c r="B13" s="55">
        <v>74</v>
      </c>
    </row>
    <row r="14" spans="1:2" ht="15.95" customHeight="1" x14ac:dyDescent="0.25">
      <c r="A14" s="56" t="s">
        <v>34</v>
      </c>
      <c r="B14" s="55">
        <v>28</v>
      </c>
    </row>
    <row r="15" spans="1:2" ht="15.95" customHeight="1" x14ac:dyDescent="0.25">
      <c r="A15" s="57" t="s">
        <v>35</v>
      </c>
      <c r="B15" s="55">
        <v>23</v>
      </c>
    </row>
    <row r="16" spans="1:2" ht="15.95" customHeight="1" x14ac:dyDescent="0.25">
      <c r="A16" s="57" t="s">
        <v>36</v>
      </c>
      <c r="B16" s="55">
        <v>58</v>
      </c>
    </row>
    <row r="17" spans="1:2" ht="15.95" customHeight="1" x14ac:dyDescent="0.25">
      <c r="A17" s="57" t="s">
        <v>37</v>
      </c>
      <c r="B17" s="55">
        <v>30</v>
      </c>
    </row>
    <row r="18" spans="1:2" ht="15.95" customHeight="1" x14ac:dyDescent="0.25">
      <c r="A18" s="57" t="s">
        <v>38</v>
      </c>
      <c r="B18" s="55">
        <v>16</v>
      </c>
    </row>
    <row r="19" spans="1:2" ht="15.95" customHeight="1" x14ac:dyDescent="0.25">
      <c r="A19" s="57" t="s">
        <v>39</v>
      </c>
      <c r="B19" s="55">
        <v>23</v>
      </c>
    </row>
    <row r="20" spans="1:2" ht="15.95" customHeight="1" x14ac:dyDescent="0.25">
      <c r="A20" s="57" t="s">
        <v>40</v>
      </c>
      <c r="B20" s="55">
        <v>25</v>
      </c>
    </row>
    <row r="21" spans="1:2" ht="15.95" customHeight="1" x14ac:dyDescent="0.25">
      <c r="A21" s="57" t="s">
        <v>41</v>
      </c>
      <c r="B21" s="55">
        <v>16</v>
      </c>
    </row>
    <row r="22" spans="1:2" ht="15.95" customHeight="1" x14ac:dyDescent="0.25">
      <c r="A22" s="58"/>
    </row>
    <row r="23" spans="1:2" ht="15.95" customHeight="1" x14ac:dyDescent="0.25">
      <c r="A23" s="59" t="s">
        <v>123</v>
      </c>
      <c r="B23" s="60">
        <f>SUM(B24:B28)</f>
        <v>1682</v>
      </c>
    </row>
    <row r="24" spans="1:2" ht="15.95" customHeight="1" x14ac:dyDescent="0.25">
      <c r="A24" s="58" t="s">
        <v>124</v>
      </c>
      <c r="B24" s="55">
        <v>454</v>
      </c>
    </row>
    <row r="25" spans="1:2" ht="15.95" customHeight="1" x14ac:dyDescent="0.25">
      <c r="A25" s="61" t="s">
        <v>125</v>
      </c>
      <c r="B25" s="55">
        <v>26</v>
      </c>
    </row>
    <row r="26" spans="1:2" ht="15.95" customHeight="1" x14ac:dyDescent="0.25">
      <c r="A26" s="61" t="s">
        <v>126</v>
      </c>
      <c r="B26" s="55">
        <v>589</v>
      </c>
    </row>
    <row r="27" spans="1:2" ht="15.95" customHeight="1" x14ac:dyDescent="0.25">
      <c r="A27" s="61" t="s">
        <v>127</v>
      </c>
      <c r="B27" s="55">
        <v>612</v>
      </c>
    </row>
    <row r="28" spans="1:2" ht="15.95" customHeight="1" x14ac:dyDescent="0.25">
      <c r="A28" s="61" t="s">
        <v>128</v>
      </c>
      <c r="B28" s="55">
        <v>1</v>
      </c>
    </row>
    <row r="29" spans="1:2" ht="15.75" x14ac:dyDescent="0.25">
      <c r="A29" s="58"/>
    </row>
    <row r="30" spans="1:2" ht="15.95" customHeight="1" x14ac:dyDescent="0.25">
      <c r="A30" s="59" t="s">
        <v>129</v>
      </c>
      <c r="B30" s="60">
        <f>+B31+B32</f>
        <v>567</v>
      </c>
    </row>
    <row r="31" spans="1:2" ht="15.95" customHeight="1" x14ac:dyDescent="0.25">
      <c r="A31" s="58" t="s">
        <v>130</v>
      </c>
      <c r="B31" s="55">
        <v>3</v>
      </c>
    </row>
    <row r="32" spans="1:2" ht="15.95" customHeight="1" x14ac:dyDescent="0.25">
      <c r="A32" s="61" t="s">
        <v>131</v>
      </c>
      <c r="B32" s="55">
        <v>564</v>
      </c>
    </row>
    <row r="33" spans="1:2" ht="15.95" customHeight="1" x14ac:dyDescent="0.25">
      <c r="A33" s="58"/>
    </row>
    <row r="34" spans="1:2" ht="15.95" customHeight="1" x14ac:dyDescent="0.25">
      <c r="A34" s="58"/>
    </row>
    <row r="35" spans="1:2" ht="15.95" customHeight="1" x14ac:dyDescent="0.25">
      <c r="A35" s="59" t="s">
        <v>132</v>
      </c>
      <c r="B35" s="60">
        <f>SUM(B36:B40)</f>
        <v>95</v>
      </c>
    </row>
    <row r="36" spans="1:2" ht="15.95" customHeight="1" x14ac:dyDescent="0.25">
      <c r="A36" s="61" t="s">
        <v>133</v>
      </c>
      <c r="B36" s="55">
        <v>14</v>
      </c>
    </row>
    <row r="37" spans="1:2" ht="15.95" customHeight="1" x14ac:dyDescent="0.25">
      <c r="A37" s="61" t="s">
        <v>134</v>
      </c>
      <c r="B37" s="55">
        <v>78</v>
      </c>
    </row>
    <row r="38" spans="1:2" ht="15.95" customHeight="1" x14ac:dyDescent="0.25">
      <c r="A38" s="61" t="s">
        <v>135</v>
      </c>
      <c r="B38" s="55">
        <v>1</v>
      </c>
    </row>
    <row r="39" spans="1:2" ht="15.95" customHeight="1" x14ac:dyDescent="0.25">
      <c r="A39" s="61" t="s">
        <v>136</v>
      </c>
      <c r="B39" s="55">
        <v>1</v>
      </c>
    </row>
    <row r="40" spans="1:2" ht="15.95" customHeight="1" x14ac:dyDescent="0.25">
      <c r="A40" s="61" t="s">
        <v>137</v>
      </c>
      <c r="B40" s="55">
        <v>1</v>
      </c>
    </row>
    <row r="41" spans="1:2" ht="15.95" customHeight="1" x14ac:dyDescent="0.25">
      <c r="A41" s="58"/>
    </row>
    <row r="42" spans="1:2" ht="15.95" customHeight="1" x14ac:dyDescent="0.25">
      <c r="A42" s="59" t="s">
        <v>138</v>
      </c>
      <c r="B42" s="60">
        <f>SUM(B43:B46)</f>
        <v>448</v>
      </c>
    </row>
    <row r="43" spans="1:2" ht="15.95" customHeight="1" x14ac:dyDescent="0.25">
      <c r="A43" s="61" t="s">
        <v>139</v>
      </c>
      <c r="B43" s="55">
        <v>433</v>
      </c>
    </row>
    <row r="44" spans="1:2" ht="15.95" customHeight="1" x14ac:dyDescent="0.25">
      <c r="A44" s="61" t="s">
        <v>140</v>
      </c>
      <c r="B44" s="55">
        <v>2</v>
      </c>
    </row>
    <row r="45" spans="1:2" ht="15.95" customHeight="1" x14ac:dyDescent="0.25">
      <c r="A45" s="61" t="s">
        <v>141</v>
      </c>
      <c r="B45" s="55">
        <v>2</v>
      </c>
    </row>
    <row r="46" spans="1:2" ht="15.95" customHeight="1" x14ac:dyDescent="0.25">
      <c r="A46" s="61" t="s">
        <v>142</v>
      </c>
      <c r="B46" s="55">
        <v>11</v>
      </c>
    </row>
    <row r="47" spans="1:2" ht="15.95" customHeight="1" x14ac:dyDescent="0.25">
      <c r="A47" s="58"/>
    </row>
    <row r="48" spans="1:2" ht="15.95" customHeight="1" x14ac:dyDescent="0.25">
      <c r="A48" s="59" t="s">
        <v>143</v>
      </c>
      <c r="B48" s="60">
        <f>SUM(B49:B53)</f>
        <v>144</v>
      </c>
    </row>
    <row r="49" spans="1:2" ht="15.95" customHeight="1" x14ac:dyDescent="0.25">
      <c r="A49" s="61" t="s">
        <v>144</v>
      </c>
      <c r="B49" s="55">
        <v>97</v>
      </c>
    </row>
    <row r="50" spans="1:2" ht="15.95" customHeight="1" x14ac:dyDescent="0.25">
      <c r="A50" s="61" t="s">
        <v>145</v>
      </c>
      <c r="B50" s="55">
        <v>3</v>
      </c>
    </row>
    <row r="51" spans="1:2" ht="15.95" customHeight="1" x14ac:dyDescent="0.25">
      <c r="A51" s="61" t="s">
        <v>146</v>
      </c>
      <c r="B51" s="55">
        <v>36</v>
      </c>
    </row>
    <row r="52" spans="1:2" ht="15.95" customHeight="1" x14ac:dyDescent="0.25">
      <c r="A52" s="61" t="s">
        <v>147</v>
      </c>
      <c r="B52" s="55">
        <v>2</v>
      </c>
    </row>
    <row r="53" spans="1:2" ht="15.95" customHeight="1" x14ac:dyDescent="0.25">
      <c r="A53" s="61" t="s">
        <v>148</v>
      </c>
      <c r="B53" s="55">
        <v>6</v>
      </c>
    </row>
    <row r="54" spans="1:2" ht="15.95" customHeight="1" x14ac:dyDescent="0.25">
      <c r="A54" s="58"/>
    </row>
    <row r="55" spans="1:2" ht="15.95" customHeight="1" x14ac:dyDescent="0.25">
      <c r="A55" s="59" t="s">
        <v>149</v>
      </c>
      <c r="B55" s="60">
        <f>SUM(B56:B60)</f>
        <v>112</v>
      </c>
    </row>
    <row r="56" spans="1:2" ht="15.95" customHeight="1" x14ac:dyDescent="0.25">
      <c r="A56" s="62" t="s">
        <v>150</v>
      </c>
      <c r="B56" s="55">
        <v>49</v>
      </c>
    </row>
    <row r="57" spans="1:2" ht="15.95" customHeight="1" x14ac:dyDescent="0.25">
      <c r="A57" s="62" t="s">
        <v>151</v>
      </c>
      <c r="B57" s="55">
        <v>60</v>
      </c>
    </row>
    <row r="58" spans="1:2" ht="15.95" customHeight="1" x14ac:dyDescent="0.25">
      <c r="A58" s="61" t="s">
        <v>152</v>
      </c>
      <c r="B58" s="55">
        <v>1</v>
      </c>
    </row>
    <row r="59" spans="1:2" ht="15.95" customHeight="1" x14ac:dyDescent="0.25">
      <c r="A59" s="62" t="s">
        <v>153</v>
      </c>
      <c r="B59" s="55">
        <v>1</v>
      </c>
    </row>
    <row r="60" spans="1:2" ht="15.95" customHeight="1" x14ac:dyDescent="0.25">
      <c r="A60" s="62" t="s">
        <v>154</v>
      </c>
      <c r="B60" s="55">
        <v>1</v>
      </c>
    </row>
    <row r="61" spans="1:2" ht="15.95" customHeight="1" x14ac:dyDescent="0.25">
      <c r="A61" s="62"/>
      <c r="B61" s="55"/>
    </row>
    <row r="62" spans="1:2" ht="15.95" customHeight="1" x14ac:dyDescent="0.25">
      <c r="A62" s="59" t="s">
        <v>155</v>
      </c>
      <c r="B62" s="60">
        <f>SUM(B63:B66)</f>
        <v>497</v>
      </c>
    </row>
    <row r="63" spans="1:2" ht="15.95" customHeight="1" x14ac:dyDescent="0.25">
      <c r="A63" s="62" t="s">
        <v>156</v>
      </c>
      <c r="B63" s="55">
        <v>455</v>
      </c>
    </row>
    <row r="64" spans="1:2" ht="15.95" customHeight="1" x14ac:dyDescent="0.25">
      <c r="A64" s="61" t="s">
        <v>157</v>
      </c>
      <c r="B64" s="55">
        <v>28</v>
      </c>
    </row>
    <row r="65" spans="1:2" ht="15.95" customHeight="1" x14ac:dyDescent="0.25">
      <c r="A65" s="61" t="s">
        <v>158</v>
      </c>
      <c r="B65" s="55">
        <v>10</v>
      </c>
    </row>
    <row r="66" spans="1:2" ht="15.95" customHeight="1" x14ac:dyDescent="0.25">
      <c r="A66" s="61" t="s">
        <v>159</v>
      </c>
      <c r="B66" s="55">
        <v>4</v>
      </c>
    </row>
    <row r="67" spans="1:2" ht="15.95" customHeight="1" x14ac:dyDescent="0.25">
      <c r="A67" s="58"/>
    </row>
    <row r="68" spans="1:2" ht="15.95" customHeight="1" x14ac:dyDescent="0.25">
      <c r="A68" s="59" t="s">
        <v>160</v>
      </c>
      <c r="B68" s="60">
        <f>SUM(B69:B70)</f>
        <v>343</v>
      </c>
    </row>
    <row r="69" spans="1:2" ht="15.95" customHeight="1" x14ac:dyDescent="0.25">
      <c r="A69" s="62" t="s">
        <v>161</v>
      </c>
      <c r="B69" s="55">
        <v>293</v>
      </c>
    </row>
    <row r="70" spans="1:2" ht="15.95" customHeight="1" x14ac:dyDescent="0.25">
      <c r="A70" s="62" t="s">
        <v>162</v>
      </c>
      <c r="B70" s="55">
        <v>50</v>
      </c>
    </row>
    <row r="71" spans="1:2" ht="15.95" customHeight="1" x14ac:dyDescent="0.25">
      <c r="A71" s="58"/>
    </row>
    <row r="72" spans="1:2" ht="15.95" customHeight="1" x14ac:dyDescent="0.25">
      <c r="A72" s="59" t="s">
        <v>163</v>
      </c>
      <c r="B72" s="60">
        <f>SUM(B73:B78)</f>
        <v>102</v>
      </c>
    </row>
    <row r="73" spans="1:2" ht="15.95" customHeight="1" x14ac:dyDescent="0.25">
      <c r="A73" s="61" t="s">
        <v>164</v>
      </c>
      <c r="B73" s="55">
        <v>42</v>
      </c>
    </row>
    <row r="74" spans="1:2" ht="15.95" customHeight="1" x14ac:dyDescent="0.25">
      <c r="A74" s="61" t="s">
        <v>165</v>
      </c>
      <c r="B74" s="55">
        <v>45</v>
      </c>
    </row>
    <row r="75" spans="1:2" ht="15.95" customHeight="1" x14ac:dyDescent="0.25">
      <c r="A75" s="61" t="s">
        <v>166</v>
      </c>
      <c r="B75" s="55">
        <v>7</v>
      </c>
    </row>
    <row r="76" spans="1:2" ht="15.95" customHeight="1" x14ac:dyDescent="0.25">
      <c r="A76" s="61" t="s">
        <v>167</v>
      </c>
      <c r="B76" s="55">
        <v>4</v>
      </c>
    </row>
    <row r="77" spans="1:2" ht="15.95" customHeight="1" x14ac:dyDescent="0.25">
      <c r="A77" s="61" t="s">
        <v>168</v>
      </c>
      <c r="B77" s="55">
        <v>2</v>
      </c>
    </row>
    <row r="78" spans="1:2" ht="15.95" customHeight="1" x14ac:dyDescent="0.25">
      <c r="A78" s="61" t="s">
        <v>169</v>
      </c>
      <c r="B78" s="55">
        <v>2</v>
      </c>
    </row>
    <row r="79" spans="1:2" ht="15.95" customHeight="1" x14ac:dyDescent="0.25">
      <c r="A79" s="58"/>
    </row>
    <row r="80" spans="1:2" ht="15.95" customHeight="1" x14ac:dyDescent="0.25">
      <c r="A80" s="59" t="s">
        <v>170</v>
      </c>
      <c r="B80" s="60">
        <f>SUM(B81:B84)</f>
        <v>131</v>
      </c>
    </row>
    <row r="81" spans="1:2" ht="15.95" customHeight="1" x14ac:dyDescent="0.25">
      <c r="A81" s="61" t="s">
        <v>171</v>
      </c>
      <c r="B81" s="55">
        <v>34</v>
      </c>
    </row>
    <row r="82" spans="1:2" ht="15.95" customHeight="1" x14ac:dyDescent="0.25">
      <c r="A82" s="61" t="s">
        <v>172</v>
      </c>
      <c r="B82" s="55">
        <v>89</v>
      </c>
    </row>
    <row r="83" spans="1:2" ht="15.95" customHeight="1" x14ac:dyDescent="0.25">
      <c r="A83" s="61" t="s">
        <v>173</v>
      </c>
      <c r="B83" s="55">
        <v>1</v>
      </c>
    </row>
    <row r="84" spans="1:2" ht="15.95" customHeight="1" x14ac:dyDescent="0.25">
      <c r="A84" s="61" t="s">
        <v>174</v>
      </c>
      <c r="B84" s="55">
        <v>7</v>
      </c>
    </row>
    <row r="85" spans="1:2" ht="15.95" customHeight="1" x14ac:dyDescent="0.25">
      <c r="A85" s="58"/>
    </row>
    <row r="86" spans="1:2" ht="15.95" customHeight="1" x14ac:dyDescent="0.25">
      <c r="A86" s="59" t="s">
        <v>175</v>
      </c>
      <c r="B86" s="60">
        <f>SUM(B87:B91)</f>
        <v>171</v>
      </c>
    </row>
    <row r="87" spans="1:2" ht="15.95" customHeight="1" x14ac:dyDescent="0.25">
      <c r="A87" s="62" t="s">
        <v>176</v>
      </c>
      <c r="B87" s="55">
        <v>118</v>
      </c>
    </row>
    <row r="88" spans="1:2" ht="15.95" customHeight="1" x14ac:dyDescent="0.25">
      <c r="A88" s="62" t="s">
        <v>177</v>
      </c>
      <c r="B88" s="55">
        <v>41</v>
      </c>
    </row>
    <row r="89" spans="1:2" ht="15.95" customHeight="1" x14ac:dyDescent="0.25">
      <c r="A89" s="62" t="s">
        <v>178</v>
      </c>
      <c r="B89" s="55">
        <v>10</v>
      </c>
    </row>
    <row r="90" spans="1:2" ht="15.95" customHeight="1" x14ac:dyDescent="0.25">
      <c r="A90" s="62" t="s">
        <v>179</v>
      </c>
      <c r="B90" s="55">
        <v>1</v>
      </c>
    </row>
    <row r="91" spans="1:2" ht="15.95" customHeight="1" x14ac:dyDescent="0.25">
      <c r="A91" s="62" t="s">
        <v>180</v>
      </c>
      <c r="B91" s="55">
        <v>1</v>
      </c>
    </row>
    <row r="92" spans="1:2" ht="15.95" customHeight="1" x14ac:dyDescent="0.25">
      <c r="A92" s="58"/>
    </row>
    <row r="93" spans="1:2" ht="15.95" customHeight="1" x14ac:dyDescent="0.25">
      <c r="A93" s="59" t="s">
        <v>181</v>
      </c>
      <c r="B93" s="60">
        <f>SUM(B94:B95)</f>
        <v>54</v>
      </c>
    </row>
    <row r="94" spans="1:2" ht="15.95" customHeight="1" x14ac:dyDescent="0.25">
      <c r="A94" s="61" t="s">
        <v>182</v>
      </c>
      <c r="B94" s="55">
        <v>39</v>
      </c>
    </row>
    <row r="95" spans="1:2" ht="15.95" customHeight="1" x14ac:dyDescent="0.25">
      <c r="A95" s="61" t="s">
        <v>183</v>
      </c>
      <c r="B95" s="55">
        <v>15</v>
      </c>
    </row>
    <row r="96" spans="1:2" ht="15.95" customHeight="1" x14ac:dyDescent="0.25">
      <c r="A96" s="58"/>
    </row>
    <row r="97" spans="1:2" ht="15.95" customHeight="1" x14ac:dyDescent="0.25">
      <c r="A97" s="59" t="s">
        <v>184</v>
      </c>
      <c r="B97" s="60">
        <f>SUM(B98:B104)</f>
        <v>118</v>
      </c>
    </row>
    <row r="98" spans="1:2" ht="15.95" customHeight="1" x14ac:dyDescent="0.25">
      <c r="A98" s="61" t="s">
        <v>185</v>
      </c>
      <c r="B98" s="55">
        <v>28</v>
      </c>
    </row>
    <row r="99" spans="1:2" ht="15.95" customHeight="1" x14ac:dyDescent="0.25">
      <c r="A99" s="61" t="s">
        <v>186</v>
      </c>
      <c r="B99" s="55">
        <v>15</v>
      </c>
    </row>
    <row r="100" spans="1:2" ht="15.95" customHeight="1" x14ac:dyDescent="0.25">
      <c r="A100" s="61" t="s">
        <v>187</v>
      </c>
      <c r="B100" s="55">
        <v>32</v>
      </c>
    </row>
    <row r="101" spans="1:2" ht="15.95" customHeight="1" x14ac:dyDescent="0.25">
      <c r="A101" s="61" t="s">
        <v>188</v>
      </c>
      <c r="B101" s="55">
        <v>7</v>
      </c>
    </row>
    <row r="102" spans="1:2" ht="15.95" customHeight="1" x14ac:dyDescent="0.25">
      <c r="A102" s="61" t="s">
        <v>189</v>
      </c>
      <c r="B102" s="55">
        <v>8</v>
      </c>
    </row>
    <row r="103" spans="1:2" ht="15.95" customHeight="1" x14ac:dyDescent="0.25">
      <c r="A103" s="62" t="s">
        <v>190</v>
      </c>
      <c r="B103" s="55">
        <v>27</v>
      </c>
    </row>
    <row r="104" spans="1:2" ht="15.95" customHeight="1" x14ac:dyDescent="0.25">
      <c r="A104" s="61" t="s">
        <v>191</v>
      </c>
      <c r="B104" s="55">
        <v>1</v>
      </c>
    </row>
    <row r="105" spans="1:2" ht="15.95" customHeight="1" x14ac:dyDescent="0.25">
      <c r="A105" s="58"/>
    </row>
    <row r="106" spans="1:2" ht="15.95" customHeight="1" x14ac:dyDescent="0.25">
      <c r="A106" s="59" t="s">
        <v>192</v>
      </c>
      <c r="B106" s="60">
        <f>SUM(B107:B109)</f>
        <v>97</v>
      </c>
    </row>
    <row r="107" spans="1:2" ht="15.95" customHeight="1" x14ac:dyDescent="0.25">
      <c r="A107" s="62" t="s">
        <v>193</v>
      </c>
      <c r="B107" s="55">
        <v>93</v>
      </c>
    </row>
    <row r="108" spans="1:2" ht="15.95" customHeight="1" x14ac:dyDescent="0.25">
      <c r="A108" s="62" t="s">
        <v>194</v>
      </c>
      <c r="B108" s="55">
        <v>1</v>
      </c>
    </row>
    <row r="109" spans="1:2" ht="15.95" customHeight="1" x14ac:dyDescent="0.25">
      <c r="A109" s="62" t="s">
        <v>195</v>
      </c>
      <c r="B109" s="55">
        <v>3</v>
      </c>
    </row>
    <row r="110" spans="1:2" ht="15.95" customHeight="1" x14ac:dyDescent="0.25">
      <c r="A110" s="58"/>
    </row>
    <row r="111" spans="1:2" ht="15.95" customHeight="1" x14ac:dyDescent="0.25">
      <c r="A111" s="59" t="s">
        <v>196</v>
      </c>
      <c r="B111" s="60">
        <f>SUM(B112:B115)</f>
        <v>220</v>
      </c>
    </row>
    <row r="112" spans="1:2" ht="15.95" customHeight="1" x14ac:dyDescent="0.25">
      <c r="A112" s="62" t="s">
        <v>197</v>
      </c>
      <c r="B112" s="55">
        <v>193</v>
      </c>
    </row>
    <row r="113" spans="1:2" ht="15.95" customHeight="1" x14ac:dyDescent="0.25">
      <c r="A113" s="58" t="s">
        <v>198</v>
      </c>
      <c r="B113" s="55">
        <v>3</v>
      </c>
    </row>
    <row r="114" spans="1:2" ht="15.95" customHeight="1" x14ac:dyDescent="0.25">
      <c r="A114" s="58" t="s">
        <v>199</v>
      </c>
      <c r="B114" s="55">
        <v>1</v>
      </c>
    </row>
    <row r="115" spans="1:2" ht="15.95" customHeight="1" x14ac:dyDescent="0.25">
      <c r="A115" s="62" t="s">
        <v>200</v>
      </c>
      <c r="B115" s="55">
        <v>23</v>
      </c>
    </row>
    <row r="116" spans="1:2" ht="15.95" customHeight="1" x14ac:dyDescent="0.25">
      <c r="A116" s="22"/>
      <c r="B116" s="63"/>
    </row>
    <row r="117" spans="1:2" ht="15.95" customHeight="1" x14ac:dyDescent="0.25">
      <c r="A117" s="64" t="s">
        <v>42</v>
      </c>
      <c r="B117" s="65"/>
    </row>
    <row r="118" spans="1:2" ht="15.75" hidden="1" customHeight="1" x14ac:dyDescent="0.25">
      <c r="B118" s="64"/>
    </row>
    <row r="119" spans="1:2" ht="15.95" hidden="1" customHeight="1" x14ac:dyDescent="0.25"/>
    <row r="120" spans="1:2" ht="15.95" hidden="1" customHeight="1" x14ac:dyDescent="0.25"/>
    <row r="121" spans="1:2" ht="15.95" hidden="1" customHeight="1" x14ac:dyDescent="0.25"/>
    <row r="122" spans="1:2" ht="15.95" hidden="1" customHeight="1" x14ac:dyDescent="0.25"/>
    <row r="123" spans="1:2" ht="15.95" hidden="1" customHeight="1" x14ac:dyDescent="0.25"/>
    <row r="124" spans="1:2" ht="15.95" hidden="1" customHeight="1" x14ac:dyDescent="0.25"/>
    <row r="125" spans="1:2" ht="15.95" hidden="1" customHeight="1" x14ac:dyDescent="0.25"/>
    <row r="126" spans="1:2" ht="15.95" hidden="1" customHeight="1" x14ac:dyDescent="0.25"/>
  </sheetData>
  <mergeCells count="6">
    <mergeCell ref="A1:B1"/>
    <mergeCell ref="A3:B3"/>
    <mergeCell ref="A4:B4"/>
    <mergeCell ref="A5:B5"/>
    <mergeCell ref="A7:A8"/>
    <mergeCell ref="B7:B8"/>
  </mergeCells>
  <pageMargins left="0.75" right="0.75" top="1" bottom="1" header="0" footer="0"/>
  <pageSetup scale="3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66E95-DE32-4C8B-8557-A58C2F90C989}">
  <dimension ref="A1:WVS168"/>
  <sheetViews>
    <sheetView zoomScaleNormal="100" workbookViewId="0">
      <selection sqref="A1:K1"/>
    </sheetView>
  </sheetViews>
  <sheetFormatPr baseColWidth="10" defaultColWidth="0" defaultRowHeight="15.75" customHeight="1" zeroHeight="1" x14ac:dyDescent="0.25"/>
  <cols>
    <col min="1" max="1" width="42" style="2" customWidth="1"/>
    <col min="2" max="2" width="21.42578125" style="2" customWidth="1"/>
    <col min="3" max="3" width="24.85546875" style="2" bestFit="1" customWidth="1"/>
    <col min="4" max="4" width="25.5703125" style="2" bestFit="1" customWidth="1"/>
    <col min="5" max="6" width="24.85546875" style="2" bestFit="1" customWidth="1"/>
    <col min="7" max="8" width="20.42578125" style="2" bestFit="1" customWidth="1"/>
    <col min="9" max="9" width="24.85546875" style="2" bestFit="1" customWidth="1"/>
    <col min="10" max="10" width="20.42578125" style="2" bestFit="1" customWidth="1"/>
    <col min="11" max="11" width="24.85546875" style="2" bestFit="1" customWidth="1"/>
    <col min="12" max="256" width="0" style="2" hidden="1"/>
    <col min="257" max="257" width="42" style="2" hidden="1" customWidth="1"/>
    <col min="258" max="258" width="21.42578125" style="2" hidden="1" customWidth="1"/>
    <col min="259" max="259" width="24.85546875" style="2" hidden="1" customWidth="1"/>
    <col min="260" max="260" width="25.5703125" style="2" hidden="1" customWidth="1"/>
    <col min="261" max="262" width="24.85546875" style="2" hidden="1" customWidth="1"/>
    <col min="263" max="264" width="20.42578125" style="2" hidden="1" customWidth="1"/>
    <col min="265" max="265" width="24.85546875" style="2" hidden="1" customWidth="1"/>
    <col min="266" max="266" width="20.42578125" style="2" hidden="1" customWidth="1"/>
    <col min="267" max="267" width="24.85546875" style="2" hidden="1" customWidth="1"/>
    <col min="268" max="512" width="0" style="2" hidden="1"/>
    <col min="513" max="513" width="42" style="2" hidden="1" customWidth="1"/>
    <col min="514" max="514" width="21.42578125" style="2" hidden="1" customWidth="1"/>
    <col min="515" max="515" width="24.85546875" style="2" hidden="1" customWidth="1"/>
    <col min="516" max="516" width="25.5703125" style="2" hidden="1" customWidth="1"/>
    <col min="517" max="518" width="24.85546875" style="2" hidden="1" customWidth="1"/>
    <col min="519" max="520" width="20.42578125" style="2" hidden="1" customWidth="1"/>
    <col min="521" max="521" width="24.85546875" style="2" hidden="1" customWidth="1"/>
    <col min="522" max="522" width="20.42578125" style="2" hidden="1" customWidth="1"/>
    <col min="523" max="523" width="24.85546875" style="2" hidden="1" customWidth="1"/>
    <col min="524" max="768" width="0" style="2" hidden="1"/>
    <col min="769" max="769" width="42" style="2" hidden="1" customWidth="1"/>
    <col min="770" max="770" width="21.42578125" style="2" hidden="1" customWidth="1"/>
    <col min="771" max="771" width="24.85546875" style="2" hidden="1" customWidth="1"/>
    <col min="772" max="772" width="25.5703125" style="2" hidden="1" customWidth="1"/>
    <col min="773" max="774" width="24.85546875" style="2" hidden="1" customWidth="1"/>
    <col min="775" max="776" width="20.42578125" style="2" hidden="1" customWidth="1"/>
    <col min="777" max="777" width="24.85546875" style="2" hidden="1" customWidth="1"/>
    <col min="778" max="778" width="20.42578125" style="2" hidden="1" customWidth="1"/>
    <col min="779" max="779" width="24.85546875" style="2" hidden="1" customWidth="1"/>
    <col min="780" max="1024" width="0" style="2" hidden="1"/>
    <col min="1025" max="1025" width="42" style="2" hidden="1" customWidth="1"/>
    <col min="1026" max="1026" width="21.42578125" style="2" hidden="1" customWidth="1"/>
    <col min="1027" max="1027" width="24.85546875" style="2" hidden="1" customWidth="1"/>
    <col min="1028" max="1028" width="25.5703125" style="2" hidden="1" customWidth="1"/>
    <col min="1029" max="1030" width="24.85546875" style="2" hidden="1" customWidth="1"/>
    <col min="1031" max="1032" width="20.42578125" style="2" hidden="1" customWidth="1"/>
    <col min="1033" max="1033" width="24.85546875" style="2" hidden="1" customWidth="1"/>
    <col min="1034" max="1034" width="20.42578125" style="2" hidden="1" customWidth="1"/>
    <col min="1035" max="1035" width="24.85546875" style="2" hidden="1" customWidth="1"/>
    <col min="1036" max="1280" width="0" style="2" hidden="1"/>
    <col min="1281" max="1281" width="42" style="2" hidden="1" customWidth="1"/>
    <col min="1282" max="1282" width="21.42578125" style="2" hidden="1" customWidth="1"/>
    <col min="1283" max="1283" width="24.85546875" style="2" hidden="1" customWidth="1"/>
    <col min="1284" max="1284" width="25.5703125" style="2" hidden="1" customWidth="1"/>
    <col min="1285" max="1286" width="24.85546875" style="2" hidden="1" customWidth="1"/>
    <col min="1287" max="1288" width="20.42578125" style="2" hidden="1" customWidth="1"/>
    <col min="1289" max="1289" width="24.85546875" style="2" hidden="1" customWidth="1"/>
    <col min="1290" max="1290" width="20.42578125" style="2" hidden="1" customWidth="1"/>
    <col min="1291" max="1291" width="24.85546875" style="2" hidden="1" customWidth="1"/>
    <col min="1292" max="1536" width="0" style="2" hidden="1"/>
    <col min="1537" max="1537" width="42" style="2" hidden="1" customWidth="1"/>
    <col min="1538" max="1538" width="21.42578125" style="2" hidden="1" customWidth="1"/>
    <col min="1539" max="1539" width="24.85546875" style="2" hidden="1" customWidth="1"/>
    <col min="1540" max="1540" width="25.5703125" style="2" hidden="1" customWidth="1"/>
    <col min="1541" max="1542" width="24.85546875" style="2" hidden="1" customWidth="1"/>
    <col min="1543" max="1544" width="20.42578125" style="2" hidden="1" customWidth="1"/>
    <col min="1545" max="1545" width="24.85546875" style="2" hidden="1" customWidth="1"/>
    <col min="1546" max="1546" width="20.42578125" style="2" hidden="1" customWidth="1"/>
    <col min="1547" max="1547" width="24.85546875" style="2" hidden="1" customWidth="1"/>
    <col min="1548" max="1792" width="0" style="2" hidden="1"/>
    <col min="1793" max="1793" width="42" style="2" hidden="1" customWidth="1"/>
    <col min="1794" max="1794" width="21.42578125" style="2" hidden="1" customWidth="1"/>
    <col min="1795" max="1795" width="24.85546875" style="2" hidden="1" customWidth="1"/>
    <col min="1796" max="1796" width="25.5703125" style="2" hidden="1" customWidth="1"/>
    <col min="1797" max="1798" width="24.85546875" style="2" hidden="1" customWidth="1"/>
    <col min="1799" max="1800" width="20.42578125" style="2" hidden="1" customWidth="1"/>
    <col min="1801" max="1801" width="24.85546875" style="2" hidden="1" customWidth="1"/>
    <col min="1802" max="1802" width="20.42578125" style="2" hidden="1" customWidth="1"/>
    <col min="1803" max="1803" width="24.85546875" style="2" hidden="1" customWidth="1"/>
    <col min="1804" max="2048" width="0" style="2" hidden="1"/>
    <col min="2049" max="2049" width="42" style="2" hidden="1" customWidth="1"/>
    <col min="2050" max="2050" width="21.42578125" style="2" hidden="1" customWidth="1"/>
    <col min="2051" max="2051" width="24.85546875" style="2" hidden="1" customWidth="1"/>
    <col min="2052" max="2052" width="25.5703125" style="2" hidden="1" customWidth="1"/>
    <col min="2053" max="2054" width="24.85546875" style="2" hidden="1" customWidth="1"/>
    <col min="2055" max="2056" width="20.42578125" style="2" hidden="1" customWidth="1"/>
    <col min="2057" max="2057" width="24.85546875" style="2" hidden="1" customWidth="1"/>
    <col min="2058" max="2058" width="20.42578125" style="2" hidden="1" customWidth="1"/>
    <col min="2059" max="2059" width="24.85546875" style="2" hidden="1" customWidth="1"/>
    <col min="2060" max="2304" width="0" style="2" hidden="1"/>
    <col min="2305" max="2305" width="42" style="2" hidden="1" customWidth="1"/>
    <col min="2306" max="2306" width="21.42578125" style="2" hidden="1" customWidth="1"/>
    <col min="2307" max="2307" width="24.85546875" style="2" hidden="1" customWidth="1"/>
    <col min="2308" max="2308" width="25.5703125" style="2" hidden="1" customWidth="1"/>
    <col min="2309" max="2310" width="24.85546875" style="2" hidden="1" customWidth="1"/>
    <col min="2311" max="2312" width="20.42578125" style="2" hidden="1" customWidth="1"/>
    <col min="2313" max="2313" width="24.85546875" style="2" hidden="1" customWidth="1"/>
    <col min="2314" max="2314" width="20.42578125" style="2" hidden="1" customWidth="1"/>
    <col min="2315" max="2315" width="24.85546875" style="2" hidden="1" customWidth="1"/>
    <col min="2316" max="2560" width="0" style="2" hidden="1"/>
    <col min="2561" max="2561" width="42" style="2" hidden="1" customWidth="1"/>
    <col min="2562" max="2562" width="21.42578125" style="2" hidden="1" customWidth="1"/>
    <col min="2563" max="2563" width="24.85546875" style="2" hidden="1" customWidth="1"/>
    <col min="2564" max="2564" width="25.5703125" style="2" hidden="1" customWidth="1"/>
    <col min="2565" max="2566" width="24.85546875" style="2" hidden="1" customWidth="1"/>
    <col min="2567" max="2568" width="20.42578125" style="2" hidden="1" customWidth="1"/>
    <col min="2569" max="2569" width="24.85546875" style="2" hidden="1" customWidth="1"/>
    <col min="2570" max="2570" width="20.42578125" style="2" hidden="1" customWidth="1"/>
    <col min="2571" max="2571" width="24.85546875" style="2" hidden="1" customWidth="1"/>
    <col min="2572" max="2816" width="0" style="2" hidden="1"/>
    <col min="2817" max="2817" width="42" style="2" hidden="1" customWidth="1"/>
    <col min="2818" max="2818" width="21.42578125" style="2" hidden="1" customWidth="1"/>
    <col min="2819" max="2819" width="24.85546875" style="2" hidden="1" customWidth="1"/>
    <col min="2820" max="2820" width="25.5703125" style="2" hidden="1" customWidth="1"/>
    <col min="2821" max="2822" width="24.85546875" style="2" hidden="1" customWidth="1"/>
    <col min="2823" max="2824" width="20.42578125" style="2" hidden="1" customWidth="1"/>
    <col min="2825" max="2825" width="24.85546875" style="2" hidden="1" customWidth="1"/>
    <col min="2826" max="2826" width="20.42578125" style="2" hidden="1" customWidth="1"/>
    <col min="2827" max="2827" width="24.85546875" style="2" hidden="1" customWidth="1"/>
    <col min="2828" max="3072" width="0" style="2" hidden="1"/>
    <col min="3073" max="3073" width="42" style="2" hidden="1" customWidth="1"/>
    <col min="3074" max="3074" width="21.42578125" style="2" hidden="1" customWidth="1"/>
    <col min="3075" max="3075" width="24.85546875" style="2" hidden="1" customWidth="1"/>
    <col min="3076" max="3076" width="25.5703125" style="2" hidden="1" customWidth="1"/>
    <col min="3077" max="3078" width="24.85546875" style="2" hidden="1" customWidth="1"/>
    <col min="3079" max="3080" width="20.42578125" style="2" hidden="1" customWidth="1"/>
    <col min="3081" max="3081" width="24.85546875" style="2" hidden="1" customWidth="1"/>
    <col min="3082" max="3082" width="20.42578125" style="2" hidden="1" customWidth="1"/>
    <col min="3083" max="3083" width="24.85546875" style="2" hidden="1" customWidth="1"/>
    <col min="3084" max="3328" width="0" style="2" hidden="1"/>
    <col min="3329" max="3329" width="42" style="2" hidden="1" customWidth="1"/>
    <col min="3330" max="3330" width="21.42578125" style="2" hidden="1" customWidth="1"/>
    <col min="3331" max="3331" width="24.85546875" style="2" hidden="1" customWidth="1"/>
    <col min="3332" max="3332" width="25.5703125" style="2" hidden="1" customWidth="1"/>
    <col min="3333" max="3334" width="24.85546875" style="2" hidden="1" customWidth="1"/>
    <col min="3335" max="3336" width="20.42578125" style="2" hidden="1" customWidth="1"/>
    <col min="3337" max="3337" width="24.85546875" style="2" hidden="1" customWidth="1"/>
    <col min="3338" max="3338" width="20.42578125" style="2" hidden="1" customWidth="1"/>
    <col min="3339" max="3339" width="24.85546875" style="2" hidden="1" customWidth="1"/>
    <col min="3340" max="3584" width="0" style="2" hidden="1"/>
    <col min="3585" max="3585" width="42" style="2" hidden="1" customWidth="1"/>
    <col min="3586" max="3586" width="21.42578125" style="2" hidden="1" customWidth="1"/>
    <col min="3587" max="3587" width="24.85546875" style="2" hidden="1" customWidth="1"/>
    <col min="3588" max="3588" width="25.5703125" style="2" hidden="1" customWidth="1"/>
    <col min="3589" max="3590" width="24.85546875" style="2" hidden="1" customWidth="1"/>
    <col min="3591" max="3592" width="20.42578125" style="2" hidden="1" customWidth="1"/>
    <col min="3593" max="3593" width="24.85546875" style="2" hidden="1" customWidth="1"/>
    <col min="3594" max="3594" width="20.42578125" style="2" hidden="1" customWidth="1"/>
    <col min="3595" max="3595" width="24.85546875" style="2" hidden="1" customWidth="1"/>
    <col min="3596" max="3840" width="0" style="2" hidden="1"/>
    <col min="3841" max="3841" width="42" style="2" hidden="1" customWidth="1"/>
    <col min="3842" max="3842" width="21.42578125" style="2" hidden="1" customWidth="1"/>
    <col min="3843" max="3843" width="24.85546875" style="2" hidden="1" customWidth="1"/>
    <col min="3844" max="3844" width="25.5703125" style="2" hidden="1" customWidth="1"/>
    <col min="3845" max="3846" width="24.85546875" style="2" hidden="1" customWidth="1"/>
    <col min="3847" max="3848" width="20.42578125" style="2" hidden="1" customWidth="1"/>
    <col min="3849" max="3849" width="24.85546875" style="2" hidden="1" customWidth="1"/>
    <col min="3850" max="3850" width="20.42578125" style="2" hidden="1" customWidth="1"/>
    <col min="3851" max="3851" width="24.85546875" style="2" hidden="1" customWidth="1"/>
    <col min="3852" max="4096" width="0" style="2" hidden="1"/>
    <col min="4097" max="4097" width="42" style="2" hidden="1" customWidth="1"/>
    <col min="4098" max="4098" width="21.42578125" style="2" hidden="1" customWidth="1"/>
    <col min="4099" max="4099" width="24.85546875" style="2" hidden="1" customWidth="1"/>
    <col min="4100" max="4100" width="25.5703125" style="2" hidden="1" customWidth="1"/>
    <col min="4101" max="4102" width="24.85546875" style="2" hidden="1" customWidth="1"/>
    <col min="4103" max="4104" width="20.42578125" style="2" hidden="1" customWidth="1"/>
    <col min="4105" max="4105" width="24.85546875" style="2" hidden="1" customWidth="1"/>
    <col min="4106" max="4106" width="20.42578125" style="2" hidden="1" customWidth="1"/>
    <col min="4107" max="4107" width="24.85546875" style="2" hidden="1" customWidth="1"/>
    <col min="4108" max="4352" width="0" style="2" hidden="1"/>
    <col min="4353" max="4353" width="42" style="2" hidden="1" customWidth="1"/>
    <col min="4354" max="4354" width="21.42578125" style="2" hidden="1" customWidth="1"/>
    <col min="4355" max="4355" width="24.85546875" style="2" hidden="1" customWidth="1"/>
    <col min="4356" max="4356" width="25.5703125" style="2" hidden="1" customWidth="1"/>
    <col min="4357" max="4358" width="24.85546875" style="2" hidden="1" customWidth="1"/>
    <col min="4359" max="4360" width="20.42578125" style="2" hidden="1" customWidth="1"/>
    <col min="4361" max="4361" width="24.85546875" style="2" hidden="1" customWidth="1"/>
    <col min="4362" max="4362" width="20.42578125" style="2" hidden="1" customWidth="1"/>
    <col min="4363" max="4363" width="24.85546875" style="2" hidden="1" customWidth="1"/>
    <col min="4364" max="4608" width="0" style="2" hidden="1"/>
    <col min="4609" max="4609" width="42" style="2" hidden="1" customWidth="1"/>
    <col min="4610" max="4610" width="21.42578125" style="2" hidden="1" customWidth="1"/>
    <col min="4611" max="4611" width="24.85546875" style="2" hidden="1" customWidth="1"/>
    <col min="4612" max="4612" width="25.5703125" style="2" hidden="1" customWidth="1"/>
    <col min="4613" max="4614" width="24.85546875" style="2" hidden="1" customWidth="1"/>
    <col min="4615" max="4616" width="20.42578125" style="2" hidden="1" customWidth="1"/>
    <col min="4617" max="4617" width="24.85546875" style="2" hidden="1" customWidth="1"/>
    <col min="4618" max="4618" width="20.42578125" style="2" hidden="1" customWidth="1"/>
    <col min="4619" max="4619" width="24.85546875" style="2" hidden="1" customWidth="1"/>
    <col min="4620" max="4864" width="0" style="2" hidden="1"/>
    <col min="4865" max="4865" width="42" style="2" hidden="1" customWidth="1"/>
    <col min="4866" max="4866" width="21.42578125" style="2" hidden="1" customWidth="1"/>
    <col min="4867" max="4867" width="24.85546875" style="2" hidden="1" customWidth="1"/>
    <col min="4868" max="4868" width="25.5703125" style="2" hidden="1" customWidth="1"/>
    <col min="4869" max="4870" width="24.85546875" style="2" hidden="1" customWidth="1"/>
    <col min="4871" max="4872" width="20.42578125" style="2" hidden="1" customWidth="1"/>
    <col min="4873" max="4873" width="24.85546875" style="2" hidden="1" customWidth="1"/>
    <col min="4874" max="4874" width="20.42578125" style="2" hidden="1" customWidth="1"/>
    <col min="4875" max="4875" width="24.85546875" style="2" hidden="1" customWidth="1"/>
    <col min="4876" max="5120" width="0" style="2" hidden="1"/>
    <col min="5121" max="5121" width="42" style="2" hidden="1" customWidth="1"/>
    <col min="5122" max="5122" width="21.42578125" style="2" hidden="1" customWidth="1"/>
    <col min="5123" max="5123" width="24.85546875" style="2" hidden="1" customWidth="1"/>
    <col min="5124" max="5124" width="25.5703125" style="2" hidden="1" customWidth="1"/>
    <col min="5125" max="5126" width="24.85546875" style="2" hidden="1" customWidth="1"/>
    <col min="5127" max="5128" width="20.42578125" style="2" hidden="1" customWidth="1"/>
    <col min="5129" max="5129" width="24.85546875" style="2" hidden="1" customWidth="1"/>
    <col min="5130" max="5130" width="20.42578125" style="2" hidden="1" customWidth="1"/>
    <col min="5131" max="5131" width="24.85546875" style="2" hidden="1" customWidth="1"/>
    <col min="5132" max="5376" width="0" style="2" hidden="1"/>
    <col min="5377" max="5377" width="42" style="2" hidden="1" customWidth="1"/>
    <col min="5378" max="5378" width="21.42578125" style="2" hidden="1" customWidth="1"/>
    <col min="5379" max="5379" width="24.85546875" style="2" hidden="1" customWidth="1"/>
    <col min="5380" max="5380" width="25.5703125" style="2" hidden="1" customWidth="1"/>
    <col min="5381" max="5382" width="24.85546875" style="2" hidden="1" customWidth="1"/>
    <col min="5383" max="5384" width="20.42578125" style="2" hidden="1" customWidth="1"/>
    <col min="5385" max="5385" width="24.85546875" style="2" hidden="1" customWidth="1"/>
    <col min="5386" max="5386" width="20.42578125" style="2" hidden="1" customWidth="1"/>
    <col min="5387" max="5387" width="24.85546875" style="2" hidden="1" customWidth="1"/>
    <col min="5388" max="5632" width="0" style="2" hidden="1"/>
    <col min="5633" max="5633" width="42" style="2" hidden="1" customWidth="1"/>
    <col min="5634" max="5634" width="21.42578125" style="2" hidden="1" customWidth="1"/>
    <col min="5635" max="5635" width="24.85546875" style="2" hidden="1" customWidth="1"/>
    <col min="5636" max="5636" width="25.5703125" style="2" hidden="1" customWidth="1"/>
    <col min="5637" max="5638" width="24.85546875" style="2" hidden="1" customWidth="1"/>
    <col min="5639" max="5640" width="20.42578125" style="2" hidden="1" customWidth="1"/>
    <col min="5641" max="5641" width="24.85546875" style="2" hidden="1" customWidth="1"/>
    <col min="5642" max="5642" width="20.42578125" style="2" hidden="1" customWidth="1"/>
    <col min="5643" max="5643" width="24.85546875" style="2" hidden="1" customWidth="1"/>
    <col min="5644" max="5888" width="0" style="2" hidden="1"/>
    <col min="5889" max="5889" width="42" style="2" hidden="1" customWidth="1"/>
    <col min="5890" max="5890" width="21.42578125" style="2" hidden="1" customWidth="1"/>
    <col min="5891" max="5891" width="24.85546875" style="2" hidden="1" customWidth="1"/>
    <col min="5892" max="5892" width="25.5703125" style="2" hidden="1" customWidth="1"/>
    <col min="5893" max="5894" width="24.85546875" style="2" hidden="1" customWidth="1"/>
    <col min="5895" max="5896" width="20.42578125" style="2" hidden="1" customWidth="1"/>
    <col min="5897" max="5897" width="24.85546875" style="2" hidden="1" customWidth="1"/>
    <col min="5898" max="5898" width="20.42578125" style="2" hidden="1" customWidth="1"/>
    <col min="5899" max="5899" width="24.85546875" style="2" hidden="1" customWidth="1"/>
    <col min="5900" max="6144" width="0" style="2" hidden="1"/>
    <col min="6145" max="6145" width="42" style="2" hidden="1" customWidth="1"/>
    <col min="6146" max="6146" width="21.42578125" style="2" hidden="1" customWidth="1"/>
    <col min="6147" max="6147" width="24.85546875" style="2" hidden="1" customWidth="1"/>
    <col min="6148" max="6148" width="25.5703125" style="2" hidden="1" customWidth="1"/>
    <col min="6149" max="6150" width="24.85546875" style="2" hidden="1" customWidth="1"/>
    <col min="6151" max="6152" width="20.42578125" style="2" hidden="1" customWidth="1"/>
    <col min="6153" max="6153" width="24.85546875" style="2" hidden="1" customWidth="1"/>
    <col min="6154" max="6154" width="20.42578125" style="2" hidden="1" customWidth="1"/>
    <col min="6155" max="6155" width="24.85546875" style="2" hidden="1" customWidth="1"/>
    <col min="6156" max="6400" width="0" style="2" hidden="1"/>
    <col min="6401" max="6401" width="42" style="2" hidden="1" customWidth="1"/>
    <col min="6402" max="6402" width="21.42578125" style="2" hidden="1" customWidth="1"/>
    <col min="6403" max="6403" width="24.85546875" style="2" hidden="1" customWidth="1"/>
    <col min="6404" max="6404" width="25.5703125" style="2" hidden="1" customWidth="1"/>
    <col min="6405" max="6406" width="24.85546875" style="2" hidden="1" customWidth="1"/>
    <col min="6407" max="6408" width="20.42578125" style="2" hidden="1" customWidth="1"/>
    <col min="6409" max="6409" width="24.85546875" style="2" hidden="1" customWidth="1"/>
    <col min="6410" max="6410" width="20.42578125" style="2" hidden="1" customWidth="1"/>
    <col min="6411" max="6411" width="24.85546875" style="2" hidden="1" customWidth="1"/>
    <col min="6412" max="6656" width="0" style="2" hidden="1"/>
    <col min="6657" max="6657" width="42" style="2" hidden="1" customWidth="1"/>
    <col min="6658" max="6658" width="21.42578125" style="2" hidden="1" customWidth="1"/>
    <col min="6659" max="6659" width="24.85546875" style="2" hidden="1" customWidth="1"/>
    <col min="6660" max="6660" width="25.5703125" style="2" hidden="1" customWidth="1"/>
    <col min="6661" max="6662" width="24.85546875" style="2" hidden="1" customWidth="1"/>
    <col min="6663" max="6664" width="20.42578125" style="2" hidden="1" customWidth="1"/>
    <col min="6665" max="6665" width="24.85546875" style="2" hidden="1" customWidth="1"/>
    <col min="6666" max="6666" width="20.42578125" style="2" hidden="1" customWidth="1"/>
    <col min="6667" max="6667" width="24.85546875" style="2" hidden="1" customWidth="1"/>
    <col min="6668" max="6912" width="0" style="2" hidden="1"/>
    <col min="6913" max="6913" width="42" style="2" hidden="1" customWidth="1"/>
    <col min="6914" max="6914" width="21.42578125" style="2" hidden="1" customWidth="1"/>
    <col min="6915" max="6915" width="24.85546875" style="2" hidden="1" customWidth="1"/>
    <col min="6916" max="6916" width="25.5703125" style="2" hidden="1" customWidth="1"/>
    <col min="6917" max="6918" width="24.85546875" style="2" hidden="1" customWidth="1"/>
    <col min="6919" max="6920" width="20.42578125" style="2" hidden="1" customWidth="1"/>
    <col min="6921" max="6921" width="24.85546875" style="2" hidden="1" customWidth="1"/>
    <col min="6922" max="6922" width="20.42578125" style="2" hidden="1" customWidth="1"/>
    <col min="6923" max="6923" width="24.85546875" style="2" hidden="1" customWidth="1"/>
    <col min="6924" max="7168" width="0" style="2" hidden="1"/>
    <col min="7169" max="7169" width="42" style="2" hidden="1" customWidth="1"/>
    <col min="7170" max="7170" width="21.42578125" style="2" hidden="1" customWidth="1"/>
    <col min="7171" max="7171" width="24.85546875" style="2" hidden="1" customWidth="1"/>
    <col min="7172" max="7172" width="25.5703125" style="2" hidden="1" customWidth="1"/>
    <col min="7173" max="7174" width="24.85546875" style="2" hidden="1" customWidth="1"/>
    <col min="7175" max="7176" width="20.42578125" style="2" hidden="1" customWidth="1"/>
    <col min="7177" max="7177" width="24.85546875" style="2" hidden="1" customWidth="1"/>
    <col min="7178" max="7178" width="20.42578125" style="2" hidden="1" customWidth="1"/>
    <col min="7179" max="7179" width="24.85546875" style="2" hidden="1" customWidth="1"/>
    <col min="7180" max="7424" width="0" style="2" hidden="1"/>
    <col min="7425" max="7425" width="42" style="2" hidden="1" customWidth="1"/>
    <col min="7426" max="7426" width="21.42578125" style="2" hidden="1" customWidth="1"/>
    <col min="7427" max="7427" width="24.85546875" style="2" hidden="1" customWidth="1"/>
    <col min="7428" max="7428" width="25.5703125" style="2" hidden="1" customWidth="1"/>
    <col min="7429" max="7430" width="24.85546875" style="2" hidden="1" customWidth="1"/>
    <col min="7431" max="7432" width="20.42578125" style="2" hidden="1" customWidth="1"/>
    <col min="7433" max="7433" width="24.85546875" style="2" hidden="1" customWidth="1"/>
    <col min="7434" max="7434" width="20.42578125" style="2" hidden="1" customWidth="1"/>
    <col min="7435" max="7435" width="24.85546875" style="2" hidden="1" customWidth="1"/>
    <col min="7436" max="7680" width="0" style="2" hidden="1"/>
    <col min="7681" max="7681" width="42" style="2" hidden="1" customWidth="1"/>
    <col min="7682" max="7682" width="21.42578125" style="2" hidden="1" customWidth="1"/>
    <col min="7683" max="7683" width="24.85546875" style="2" hidden="1" customWidth="1"/>
    <col min="7684" max="7684" width="25.5703125" style="2" hidden="1" customWidth="1"/>
    <col min="7685" max="7686" width="24.85546875" style="2" hidden="1" customWidth="1"/>
    <col min="7687" max="7688" width="20.42578125" style="2" hidden="1" customWidth="1"/>
    <col min="7689" max="7689" width="24.85546875" style="2" hidden="1" customWidth="1"/>
    <col min="7690" max="7690" width="20.42578125" style="2" hidden="1" customWidth="1"/>
    <col min="7691" max="7691" width="24.85546875" style="2" hidden="1" customWidth="1"/>
    <col min="7692" max="7936" width="0" style="2" hidden="1"/>
    <col min="7937" max="7937" width="42" style="2" hidden="1" customWidth="1"/>
    <col min="7938" max="7938" width="21.42578125" style="2" hidden="1" customWidth="1"/>
    <col min="7939" max="7939" width="24.85546875" style="2" hidden="1" customWidth="1"/>
    <col min="7940" max="7940" width="25.5703125" style="2" hidden="1" customWidth="1"/>
    <col min="7941" max="7942" width="24.85546875" style="2" hidden="1" customWidth="1"/>
    <col min="7943" max="7944" width="20.42578125" style="2" hidden="1" customWidth="1"/>
    <col min="7945" max="7945" width="24.85546875" style="2" hidden="1" customWidth="1"/>
    <col min="7946" max="7946" width="20.42578125" style="2" hidden="1" customWidth="1"/>
    <col min="7947" max="7947" width="24.85546875" style="2" hidden="1" customWidth="1"/>
    <col min="7948" max="8192" width="0" style="2" hidden="1"/>
    <col min="8193" max="8193" width="42" style="2" hidden="1" customWidth="1"/>
    <col min="8194" max="8194" width="21.42578125" style="2" hidden="1" customWidth="1"/>
    <col min="8195" max="8195" width="24.85546875" style="2" hidden="1" customWidth="1"/>
    <col min="8196" max="8196" width="25.5703125" style="2" hidden="1" customWidth="1"/>
    <col min="8197" max="8198" width="24.85546875" style="2" hidden="1" customWidth="1"/>
    <col min="8199" max="8200" width="20.42578125" style="2" hidden="1" customWidth="1"/>
    <col min="8201" max="8201" width="24.85546875" style="2" hidden="1" customWidth="1"/>
    <col min="8202" max="8202" width="20.42578125" style="2" hidden="1" customWidth="1"/>
    <col min="8203" max="8203" width="24.85546875" style="2" hidden="1" customWidth="1"/>
    <col min="8204" max="8448" width="0" style="2" hidden="1"/>
    <col min="8449" max="8449" width="42" style="2" hidden="1" customWidth="1"/>
    <col min="8450" max="8450" width="21.42578125" style="2" hidden="1" customWidth="1"/>
    <col min="8451" max="8451" width="24.85546875" style="2" hidden="1" customWidth="1"/>
    <col min="8452" max="8452" width="25.5703125" style="2" hidden="1" customWidth="1"/>
    <col min="8453" max="8454" width="24.85546875" style="2" hidden="1" customWidth="1"/>
    <col min="8455" max="8456" width="20.42578125" style="2" hidden="1" customWidth="1"/>
    <col min="8457" max="8457" width="24.85546875" style="2" hidden="1" customWidth="1"/>
    <col min="8458" max="8458" width="20.42578125" style="2" hidden="1" customWidth="1"/>
    <col min="8459" max="8459" width="24.85546875" style="2" hidden="1" customWidth="1"/>
    <col min="8460" max="8704" width="0" style="2" hidden="1"/>
    <col min="8705" max="8705" width="42" style="2" hidden="1" customWidth="1"/>
    <col min="8706" max="8706" width="21.42578125" style="2" hidden="1" customWidth="1"/>
    <col min="8707" max="8707" width="24.85546875" style="2" hidden="1" customWidth="1"/>
    <col min="8708" max="8708" width="25.5703125" style="2" hidden="1" customWidth="1"/>
    <col min="8709" max="8710" width="24.85546875" style="2" hidden="1" customWidth="1"/>
    <col min="8711" max="8712" width="20.42578125" style="2" hidden="1" customWidth="1"/>
    <col min="8713" max="8713" width="24.85546875" style="2" hidden="1" customWidth="1"/>
    <col min="8714" max="8714" width="20.42578125" style="2" hidden="1" customWidth="1"/>
    <col min="8715" max="8715" width="24.85546875" style="2" hidden="1" customWidth="1"/>
    <col min="8716" max="8960" width="0" style="2" hidden="1"/>
    <col min="8961" max="8961" width="42" style="2" hidden="1" customWidth="1"/>
    <col min="8962" max="8962" width="21.42578125" style="2" hidden="1" customWidth="1"/>
    <col min="8963" max="8963" width="24.85546875" style="2" hidden="1" customWidth="1"/>
    <col min="8964" max="8964" width="25.5703125" style="2" hidden="1" customWidth="1"/>
    <col min="8965" max="8966" width="24.85546875" style="2" hidden="1" customWidth="1"/>
    <col min="8967" max="8968" width="20.42578125" style="2" hidden="1" customWidth="1"/>
    <col min="8969" max="8969" width="24.85546875" style="2" hidden="1" customWidth="1"/>
    <col min="8970" max="8970" width="20.42578125" style="2" hidden="1" customWidth="1"/>
    <col min="8971" max="8971" width="24.85546875" style="2" hidden="1" customWidth="1"/>
    <col min="8972" max="9216" width="0" style="2" hidden="1"/>
    <col min="9217" max="9217" width="42" style="2" hidden="1" customWidth="1"/>
    <col min="9218" max="9218" width="21.42578125" style="2" hidden="1" customWidth="1"/>
    <col min="9219" max="9219" width="24.85546875" style="2" hidden="1" customWidth="1"/>
    <col min="9220" max="9220" width="25.5703125" style="2" hidden="1" customWidth="1"/>
    <col min="9221" max="9222" width="24.85546875" style="2" hidden="1" customWidth="1"/>
    <col min="9223" max="9224" width="20.42578125" style="2" hidden="1" customWidth="1"/>
    <col min="9225" max="9225" width="24.85546875" style="2" hidden="1" customWidth="1"/>
    <col min="9226" max="9226" width="20.42578125" style="2" hidden="1" customWidth="1"/>
    <col min="9227" max="9227" width="24.85546875" style="2" hidden="1" customWidth="1"/>
    <col min="9228" max="9472" width="0" style="2" hidden="1"/>
    <col min="9473" max="9473" width="42" style="2" hidden="1" customWidth="1"/>
    <col min="9474" max="9474" width="21.42578125" style="2" hidden="1" customWidth="1"/>
    <col min="9475" max="9475" width="24.85546875" style="2" hidden="1" customWidth="1"/>
    <col min="9476" max="9476" width="25.5703125" style="2" hidden="1" customWidth="1"/>
    <col min="9477" max="9478" width="24.85546875" style="2" hidden="1" customWidth="1"/>
    <col min="9479" max="9480" width="20.42578125" style="2" hidden="1" customWidth="1"/>
    <col min="9481" max="9481" width="24.85546875" style="2" hidden="1" customWidth="1"/>
    <col min="9482" max="9482" width="20.42578125" style="2" hidden="1" customWidth="1"/>
    <col min="9483" max="9483" width="24.85546875" style="2" hidden="1" customWidth="1"/>
    <col min="9484" max="9728" width="0" style="2" hidden="1"/>
    <col min="9729" max="9729" width="42" style="2" hidden="1" customWidth="1"/>
    <col min="9730" max="9730" width="21.42578125" style="2" hidden="1" customWidth="1"/>
    <col min="9731" max="9731" width="24.85546875" style="2" hidden="1" customWidth="1"/>
    <col min="9732" max="9732" width="25.5703125" style="2" hidden="1" customWidth="1"/>
    <col min="9733" max="9734" width="24.85546875" style="2" hidden="1" customWidth="1"/>
    <col min="9735" max="9736" width="20.42578125" style="2" hidden="1" customWidth="1"/>
    <col min="9737" max="9737" width="24.85546875" style="2" hidden="1" customWidth="1"/>
    <col min="9738" max="9738" width="20.42578125" style="2" hidden="1" customWidth="1"/>
    <col min="9739" max="9739" width="24.85546875" style="2" hidden="1" customWidth="1"/>
    <col min="9740" max="9984" width="0" style="2" hidden="1"/>
    <col min="9985" max="9985" width="42" style="2" hidden="1" customWidth="1"/>
    <col min="9986" max="9986" width="21.42578125" style="2" hidden="1" customWidth="1"/>
    <col min="9987" max="9987" width="24.85546875" style="2" hidden="1" customWidth="1"/>
    <col min="9988" max="9988" width="25.5703125" style="2" hidden="1" customWidth="1"/>
    <col min="9989" max="9990" width="24.85546875" style="2" hidden="1" customWidth="1"/>
    <col min="9991" max="9992" width="20.42578125" style="2" hidden="1" customWidth="1"/>
    <col min="9993" max="9993" width="24.85546875" style="2" hidden="1" customWidth="1"/>
    <col min="9994" max="9994" width="20.42578125" style="2" hidden="1" customWidth="1"/>
    <col min="9995" max="9995" width="24.85546875" style="2" hidden="1" customWidth="1"/>
    <col min="9996" max="10240" width="0" style="2" hidden="1"/>
    <col min="10241" max="10241" width="42" style="2" hidden="1" customWidth="1"/>
    <col min="10242" max="10242" width="21.42578125" style="2" hidden="1" customWidth="1"/>
    <col min="10243" max="10243" width="24.85546875" style="2" hidden="1" customWidth="1"/>
    <col min="10244" max="10244" width="25.5703125" style="2" hidden="1" customWidth="1"/>
    <col min="10245" max="10246" width="24.85546875" style="2" hidden="1" customWidth="1"/>
    <col min="10247" max="10248" width="20.42578125" style="2" hidden="1" customWidth="1"/>
    <col min="10249" max="10249" width="24.85546875" style="2" hidden="1" customWidth="1"/>
    <col min="10250" max="10250" width="20.42578125" style="2" hidden="1" customWidth="1"/>
    <col min="10251" max="10251" width="24.85546875" style="2" hidden="1" customWidth="1"/>
    <col min="10252" max="10496" width="0" style="2" hidden="1"/>
    <col min="10497" max="10497" width="42" style="2" hidden="1" customWidth="1"/>
    <col min="10498" max="10498" width="21.42578125" style="2" hidden="1" customWidth="1"/>
    <col min="10499" max="10499" width="24.85546875" style="2" hidden="1" customWidth="1"/>
    <col min="10500" max="10500" width="25.5703125" style="2" hidden="1" customWidth="1"/>
    <col min="10501" max="10502" width="24.85546875" style="2" hidden="1" customWidth="1"/>
    <col min="10503" max="10504" width="20.42578125" style="2" hidden="1" customWidth="1"/>
    <col min="10505" max="10505" width="24.85546875" style="2" hidden="1" customWidth="1"/>
    <col min="10506" max="10506" width="20.42578125" style="2" hidden="1" customWidth="1"/>
    <col min="10507" max="10507" width="24.85546875" style="2" hidden="1" customWidth="1"/>
    <col min="10508" max="10752" width="0" style="2" hidden="1"/>
    <col min="10753" max="10753" width="42" style="2" hidden="1" customWidth="1"/>
    <col min="10754" max="10754" width="21.42578125" style="2" hidden="1" customWidth="1"/>
    <col min="10755" max="10755" width="24.85546875" style="2" hidden="1" customWidth="1"/>
    <col min="10756" max="10756" width="25.5703125" style="2" hidden="1" customWidth="1"/>
    <col min="10757" max="10758" width="24.85546875" style="2" hidden="1" customWidth="1"/>
    <col min="10759" max="10760" width="20.42578125" style="2" hidden="1" customWidth="1"/>
    <col min="10761" max="10761" width="24.85546875" style="2" hidden="1" customWidth="1"/>
    <col min="10762" max="10762" width="20.42578125" style="2" hidden="1" customWidth="1"/>
    <col min="10763" max="10763" width="24.85546875" style="2" hidden="1" customWidth="1"/>
    <col min="10764" max="11008" width="0" style="2" hidden="1"/>
    <col min="11009" max="11009" width="42" style="2" hidden="1" customWidth="1"/>
    <col min="11010" max="11010" width="21.42578125" style="2" hidden="1" customWidth="1"/>
    <col min="11011" max="11011" width="24.85546875" style="2" hidden="1" customWidth="1"/>
    <col min="11012" max="11012" width="25.5703125" style="2" hidden="1" customWidth="1"/>
    <col min="11013" max="11014" width="24.85546875" style="2" hidden="1" customWidth="1"/>
    <col min="11015" max="11016" width="20.42578125" style="2" hidden="1" customWidth="1"/>
    <col min="11017" max="11017" width="24.85546875" style="2" hidden="1" customWidth="1"/>
    <col min="11018" max="11018" width="20.42578125" style="2" hidden="1" customWidth="1"/>
    <col min="11019" max="11019" width="24.85546875" style="2" hidden="1" customWidth="1"/>
    <col min="11020" max="11264" width="0" style="2" hidden="1"/>
    <col min="11265" max="11265" width="42" style="2" hidden="1" customWidth="1"/>
    <col min="11266" max="11266" width="21.42578125" style="2" hidden="1" customWidth="1"/>
    <col min="11267" max="11267" width="24.85546875" style="2" hidden="1" customWidth="1"/>
    <col min="11268" max="11268" width="25.5703125" style="2" hidden="1" customWidth="1"/>
    <col min="11269" max="11270" width="24.85546875" style="2" hidden="1" customWidth="1"/>
    <col min="11271" max="11272" width="20.42578125" style="2" hidden="1" customWidth="1"/>
    <col min="11273" max="11273" width="24.85546875" style="2" hidden="1" customWidth="1"/>
    <col min="11274" max="11274" width="20.42578125" style="2" hidden="1" customWidth="1"/>
    <col min="11275" max="11275" width="24.85546875" style="2" hidden="1" customWidth="1"/>
    <col min="11276" max="11520" width="0" style="2" hidden="1"/>
    <col min="11521" max="11521" width="42" style="2" hidden="1" customWidth="1"/>
    <col min="11522" max="11522" width="21.42578125" style="2" hidden="1" customWidth="1"/>
    <col min="11523" max="11523" width="24.85546875" style="2" hidden="1" customWidth="1"/>
    <col min="11524" max="11524" width="25.5703125" style="2" hidden="1" customWidth="1"/>
    <col min="11525" max="11526" width="24.85546875" style="2" hidden="1" customWidth="1"/>
    <col min="11527" max="11528" width="20.42578125" style="2" hidden="1" customWidth="1"/>
    <col min="11529" max="11529" width="24.85546875" style="2" hidden="1" customWidth="1"/>
    <col min="11530" max="11530" width="20.42578125" style="2" hidden="1" customWidth="1"/>
    <col min="11531" max="11531" width="24.85546875" style="2" hidden="1" customWidth="1"/>
    <col min="11532" max="11776" width="0" style="2" hidden="1"/>
    <col min="11777" max="11777" width="42" style="2" hidden="1" customWidth="1"/>
    <col min="11778" max="11778" width="21.42578125" style="2" hidden="1" customWidth="1"/>
    <col min="11779" max="11779" width="24.85546875" style="2" hidden="1" customWidth="1"/>
    <col min="11780" max="11780" width="25.5703125" style="2" hidden="1" customWidth="1"/>
    <col min="11781" max="11782" width="24.85546875" style="2" hidden="1" customWidth="1"/>
    <col min="11783" max="11784" width="20.42578125" style="2" hidden="1" customWidth="1"/>
    <col min="11785" max="11785" width="24.85546875" style="2" hidden="1" customWidth="1"/>
    <col min="11786" max="11786" width="20.42578125" style="2" hidden="1" customWidth="1"/>
    <col min="11787" max="11787" width="24.85546875" style="2" hidden="1" customWidth="1"/>
    <col min="11788" max="12032" width="0" style="2" hidden="1"/>
    <col min="12033" max="12033" width="42" style="2" hidden="1" customWidth="1"/>
    <col min="12034" max="12034" width="21.42578125" style="2" hidden="1" customWidth="1"/>
    <col min="12035" max="12035" width="24.85546875" style="2" hidden="1" customWidth="1"/>
    <col min="12036" max="12036" width="25.5703125" style="2" hidden="1" customWidth="1"/>
    <col min="12037" max="12038" width="24.85546875" style="2" hidden="1" customWidth="1"/>
    <col min="12039" max="12040" width="20.42578125" style="2" hidden="1" customWidth="1"/>
    <col min="12041" max="12041" width="24.85546875" style="2" hidden="1" customWidth="1"/>
    <col min="12042" max="12042" width="20.42578125" style="2" hidden="1" customWidth="1"/>
    <col min="12043" max="12043" width="24.85546875" style="2" hidden="1" customWidth="1"/>
    <col min="12044" max="12288" width="0" style="2" hidden="1"/>
    <col min="12289" max="12289" width="42" style="2" hidden="1" customWidth="1"/>
    <col min="12290" max="12290" width="21.42578125" style="2" hidden="1" customWidth="1"/>
    <col min="12291" max="12291" width="24.85546875" style="2" hidden="1" customWidth="1"/>
    <col min="12292" max="12292" width="25.5703125" style="2" hidden="1" customWidth="1"/>
    <col min="12293" max="12294" width="24.85546875" style="2" hidden="1" customWidth="1"/>
    <col min="12295" max="12296" width="20.42578125" style="2" hidden="1" customWidth="1"/>
    <col min="12297" max="12297" width="24.85546875" style="2" hidden="1" customWidth="1"/>
    <col min="12298" max="12298" width="20.42578125" style="2" hidden="1" customWidth="1"/>
    <col min="12299" max="12299" width="24.85546875" style="2" hidden="1" customWidth="1"/>
    <col min="12300" max="12544" width="0" style="2" hidden="1"/>
    <col min="12545" max="12545" width="42" style="2" hidden="1" customWidth="1"/>
    <col min="12546" max="12546" width="21.42578125" style="2" hidden="1" customWidth="1"/>
    <col min="12547" max="12547" width="24.85546875" style="2" hidden="1" customWidth="1"/>
    <col min="12548" max="12548" width="25.5703125" style="2" hidden="1" customWidth="1"/>
    <col min="12549" max="12550" width="24.85546875" style="2" hidden="1" customWidth="1"/>
    <col min="12551" max="12552" width="20.42578125" style="2" hidden="1" customWidth="1"/>
    <col min="12553" max="12553" width="24.85546875" style="2" hidden="1" customWidth="1"/>
    <col min="12554" max="12554" width="20.42578125" style="2" hidden="1" customWidth="1"/>
    <col min="12555" max="12555" width="24.85546875" style="2" hidden="1" customWidth="1"/>
    <col min="12556" max="12800" width="0" style="2" hidden="1"/>
    <col min="12801" max="12801" width="42" style="2" hidden="1" customWidth="1"/>
    <col min="12802" max="12802" width="21.42578125" style="2" hidden="1" customWidth="1"/>
    <col min="12803" max="12803" width="24.85546875" style="2" hidden="1" customWidth="1"/>
    <col min="12804" max="12804" width="25.5703125" style="2" hidden="1" customWidth="1"/>
    <col min="12805" max="12806" width="24.85546875" style="2" hidden="1" customWidth="1"/>
    <col min="12807" max="12808" width="20.42578125" style="2" hidden="1" customWidth="1"/>
    <col min="12809" max="12809" width="24.85546875" style="2" hidden="1" customWidth="1"/>
    <col min="12810" max="12810" width="20.42578125" style="2" hidden="1" customWidth="1"/>
    <col min="12811" max="12811" width="24.85546875" style="2" hidden="1" customWidth="1"/>
    <col min="12812" max="13056" width="0" style="2" hidden="1"/>
    <col min="13057" max="13057" width="42" style="2" hidden="1" customWidth="1"/>
    <col min="13058" max="13058" width="21.42578125" style="2" hidden="1" customWidth="1"/>
    <col min="13059" max="13059" width="24.85546875" style="2" hidden="1" customWidth="1"/>
    <col min="13060" max="13060" width="25.5703125" style="2" hidden="1" customWidth="1"/>
    <col min="13061" max="13062" width="24.85546875" style="2" hidden="1" customWidth="1"/>
    <col min="13063" max="13064" width="20.42578125" style="2" hidden="1" customWidth="1"/>
    <col min="13065" max="13065" width="24.85546875" style="2" hidden="1" customWidth="1"/>
    <col min="13066" max="13066" width="20.42578125" style="2" hidden="1" customWidth="1"/>
    <col min="13067" max="13067" width="24.85546875" style="2" hidden="1" customWidth="1"/>
    <col min="13068" max="13312" width="0" style="2" hidden="1"/>
    <col min="13313" max="13313" width="42" style="2" hidden="1" customWidth="1"/>
    <col min="13314" max="13314" width="21.42578125" style="2" hidden="1" customWidth="1"/>
    <col min="13315" max="13315" width="24.85546875" style="2" hidden="1" customWidth="1"/>
    <col min="13316" max="13316" width="25.5703125" style="2" hidden="1" customWidth="1"/>
    <col min="13317" max="13318" width="24.85546875" style="2" hidden="1" customWidth="1"/>
    <col min="13319" max="13320" width="20.42578125" style="2" hidden="1" customWidth="1"/>
    <col min="13321" max="13321" width="24.85546875" style="2" hidden="1" customWidth="1"/>
    <col min="13322" max="13322" width="20.42578125" style="2" hidden="1" customWidth="1"/>
    <col min="13323" max="13323" width="24.85546875" style="2" hidden="1" customWidth="1"/>
    <col min="13324" max="13568" width="0" style="2" hidden="1"/>
    <col min="13569" max="13569" width="42" style="2" hidden="1" customWidth="1"/>
    <col min="13570" max="13570" width="21.42578125" style="2" hidden="1" customWidth="1"/>
    <col min="13571" max="13571" width="24.85546875" style="2" hidden="1" customWidth="1"/>
    <col min="13572" max="13572" width="25.5703125" style="2" hidden="1" customWidth="1"/>
    <col min="13573" max="13574" width="24.85546875" style="2" hidden="1" customWidth="1"/>
    <col min="13575" max="13576" width="20.42578125" style="2" hidden="1" customWidth="1"/>
    <col min="13577" max="13577" width="24.85546875" style="2" hidden="1" customWidth="1"/>
    <col min="13578" max="13578" width="20.42578125" style="2" hidden="1" customWidth="1"/>
    <col min="13579" max="13579" width="24.85546875" style="2" hidden="1" customWidth="1"/>
    <col min="13580" max="13824" width="0" style="2" hidden="1"/>
    <col min="13825" max="13825" width="42" style="2" hidden="1" customWidth="1"/>
    <col min="13826" max="13826" width="21.42578125" style="2" hidden="1" customWidth="1"/>
    <col min="13827" max="13827" width="24.85546875" style="2" hidden="1" customWidth="1"/>
    <col min="13828" max="13828" width="25.5703125" style="2" hidden="1" customWidth="1"/>
    <col min="13829" max="13830" width="24.85546875" style="2" hidden="1" customWidth="1"/>
    <col min="13831" max="13832" width="20.42578125" style="2" hidden="1" customWidth="1"/>
    <col min="13833" max="13833" width="24.85546875" style="2" hidden="1" customWidth="1"/>
    <col min="13834" max="13834" width="20.42578125" style="2" hidden="1" customWidth="1"/>
    <col min="13835" max="13835" width="24.85546875" style="2" hidden="1" customWidth="1"/>
    <col min="13836" max="14080" width="0" style="2" hidden="1"/>
    <col min="14081" max="14081" width="42" style="2" hidden="1" customWidth="1"/>
    <col min="14082" max="14082" width="21.42578125" style="2" hidden="1" customWidth="1"/>
    <col min="14083" max="14083" width="24.85546875" style="2" hidden="1" customWidth="1"/>
    <col min="14084" max="14084" width="25.5703125" style="2" hidden="1" customWidth="1"/>
    <col min="14085" max="14086" width="24.85546875" style="2" hidden="1" customWidth="1"/>
    <col min="14087" max="14088" width="20.42578125" style="2" hidden="1" customWidth="1"/>
    <col min="14089" max="14089" width="24.85546875" style="2" hidden="1" customWidth="1"/>
    <col min="14090" max="14090" width="20.42578125" style="2" hidden="1" customWidth="1"/>
    <col min="14091" max="14091" width="24.85546875" style="2" hidden="1" customWidth="1"/>
    <col min="14092" max="14336" width="0" style="2" hidden="1"/>
    <col min="14337" max="14337" width="42" style="2" hidden="1" customWidth="1"/>
    <col min="14338" max="14338" width="21.42578125" style="2" hidden="1" customWidth="1"/>
    <col min="14339" max="14339" width="24.85546875" style="2" hidden="1" customWidth="1"/>
    <col min="14340" max="14340" width="25.5703125" style="2" hidden="1" customWidth="1"/>
    <col min="14341" max="14342" width="24.85546875" style="2" hidden="1" customWidth="1"/>
    <col min="14343" max="14344" width="20.42578125" style="2" hidden="1" customWidth="1"/>
    <col min="14345" max="14345" width="24.85546875" style="2" hidden="1" customWidth="1"/>
    <col min="14346" max="14346" width="20.42578125" style="2" hidden="1" customWidth="1"/>
    <col min="14347" max="14347" width="24.85546875" style="2" hidden="1" customWidth="1"/>
    <col min="14348" max="14592" width="0" style="2" hidden="1"/>
    <col min="14593" max="14593" width="42" style="2" hidden="1" customWidth="1"/>
    <col min="14594" max="14594" width="21.42578125" style="2" hidden="1" customWidth="1"/>
    <col min="14595" max="14595" width="24.85546875" style="2" hidden="1" customWidth="1"/>
    <col min="14596" max="14596" width="25.5703125" style="2" hidden="1" customWidth="1"/>
    <col min="14597" max="14598" width="24.85546875" style="2" hidden="1" customWidth="1"/>
    <col min="14599" max="14600" width="20.42578125" style="2" hidden="1" customWidth="1"/>
    <col min="14601" max="14601" width="24.85546875" style="2" hidden="1" customWidth="1"/>
    <col min="14602" max="14602" width="20.42578125" style="2" hidden="1" customWidth="1"/>
    <col min="14603" max="14603" width="24.85546875" style="2" hidden="1" customWidth="1"/>
    <col min="14604" max="14848" width="0" style="2" hidden="1"/>
    <col min="14849" max="14849" width="42" style="2" hidden="1" customWidth="1"/>
    <col min="14850" max="14850" width="21.42578125" style="2" hidden="1" customWidth="1"/>
    <col min="14851" max="14851" width="24.85546875" style="2" hidden="1" customWidth="1"/>
    <col min="14852" max="14852" width="25.5703125" style="2" hidden="1" customWidth="1"/>
    <col min="14853" max="14854" width="24.85546875" style="2" hidden="1" customWidth="1"/>
    <col min="14855" max="14856" width="20.42578125" style="2" hidden="1" customWidth="1"/>
    <col min="14857" max="14857" width="24.85546875" style="2" hidden="1" customWidth="1"/>
    <col min="14858" max="14858" width="20.42578125" style="2" hidden="1" customWidth="1"/>
    <col min="14859" max="14859" width="24.85546875" style="2" hidden="1" customWidth="1"/>
    <col min="14860" max="15104" width="0" style="2" hidden="1"/>
    <col min="15105" max="15105" width="42" style="2" hidden="1" customWidth="1"/>
    <col min="15106" max="15106" width="21.42578125" style="2" hidden="1" customWidth="1"/>
    <col min="15107" max="15107" width="24.85546875" style="2" hidden="1" customWidth="1"/>
    <col min="15108" max="15108" width="25.5703125" style="2" hidden="1" customWidth="1"/>
    <col min="15109" max="15110" width="24.85546875" style="2" hidden="1" customWidth="1"/>
    <col min="15111" max="15112" width="20.42578125" style="2" hidden="1" customWidth="1"/>
    <col min="15113" max="15113" width="24.85546875" style="2" hidden="1" customWidth="1"/>
    <col min="15114" max="15114" width="20.42578125" style="2" hidden="1" customWidth="1"/>
    <col min="15115" max="15115" width="24.85546875" style="2" hidden="1" customWidth="1"/>
    <col min="15116" max="15360" width="0" style="2" hidden="1"/>
    <col min="15361" max="15361" width="42" style="2" hidden="1" customWidth="1"/>
    <col min="15362" max="15362" width="21.42578125" style="2" hidden="1" customWidth="1"/>
    <col min="15363" max="15363" width="24.85546875" style="2" hidden="1" customWidth="1"/>
    <col min="15364" max="15364" width="25.5703125" style="2" hidden="1" customWidth="1"/>
    <col min="15365" max="15366" width="24.85546875" style="2" hidden="1" customWidth="1"/>
    <col min="15367" max="15368" width="20.42578125" style="2" hidden="1" customWidth="1"/>
    <col min="15369" max="15369" width="24.85546875" style="2" hidden="1" customWidth="1"/>
    <col min="15370" max="15370" width="20.42578125" style="2" hidden="1" customWidth="1"/>
    <col min="15371" max="15371" width="24.85546875" style="2" hidden="1" customWidth="1"/>
    <col min="15372" max="15616" width="0" style="2" hidden="1"/>
    <col min="15617" max="15617" width="42" style="2" hidden="1" customWidth="1"/>
    <col min="15618" max="15618" width="21.42578125" style="2" hidden="1" customWidth="1"/>
    <col min="15619" max="15619" width="24.85546875" style="2" hidden="1" customWidth="1"/>
    <col min="15620" max="15620" width="25.5703125" style="2" hidden="1" customWidth="1"/>
    <col min="15621" max="15622" width="24.85546875" style="2" hidden="1" customWidth="1"/>
    <col min="15623" max="15624" width="20.42578125" style="2" hidden="1" customWidth="1"/>
    <col min="15625" max="15625" width="24.85546875" style="2" hidden="1" customWidth="1"/>
    <col min="15626" max="15626" width="20.42578125" style="2" hidden="1" customWidth="1"/>
    <col min="15627" max="15627" width="24.85546875" style="2" hidden="1" customWidth="1"/>
    <col min="15628" max="15872" width="0" style="2" hidden="1"/>
    <col min="15873" max="15873" width="42" style="2" hidden="1" customWidth="1"/>
    <col min="15874" max="15874" width="21.42578125" style="2" hidden="1" customWidth="1"/>
    <col min="15875" max="15875" width="24.85546875" style="2" hidden="1" customWidth="1"/>
    <col min="15876" max="15876" width="25.5703125" style="2" hidden="1" customWidth="1"/>
    <col min="15877" max="15878" width="24.85546875" style="2" hidden="1" customWidth="1"/>
    <col min="15879" max="15880" width="20.42578125" style="2" hidden="1" customWidth="1"/>
    <col min="15881" max="15881" width="24.85546875" style="2" hidden="1" customWidth="1"/>
    <col min="15882" max="15882" width="20.42578125" style="2" hidden="1" customWidth="1"/>
    <col min="15883" max="15883" width="24.85546875" style="2" hidden="1" customWidth="1"/>
    <col min="15884" max="16128" width="0" style="2" hidden="1"/>
    <col min="16129" max="16129" width="42" style="2" hidden="1" customWidth="1"/>
    <col min="16130" max="16130" width="21.42578125" style="2" hidden="1" customWidth="1"/>
    <col min="16131" max="16131" width="24.85546875" style="2" hidden="1" customWidth="1"/>
    <col min="16132" max="16132" width="25.5703125" style="2" hidden="1" customWidth="1"/>
    <col min="16133" max="16134" width="24.85546875" style="2" hidden="1" customWidth="1"/>
    <col min="16135" max="16136" width="20.42578125" style="2" hidden="1" customWidth="1"/>
    <col min="16137" max="16137" width="24.85546875" style="2" hidden="1" customWidth="1"/>
    <col min="16138" max="16138" width="20.42578125" style="2" hidden="1" customWidth="1"/>
    <col min="16139" max="16139" width="24.85546875" style="2" hidden="1" customWidth="1"/>
    <col min="16140" max="16384" width="0" style="2" hidden="1"/>
  </cols>
  <sheetData>
    <row r="1" spans="1:16" x14ac:dyDescent="0.25">
      <c r="A1" s="156" t="s">
        <v>201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</row>
    <row r="2" spans="1:16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</row>
    <row r="3" spans="1:16" x14ac:dyDescent="0.25">
      <c r="A3" s="149" t="s">
        <v>44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</row>
    <row r="4" spans="1:16" x14ac:dyDescent="0.25">
      <c r="A4" s="149" t="s">
        <v>202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</row>
    <row r="5" spans="1:16" x14ac:dyDescent="0.25">
      <c r="A5" s="149" t="s">
        <v>46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</row>
    <row r="6" spans="1:16" x14ac:dyDescent="0.25">
      <c r="A6" s="149" t="s">
        <v>120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</row>
    <row r="7" spans="1:16" x14ac:dyDescent="0.25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</row>
    <row r="8" spans="1:16" x14ac:dyDescent="0.25">
      <c r="A8" s="157" t="s">
        <v>203</v>
      </c>
      <c r="B8" s="143" t="s">
        <v>49</v>
      </c>
      <c r="C8" s="144" t="s">
        <v>50</v>
      </c>
      <c r="D8" s="145"/>
      <c r="E8" s="145"/>
      <c r="F8" s="145"/>
      <c r="G8" s="145"/>
      <c r="H8" s="145"/>
      <c r="I8" s="145"/>
      <c r="J8" s="145"/>
      <c r="K8" s="145"/>
    </row>
    <row r="9" spans="1:16" ht="15.75" customHeight="1" x14ac:dyDescent="0.25">
      <c r="A9" s="158"/>
      <c r="B9" s="136"/>
      <c r="C9" s="146" t="s">
        <v>51</v>
      </c>
      <c r="D9" s="147"/>
      <c r="E9" s="30" t="s">
        <v>52</v>
      </c>
      <c r="F9" s="30" t="s">
        <v>53</v>
      </c>
      <c r="G9" s="135" t="s">
        <v>54</v>
      </c>
      <c r="H9" s="135" t="s">
        <v>55</v>
      </c>
      <c r="I9" s="30" t="s">
        <v>56</v>
      </c>
      <c r="J9" s="138" t="s">
        <v>57</v>
      </c>
      <c r="K9" s="30" t="s">
        <v>58</v>
      </c>
    </row>
    <row r="10" spans="1:16" x14ac:dyDescent="0.25">
      <c r="A10" s="158"/>
      <c r="B10" s="136"/>
      <c r="C10" s="138" t="s">
        <v>59</v>
      </c>
      <c r="D10" s="138" t="s">
        <v>60</v>
      </c>
      <c r="E10" s="138" t="s">
        <v>61</v>
      </c>
      <c r="F10" s="138" t="s">
        <v>59</v>
      </c>
      <c r="G10" s="136"/>
      <c r="H10" s="136"/>
      <c r="I10" s="138" t="s">
        <v>61</v>
      </c>
      <c r="J10" s="136"/>
      <c r="K10" s="132" t="s">
        <v>59</v>
      </c>
    </row>
    <row r="11" spans="1:16" x14ac:dyDescent="0.25">
      <c r="A11" s="159"/>
      <c r="B11" s="137"/>
      <c r="C11" s="139"/>
      <c r="D11" s="139"/>
      <c r="E11" s="139"/>
      <c r="F11" s="139"/>
      <c r="G11" s="137"/>
      <c r="H11" s="137"/>
      <c r="I11" s="139"/>
      <c r="J11" s="137"/>
      <c r="K11" s="133"/>
    </row>
    <row r="12" spans="1:16" x14ac:dyDescent="0.25">
      <c r="A12" s="68"/>
      <c r="B12" s="31"/>
      <c r="C12" s="31"/>
      <c r="D12" s="31"/>
      <c r="E12" s="31"/>
      <c r="F12" s="31"/>
      <c r="G12" s="31"/>
      <c r="H12" s="31"/>
      <c r="I12" s="31"/>
      <c r="J12" s="31"/>
      <c r="K12" s="31"/>
    </row>
    <row r="13" spans="1:16" x14ac:dyDescent="0.25">
      <c r="A13" s="69" t="s">
        <v>32</v>
      </c>
      <c r="B13" s="32">
        <f t="shared" ref="B13:K13" si="0">SUM(B15:B26)</f>
        <v>5074</v>
      </c>
      <c r="C13" s="32">
        <f t="shared" si="0"/>
        <v>1652</v>
      </c>
      <c r="D13" s="32">
        <f t="shared" si="0"/>
        <v>793</v>
      </c>
      <c r="E13" s="33">
        <f t="shared" si="0"/>
        <v>195</v>
      </c>
      <c r="F13" s="33">
        <f t="shared" si="0"/>
        <v>730</v>
      </c>
      <c r="G13" s="33">
        <f t="shared" si="0"/>
        <v>527</v>
      </c>
      <c r="H13" s="28">
        <f t="shared" si="0"/>
        <v>356</v>
      </c>
      <c r="I13" s="33">
        <f t="shared" si="0"/>
        <v>292</v>
      </c>
      <c r="J13" s="33">
        <f t="shared" si="0"/>
        <v>196</v>
      </c>
      <c r="K13" s="28">
        <f t="shared" si="0"/>
        <v>333</v>
      </c>
      <c r="L13" s="70"/>
      <c r="M13" s="70"/>
      <c r="N13" s="70"/>
      <c r="O13" s="70"/>
      <c r="P13" s="70"/>
    </row>
    <row r="14" spans="1:16" x14ac:dyDescent="0.25">
      <c r="A14" s="69"/>
      <c r="B14" s="32"/>
      <c r="C14" s="32"/>
      <c r="D14" s="32"/>
      <c r="E14" s="33"/>
      <c r="F14" s="33"/>
      <c r="G14" s="33"/>
      <c r="H14" s="28"/>
      <c r="I14" s="33"/>
      <c r="J14" s="33"/>
      <c r="K14" s="28"/>
    </row>
    <row r="15" spans="1:16" x14ac:dyDescent="0.25">
      <c r="A15" s="71" t="s">
        <v>204</v>
      </c>
      <c r="B15" s="72">
        <f t="shared" ref="B15:B26" si="1">SUM(C15:K15)</f>
        <v>512</v>
      </c>
      <c r="C15" s="73">
        <v>270</v>
      </c>
      <c r="D15" s="73">
        <v>83</v>
      </c>
      <c r="E15" s="73">
        <v>37</v>
      </c>
      <c r="F15" s="73">
        <v>47</v>
      </c>
      <c r="G15" s="73">
        <v>1</v>
      </c>
      <c r="H15" s="73">
        <v>42</v>
      </c>
      <c r="I15" s="73">
        <v>18</v>
      </c>
      <c r="J15" s="73">
        <v>5</v>
      </c>
      <c r="K15" s="73">
        <v>9</v>
      </c>
    </row>
    <row r="16" spans="1:16" x14ac:dyDescent="0.25">
      <c r="A16" s="71" t="s">
        <v>205</v>
      </c>
      <c r="B16" s="72">
        <f t="shared" si="1"/>
        <v>83</v>
      </c>
      <c r="C16" s="73">
        <v>27</v>
      </c>
      <c r="D16" s="73">
        <v>6</v>
      </c>
      <c r="E16" s="73">
        <v>1</v>
      </c>
      <c r="F16" s="73">
        <v>6</v>
      </c>
      <c r="G16" s="73">
        <v>27</v>
      </c>
      <c r="H16" s="73">
        <v>0</v>
      </c>
      <c r="I16" s="73">
        <v>1</v>
      </c>
      <c r="J16" s="73">
        <v>7</v>
      </c>
      <c r="K16" s="73">
        <v>8</v>
      </c>
    </row>
    <row r="17" spans="1:11" x14ac:dyDescent="0.25">
      <c r="A17" s="71" t="s">
        <v>206</v>
      </c>
      <c r="B17" s="72">
        <f t="shared" si="1"/>
        <v>3806</v>
      </c>
      <c r="C17" s="73">
        <v>1155</v>
      </c>
      <c r="D17" s="73">
        <v>600</v>
      </c>
      <c r="E17" s="73">
        <v>88</v>
      </c>
      <c r="F17" s="73">
        <v>630</v>
      </c>
      <c r="G17" s="73">
        <v>441</v>
      </c>
      <c r="H17" s="73">
        <v>279</v>
      </c>
      <c r="I17" s="73">
        <v>221</v>
      </c>
      <c r="J17" s="73">
        <v>145</v>
      </c>
      <c r="K17" s="73">
        <v>247</v>
      </c>
    </row>
    <row r="18" spans="1:11" x14ac:dyDescent="0.25">
      <c r="A18" s="71" t="s">
        <v>207</v>
      </c>
      <c r="B18" s="72">
        <f t="shared" si="1"/>
        <v>27</v>
      </c>
      <c r="C18" s="73">
        <v>0</v>
      </c>
      <c r="D18" s="73">
        <v>25</v>
      </c>
      <c r="E18" s="73">
        <v>0</v>
      </c>
      <c r="F18" s="73">
        <v>0</v>
      </c>
      <c r="G18" s="73">
        <v>0</v>
      </c>
      <c r="H18" s="73">
        <v>1</v>
      </c>
      <c r="I18" s="73">
        <v>0</v>
      </c>
      <c r="J18" s="73">
        <v>0</v>
      </c>
      <c r="K18" s="73">
        <v>1</v>
      </c>
    </row>
    <row r="19" spans="1:11" x14ac:dyDescent="0.25">
      <c r="A19" s="71" t="s">
        <v>208</v>
      </c>
      <c r="B19" s="72">
        <f t="shared" si="1"/>
        <v>291</v>
      </c>
      <c r="C19" s="73">
        <v>179</v>
      </c>
      <c r="D19" s="73">
        <v>1</v>
      </c>
      <c r="E19" s="73">
        <v>50</v>
      </c>
      <c r="F19" s="73">
        <v>0</v>
      </c>
      <c r="G19" s="73">
        <v>0</v>
      </c>
      <c r="H19" s="73">
        <v>30</v>
      </c>
      <c r="I19" s="73">
        <v>24</v>
      </c>
      <c r="J19" s="73">
        <v>7</v>
      </c>
      <c r="K19" s="73">
        <v>0</v>
      </c>
    </row>
    <row r="20" spans="1:11" x14ac:dyDescent="0.25">
      <c r="A20" s="71" t="s">
        <v>209</v>
      </c>
      <c r="B20" s="72">
        <f t="shared" si="1"/>
        <v>1</v>
      </c>
      <c r="C20" s="73">
        <v>1</v>
      </c>
      <c r="D20" s="73">
        <v>0</v>
      </c>
      <c r="E20" s="73">
        <v>0</v>
      </c>
      <c r="F20" s="73">
        <v>0</v>
      </c>
      <c r="G20" s="73">
        <v>0</v>
      </c>
      <c r="H20" s="73">
        <v>0</v>
      </c>
      <c r="I20" s="73">
        <v>0</v>
      </c>
      <c r="J20" s="73">
        <v>0</v>
      </c>
      <c r="K20" s="73">
        <v>0</v>
      </c>
    </row>
    <row r="21" spans="1:11" x14ac:dyDescent="0.25">
      <c r="A21" s="71" t="s">
        <v>112</v>
      </c>
      <c r="B21" s="72">
        <f t="shared" si="1"/>
        <v>7</v>
      </c>
      <c r="C21" s="73">
        <v>0</v>
      </c>
      <c r="D21" s="73">
        <v>0</v>
      </c>
      <c r="E21" s="73">
        <v>0</v>
      </c>
      <c r="F21" s="73">
        <v>0</v>
      </c>
      <c r="G21" s="73">
        <v>4</v>
      </c>
      <c r="H21" s="73">
        <v>0</v>
      </c>
      <c r="I21" s="73">
        <v>3</v>
      </c>
      <c r="J21" s="73">
        <v>0</v>
      </c>
      <c r="K21" s="73">
        <v>0</v>
      </c>
    </row>
    <row r="22" spans="1:11" x14ac:dyDescent="0.25">
      <c r="A22" s="71" t="s">
        <v>210</v>
      </c>
      <c r="B22" s="72">
        <f t="shared" si="1"/>
        <v>118</v>
      </c>
      <c r="C22" s="73">
        <v>4</v>
      </c>
      <c r="D22" s="73">
        <v>7</v>
      </c>
      <c r="E22" s="73">
        <v>9</v>
      </c>
      <c r="F22" s="73">
        <v>42</v>
      </c>
      <c r="G22" s="73">
        <v>7</v>
      </c>
      <c r="H22" s="73">
        <v>2</v>
      </c>
      <c r="I22" s="73">
        <v>4</v>
      </c>
      <c r="J22" s="73">
        <v>9</v>
      </c>
      <c r="K22" s="73">
        <v>34</v>
      </c>
    </row>
    <row r="23" spans="1:11" ht="18.75" x14ac:dyDescent="0.25">
      <c r="A23" s="71" t="s">
        <v>211</v>
      </c>
      <c r="B23" s="72">
        <f t="shared" si="1"/>
        <v>31</v>
      </c>
      <c r="C23" s="73">
        <v>0</v>
      </c>
      <c r="D23" s="73">
        <v>0</v>
      </c>
      <c r="E23" s="73">
        <v>10</v>
      </c>
      <c r="F23" s="73">
        <v>0</v>
      </c>
      <c r="G23" s="73">
        <v>7</v>
      </c>
      <c r="H23" s="73">
        <v>0</v>
      </c>
      <c r="I23" s="73">
        <v>0</v>
      </c>
      <c r="J23" s="73">
        <v>14</v>
      </c>
      <c r="K23" s="73">
        <v>0</v>
      </c>
    </row>
    <row r="24" spans="1:11" x14ac:dyDescent="0.25">
      <c r="A24" s="71" t="s">
        <v>212</v>
      </c>
      <c r="B24" s="72">
        <f t="shared" si="1"/>
        <v>6</v>
      </c>
      <c r="C24" s="73">
        <v>0</v>
      </c>
      <c r="D24" s="73">
        <v>4</v>
      </c>
      <c r="E24" s="73">
        <v>0</v>
      </c>
      <c r="F24" s="73">
        <v>0</v>
      </c>
      <c r="G24" s="73">
        <v>0</v>
      </c>
      <c r="H24" s="73">
        <v>0</v>
      </c>
      <c r="I24" s="73">
        <v>0</v>
      </c>
      <c r="J24" s="73">
        <v>2</v>
      </c>
      <c r="K24" s="73">
        <v>0</v>
      </c>
    </row>
    <row r="25" spans="1:11" ht="18.75" x14ac:dyDescent="0.25">
      <c r="A25" s="71" t="s">
        <v>213</v>
      </c>
      <c r="B25" s="72">
        <f t="shared" si="1"/>
        <v>101</v>
      </c>
      <c r="C25" s="73">
        <v>16</v>
      </c>
      <c r="D25" s="73">
        <v>67</v>
      </c>
      <c r="E25" s="73">
        <v>0</v>
      </c>
      <c r="F25" s="73">
        <v>0</v>
      </c>
      <c r="G25" s="73">
        <v>0</v>
      </c>
      <c r="H25" s="73">
        <v>0</v>
      </c>
      <c r="I25" s="73">
        <v>18</v>
      </c>
      <c r="J25" s="73">
        <v>0</v>
      </c>
      <c r="K25" s="73">
        <v>0</v>
      </c>
    </row>
    <row r="26" spans="1:11" x14ac:dyDescent="0.25">
      <c r="A26" s="71" t="s">
        <v>214</v>
      </c>
      <c r="B26" s="72">
        <f t="shared" si="1"/>
        <v>91</v>
      </c>
      <c r="C26" s="73">
        <v>0</v>
      </c>
      <c r="D26" s="73">
        <v>0</v>
      </c>
      <c r="E26" s="73">
        <v>0</v>
      </c>
      <c r="F26" s="73">
        <v>5</v>
      </c>
      <c r="G26" s="73">
        <v>40</v>
      </c>
      <c r="H26" s="73">
        <v>2</v>
      </c>
      <c r="I26" s="73">
        <v>3</v>
      </c>
      <c r="J26" s="73">
        <v>7</v>
      </c>
      <c r="K26" s="73">
        <v>34</v>
      </c>
    </row>
    <row r="27" spans="1:11" x14ac:dyDescent="0.25">
      <c r="A27" s="74"/>
      <c r="B27" s="75"/>
      <c r="C27" s="75"/>
      <c r="D27" s="24"/>
      <c r="E27" s="76"/>
      <c r="F27" s="46"/>
      <c r="G27" s="76"/>
      <c r="H27" s="77"/>
      <c r="I27" s="76"/>
      <c r="J27" s="76"/>
      <c r="K27" s="78"/>
    </row>
    <row r="28" spans="1:11" x14ac:dyDescent="0.25">
      <c r="A28" s="2" t="s">
        <v>215</v>
      </c>
    </row>
    <row r="29" spans="1:11" x14ac:dyDescent="0.25">
      <c r="A29" s="2" t="s">
        <v>216</v>
      </c>
    </row>
    <row r="30" spans="1:11" x14ac:dyDescent="0.25">
      <c r="A30" s="2" t="s">
        <v>42</v>
      </c>
    </row>
    <row r="31" spans="1:11" hidden="1" x14ac:dyDescent="0.25"/>
    <row r="32" spans="1:11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t="18.75" hidden="1" customHeight="1" x14ac:dyDescent="0.25"/>
    <row r="168" ht="18.75" hidden="1" customHeight="1" x14ac:dyDescent="0.25"/>
  </sheetData>
  <mergeCells count="18">
    <mergeCell ref="A8:A11"/>
    <mergeCell ref="B8:B11"/>
    <mergeCell ref="C8:K8"/>
    <mergeCell ref="C9:D9"/>
    <mergeCell ref="G9:G11"/>
    <mergeCell ref="K10:K11"/>
    <mergeCell ref="H9:H11"/>
    <mergeCell ref="J9:J11"/>
    <mergeCell ref="C10:C11"/>
    <mergeCell ref="D10:D11"/>
    <mergeCell ref="E10:E11"/>
    <mergeCell ref="F10:F11"/>
    <mergeCell ref="I10:I11"/>
    <mergeCell ref="A1:K1"/>
    <mergeCell ref="A3:K3"/>
    <mergeCell ref="A4:K4"/>
    <mergeCell ref="A5:K5"/>
    <mergeCell ref="A6:K6"/>
  </mergeCells>
  <pageMargins left="0.75" right="0.75" top="1" bottom="1" header="0" footer="0"/>
  <pageSetup scale="3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8D0FB-A1E2-4819-B5DB-D792083BB407}">
  <dimension ref="A1:K33"/>
  <sheetViews>
    <sheetView workbookViewId="0">
      <selection sqref="A1:K1"/>
    </sheetView>
  </sheetViews>
  <sheetFormatPr baseColWidth="10" defaultColWidth="0" defaultRowHeight="15" zeroHeight="1" x14ac:dyDescent="0.25"/>
  <cols>
    <col min="1" max="1" width="40.28515625" customWidth="1"/>
    <col min="2" max="11" width="11.42578125" customWidth="1"/>
    <col min="12" max="16384" width="11.42578125" hidden="1"/>
  </cols>
  <sheetData>
    <row r="1" spans="1:11" ht="15.75" x14ac:dyDescent="0.25">
      <c r="A1" s="176" t="s">
        <v>217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spans="1:11" ht="15.75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</row>
    <row r="3" spans="1:11" ht="15.75" x14ac:dyDescent="0.25">
      <c r="A3" s="177" t="s">
        <v>218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</row>
    <row r="4" spans="1:11" ht="15.75" x14ac:dyDescent="0.25">
      <c r="A4" s="177" t="s">
        <v>219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</row>
    <row r="5" spans="1:11" ht="15.75" x14ac:dyDescent="0.25">
      <c r="A5" s="177" t="s">
        <v>220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</row>
    <row r="6" spans="1:11" ht="15.75" x14ac:dyDescent="0.25">
      <c r="A6" s="177" t="s">
        <v>24</v>
      </c>
      <c r="B6" s="177"/>
      <c r="C6" s="177"/>
      <c r="D6" s="177"/>
      <c r="E6" s="177"/>
      <c r="F6" s="177"/>
      <c r="G6" s="177"/>
      <c r="H6" s="177"/>
      <c r="I6" s="177"/>
      <c r="J6" s="177"/>
      <c r="K6" s="177"/>
    </row>
    <row r="7" spans="1:11" ht="15.75" x14ac:dyDescent="0.25">
      <c r="A7" s="80"/>
      <c r="B7" s="81"/>
      <c r="C7" s="80"/>
      <c r="D7" s="80"/>
      <c r="E7" s="80"/>
      <c r="F7" s="80"/>
      <c r="G7" s="80"/>
      <c r="H7" s="80"/>
      <c r="I7" s="80"/>
      <c r="J7" s="80"/>
      <c r="K7" s="80"/>
    </row>
    <row r="8" spans="1:11" ht="15.75" x14ac:dyDescent="0.25">
      <c r="A8" s="168" t="s">
        <v>221</v>
      </c>
      <c r="B8" s="171" t="s">
        <v>49</v>
      </c>
      <c r="C8" s="172" t="s">
        <v>50</v>
      </c>
      <c r="D8" s="173"/>
      <c r="E8" s="173"/>
      <c r="F8" s="173"/>
      <c r="G8" s="173"/>
      <c r="H8" s="173"/>
      <c r="I8" s="173"/>
      <c r="J8" s="173"/>
      <c r="K8" s="173"/>
    </row>
    <row r="9" spans="1:11" ht="31.5" x14ac:dyDescent="0.25">
      <c r="A9" s="169"/>
      <c r="B9" s="164"/>
      <c r="C9" s="174" t="s">
        <v>51</v>
      </c>
      <c r="D9" s="175"/>
      <c r="E9" s="82" t="s">
        <v>52</v>
      </c>
      <c r="F9" s="82" t="s">
        <v>53</v>
      </c>
      <c r="G9" s="163" t="s">
        <v>54</v>
      </c>
      <c r="H9" s="163" t="s">
        <v>55</v>
      </c>
      <c r="I9" s="82" t="s">
        <v>56</v>
      </c>
      <c r="J9" s="166" t="s">
        <v>57</v>
      </c>
      <c r="K9" s="82" t="s">
        <v>58</v>
      </c>
    </row>
    <row r="10" spans="1:11" x14ac:dyDescent="0.25">
      <c r="A10" s="169"/>
      <c r="B10" s="164"/>
      <c r="C10" s="166" t="s">
        <v>59</v>
      </c>
      <c r="D10" s="166" t="s">
        <v>60</v>
      </c>
      <c r="E10" s="166" t="s">
        <v>61</v>
      </c>
      <c r="F10" s="166" t="s">
        <v>59</v>
      </c>
      <c r="G10" s="164"/>
      <c r="H10" s="164"/>
      <c r="I10" s="166" t="s">
        <v>61</v>
      </c>
      <c r="J10" s="164"/>
      <c r="K10" s="160" t="s">
        <v>59</v>
      </c>
    </row>
    <row r="11" spans="1:11" x14ac:dyDescent="0.25">
      <c r="A11" s="170"/>
      <c r="B11" s="165"/>
      <c r="C11" s="167"/>
      <c r="D11" s="167"/>
      <c r="E11" s="167"/>
      <c r="F11" s="167"/>
      <c r="G11" s="165"/>
      <c r="H11" s="165"/>
      <c r="I11" s="167"/>
      <c r="J11" s="165"/>
      <c r="K11" s="161"/>
    </row>
    <row r="12" spans="1:11" ht="15.75" x14ac:dyDescent="0.25">
      <c r="A12" s="83"/>
      <c r="B12" s="84"/>
      <c r="C12" s="84"/>
      <c r="D12" s="84"/>
      <c r="E12" s="84"/>
      <c r="F12" s="84"/>
      <c r="G12" s="84"/>
      <c r="H12" s="84"/>
      <c r="I12" s="84"/>
      <c r="J12" s="84"/>
      <c r="K12" s="85"/>
    </row>
    <row r="13" spans="1:11" ht="15.75" x14ac:dyDescent="0.25">
      <c r="A13" s="86" t="s">
        <v>32</v>
      </c>
      <c r="B13" s="87">
        <v>6651</v>
      </c>
      <c r="C13" s="87">
        <v>1554</v>
      </c>
      <c r="D13" s="87">
        <v>2329</v>
      </c>
      <c r="E13" s="87">
        <v>312</v>
      </c>
      <c r="F13" s="87">
        <v>638</v>
      </c>
      <c r="G13" s="87">
        <v>350</v>
      </c>
      <c r="H13" s="87">
        <v>481</v>
      </c>
      <c r="I13" s="87">
        <v>298</v>
      </c>
      <c r="J13" s="87">
        <v>302</v>
      </c>
      <c r="K13" s="86">
        <v>387</v>
      </c>
    </row>
    <row r="14" spans="1:11" ht="15.75" x14ac:dyDescent="0.25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6"/>
    </row>
    <row r="15" spans="1:11" ht="15.75" x14ac:dyDescent="0.25">
      <c r="A15" s="88" t="s">
        <v>222</v>
      </c>
      <c r="B15" s="87">
        <v>2594</v>
      </c>
      <c r="C15" s="89">
        <v>622</v>
      </c>
      <c r="D15" s="89">
        <v>983</v>
      </c>
      <c r="E15" s="89">
        <v>86</v>
      </c>
      <c r="F15" s="89">
        <v>186</v>
      </c>
      <c r="G15" s="89">
        <v>121</v>
      </c>
      <c r="H15" s="89">
        <v>181</v>
      </c>
      <c r="I15" s="89">
        <v>171</v>
      </c>
      <c r="J15" s="89">
        <v>112</v>
      </c>
      <c r="K15" s="90">
        <v>132</v>
      </c>
    </row>
    <row r="16" spans="1:11" ht="15.75" x14ac:dyDescent="0.25">
      <c r="A16" s="88" t="s">
        <v>223</v>
      </c>
      <c r="B16" s="87">
        <v>1457</v>
      </c>
      <c r="C16" s="89">
        <v>310</v>
      </c>
      <c r="D16" s="89">
        <v>553</v>
      </c>
      <c r="E16" s="89">
        <v>66</v>
      </c>
      <c r="F16" s="89">
        <v>180</v>
      </c>
      <c r="G16" s="89">
        <v>43</v>
      </c>
      <c r="H16" s="89">
        <v>159</v>
      </c>
      <c r="I16" s="89">
        <v>9</v>
      </c>
      <c r="J16" s="89">
        <v>64</v>
      </c>
      <c r="K16" s="90">
        <v>73</v>
      </c>
    </row>
    <row r="17" spans="1:11" ht="15.75" x14ac:dyDescent="0.25">
      <c r="A17" s="88" t="s">
        <v>224</v>
      </c>
      <c r="B17" s="87">
        <v>31</v>
      </c>
      <c r="C17" s="89">
        <v>3</v>
      </c>
      <c r="D17" s="89">
        <v>11</v>
      </c>
      <c r="E17" s="89">
        <v>2</v>
      </c>
      <c r="F17" s="89">
        <v>8</v>
      </c>
      <c r="G17" s="89">
        <v>0</v>
      </c>
      <c r="H17" s="89">
        <v>0</v>
      </c>
      <c r="I17" s="89">
        <v>1</v>
      </c>
      <c r="J17" s="89">
        <v>5</v>
      </c>
      <c r="K17" s="90">
        <v>1</v>
      </c>
    </row>
    <row r="18" spans="1:11" ht="15.75" x14ac:dyDescent="0.25">
      <c r="A18" s="88" t="s">
        <v>225</v>
      </c>
      <c r="B18" s="87">
        <v>355</v>
      </c>
      <c r="C18" s="89">
        <v>87</v>
      </c>
      <c r="D18" s="89">
        <v>69</v>
      </c>
      <c r="E18" s="89">
        <v>10</v>
      </c>
      <c r="F18" s="89">
        <v>21</v>
      </c>
      <c r="G18" s="89">
        <v>91</v>
      </c>
      <c r="H18" s="89">
        <v>21</v>
      </c>
      <c r="I18" s="89">
        <v>0</v>
      </c>
      <c r="J18" s="89">
        <v>50</v>
      </c>
      <c r="K18" s="90">
        <v>6</v>
      </c>
    </row>
    <row r="19" spans="1:11" ht="15.75" x14ac:dyDescent="0.25">
      <c r="A19" s="88" t="s">
        <v>226</v>
      </c>
      <c r="B19" s="87">
        <v>219</v>
      </c>
      <c r="C19" s="89">
        <v>7</v>
      </c>
      <c r="D19" s="89">
        <v>33</v>
      </c>
      <c r="E19" s="89">
        <v>31</v>
      </c>
      <c r="F19" s="89">
        <v>44</v>
      </c>
      <c r="G19" s="89">
        <v>10</v>
      </c>
      <c r="H19" s="89">
        <v>1</v>
      </c>
      <c r="I19" s="89">
        <v>24</v>
      </c>
      <c r="J19" s="89">
        <v>24</v>
      </c>
      <c r="K19" s="90">
        <v>45</v>
      </c>
    </row>
    <row r="20" spans="1:11" ht="15.75" x14ac:dyDescent="0.25">
      <c r="A20" s="88" t="s">
        <v>227</v>
      </c>
      <c r="B20" s="87">
        <v>758</v>
      </c>
      <c r="C20" s="89">
        <v>125</v>
      </c>
      <c r="D20" s="89">
        <v>313</v>
      </c>
      <c r="E20" s="89">
        <v>53</v>
      </c>
      <c r="F20" s="89">
        <v>82</v>
      </c>
      <c r="G20" s="89">
        <v>22</v>
      </c>
      <c r="H20" s="89">
        <v>47</v>
      </c>
      <c r="I20" s="89">
        <v>46</v>
      </c>
      <c r="J20" s="89">
        <v>22</v>
      </c>
      <c r="K20" s="90">
        <v>48</v>
      </c>
    </row>
    <row r="21" spans="1:11" ht="15.75" x14ac:dyDescent="0.25">
      <c r="A21" s="88" t="s">
        <v>228</v>
      </c>
      <c r="B21" s="87">
        <v>50</v>
      </c>
      <c r="C21" s="89">
        <v>1</v>
      </c>
      <c r="D21" s="89">
        <v>6</v>
      </c>
      <c r="E21" s="89">
        <v>3</v>
      </c>
      <c r="F21" s="89">
        <v>24</v>
      </c>
      <c r="G21" s="89">
        <v>6</v>
      </c>
      <c r="H21" s="89">
        <v>6</v>
      </c>
      <c r="I21" s="89">
        <v>1</v>
      </c>
      <c r="J21" s="89">
        <v>1</v>
      </c>
      <c r="K21" s="90">
        <v>2</v>
      </c>
    </row>
    <row r="22" spans="1:11" ht="15.75" x14ac:dyDescent="0.25">
      <c r="A22" s="88" t="s">
        <v>229</v>
      </c>
      <c r="B22" s="87">
        <v>14</v>
      </c>
      <c r="C22" s="89">
        <v>10</v>
      </c>
      <c r="D22" s="89">
        <v>1</v>
      </c>
      <c r="E22" s="89">
        <v>0</v>
      </c>
      <c r="F22" s="89">
        <v>0</v>
      </c>
      <c r="G22" s="89">
        <v>0</v>
      </c>
      <c r="H22" s="89">
        <v>1</v>
      </c>
      <c r="I22" s="89">
        <v>1</v>
      </c>
      <c r="J22" s="89">
        <v>1</v>
      </c>
      <c r="K22" s="90">
        <v>0</v>
      </c>
    </row>
    <row r="23" spans="1:11" ht="15.75" x14ac:dyDescent="0.25">
      <c r="A23" s="88" t="s">
        <v>230</v>
      </c>
      <c r="B23" s="87">
        <v>53</v>
      </c>
      <c r="C23" s="89">
        <v>26</v>
      </c>
      <c r="D23" s="89">
        <v>1</v>
      </c>
      <c r="E23" s="89">
        <v>0</v>
      </c>
      <c r="F23" s="89">
        <v>6</v>
      </c>
      <c r="G23" s="89">
        <v>10</v>
      </c>
      <c r="H23" s="89">
        <v>3</v>
      </c>
      <c r="I23" s="89">
        <v>5</v>
      </c>
      <c r="J23" s="89">
        <v>2</v>
      </c>
      <c r="K23" s="90">
        <v>0</v>
      </c>
    </row>
    <row r="24" spans="1:11" ht="15.75" x14ac:dyDescent="0.25">
      <c r="A24" s="88" t="s">
        <v>231</v>
      </c>
      <c r="B24" s="87">
        <v>78</v>
      </c>
      <c r="C24" s="89">
        <v>30</v>
      </c>
      <c r="D24" s="89">
        <v>36</v>
      </c>
      <c r="E24" s="89">
        <v>0</v>
      </c>
      <c r="F24" s="89">
        <v>12</v>
      </c>
      <c r="G24" s="89">
        <v>0</v>
      </c>
      <c r="H24" s="89">
        <v>0</v>
      </c>
      <c r="I24" s="89">
        <v>0</v>
      </c>
      <c r="J24" s="89">
        <v>0</v>
      </c>
      <c r="K24" s="90">
        <v>0</v>
      </c>
    </row>
    <row r="25" spans="1:11" ht="15.75" x14ac:dyDescent="0.25">
      <c r="A25" s="88" t="s">
        <v>232</v>
      </c>
      <c r="B25" s="87">
        <v>63</v>
      </c>
      <c r="C25" s="89">
        <v>3</v>
      </c>
      <c r="D25" s="89">
        <v>0</v>
      </c>
      <c r="E25" s="89">
        <v>25</v>
      </c>
      <c r="F25" s="89">
        <v>6</v>
      </c>
      <c r="G25" s="89">
        <v>2</v>
      </c>
      <c r="H25" s="89">
        <v>6</v>
      </c>
      <c r="I25" s="89">
        <v>0</v>
      </c>
      <c r="J25" s="89">
        <v>3</v>
      </c>
      <c r="K25" s="90">
        <v>18</v>
      </c>
    </row>
    <row r="26" spans="1:11" ht="15.75" x14ac:dyDescent="0.25">
      <c r="A26" s="88" t="s">
        <v>233</v>
      </c>
      <c r="B26" s="87">
        <v>554</v>
      </c>
      <c r="C26" s="89">
        <v>130</v>
      </c>
      <c r="D26" s="89">
        <v>270</v>
      </c>
      <c r="E26" s="89">
        <v>16</v>
      </c>
      <c r="F26" s="89">
        <v>10</v>
      </c>
      <c r="G26" s="89">
        <v>33</v>
      </c>
      <c r="H26" s="89">
        <v>30</v>
      </c>
      <c r="I26" s="89">
        <v>38</v>
      </c>
      <c r="J26" s="89">
        <v>10</v>
      </c>
      <c r="K26" s="90">
        <v>17</v>
      </c>
    </row>
    <row r="27" spans="1:11" ht="15.75" x14ac:dyDescent="0.25">
      <c r="A27" s="88" t="s">
        <v>234</v>
      </c>
      <c r="B27" s="87">
        <v>120</v>
      </c>
      <c r="C27" s="89">
        <v>42</v>
      </c>
      <c r="D27" s="89">
        <v>9</v>
      </c>
      <c r="E27" s="89">
        <v>7</v>
      </c>
      <c r="F27" s="89">
        <v>13</v>
      </c>
      <c r="G27" s="89">
        <v>7</v>
      </c>
      <c r="H27" s="89">
        <v>2</v>
      </c>
      <c r="I27" s="89">
        <v>1</v>
      </c>
      <c r="J27" s="89">
        <v>2</v>
      </c>
      <c r="K27" s="90">
        <v>37</v>
      </c>
    </row>
    <row r="28" spans="1:11" ht="15.75" x14ac:dyDescent="0.25">
      <c r="A28" s="88" t="s">
        <v>235</v>
      </c>
      <c r="B28" s="87">
        <v>15</v>
      </c>
      <c r="C28" s="89">
        <v>0</v>
      </c>
      <c r="D28" s="89">
        <v>0</v>
      </c>
      <c r="E28" s="89">
        <v>0</v>
      </c>
      <c r="F28" s="89">
        <v>0</v>
      </c>
      <c r="G28" s="89">
        <v>0</v>
      </c>
      <c r="H28" s="89">
        <v>15</v>
      </c>
      <c r="I28" s="89">
        <v>0</v>
      </c>
      <c r="J28" s="89">
        <v>0</v>
      </c>
      <c r="K28" s="90">
        <v>0</v>
      </c>
    </row>
    <row r="29" spans="1:11" ht="15.75" x14ac:dyDescent="0.25">
      <c r="A29" s="88" t="s">
        <v>236</v>
      </c>
      <c r="B29" s="87">
        <v>231</v>
      </c>
      <c r="C29" s="89">
        <v>157</v>
      </c>
      <c r="D29" s="89">
        <v>37</v>
      </c>
      <c r="E29" s="89">
        <v>13</v>
      </c>
      <c r="F29" s="89">
        <v>7</v>
      </c>
      <c r="G29" s="89">
        <v>3</v>
      </c>
      <c r="H29" s="89">
        <v>7</v>
      </c>
      <c r="I29" s="89">
        <v>1</v>
      </c>
      <c r="J29" s="89">
        <v>3</v>
      </c>
      <c r="K29" s="90">
        <v>3</v>
      </c>
    </row>
    <row r="30" spans="1:11" ht="15.75" x14ac:dyDescent="0.25">
      <c r="A30" s="88" t="s">
        <v>237</v>
      </c>
      <c r="B30" s="87">
        <v>39</v>
      </c>
      <c r="C30" s="89">
        <v>1</v>
      </c>
      <c r="D30" s="89">
        <v>2</v>
      </c>
      <c r="E30" s="89">
        <v>0</v>
      </c>
      <c r="F30" s="89">
        <v>34</v>
      </c>
      <c r="G30" s="89">
        <v>0</v>
      </c>
      <c r="H30" s="89">
        <v>0</v>
      </c>
      <c r="I30" s="89">
        <v>0</v>
      </c>
      <c r="J30" s="89">
        <v>1</v>
      </c>
      <c r="K30" s="90">
        <v>1</v>
      </c>
    </row>
    <row r="31" spans="1:11" ht="15.75" x14ac:dyDescent="0.25">
      <c r="A31" s="91" t="s">
        <v>214</v>
      </c>
      <c r="B31" s="87">
        <v>20</v>
      </c>
      <c r="C31" s="89">
        <v>0</v>
      </c>
      <c r="D31" s="89">
        <v>5</v>
      </c>
      <c r="E31" s="89">
        <v>0</v>
      </c>
      <c r="F31" s="89">
        <v>5</v>
      </c>
      <c r="G31" s="89">
        <v>2</v>
      </c>
      <c r="H31" s="89">
        <v>2</v>
      </c>
      <c r="I31" s="89">
        <v>0</v>
      </c>
      <c r="J31" s="89">
        <v>2</v>
      </c>
      <c r="K31" s="90">
        <v>4</v>
      </c>
    </row>
    <row r="32" spans="1:11" ht="15.75" x14ac:dyDescent="0.25">
      <c r="A32" s="92"/>
      <c r="B32" s="93"/>
      <c r="C32" s="94"/>
      <c r="D32" s="94"/>
      <c r="E32" s="95"/>
      <c r="F32" s="95"/>
      <c r="G32" s="94"/>
      <c r="H32" s="94"/>
      <c r="I32" s="94"/>
      <c r="J32" s="95"/>
      <c r="K32" s="96"/>
    </row>
    <row r="33" spans="1:11" ht="15.75" x14ac:dyDescent="0.25">
      <c r="A33" s="162" t="s">
        <v>238</v>
      </c>
      <c r="B33" s="162"/>
      <c r="C33" s="162"/>
      <c r="D33" s="162"/>
      <c r="E33" s="162"/>
      <c r="F33" s="162"/>
      <c r="G33" s="162"/>
      <c r="H33" s="162"/>
      <c r="I33" s="162"/>
      <c r="J33" s="162"/>
      <c r="K33" s="162"/>
    </row>
  </sheetData>
  <mergeCells count="19">
    <mergeCell ref="A1:K1"/>
    <mergeCell ref="A3:K3"/>
    <mergeCell ref="A4:K4"/>
    <mergeCell ref="A5:K5"/>
    <mergeCell ref="A6:K6"/>
    <mergeCell ref="K10:K11"/>
    <mergeCell ref="A33:K33"/>
    <mergeCell ref="H9:H11"/>
    <mergeCell ref="J9:J11"/>
    <mergeCell ref="C10:C11"/>
    <mergeCell ref="D10:D11"/>
    <mergeCell ref="E10:E11"/>
    <mergeCell ref="F10:F11"/>
    <mergeCell ref="I10:I11"/>
    <mergeCell ref="A8:A11"/>
    <mergeCell ref="B8:B11"/>
    <mergeCell ref="C8:K8"/>
    <mergeCell ref="C9:D9"/>
    <mergeCell ref="G9:G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7C624-5F59-4777-884C-CF521CE7E389}">
  <dimension ref="A1:K23"/>
  <sheetViews>
    <sheetView workbookViewId="0"/>
  </sheetViews>
  <sheetFormatPr baseColWidth="10" defaultColWidth="0" defaultRowHeight="15" zeroHeight="1" x14ac:dyDescent="0.25"/>
  <cols>
    <col min="1" max="1" width="68.85546875" bestFit="1" customWidth="1"/>
    <col min="2" max="2" width="8.5703125" bestFit="1" customWidth="1"/>
    <col min="3" max="3" width="15.28515625" bestFit="1" customWidth="1"/>
    <col min="4" max="4" width="13.7109375" bestFit="1" customWidth="1"/>
    <col min="5" max="5" width="15" bestFit="1" customWidth="1"/>
    <col min="6" max="6" width="12.5703125" bestFit="1" customWidth="1"/>
    <col min="7" max="7" width="19.85546875" bestFit="1" customWidth="1"/>
    <col min="8" max="8" width="20.28515625" bestFit="1" customWidth="1"/>
    <col min="9" max="9" width="19.28515625" bestFit="1" customWidth="1"/>
    <col min="10" max="10" width="20.28515625" bestFit="1" customWidth="1"/>
    <col min="11" max="11" width="21.5703125" bestFit="1" customWidth="1"/>
    <col min="12" max="16384" width="11.42578125" hidden="1"/>
  </cols>
  <sheetData>
    <row r="1" spans="1:11" ht="15.75" x14ac:dyDescent="0.25">
      <c r="A1" s="26" t="s">
        <v>239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15.7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5.75" x14ac:dyDescent="0.25">
      <c r="A3" s="178" t="s">
        <v>240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</row>
    <row r="4" spans="1:11" ht="15.75" x14ac:dyDescent="0.25">
      <c r="A4" s="178" t="s">
        <v>23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</row>
    <row r="5" spans="1:11" ht="15.75" x14ac:dyDescent="0.25">
      <c r="A5" s="178" t="s">
        <v>241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</row>
    <row r="6" spans="1:11" ht="15.75" x14ac:dyDescent="0.25">
      <c r="A6" s="178" t="s">
        <v>120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</row>
    <row r="7" spans="1:11" ht="15.7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ht="15.75" x14ac:dyDescent="0.25">
      <c r="A8" s="179" t="s">
        <v>242</v>
      </c>
      <c r="B8" s="181" t="s">
        <v>49</v>
      </c>
      <c r="C8" s="97" t="s">
        <v>221</v>
      </c>
      <c r="D8" s="97"/>
      <c r="E8" s="97"/>
      <c r="F8" s="98"/>
      <c r="G8" s="99" t="s">
        <v>243</v>
      </c>
      <c r="H8" s="100"/>
      <c r="I8" s="100"/>
      <c r="J8" s="100"/>
      <c r="K8" s="100"/>
    </row>
    <row r="9" spans="1:11" ht="15.75" x14ac:dyDescent="0.25">
      <c r="A9" s="180"/>
      <c r="B9" s="182"/>
      <c r="C9" s="101" t="s">
        <v>222</v>
      </c>
      <c r="D9" s="102" t="s">
        <v>223</v>
      </c>
      <c r="E9" s="102" t="s">
        <v>225</v>
      </c>
      <c r="F9" s="102" t="s">
        <v>227</v>
      </c>
      <c r="G9" s="103" t="s">
        <v>32</v>
      </c>
      <c r="H9" s="104" t="s">
        <v>244</v>
      </c>
      <c r="I9" s="102" t="s">
        <v>245</v>
      </c>
      <c r="J9" s="102" t="s">
        <v>246</v>
      </c>
      <c r="K9" s="60" t="s">
        <v>227</v>
      </c>
    </row>
    <row r="10" spans="1:11" ht="15.75" x14ac:dyDescent="0.25">
      <c r="A10" s="105"/>
      <c r="B10" s="106"/>
      <c r="C10" s="106"/>
      <c r="D10" s="106"/>
      <c r="E10" s="106"/>
      <c r="F10" s="106"/>
      <c r="G10" s="107"/>
      <c r="H10" s="107"/>
      <c r="I10" s="107"/>
      <c r="J10" s="107"/>
      <c r="K10" s="108"/>
    </row>
    <row r="11" spans="1:11" ht="15.75" x14ac:dyDescent="0.25">
      <c r="A11" s="109" t="s">
        <v>32</v>
      </c>
      <c r="B11" s="110">
        <v>5164</v>
      </c>
      <c r="C11" s="110">
        <v>2594</v>
      </c>
      <c r="D11" s="110">
        <v>1457</v>
      </c>
      <c r="E11" s="110">
        <v>355</v>
      </c>
      <c r="F11" s="110">
        <v>758</v>
      </c>
      <c r="G11" s="111" t="s">
        <v>247</v>
      </c>
      <c r="H11" s="112" t="s">
        <v>248</v>
      </c>
      <c r="I11" s="111" t="s">
        <v>249</v>
      </c>
      <c r="J11" s="111" t="s">
        <v>250</v>
      </c>
      <c r="K11" s="113" t="s">
        <v>251</v>
      </c>
    </row>
    <row r="12" spans="1:11" ht="15.75" x14ac:dyDescent="0.25">
      <c r="A12" s="56"/>
      <c r="B12" s="114"/>
      <c r="C12" s="114"/>
      <c r="D12" s="114"/>
      <c r="E12" s="114"/>
      <c r="F12" s="114"/>
      <c r="G12" s="115"/>
      <c r="H12" s="115"/>
      <c r="I12" s="115"/>
      <c r="J12" s="115"/>
      <c r="K12" s="116"/>
    </row>
    <row r="13" spans="1:11" ht="15.75" x14ac:dyDescent="0.25">
      <c r="A13" s="56" t="s">
        <v>252</v>
      </c>
      <c r="B13" s="117">
        <v>1144</v>
      </c>
      <c r="C13" s="117">
        <v>622</v>
      </c>
      <c r="D13" s="117">
        <v>310</v>
      </c>
      <c r="E13" s="117">
        <v>87</v>
      </c>
      <c r="F13" s="117">
        <v>125</v>
      </c>
      <c r="G13" s="117" t="s">
        <v>253</v>
      </c>
      <c r="H13" s="117" t="s">
        <v>253</v>
      </c>
      <c r="I13" s="117" t="s">
        <v>253</v>
      </c>
      <c r="J13" s="117" t="s">
        <v>253</v>
      </c>
      <c r="K13" s="118" t="s">
        <v>254</v>
      </c>
    </row>
    <row r="14" spans="1:11" ht="15.75" x14ac:dyDescent="0.25">
      <c r="A14" s="57" t="s">
        <v>255</v>
      </c>
      <c r="B14" s="117">
        <v>1918</v>
      </c>
      <c r="C14" s="117">
        <v>983</v>
      </c>
      <c r="D14" s="117">
        <v>553</v>
      </c>
      <c r="E14" s="117">
        <v>69</v>
      </c>
      <c r="F14" s="117">
        <v>313</v>
      </c>
      <c r="G14" s="117" t="s">
        <v>256</v>
      </c>
      <c r="H14" s="117" t="s">
        <v>257</v>
      </c>
      <c r="I14" s="117" t="s">
        <v>258</v>
      </c>
      <c r="J14" s="117" t="s">
        <v>259</v>
      </c>
      <c r="K14" s="118" t="s">
        <v>256</v>
      </c>
    </row>
    <row r="15" spans="1:11" ht="15.75" x14ac:dyDescent="0.25">
      <c r="A15" s="57" t="s">
        <v>260</v>
      </c>
      <c r="B15" s="117">
        <v>215</v>
      </c>
      <c r="C15" s="117">
        <v>86</v>
      </c>
      <c r="D15" s="117">
        <v>66</v>
      </c>
      <c r="E15" s="117">
        <v>10</v>
      </c>
      <c r="F15" s="117">
        <v>53</v>
      </c>
      <c r="G15" s="117" t="s">
        <v>261</v>
      </c>
      <c r="H15" s="117" t="s">
        <v>262</v>
      </c>
      <c r="I15" s="117" t="s">
        <v>261</v>
      </c>
      <c r="J15" s="117" t="s">
        <v>263</v>
      </c>
      <c r="K15" s="118" t="s">
        <v>264</v>
      </c>
    </row>
    <row r="16" spans="1:11" ht="15.75" x14ac:dyDescent="0.25">
      <c r="A16" s="57" t="s">
        <v>265</v>
      </c>
      <c r="B16" s="117">
        <v>469</v>
      </c>
      <c r="C16" s="117">
        <v>186</v>
      </c>
      <c r="D16" s="117">
        <v>180</v>
      </c>
      <c r="E16" s="117">
        <v>21</v>
      </c>
      <c r="F16" s="117">
        <v>82</v>
      </c>
      <c r="G16" s="117" t="s">
        <v>266</v>
      </c>
      <c r="H16" s="117" t="s">
        <v>267</v>
      </c>
      <c r="I16" s="117" t="s">
        <v>268</v>
      </c>
      <c r="J16" s="117" t="s">
        <v>269</v>
      </c>
      <c r="K16" s="118" t="s">
        <v>270</v>
      </c>
    </row>
    <row r="17" spans="1:11" ht="15.75" x14ac:dyDescent="0.25">
      <c r="A17" s="119" t="s">
        <v>271</v>
      </c>
      <c r="B17" s="117">
        <v>277</v>
      </c>
      <c r="C17" s="117">
        <v>121</v>
      </c>
      <c r="D17" s="117">
        <v>43</v>
      </c>
      <c r="E17" s="117">
        <v>91</v>
      </c>
      <c r="F17" s="117">
        <v>22</v>
      </c>
      <c r="G17" s="117" t="s">
        <v>263</v>
      </c>
      <c r="H17" s="117" t="s">
        <v>272</v>
      </c>
      <c r="I17" s="117" t="s">
        <v>254</v>
      </c>
      <c r="J17" s="117" t="s">
        <v>273</v>
      </c>
      <c r="K17" s="118" t="s">
        <v>274</v>
      </c>
    </row>
    <row r="18" spans="1:11" ht="15.75" x14ac:dyDescent="0.25">
      <c r="A18" s="57" t="s">
        <v>275</v>
      </c>
      <c r="B18" s="117">
        <v>408</v>
      </c>
      <c r="C18" s="117">
        <v>181</v>
      </c>
      <c r="D18" s="117">
        <v>159</v>
      </c>
      <c r="E18" s="117">
        <v>21</v>
      </c>
      <c r="F18" s="117">
        <v>47</v>
      </c>
      <c r="G18" s="117" t="s">
        <v>276</v>
      </c>
      <c r="H18" s="117" t="s">
        <v>268</v>
      </c>
      <c r="I18" s="117" t="s">
        <v>263</v>
      </c>
      <c r="J18" s="117" t="s">
        <v>274</v>
      </c>
      <c r="K18" s="118" t="s">
        <v>277</v>
      </c>
    </row>
    <row r="19" spans="1:11" ht="15.75" x14ac:dyDescent="0.25">
      <c r="A19" s="57" t="s">
        <v>278</v>
      </c>
      <c r="B19" s="117">
        <v>226</v>
      </c>
      <c r="C19" s="117">
        <v>171</v>
      </c>
      <c r="D19" s="117">
        <v>9</v>
      </c>
      <c r="E19" s="117" t="s">
        <v>279</v>
      </c>
      <c r="F19" s="117">
        <v>46</v>
      </c>
      <c r="G19" s="117" t="s">
        <v>274</v>
      </c>
      <c r="H19" s="117" t="s">
        <v>280</v>
      </c>
      <c r="I19" s="117" t="s">
        <v>281</v>
      </c>
      <c r="J19" s="117" t="s">
        <v>279</v>
      </c>
      <c r="K19" s="118" t="s">
        <v>281</v>
      </c>
    </row>
    <row r="20" spans="1:11" ht="15.75" x14ac:dyDescent="0.25">
      <c r="A20" s="57" t="s">
        <v>282</v>
      </c>
      <c r="B20" s="117">
        <v>248</v>
      </c>
      <c r="C20" s="117">
        <v>112</v>
      </c>
      <c r="D20" s="117">
        <v>64</v>
      </c>
      <c r="E20" s="117">
        <v>50</v>
      </c>
      <c r="F20" s="117">
        <v>22</v>
      </c>
      <c r="G20" s="117" t="s">
        <v>283</v>
      </c>
      <c r="H20" s="117" t="s">
        <v>284</v>
      </c>
      <c r="I20" s="117" t="s">
        <v>285</v>
      </c>
      <c r="J20" s="117" t="s">
        <v>285</v>
      </c>
      <c r="K20" s="118" t="s">
        <v>286</v>
      </c>
    </row>
    <row r="21" spans="1:11" ht="15.75" x14ac:dyDescent="0.25">
      <c r="A21" s="57" t="s">
        <v>287</v>
      </c>
      <c r="B21" s="117">
        <v>259</v>
      </c>
      <c r="C21" s="117">
        <v>132</v>
      </c>
      <c r="D21" s="117">
        <v>73</v>
      </c>
      <c r="E21" s="117">
        <v>6</v>
      </c>
      <c r="F21" s="117">
        <v>48</v>
      </c>
      <c r="G21" s="117" t="s">
        <v>288</v>
      </c>
      <c r="H21" s="117" t="s">
        <v>289</v>
      </c>
      <c r="I21" s="117" t="s">
        <v>290</v>
      </c>
      <c r="J21" s="117" t="s">
        <v>274</v>
      </c>
      <c r="K21" s="118" t="s">
        <v>281</v>
      </c>
    </row>
    <row r="22" spans="1:11" ht="15.75" x14ac:dyDescent="0.25">
      <c r="A22" s="120"/>
      <c r="B22" s="121"/>
      <c r="C22" s="122"/>
      <c r="D22" s="122"/>
      <c r="E22" s="122"/>
      <c r="F22" s="122"/>
      <c r="G22" s="123"/>
      <c r="H22" s="123"/>
      <c r="I22" s="123"/>
      <c r="J22" s="123"/>
      <c r="K22" s="124"/>
    </row>
    <row r="23" spans="1:11" ht="15.75" x14ac:dyDescent="0.25">
      <c r="A23" s="125" t="s">
        <v>42</v>
      </c>
      <c r="B23" s="125"/>
      <c r="C23" s="125"/>
      <c r="D23" s="125"/>
      <c r="E23" s="125"/>
      <c r="F23" s="125"/>
      <c r="G23" s="2"/>
      <c r="H23" s="2"/>
      <c r="I23" s="2"/>
      <c r="J23" s="2"/>
      <c r="K23" s="2"/>
    </row>
  </sheetData>
  <mergeCells count="6">
    <mergeCell ref="A3:K3"/>
    <mergeCell ref="A4:K4"/>
    <mergeCell ref="A5:K5"/>
    <mergeCell ref="A6:K6"/>
    <mergeCell ref="A8:A9"/>
    <mergeCell ref="B8:B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Índice</vt:lpstr>
      <vt:lpstr>L-1</vt:lpstr>
      <vt:lpstr>L-2</vt:lpstr>
      <vt:lpstr>L-3</vt:lpstr>
      <vt:lpstr>L-4</vt:lpstr>
      <vt:lpstr>L-5</vt:lpstr>
      <vt:lpstr>L-6</vt:lpstr>
      <vt:lpstr>Índice!Área_de_impresión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epaniagua</dc:creator>
  <cp:lastModifiedBy>mvargasb</cp:lastModifiedBy>
  <dcterms:created xsi:type="dcterms:W3CDTF">2019-11-04T15:33:27Z</dcterms:created>
  <dcterms:modified xsi:type="dcterms:W3CDTF">2019-11-05T22:59:31Z</dcterms:modified>
</cp:coreProperties>
</file>