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argasb\Downloads\"/>
    </mc:Choice>
  </mc:AlternateContent>
  <xr:revisionPtr revIDLastSave="0" documentId="8_{133A368F-BD23-45CF-ABCE-E2093F01DD8B}" xr6:coauthVersionLast="46" xr6:coauthVersionMax="46" xr10:uidLastSave="{00000000-0000-0000-0000-000000000000}"/>
  <bookViews>
    <workbookView xWindow="28680" yWindow="-120" windowWidth="20730" windowHeight="11160" xr2:uid="{00000000-000D-0000-FFFF-FFFF00000000}"/>
  </bookViews>
  <sheets>
    <sheet name="Índice" sheetId="9" r:id="rId1"/>
    <sheet name="C-1 " sheetId="4" r:id="rId2"/>
    <sheet name="C-2" sheetId="6" r:id="rId3"/>
    <sheet name="C-3" sheetId="5" r:id="rId4"/>
    <sheet name="C-4" sheetId="8" r:id="rId5"/>
  </sheets>
  <definedNames>
    <definedName name="_xlnm._FilterDatabase" localSheetId="2" hidden="1">'C-2'!#REF!</definedName>
    <definedName name="_xlnm._FilterDatabase" localSheetId="3" hidden="1">'C-3'!$A$1:$AD$31</definedName>
    <definedName name="_xlnm.Print_Area" localSheetId="1">'C-1 '!#REF!</definedName>
    <definedName name="_xlnm.Print_Area" localSheetId="2">'C-2'!#REF!</definedName>
    <definedName name="_xlnm.Print_Area" localSheetId="3">'C-3'!#REF!</definedName>
    <definedName name="_xlnm.Print_Area" localSheetId="4">'C-4'!#REF!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5" l="1"/>
  <c r="B13" i="5"/>
  <c r="B13" i="8" l="1"/>
  <c r="W11" i="5"/>
  <c r="B14" i="6"/>
  <c r="B27" i="6"/>
  <c r="G11" i="4"/>
  <c r="H11" i="4"/>
  <c r="M11" i="4"/>
  <c r="N11" i="4"/>
  <c r="B11" i="4"/>
  <c r="K11" i="4"/>
  <c r="F15" i="4"/>
  <c r="T11" i="5"/>
  <c r="F22" i="4" l="1"/>
  <c r="E11" i="6"/>
  <c r="G11" i="6"/>
  <c r="F11" i="6"/>
  <c r="E11" i="8"/>
  <c r="O11" i="4"/>
  <c r="B21" i="6"/>
  <c r="J11" i="4"/>
  <c r="I11" i="4"/>
  <c r="B18" i="6"/>
  <c r="D11" i="6"/>
  <c r="B20" i="6"/>
  <c r="H11" i="6"/>
  <c r="B20" i="8"/>
  <c r="B26" i="5"/>
  <c r="B25" i="5"/>
  <c r="Y11" i="5"/>
  <c r="R11" i="5"/>
  <c r="G11" i="5"/>
  <c r="B27" i="5"/>
  <c r="S11" i="5"/>
  <c r="B24" i="5"/>
  <c r="J11" i="5"/>
  <c r="U11" i="5"/>
  <c r="Q11" i="5"/>
  <c r="N11" i="5"/>
  <c r="H11" i="5"/>
  <c r="F11" i="5"/>
  <c r="E11" i="5"/>
  <c r="I11" i="5"/>
  <c r="C11" i="5"/>
  <c r="K11" i="5"/>
  <c r="L11" i="5"/>
  <c r="B20" i="5"/>
  <c r="X11" i="5"/>
  <c r="Z11" i="5"/>
  <c r="O11" i="5"/>
  <c r="B14" i="5"/>
  <c r="AA11" i="5"/>
  <c r="P11" i="5"/>
  <c r="M11" i="5"/>
  <c r="B22" i="5"/>
  <c r="B21" i="5"/>
  <c r="B16" i="5"/>
  <c r="B15" i="5"/>
  <c r="V11" i="5"/>
  <c r="C11" i="6"/>
  <c r="B23" i="6"/>
  <c r="B22" i="6"/>
  <c r="B15" i="6"/>
  <c r="B24" i="6"/>
  <c r="B16" i="6"/>
  <c r="B26" i="6"/>
  <c r="B25" i="6"/>
  <c r="B17" i="6"/>
  <c r="B13" i="6"/>
  <c r="B19" i="6"/>
  <c r="L11" i="4"/>
  <c r="F21" i="4"/>
  <c r="F11" i="8"/>
  <c r="B19" i="8"/>
  <c r="B17" i="8"/>
  <c r="B16" i="8"/>
  <c r="B15" i="8"/>
  <c r="B18" i="8"/>
  <c r="B17" i="5"/>
  <c r="B18" i="5"/>
  <c r="D11" i="5"/>
  <c r="B23" i="5"/>
  <c r="B19" i="5"/>
  <c r="F26" i="4"/>
  <c r="F25" i="4"/>
  <c r="F23" i="4"/>
  <c r="F16" i="4"/>
  <c r="E11" i="4"/>
  <c r="F14" i="4"/>
  <c r="F27" i="4"/>
  <c r="F18" i="4"/>
  <c r="F17" i="4"/>
  <c r="F20" i="4"/>
  <c r="F19" i="4"/>
  <c r="C11" i="4"/>
  <c r="F13" i="4"/>
  <c r="F24" i="4"/>
  <c r="AC11" i="5"/>
  <c r="B27" i="8"/>
  <c r="B26" i="8"/>
  <c r="B25" i="8"/>
  <c r="B24" i="8"/>
  <c r="B23" i="8"/>
  <c r="B22" i="8"/>
  <c r="B21" i="8"/>
  <c r="D11" i="8"/>
  <c r="B14" i="8"/>
  <c r="C11" i="8"/>
  <c r="D11" i="4"/>
  <c r="B11" i="5" l="1"/>
  <c r="B11" i="6"/>
  <c r="F11" i="4"/>
  <c r="B11" i="8"/>
</calcChain>
</file>

<file path=xl/sharedStrings.xml><?xml version="1.0" encoding="utf-8"?>
<sst xmlns="http://schemas.openxmlformats.org/spreadsheetml/2006/main" count="172" uniqueCount="109">
  <si>
    <t>Índice de Cuadros Estadísticos</t>
  </si>
  <si>
    <t xml:space="preserve">Oficina de Defensa Civil de la Víctima </t>
  </si>
  <si>
    <t>Durante: 2020</t>
  </si>
  <si>
    <t>Número</t>
  </si>
  <si>
    <t xml:space="preserve">Nombre del Cuadro </t>
  </si>
  <si>
    <r>
      <t>Oficina de Defensa Civil de la Víctima:</t>
    </r>
    <r>
      <rPr>
        <sz val="12"/>
        <rFont val="Times New Roman"/>
        <family val="1"/>
      </rPr>
      <t xml:space="preserve"> Movimiento de Trabajo </t>
    </r>
  </si>
  <si>
    <r>
      <t xml:space="preserve">Según: </t>
    </r>
    <r>
      <rPr>
        <sz val="12"/>
        <rFont val="Times New Roman"/>
        <family val="1"/>
      </rPr>
      <t>Oficina</t>
    </r>
  </si>
  <si>
    <r>
      <t>Durante:</t>
    </r>
    <r>
      <rPr>
        <sz val="12"/>
        <rFont val="Times New Roman"/>
        <family val="1"/>
      </rPr>
      <t xml:space="preserve"> 2020</t>
    </r>
  </si>
  <si>
    <r>
      <t>Oficina de Defensa Civil de la Víctima:</t>
    </r>
    <r>
      <rPr>
        <sz val="12"/>
        <rFont val="Times New Roman"/>
        <family val="1"/>
      </rPr>
      <t xml:space="preserve"> Activos al Finalizar el Periodo</t>
    </r>
  </si>
  <si>
    <r>
      <t xml:space="preserve">Según: </t>
    </r>
    <r>
      <rPr>
        <sz val="12"/>
        <rFont val="Times New Roman"/>
        <family val="1"/>
      </rPr>
      <t xml:space="preserve"> Oficina</t>
    </r>
  </si>
  <si>
    <r>
      <t>Por:</t>
    </r>
    <r>
      <rPr>
        <sz val="12"/>
        <rFont val="Times New Roman"/>
        <family val="1"/>
      </rPr>
      <t xml:space="preserve"> Fase de los Activos</t>
    </r>
  </si>
  <si>
    <r>
      <t xml:space="preserve">Oficina de Defensa Civil de la Víctima: </t>
    </r>
    <r>
      <rPr>
        <sz val="12"/>
        <rFont val="Times New Roman"/>
        <family val="1"/>
      </rPr>
      <t>Casos Terminados</t>
    </r>
  </si>
  <si>
    <r>
      <t>Por:</t>
    </r>
    <r>
      <rPr>
        <sz val="12"/>
        <rFont val="Times New Roman"/>
        <family val="1"/>
      </rPr>
      <t xml:space="preserve"> Motivo de Término</t>
    </r>
  </si>
  <si>
    <r>
      <t>Oficina de Defensa Civil de la Víctima:</t>
    </r>
    <r>
      <rPr>
        <sz val="12"/>
        <rFont val="Times New Roman"/>
        <family val="1"/>
      </rPr>
      <t xml:space="preserve"> Resoluciones Intermedias o Provisionales</t>
    </r>
  </si>
  <si>
    <r>
      <t xml:space="preserve">Por: </t>
    </r>
    <r>
      <rPr>
        <sz val="12"/>
        <rFont val="Times New Roman"/>
        <family val="1"/>
      </rPr>
      <t>Tipo de Resolución</t>
    </r>
  </si>
  <si>
    <t>CUADRO N° 1</t>
  </si>
  <si>
    <t xml:space="preserve">OFICINA DE DEFENSA CIVIL DE LA VÍCTIMA </t>
  </si>
  <si>
    <t xml:space="preserve">MOVIMIENTO DE TRABAJO </t>
  </si>
  <si>
    <t>SEGÚN: OFICINA</t>
  </si>
  <si>
    <t>DURANTE: 2020</t>
  </si>
  <si>
    <t>OFICINA</t>
  </si>
  <si>
    <t>ACTIVOS AL INICIAR PERIODO</t>
  </si>
  <si>
    <t>ENTRADOS</t>
  </si>
  <si>
    <t>REENTRADOS</t>
  </si>
  <si>
    <t>TERMINADOS</t>
  </si>
  <si>
    <t>ACTIVOS AL FINALIZAR PERIODO</t>
  </si>
  <si>
    <t xml:space="preserve">ESTADO DE LOS ACTIVOS </t>
  </si>
  <si>
    <t>EN TRÁMITE</t>
  </si>
  <si>
    <t>CONCILIACIÓN A PLAZO</t>
  </si>
  <si>
    <t>CON LUGAR -INSOLVENTE</t>
  </si>
  <si>
    <t xml:space="preserve">   SUSP. DEL PROCESO A PRUEBA</t>
  </si>
  <si>
    <t>EN ALZADA</t>
  </si>
  <si>
    <t xml:space="preserve">R.I. SOBR. PROVISIONAL </t>
  </si>
  <si>
    <t xml:space="preserve">  R.I. REBELDÍA</t>
  </si>
  <si>
    <t xml:space="preserve">   R.I. AUSENCIA</t>
  </si>
  <si>
    <t xml:space="preserve">   R.I. ARCHIVO FISCAL</t>
  </si>
  <si>
    <t>Total</t>
  </si>
  <si>
    <t>San José</t>
  </si>
  <si>
    <t>Goicoechea</t>
  </si>
  <si>
    <t>III Circuito Judicial</t>
  </si>
  <si>
    <t>Alajuela</t>
  </si>
  <si>
    <t>San Carlos</t>
  </si>
  <si>
    <t>San Ramón</t>
  </si>
  <si>
    <t>Cartago</t>
  </si>
  <si>
    <t>Heredia</t>
  </si>
  <si>
    <t>Liberia</t>
  </si>
  <si>
    <t>Nicoya</t>
  </si>
  <si>
    <t>Pérez Zeledón</t>
  </si>
  <si>
    <t>Corredores</t>
  </si>
  <si>
    <t>Puntarenas</t>
  </si>
  <si>
    <t>Limón</t>
  </si>
  <si>
    <t>Pococí</t>
  </si>
  <si>
    <t>Elaborado por: Subproceso de Estadística, Dirección de Planificación</t>
  </si>
  <si>
    <t>CUADRO N°2</t>
  </si>
  <si>
    <t xml:space="preserve">OFICINA DE DEFENSA CIVIL DE LA VÍCTIMA: ACTIVOS AL FINALIZAR EL PERIODO 
</t>
  </si>
  <si>
    <t xml:space="preserve">SEGÚN: OFICINA </t>
  </si>
  <si>
    <t>POR: FASE DE LOS ACTIVOS</t>
  </si>
  <si>
    <t>DURANTE:  2020</t>
  </si>
  <si>
    <t>TOTAL</t>
  </si>
  <si>
    <t xml:space="preserve">FASE DE LOS ACTIVOS </t>
  </si>
  <si>
    <t>Etapa Conclusiva</t>
  </si>
  <si>
    <t xml:space="preserve"> Etapa Ejecución</t>
  </si>
  <si>
    <t>Etapa Inicial</t>
  </si>
  <si>
    <t>Etapa juicio</t>
  </si>
  <si>
    <t>Etapa Intermedia</t>
  </si>
  <si>
    <t>Etapa Preparatoria</t>
  </si>
  <si>
    <t>CUADRO N° 3</t>
  </si>
  <si>
    <t>OFICINA DE DEFENSA CIVIL DE LA VÍCTIMA: CASOS TERMINADOS</t>
  </si>
  <si>
    <t xml:space="preserve">POR: MOTIVOS DE TÉRMINO </t>
  </si>
  <si>
    <t>MOTIVOS DE TERMINO</t>
  </si>
  <si>
    <t>Acumulada</t>
  </si>
  <si>
    <t>Acción Civil declarada desistida por órgano competente</t>
  </si>
  <si>
    <t>Acción Civil declarada sin lugar</t>
  </si>
  <si>
    <t>Con lugar y con solvencia</t>
  </si>
  <si>
    <t>Con Lugar - Insolvente- Muerte del Demandado</t>
  </si>
  <si>
    <t>Desestimación</t>
  </si>
  <si>
    <t>Desistimiento de acción civil</t>
  </si>
  <si>
    <t>Ejecución de sentencia por conciliación cumplida</t>
  </si>
  <si>
    <t>Ejecución de sentencia por transacción</t>
  </si>
  <si>
    <t>Ejecución de sentencia Sin Lugar</t>
  </si>
  <si>
    <t>Falta de legitimación</t>
  </si>
  <si>
    <t>Incompetencia</t>
  </si>
  <si>
    <t>Intervención concluida -Sucesión</t>
  </si>
  <si>
    <t>Por prescindir servicios</t>
  </si>
  <si>
    <t>Prescripción</t>
  </si>
  <si>
    <t>Sobreseimiento de. Art 311 Inciso A</t>
  </si>
  <si>
    <t>Sobreseimiento de. Art 311 Inciso B</t>
  </si>
  <si>
    <t>Sobreseimiento de. Art 311 Inciso C</t>
  </si>
  <si>
    <t>Sobreseimiento de. Art 311 Inciso E</t>
  </si>
  <si>
    <t>Sobreseimiento de. por conciliación cumplida</t>
  </si>
  <si>
    <t>Sobreseimiento de. por muerte del imputado</t>
  </si>
  <si>
    <t>Sobreseimiento  Def Prescripción</t>
  </si>
  <si>
    <t>Sobreseimiento de. por reparación del daño</t>
  </si>
  <si>
    <t>Sobreseimiento de. por Susp. del Proc. prueba cumplida</t>
  </si>
  <si>
    <t>Traslado de sede</t>
  </si>
  <si>
    <r>
      <t>Traslado a la Unidad de Ejecución</t>
    </r>
    <r>
      <rPr>
        <b/>
        <vertAlign val="superscript"/>
        <sz val="12"/>
        <rFont val="Times New Roman"/>
        <family val="1"/>
      </rPr>
      <t>(1)</t>
    </r>
  </si>
  <si>
    <t>Otros</t>
  </si>
  <si>
    <t xml:space="preserve"> </t>
  </si>
  <si>
    <t>III Circuito Judicial San José</t>
  </si>
  <si>
    <t>Perez Zeledón</t>
  </si>
  <si>
    <t>1/ Se crea la Unidad de Ejecución durante este periodo.</t>
  </si>
  <si>
    <t>CUADRO N° 4</t>
  </si>
  <si>
    <t xml:space="preserve">OFICINA DE DEFENSA CIVIL DE LA VÍCTIMA:  RESOLUCIONES INTERMEDIAS O PROVISIONELES </t>
  </si>
  <si>
    <t xml:space="preserve">POR: TIPO DE RESOLUCIÓN </t>
  </si>
  <si>
    <t xml:space="preserve">TIPO DE RESOLUCIÓN DICTADA </t>
  </si>
  <si>
    <t>R.I. Ausencia</t>
  </si>
  <si>
    <t>R.I. Rebeldía</t>
  </si>
  <si>
    <t>R.I. Sobreseimiento Provisional</t>
  </si>
  <si>
    <t>R.I Archivo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</si>
</sst>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Courier New"/>
      <family val="3"/>
      <charset val="1"/>
    </font>
    <font>
      <sz val="11"/>
      <name val="Calibri"/>
      <family val="2"/>
    </font>
    <font>
      <b/>
      <sz val="12"/>
      <color indexed="10"/>
      <name val="Times New Roman"/>
      <family val="1"/>
    </font>
    <font>
      <sz val="10"/>
      <color rgb="FF000000"/>
      <name val="Arial"/>
      <family val="2"/>
    </font>
    <font>
      <b/>
      <sz val="12"/>
      <color rgb="FFFF0000"/>
      <name val="Times New Roman"/>
      <family val="1"/>
    </font>
    <font>
      <b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8" fillId="0" borderId="0"/>
    <xf numFmtId="0" fontId="1" fillId="0" borderId="0"/>
  </cellStyleXfs>
  <cellXfs count="126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7" xfId="4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9" fillId="0" borderId="0" xfId="0" applyFont="1"/>
    <xf numFmtId="1" fontId="4" fillId="0" borderId="10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" fontId="12" fillId="0" borderId="9" xfId="0" applyNumberFormat="1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vertical="center"/>
    </xf>
    <xf numFmtId="0" fontId="6" fillId="0" borderId="0" xfId="4" applyFont="1" applyFill="1"/>
    <xf numFmtId="0" fontId="6" fillId="0" borderId="0" xfId="4" applyFont="1" applyFill="1" applyBorder="1"/>
    <xf numFmtId="0" fontId="4" fillId="0" borderId="13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top" wrapText="1"/>
    </xf>
    <xf numFmtId="0" fontId="6" fillId="0" borderId="15" xfId="4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center" vertical="top" wrapText="1"/>
    </xf>
    <xf numFmtId="0" fontId="4" fillId="0" borderId="10" xfId="4" applyFont="1" applyFill="1" applyBorder="1" applyAlignment="1">
      <alignment horizontal="center" vertical="top" wrapText="1"/>
    </xf>
    <xf numFmtId="0" fontId="4" fillId="0" borderId="15" xfId="4" applyFont="1" applyFill="1" applyBorder="1" applyAlignment="1">
      <alignment horizontal="center" vertical="top" wrapText="1"/>
    </xf>
    <xf numFmtId="0" fontId="4" fillId="0" borderId="0" xfId="4" applyFont="1" applyFill="1"/>
    <xf numFmtId="0" fontId="6" fillId="0" borderId="10" xfId="4" applyFont="1" applyFill="1" applyBorder="1" applyAlignment="1">
      <alignment horizontal="left" vertical="top" wrapText="1"/>
    </xf>
    <xf numFmtId="0" fontId="6" fillId="0" borderId="10" xfId="4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 vertical="top" wrapText="1"/>
    </xf>
    <xf numFmtId="0" fontId="6" fillId="0" borderId="15" xfId="4" applyFont="1" applyFill="1" applyBorder="1" applyAlignment="1">
      <alignment horizontal="left" vertical="top" wrapText="1"/>
    </xf>
    <xf numFmtId="0" fontId="4" fillId="0" borderId="11" xfId="4" applyFont="1" applyFill="1" applyBorder="1" applyAlignment="1">
      <alignment horizontal="center" vertical="top" wrapText="1"/>
    </xf>
    <xf numFmtId="0" fontId="6" fillId="0" borderId="11" xfId="4" applyFont="1" applyFill="1" applyBorder="1" applyAlignment="1">
      <alignment horizontal="center" vertical="top" wrapText="1"/>
    </xf>
    <xf numFmtId="0" fontId="6" fillId="0" borderId="16" xfId="4" applyFont="1" applyFill="1" applyBorder="1" applyAlignment="1">
      <alignment horizontal="left" vertical="top"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 vertical="top" wrapText="1"/>
    </xf>
    <xf numFmtId="1" fontId="10" fillId="0" borderId="8" xfId="4" applyNumberFormat="1" applyFont="1" applyFill="1" applyBorder="1" applyAlignment="1">
      <alignment horizontal="center" vertical="top" wrapText="1"/>
    </xf>
    <xf numFmtId="0" fontId="4" fillId="0" borderId="0" xfId="4" applyFont="1" applyFill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6" fillId="0" borderId="0" xfId="4" applyFont="1" applyFill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6" fillId="0" borderId="15" xfId="4" applyFont="1" applyFill="1" applyBorder="1" applyAlignment="1">
      <alignment vertical="top" wrapText="1"/>
    </xf>
    <xf numFmtId="0" fontId="6" fillId="0" borderId="16" xfId="4" applyFont="1" applyFill="1" applyBorder="1" applyAlignment="1">
      <alignment vertical="top" wrapText="1"/>
    </xf>
    <xf numFmtId="0" fontId="6" fillId="0" borderId="4" xfId="4" applyFont="1" applyFill="1" applyBorder="1" applyAlignment="1">
      <alignment horizontal="center" vertical="top" wrapText="1"/>
    </xf>
    <xf numFmtId="0" fontId="6" fillId="0" borderId="3" xfId="4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top" wrapText="1"/>
    </xf>
    <xf numFmtId="0" fontId="6" fillId="0" borderId="15" xfId="0" applyFont="1" applyFill="1" applyBorder="1"/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" fontId="6" fillId="0" borderId="0" xfId="0" applyNumberFormat="1" applyFont="1" applyFill="1" applyBorder="1"/>
    <xf numFmtId="1" fontId="6" fillId="0" borderId="1" xfId="0" applyNumberFormat="1" applyFont="1" applyFill="1" applyBorder="1" applyAlignment="1">
      <alignment horizontal="center" vertical="top" wrapText="1"/>
    </xf>
    <xf numFmtId="1" fontId="10" fillId="0" borderId="9" xfId="0" applyNumberFormat="1" applyFont="1" applyFill="1" applyBorder="1" applyAlignment="1">
      <alignment horizontal="center" vertical="top" wrapText="1"/>
    </xf>
    <xf numFmtId="1" fontId="12" fillId="0" borderId="9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0" fontId="4" fillId="0" borderId="11" xfId="0" applyFont="1" applyFill="1" applyBorder="1" applyAlignment="1">
      <alignment horizontal="center" vertical="top" wrapText="1"/>
    </xf>
    <xf numFmtId="0" fontId="12" fillId="0" borderId="9" xfId="4" applyFont="1" applyFill="1" applyBorder="1" applyAlignment="1">
      <alignment horizontal="center" vertical="top" wrapText="1"/>
    </xf>
    <xf numFmtId="0" fontId="12" fillId="0" borderId="2" xfId="4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/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10" fillId="0" borderId="2" xfId="4" applyFont="1" applyFill="1" applyBorder="1" applyAlignment="1">
      <alignment horizontal="center" vertical="top" wrapText="1"/>
    </xf>
    <xf numFmtId="0" fontId="4" fillId="0" borderId="0" xfId="4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 wrapText="1"/>
    </xf>
    <xf numFmtId="0" fontId="6" fillId="0" borderId="0" xfId="4" applyFont="1" applyFill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left" vertical="top" wrapText="1"/>
    </xf>
    <xf numFmtId="0" fontId="4" fillId="0" borderId="14" xfId="4" applyFont="1" applyFill="1" applyBorder="1" applyAlignment="1">
      <alignment horizontal="center" vertical="top" wrapText="1"/>
    </xf>
    <xf numFmtId="0" fontId="4" fillId="0" borderId="19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 wrapText="1"/>
    </xf>
    <xf numFmtId="0" fontId="4" fillId="0" borderId="21" xfId="4" applyFont="1" applyFill="1" applyBorder="1" applyAlignment="1">
      <alignment horizontal="center" vertical="center" wrapText="1"/>
    </xf>
    <xf numFmtId="0" fontId="4" fillId="0" borderId="2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Defensa Civil (18-20)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workbookViewId="0">
      <selection activeCell="B15" sqref="B15"/>
    </sheetView>
  </sheetViews>
  <sheetFormatPr baseColWidth="10" defaultColWidth="0" defaultRowHeight="15" zeroHeight="1" x14ac:dyDescent="0.25"/>
  <cols>
    <col min="1" max="1" width="13.6640625" style="1" bestFit="1" customWidth="1"/>
    <col min="2" max="2" width="77.33203125" style="1" customWidth="1"/>
    <col min="3" max="3" width="0" style="83" hidden="1" customWidth="1"/>
    <col min="4" max="16384" width="11.5546875" style="1" hidden="1"/>
  </cols>
  <sheetData>
    <row r="1" spans="1:2" ht="15.6" x14ac:dyDescent="0.25">
      <c r="A1" s="94" t="s">
        <v>0</v>
      </c>
      <c r="B1" s="94"/>
    </row>
    <row r="2" spans="1:2" ht="15.6" x14ac:dyDescent="0.25">
      <c r="A2" s="94" t="s">
        <v>1</v>
      </c>
      <c r="B2" s="94"/>
    </row>
    <row r="3" spans="1:2" ht="15.6" x14ac:dyDescent="0.25">
      <c r="A3" s="94" t="s">
        <v>2</v>
      </c>
      <c r="B3" s="94"/>
    </row>
    <row r="4" spans="1:2" ht="15.6" x14ac:dyDescent="0.3">
      <c r="A4" s="17"/>
      <c r="B4" s="17"/>
    </row>
    <row r="5" spans="1:2" s="2" customFormat="1" ht="15.6" x14ac:dyDescent="0.25">
      <c r="A5" s="82" t="s">
        <v>3</v>
      </c>
      <c r="B5" s="82" t="s">
        <v>4</v>
      </c>
    </row>
    <row r="6" spans="1:2" ht="15.6" x14ac:dyDescent="0.3">
      <c r="A6" s="17"/>
      <c r="B6" s="17"/>
    </row>
    <row r="7" spans="1:2" ht="15.6" x14ac:dyDescent="0.25">
      <c r="A7" s="95">
        <v>1</v>
      </c>
      <c r="B7" s="67" t="s">
        <v>5</v>
      </c>
    </row>
    <row r="8" spans="1:2" ht="15.6" x14ac:dyDescent="0.25">
      <c r="A8" s="95"/>
      <c r="B8" s="67" t="s">
        <v>6</v>
      </c>
    </row>
    <row r="9" spans="1:2" ht="15.6" x14ac:dyDescent="0.25">
      <c r="A9" s="96"/>
      <c r="B9" s="68" t="s">
        <v>7</v>
      </c>
    </row>
    <row r="10" spans="1:2" ht="15.6" x14ac:dyDescent="0.25">
      <c r="A10" s="99">
        <v>2</v>
      </c>
      <c r="B10" s="69" t="s">
        <v>8</v>
      </c>
    </row>
    <row r="11" spans="1:2" ht="15.6" x14ac:dyDescent="0.25">
      <c r="A11" s="95"/>
      <c r="B11" s="67" t="s">
        <v>9</v>
      </c>
    </row>
    <row r="12" spans="1:2" ht="15.6" x14ac:dyDescent="0.25">
      <c r="A12" s="95"/>
      <c r="B12" s="67" t="s">
        <v>10</v>
      </c>
    </row>
    <row r="13" spans="1:2" ht="15.6" x14ac:dyDescent="0.25">
      <c r="A13" s="96"/>
      <c r="B13" s="68" t="s">
        <v>7</v>
      </c>
    </row>
    <row r="14" spans="1:2" ht="15.6" x14ac:dyDescent="0.25">
      <c r="A14" s="97">
        <v>3</v>
      </c>
      <c r="B14" s="67" t="s">
        <v>11</v>
      </c>
    </row>
    <row r="15" spans="1:2" ht="15.6" x14ac:dyDescent="0.25">
      <c r="A15" s="97"/>
      <c r="B15" s="67" t="s">
        <v>9</v>
      </c>
    </row>
    <row r="16" spans="1:2" ht="15.6" x14ac:dyDescent="0.25">
      <c r="A16" s="97"/>
      <c r="B16" s="67" t="s">
        <v>12</v>
      </c>
    </row>
    <row r="17" spans="1:2" ht="15.6" x14ac:dyDescent="0.25">
      <c r="A17" s="98"/>
      <c r="B17" s="68" t="s">
        <v>7</v>
      </c>
    </row>
    <row r="18" spans="1:2" ht="15.6" x14ac:dyDescent="0.25">
      <c r="A18" s="97">
        <v>4</v>
      </c>
      <c r="B18" s="67" t="s">
        <v>13</v>
      </c>
    </row>
    <row r="19" spans="1:2" ht="15.6" x14ac:dyDescent="0.25">
      <c r="A19" s="97"/>
      <c r="B19" s="67" t="s">
        <v>9</v>
      </c>
    </row>
    <row r="20" spans="1:2" ht="15.6" x14ac:dyDescent="0.25">
      <c r="A20" s="97"/>
      <c r="B20" s="67" t="s">
        <v>14</v>
      </c>
    </row>
    <row r="21" spans="1:2" ht="15.6" x14ac:dyDescent="0.25">
      <c r="A21" s="98"/>
      <c r="B21" s="68" t="s">
        <v>7</v>
      </c>
    </row>
    <row r="22" spans="1:2" ht="15.6" hidden="1" x14ac:dyDescent="0.3">
      <c r="A22" s="3"/>
      <c r="B22" s="4"/>
    </row>
    <row r="23" spans="1:2" ht="15.6" hidden="1" x14ac:dyDescent="0.3">
      <c r="A23" s="3"/>
      <c r="B23" s="4"/>
    </row>
    <row r="24" spans="1:2" ht="15.6" hidden="1" x14ac:dyDescent="0.3">
      <c r="A24" s="3"/>
      <c r="B24" s="4"/>
    </row>
    <row r="25" spans="1:2" ht="15.6" hidden="1" x14ac:dyDescent="0.3">
      <c r="A25" s="3"/>
      <c r="B25" s="4"/>
    </row>
    <row r="26" spans="1:2" ht="15.6" hidden="1" x14ac:dyDescent="0.3">
      <c r="A26" s="3"/>
      <c r="B26" s="4"/>
    </row>
    <row r="27" spans="1:2" ht="15.6" hidden="1" x14ac:dyDescent="0.3">
      <c r="A27" s="3"/>
      <c r="B27" s="4"/>
    </row>
    <row r="28" spans="1:2" ht="15.6" hidden="1" x14ac:dyDescent="0.3">
      <c r="A28" s="3"/>
      <c r="B28" s="4"/>
    </row>
    <row r="29" spans="1:2" ht="15.6" hidden="1" x14ac:dyDescent="0.3">
      <c r="A29" s="3"/>
      <c r="B29" s="4"/>
    </row>
    <row r="30" spans="1:2" ht="15.6" hidden="1" x14ac:dyDescent="0.3">
      <c r="A30" s="3"/>
      <c r="B30" s="4"/>
    </row>
    <row r="31" spans="1:2" ht="15.6" hidden="1" x14ac:dyDescent="0.3">
      <c r="A31" s="3"/>
      <c r="B31" s="4"/>
    </row>
    <row r="32" spans="1:2" ht="15.6" hidden="1" x14ac:dyDescent="0.3">
      <c r="A32" s="3"/>
      <c r="B32" s="4"/>
    </row>
    <row r="33" spans="1:2" ht="15.6" hidden="1" x14ac:dyDescent="0.3">
      <c r="A33" s="3"/>
      <c r="B33" s="4"/>
    </row>
    <row r="34" spans="1:2" ht="15.6" hidden="1" x14ac:dyDescent="0.3">
      <c r="A34" s="3"/>
      <c r="B34" s="4"/>
    </row>
    <row r="35" spans="1:2" ht="15.6" hidden="1" x14ac:dyDescent="0.3">
      <c r="A35" s="3"/>
      <c r="B35" s="4"/>
    </row>
    <row r="36" spans="1:2" ht="15.6" hidden="1" x14ac:dyDescent="0.3">
      <c r="A36" s="3"/>
      <c r="B36" s="4"/>
    </row>
    <row r="37" spans="1:2" ht="15.6" hidden="1" x14ac:dyDescent="0.3">
      <c r="A37" s="3"/>
      <c r="B37" s="4"/>
    </row>
    <row r="38" spans="1:2" ht="15.6" hidden="1" x14ac:dyDescent="0.3">
      <c r="A38" s="3"/>
      <c r="B38" s="4"/>
    </row>
  </sheetData>
  <mergeCells count="7">
    <mergeCell ref="A2:B2"/>
    <mergeCell ref="A1:B1"/>
    <mergeCell ref="A7:A9"/>
    <mergeCell ref="A18:A21"/>
    <mergeCell ref="A10:A13"/>
    <mergeCell ref="A14:A17"/>
    <mergeCell ref="A3:B3"/>
  </mergeCells>
  <phoneticPr fontId="0" type="noConversion"/>
  <pageMargins left="0.75" right="0.75" top="1" bottom="1" header="0" footer="0"/>
  <pageSetup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zoomScale="80" zoomScaleNormal="80" workbookViewId="0">
      <selection activeCell="A30" sqref="A30:XFD1048576"/>
    </sheetView>
  </sheetViews>
  <sheetFormatPr baseColWidth="10" defaultColWidth="0" defaultRowHeight="15.6" zeroHeight="1" x14ac:dyDescent="0.3"/>
  <cols>
    <col min="1" max="1" width="20.33203125" style="7" customWidth="1"/>
    <col min="2" max="2" width="16.6640625" style="7" customWidth="1"/>
    <col min="3" max="3" width="13.33203125" style="7" bestFit="1" customWidth="1"/>
    <col min="4" max="5" width="16.33203125" style="7" bestFit="1" customWidth="1"/>
    <col min="6" max="6" width="19.33203125" style="7" customWidth="1"/>
    <col min="7" max="7" width="15" style="7" bestFit="1" customWidth="1"/>
    <col min="8" max="8" width="19.88671875" style="8" bestFit="1" customWidth="1"/>
    <col min="9" max="9" width="15.6640625" style="8" bestFit="1" customWidth="1"/>
    <col min="10" max="10" width="23.33203125" style="8" bestFit="1" customWidth="1"/>
    <col min="11" max="11" width="13.5546875" style="8" bestFit="1" customWidth="1"/>
    <col min="12" max="12" width="16.44140625" style="7" bestFit="1" customWidth="1"/>
    <col min="13" max="14" width="12.33203125" style="8" bestFit="1" customWidth="1"/>
    <col min="15" max="15" width="17.33203125" style="8" bestFit="1" customWidth="1"/>
    <col min="16" max="16" width="14.33203125" style="16" hidden="1" customWidth="1"/>
    <col min="17" max="18" width="14.33203125" style="7" hidden="1" customWidth="1"/>
    <col min="19" max="16384" width="11.44140625" style="7" hidden="1"/>
  </cols>
  <sheetData>
    <row r="1" spans="1:18" x14ac:dyDescent="0.3">
      <c r="A1" s="6" t="s">
        <v>15</v>
      </c>
      <c r="G1" s="8"/>
      <c r="L1" s="8"/>
    </row>
    <row r="2" spans="1:18" x14ac:dyDescent="0.3">
      <c r="A2" s="9"/>
      <c r="G2" s="8"/>
      <c r="L2" s="8"/>
    </row>
    <row r="3" spans="1:18" x14ac:dyDescent="0.3">
      <c r="A3" s="100" t="s">
        <v>16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8" x14ac:dyDescent="0.3">
      <c r="A4" s="100" t="s">
        <v>17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8" x14ac:dyDescent="0.3">
      <c r="A5" s="100" t="s">
        <v>18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18" x14ac:dyDescent="0.3">
      <c r="A6" s="101" t="s">
        <v>19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27"/>
    </row>
    <row r="7" spans="1:18" x14ac:dyDescent="0.3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27"/>
    </row>
    <row r="8" spans="1:18" ht="15.75" customHeight="1" x14ac:dyDescent="0.3">
      <c r="A8" s="106" t="s">
        <v>20</v>
      </c>
      <c r="B8" s="102" t="s">
        <v>21</v>
      </c>
      <c r="C8" s="107" t="s">
        <v>22</v>
      </c>
      <c r="D8" s="107" t="s">
        <v>23</v>
      </c>
      <c r="E8" s="107" t="s">
        <v>24</v>
      </c>
      <c r="F8" s="102" t="s">
        <v>25</v>
      </c>
      <c r="G8" s="104" t="s">
        <v>26</v>
      </c>
      <c r="H8" s="105"/>
      <c r="I8" s="105"/>
      <c r="J8" s="105"/>
      <c r="K8" s="105"/>
      <c r="L8" s="105"/>
      <c r="M8" s="105"/>
      <c r="N8" s="105"/>
      <c r="O8" s="105"/>
    </row>
    <row r="9" spans="1:18" ht="46.8" x14ac:dyDescent="0.3">
      <c r="A9" s="106"/>
      <c r="B9" s="102"/>
      <c r="C9" s="107"/>
      <c r="D9" s="107"/>
      <c r="E9" s="107"/>
      <c r="F9" s="102"/>
      <c r="G9" s="88" t="s">
        <v>27</v>
      </c>
      <c r="H9" s="88" t="s">
        <v>28</v>
      </c>
      <c r="I9" s="88" t="s">
        <v>29</v>
      </c>
      <c r="J9" s="88" t="s">
        <v>30</v>
      </c>
      <c r="K9" s="88" t="s">
        <v>31</v>
      </c>
      <c r="L9" s="88" t="s">
        <v>32</v>
      </c>
      <c r="M9" s="88" t="s">
        <v>33</v>
      </c>
      <c r="N9" s="88" t="s">
        <v>34</v>
      </c>
      <c r="O9" s="15" t="s">
        <v>35</v>
      </c>
      <c r="P9" s="91"/>
      <c r="Q9" s="91"/>
      <c r="R9" s="91"/>
    </row>
    <row r="10" spans="1:18" x14ac:dyDescent="0.3">
      <c r="A10" s="10"/>
      <c r="B10" s="26"/>
      <c r="C10" s="72"/>
      <c r="D10" s="72"/>
      <c r="E10" s="72"/>
      <c r="F10" s="72"/>
      <c r="G10" s="73"/>
      <c r="H10" s="73"/>
      <c r="I10" s="73"/>
      <c r="J10" s="73"/>
      <c r="K10" s="73"/>
      <c r="L10" s="73"/>
      <c r="M10" s="73"/>
      <c r="N10" s="73"/>
      <c r="O10" s="74"/>
    </row>
    <row r="11" spans="1:18" x14ac:dyDescent="0.3">
      <c r="A11" s="14" t="s">
        <v>36</v>
      </c>
      <c r="B11" s="18">
        <f>SUM(B13:B27)</f>
        <v>8014</v>
      </c>
      <c r="C11" s="18">
        <f>SUM(C13:C27)</f>
        <v>2159</v>
      </c>
      <c r="D11" s="18">
        <f>SUM(D13:D27)</f>
        <v>111</v>
      </c>
      <c r="E11" s="18">
        <f t="shared" ref="E11:O11" si="0">SUM(E13:E27)</f>
        <v>2445</v>
      </c>
      <c r="F11" s="18">
        <f>SUM(F13:F27)</f>
        <v>7839</v>
      </c>
      <c r="G11" s="18">
        <f t="shared" si="0"/>
        <v>3965</v>
      </c>
      <c r="H11" s="18">
        <f t="shared" si="0"/>
        <v>399</v>
      </c>
      <c r="I11" s="18">
        <f t="shared" si="0"/>
        <v>2842</v>
      </c>
      <c r="J11" s="18">
        <f t="shared" si="0"/>
        <v>137</v>
      </c>
      <c r="K11" s="18">
        <f t="shared" si="0"/>
        <v>150</v>
      </c>
      <c r="L11" s="18">
        <f t="shared" si="0"/>
        <v>7</v>
      </c>
      <c r="M11" s="18">
        <f t="shared" si="0"/>
        <v>295</v>
      </c>
      <c r="N11" s="18">
        <f t="shared" si="0"/>
        <v>25</v>
      </c>
      <c r="O11" s="11">
        <f t="shared" si="0"/>
        <v>19</v>
      </c>
      <c r="P11" s="70"/>
      <c r="R11" s="75"/>
    </row>
    <row r="12" spans="1:18" x14ac:dyDescent="0.3">
      <c r="A12" s="24"/>
      <c r="B12" s="19"/>
      <c r="C12" s="19"/>
      <c r="D12" s="19"/>
      <c r="E12" s="19"/>
      <c r="F12" s="19"/>
      <c r="G12" s="20"/>
      <c r="H12" s="20"/>
      <c r="I12" s="20"/>
      <c r="J12" s="20"/>
      <c r="K12" s="20"/>
      <c r="L12" s="20"/>
      <c r="M12" s="20"/>
      <c r="N12" s="20"/>
      <c r="O12" s="12"/>
      <c r="P12" s="70"/>
      <c r="R12" s="75"/>
    </row>
    <row r="13" spans="1:18" x14ac:dyDescent="0.3">
      <c r="A13" s="24" t="s">
        <v>37</v>
      </c>
      <c r="B13" s="21">
        <v>1542</v>
      </c>
      <c r="C13" s="21">
        <v>276</v>
      </c>
      <c r="D13" s="21">
        <v>29</v>
      </c>
      <c r="E13" s="21">
        <v>785</v>
      </c>
      <c r="F13" s="18">
        <f>+B13+C13+D13-E13</f>
        <v>1062</v>
      </c>
      <c r="G13" s="21">
        <v>446</v>
      </c>
      <c r="H13" s="21">
        <v>30</v>
      </c>
      <c r="I13" s="21">
        <v>489</v>
      </c>
      <c r="J13" s="21">
        <v>16</v>
      </c>
      <c r="K13" s="21">
        <v>17</v>
      </c>
      <c r="L13" s="21">
        <v>2</v>
      </c>
      <c r="M13" s="21">
        <v>49</v>
      </c>
      <c r="N13" s="21">
        <v>7</v>
      </c>
      <c r="O13" s="71">
        <v>6</v>
      </c>
      <c r="P13" s="70"/>
      <c r="R13" s="75"/>
    </row>
    <row r="14" spans="1:18" x14ac:dyDescent="0.3">
      <c r="A14" s="24" t="s">
        <v>38</v>
      </c>
      <c r="B14" s="21">
        <v>546</v>
      </c>
      <c r="C14" s="21">
        <v>269</v>
      </c>
      <c r="D14" s="21">
        <v>20</v>
      </c>
      <c r="E14" s="21">
        <v>258</v>
      </c>
      <c r="F14" s="18">
        <f t="shared" ref="F14:F27" si="1">+B14+C14+D14-E14</f>
        <v>577</v>
      </c>
      <c r="G14" s="21">
        <v>303</v>
      </c>
      <c r="H14" s="21">
        <v>45</v>
      </c>
      <c r="I14" s="21">
        <v>186</v>
      </c>
      <c r="J14" s="21">
        <v>15</v>
      </c>
      <c r="K14" s="21">
        <v>6</v>
      </c>
      <c r="L14" s="21">
        <v>2</v>
      </c>
      <c r="M14" s="21">
        <v>16</v>
      </c>
      <c r="N14" s="21">
        <v>1</v>
      </c>
      <c r="O14" s="71">
        <v>3</v>
      </c>
      <c r="P14" s="70"/>
      <c r="R14" s="75"/>
    </row>
    <row r="15" spans="1:18" x14ac:dyDescent="0.3">
      <c r="A15" s="24" t="s">
        <v>39</v>
      </c>
      <c r="B15" s="21">
        <v>1078</v>
      </c>
      <c r="C15" s="21">
        <v>318</v>
      </c>
      <c r="D15" s="21">
        <v>16</v>
      </c>
      <c r="E15" s="21">
        <v>285</v>
      </c>
      <c r="F15" s="18">
        <f t="shared" si="1"/>
        <v>1127</v>
      </c>
      <c r="G15" s="21">
        <v>594</v>
      </c>
      <c r="H15" s="21">
        <v>47</v>
      </c>
      <c r="I15" s="21">
        <v>416</v>
      </c>
      <c r="J15" s="21">
        <v>10</v>
      </c>
      <c r="K15" s="21">
        <v>19</v>
      </c>
      <c r="L15" s="21">
        <v>0</v>
      </c>
      <c r="M15" s="21">
        <v>39</v>
      </c>
      <c r="N15" s="21">
        <v>1</v>
      </c>
      <c r="O15" s="71">
        <v>1</v>
      </c>
      <c r="P15" s="70"/>
      <c r="R15" s="75"/>
    </row>
    <row r="16" spans="1:18" x14ac:dyDescent="0.3">
      <c r="A16" s="24" t="s">
        <v>40</v>
      </c>
      <c r="B16" s="21">
        <v>366</v>
      </c>
      <c r="C16" s="21">
        <v>118</v>
      </c>
      <c r="D16" s="21">
        <v>1</v>
      </c>
      <c r="E16" s="21">
        <v>62</v>
      </c>
      <c r="F16" s="18">
        <f t="shared" si="1"/>
        <v>423</v>
      </c>
      <c r="G16" s="21">
        <v>223</v>
      </c>
      <c r="H16" s="21">
        <v>25</v>
      </c>
      <c r="I16" s="21">
        <v>129</v>
      </c>
      <c r="J16" s="21">
        <v>22</v>
      </c>
      <c r="K16" s="21">
        <v>7</v>
      </c>
      <c r="L16" s="21">
        <v>0</v>
      </c>
      <c r="M16" s="21">
        <v>15</v>
      </c>
      <c r="N16" s="21">
        <v>1</v>
      </c>
      <c r="O16" s="71">
        <v>1</v>
      </c>
      <c r="P16" s="70"/>
      <c r="R16" s="75"/>
    </row>
    <row r="17" spans="1:18" x14ac:dyDescent="0.3">
      <c r="A17" s="24" t="s">
        <v>41</v>
      </c>
      <c r="B17" s="21">
        <v>171</v>
      </c>
      <c r="C17" s="21">
        <v>47</v>
      </c>
      <c r="D17" s="21">
        <v>0</v>
      </c>
      <c r="E17" s="21">
        <v>35</v>
      </c>
      <c r="F17" s="18">
        <f t="shared" si="1"/>
        <v>183</v>
      </c>
      <c r="G17" s="21">
        <v>105</v>
      </c>
      <c r="H17" s="21">
        <v>10</v>
      </c>
      <c r="I17" s="21">
        <v>54</v>
      </c>
      <c r="J17" s="21">
        <v>1</v>
      </c>
      <c r="K17" s="21">
        <v>6</v>
      </c>
      <c r="L17" s="21">
        <v>0</v>
      </c>
      <c r="M17" s="21">
        <v>5</v>
      </c>
      <c r="N17" s="21">
        <v>0</v>
      </c>
      <c r="O17" s="71">
        <v>2</v>
      </c>
      <c r="P17" s="70"/>
      <c r="R17" s="75"/>
    </row>
    <row r="18" spans="1:18" x14ac:dyDescent="0.3">
      <c r="A18" s="24" t="s">
        <v>42</v>
      </c>
      <c r="B18" s="21">
        <v>253</v>
      </c>
      <c r="C18" s="21">
        <v>75</v>
      </c>
      <c r="D18" s="21">
        <v>0</v>
      </c>
      <c r="E18" s="21">
        <v>64</v>
      </c>
      <c r="F18" s="18">
        <f t="shared" si="1"/>
        <v>264</v>
      </c>
      <c r="G18" s="21">
        <v>164</v>
      </c>
      <c r="H18" s="21">
        <v>8</v>
      </c>
      <c r="I18" s="21">
        <v>63</v>
      </c>
      <c r="J18" s="21">
        <v>7</v>
      </c>
      <c r="K18" s="21">
        <v>11</v>
      </c>
      <c r="L18" s="21">
        <v>0</v>
      </c>
      <c r="M18" s="21">
        <v>11</v>
      </c>
      <c r="N18" s="21">
        <v>0</v>
      </c>
      <c r="O18" s="71">
        <v>0</v>
      </c>
      <c r="P18" s="70"/>
      <c r="R18" s="75"/>
    </row>
    <row r="19" spans="1:18" x14ac:dyDescent="0.3">
      <c r="A19" s="24" t="s">
        <v>43</v>
      </c>
      <c r="B19" s="21">
        <v>420</v>
      </c>
      <c r="C19" s="21">
        <v>138</v>
      </c>
      <c r="D19" s="21">
        <v>10</v>
      </c>
      <c r="E19" s="21">
        <v>108</v>
      </c>
      <c r="F19" s="18">
        <f t="shared" si="1"/>
        <v>460</v>
      </c>
      <c r="G19" s="21">
        <v>236</v>
      </c>
      <c r="H19" s="21">
        <v>27</v>
      </c>
      <c r="I19" s="21">
        <v>155</v>
      </c>
      <c r="J19" s="21">
        <v>14</v>
      </c>
      <c r="K19" s="21">
        <v>10</v>
      </c>
      <c r="L19" s="21">
        <v>0</v>
      </c>
      <c r="M19" s="21">
        <v>16</v>
      </c>
      <c r="N19" s="21">
        <v>2</v>
      </c>
      <c r="O19" s="71">
        <v>0</v>
      </c>
      <c r="P19" s="70"/>
      <c r="R19" s="75"/>
    </row>
    <row r="20" spans="1:18" x14ac:dyDescent="0.3">
      <c r="A20" s="24" t="s">
        <v>44</v>
      </c>
      <c r="B20" s="21">
        <v>530</v>
      </c>
      <c r="C20" s="21">
        <v>116</v>
      </c>
      <c r="D20" s="21">
        <v>11</v>
      </c>
      <c r="E20" s="21">
        <v>169</v>
      </c>
      <c r="F20" s="18">
        <f t="shared" si="1"/>
        <v>488</v>
      </c>
      <c r="G20" s="21">
        <v>215</v>
      </c>
      <c r="H20" s="21">
        <v>41</v>
      </c>
      <c r="I20" s="21">
        <v>169</v>
      </c>
      <c r="J20" s="21">
        <v>6</v>
      </c>
      <c r="K20" s="21">
        <v>30</v>
      </c>
      <c r="L20" s="21">
        <v>0</v>
      </c>
      <c r="M20" s="21">
        <v>24</v>
      </c>
      <c r="N20" s="21">
        <v>3</v>
      </c>
      <c r="O20" s="71">
        <v>0</v>
      </c>
      <c r="P20" s="70"/>
      <c r="R20" s="75"/>
    </row>
    <row r="21" spans="1:18" x14ac:dyDescent="0.3">
      <c r="A21" s="24" t="s">
        <v>45</v>
      </c>
      <c r="B21" s="21">
        <v>416</v>
      </c>
      <c r="C21" s="21">
        <v>86</v>
      </c>
      <c r="D21" s="21">
        <v>8</v>
      </c>
      <c r="E21" s="21">
        <v>69</v>
      </c>
      <c r="F21" s="18">
        <f t="shared" si="1"/>
        <v>441</v>
      </c>
      <c r="G21" s="21">
        <v>209</v>
      </c>
      <c r="H21" s="21">
        <v>31</v>
      </c>
      <c r="I21" s="21">
        <v>169</v>
      </c>
      <c r="J21" s="21">
        <v>8</v>
      </c>
      <c r="K21" s="21">
        <v>0</v>
      </c>
      <c r="L21" s="21">
        <v>2</v>
      </c>
      <c r="M21" s="21">
        <v>22</v>
      </c>
      <c r="N21" s="21">
        <v>0</v>
      </c>
      <c r="O21" s="71">
        <v>0</v>
      </c>
      <c r="P21" s="70"/>
      <c r="R21" s="75"/>
    </row>
    <row r="22" spans="1:18" x14ac:dyDescent="0.3">
      <c r="A22" s="24" t="s">
        <v>46</v>
      </c>
      <c r="B22" s="21">
        <v>480</v>
      </c>
      <c r="C22" s="21">
        <v>91</v>
      </c>
      <c r="D22" s="21">
        <v>2</v>
      </c>
      <c r="E22" s="21">
        <v>62</v>
      </c>
      <c r="F22" s="18">
        <f t="shared" si="1"/>
        <v>511</v>
      </c>
      <c r="G22" s="21">
        <v>296</v>
      </c>
      <c r="H22" s="21">
        <v>32</v>
      </c>
      <c r="I22" s="21">
        <v>136</v>
      </c>
      <c r="J22" s="21">
        <v>6</v>
      </c>
      <c r="K22" s="21">
        <v>10</v>
      </c>
      <c r="L22" s="21">
        <v>0</v>
      </c>
      <c r="M22" s="21">
        <v>18</v>
      </c>
      <c r="N22" s="21">
        <v>7</v>
      </c>
      <c r="O22" s="71">
        <v>6</v>
      </c>
      <c r="P22" s="70"/>
      <c r="R22" s="75"/>
    </row>
    <row r="23" spans="1:18" ht="18" customHeight="1" x14ac:dyDescent="0.3">
      <c r="A23" s="24" t="s">
        <v>47</v>
      </c>
      <c r="B23" s="21">
        <v>335</v>
      </c>
      <c r="C23" s="21">
        <v>165</v>
      </c>
      <c r="D23" s="21">
        <v>6</v>
      </c>
      <c r="E23" s="21">
        <v>168</v>
      </c>
      <c r="F23" s="18">
        <f t="shared" si="1"/>
        <v>338</v>
      </c>
      <c r="G23" s="21">
        <v>95</v>
      </c>
      <c r="H23" s="21">
        <v>2</v>
      </c>
      <c r="I23" s="21">
        <v>227</v>
      </c>
      <c r="J23" s="21">
        <v>3</v>
      </c>
      <c r="K23" s="21">
        <v>6</v>
      </c>
      <c r="L23" s="21">
        <v>0</v>
      </c>
      <c r="M23" s="21">
        <v>4</v>
      </c>
      <c r="N23" s="21">
        <v>1</v>
      </c>
      <c r="O23" s="71">
        <v>0</v>
      </c>
      <c r="P23" s="70"/>
      <c r="R23" s="75"/>
    </row>
    <row r="24" spans="1:18" x14ac:dyDescent="0.3">
      <c r="A24" s="24" t="s">
        <v>48</v>
      </c>
      <c r="B24" s="21">
        <v>266</v>
      </c>
      <c r="C24" s="21">
        <v>95</v>
      </c>
      <c r="D24" s="21">
        <v>1</v>
      </c>
      <c r="E24" s="21">
        <v>99</v>
      </c>
      <c r="F24" s="18">
        <f t="shared" si="1"/>
        <v>263</v>
      </c>
      <c r="G24" s="21">
        <v>117</v>
      </c>
      <c r="H24" s="21">
        <v>12</v>
      </c>
      <c r="I24" s="21">
        <v>107</v>
      </c>
      <c r="J24" s="21">
        <v>4</v>
      </c>
      <c r="K24" s="21">
        <v>9</v>
      </c>
      <c r="L24" s="21">
        <v>0</v>
      </c>
      <c r="M24" s="21">
        <v>14</v>
      </c>
      <c r="N24" s="21">
        <v>0</v>
      </c>
      <c r="O24" s="71">
        <v>0</v>
      </c>
      <c r="P24" s="70"/>
      <c r="R24" s="75"/>
    </row>
    <row r="25" spans="1:18" x14ac:dyDescent="0.3">
      <c r="A25" s="24" t="s">
        <v>49</v>
      </c>
      <c r="B25" s="21">
        <v>460</v>
      </c>
      <c r="C25" s="21">
        <v>99</v>
      </c>
      <c r="D25" s="21">
        <v>0</v>
      </c>
      <c r="E25" s="21">
        <v>72</v>
      </c>
      <c r="F25" s="18">
        <f t="shared" si="1"/>
        <v>487</v>
      </c>
      <c r="G25" s="21">
        <v>265</v>
      </c>
      <c r="H25" s="21">
        <v>26</v>
      </c>
      <c r="I25" s="21">
        <v>169</v>
      </c>
      <c r="J25" s="21">
        <v>8</v>
      </c>
      <c r="K25" s="21">
        <v>9</v>
      </c>
      <c r="L25" s="21">
        <v>0</v>
      </c>
      <c r="M25" s="21">
        <v>9</v>
      </c>
      <c r="N25" s="21">
        <v>1</v>
      </c>
      <c r="O25" s="71">
        <v>0</v>
      </c>
      <c r="P25" s="70"/>
      <c r="R25" s="75"/>
    </row>
    <row r="26" spans="1:18" x14ac:dyDescent="0.3">
      <c r="A26" s="24" t="s">
        <v>50</v>
      </c>
      <c r="B26" s="21">
        <v>579</v>
      </c>
      <c r="C26" s="21">
        <v>140</v>
      </c>
      <c r="D26" s="21">
        <v>4</v>
      </c>
      <c r="E26" s="21">
        <v>113</v>
      </c>
      <c r="F26" s="18">
        <f t="shared" si="1"/>
        <v>610</v>
      </c>
      <c r="G26" s="21">
        <v>354</v>
      </c>
      <c r="H26" s="21">
        <v>26</v>
      </c>
      <c r="I26" s="21">
        <v>198</v>
      </c>
      <c r="J26" s="21">
        <v>6</v>
      </c>
      <c r="K26" s="21">
        <v>4</v>
      </c>
      <c r="L26" s="21">
        <v>0</v>
      </c>
      <c r="M26" s="21">
        <v>21</v>
      </c>
      <c r="N26" s="21">
        <v>1</v>
      </c>
      <c r="O26" s="71">
        <v>0</v>
      </c>
      <c r="P26" s="70"/>
      <c r="R26" s="75"/>
    </row>
    <row r="27" spans="1:18" x14ac:dyDescent="0.3">
      <c r="A27" s="24" t="s">
        <v>51</v>
      </c>
      <c r="B27" s="21">
        <v>572</v>
      </c>
      <c r="C27" s="21">
        <v>126</v>
      </c>
      <c r="D27" s="21">
        <v>3</v>
      </c>
      <c r="E27" s="21">
        <v>96</v>
      </c>
      <c r="F27" s="18">
        <f t="shared" si="1"/>
        <v>605</v>
      </c>
      <c r="G27" s="21">
        <v>343</v>
      </c>
      <c r="H27" s="21">
        <v>37</v>
      </c>
      <c r="I27" s="21">
        <v>175</v>
      </c>
      <c r="J27" s="21">
        <v>11</v>
      </c>
      <c r="K27" s="21">
        <v>6</v>
      </c>
      <c r="L27" s="21">
        <v>1</v>
      </c>
      <c r="M27" s="21">
        <v>32</v>
      </c>
      <c r="N27" s="21">
        <v>0</v>
      </c>
      <c r="O27" s="71">
        <v>0</v>
      </c>
      <c r="P27" s="70"/>
      <c r="R27" s="75"/>
    </row>
    <row r="28" spans="1:18" x14ac:dyDescent="0.3">
      <c r="A28" s="25"/>
      <c r="B28" s="22"/>
      <c r="C28" s="22"/>
      <c r="D28" s="22"/>
      <c r="E28" s="22"/>
      <c r="F28" s="76"/>
      <c r="G28" s="23"/>
      <c r="H28" s="23"/>
      <c r="I28" s="23"/>
      <c r="J28" s="23"/>
      <c r="K28" s="23"/>
      <c r="L28" s="23"/>
      <c r="M28" s="23"/>
      <c r="N28" s="23"/>
      <c r="O28" s="13"/>
      <c r="P28" s="70"/>
      <c r="R28" s="75"/>
    </row>
    <row r="29" spans="1:18" x14ac:dyDescent="0.3">
      <c r="A29" s="103" t="s">
        <v>52</v>
      </c>
      <c r="B29" s="103"/>
      <c r="C29" s="103"/>
      <c r="D29" s="103"/>
      <c r="E29" s="103"/>
      <c r="F29" s="103"/>
      <c r="G29" s="8"/>
      <c r="L29" s="8"/>
    </row>
  </sheetData>
  <mergeCells count="12">
    <mergeCell ref="A5:O5"/>
    <mergeCell ref="A6:O6"/>
    <mergeCell ref="F8:F9"/>
    <mergeCell ref="A29:F29"/>
    <mergeCell ref="A3:O3"/>
    <mergeCell ref="A4:O4"/>
    <mergeCell ref="G8:O8"/>
    <mergeCell ref="A8:A9"/>
    <mergeCell ref="B8:B9"/>
    <mergeCell ref="C8:C9"/>
    <mergeCell ref="D8:D9"/>
    <mergeCell ref="E8:E9"/>
  </mergeCells>
  <phoneticPr fontId="2" type="noConversion"/>
  <printOptions horizontalCentered="1" verticalCentered="1"/>
  <pageMargins left="0" right="0" top="0" bottom="0" header="0.51181102362204722" footer="0.51181102362204722"/>
  <pageSetup scale="4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Normal="100" workbookViewId="0">
      <selection activeCell="C25" sqref="C25"/>
    </sheetView>
  </sheetViews>
  <sheetFormatPr baseColWidth="10" defaultColWidth="0" defaultRowHeight="15.75" customHeight="1" zeroHeight="1" x14ac:dyDescent="0.3"/>
  <cols>
    <col min="1" max="1" width="32.88671875" style="28" customWidth="1"/>
    <col min="2" max="2" width="8.6640625" style="28" bestFit="1" customWidth="1"/>
    <col min="3" max="3" width="12" style="28" bestFit="1" customWidth="1"/>
    <col min="4" max="4" width="10.6640625" style="28" bestFit="1" customWidth="1"/>
    <col min="5" max="5" width="13.44140625" style="28" bestFit="1" customWidth="1"/>
    <col min="6" max="6" width="12.6640625" style="28" bestFit="1" customWidth="1"/>
    <col min="7" max="7" width="12" style="28" bestFit="1" customWidth="1"/>
    <col min="8" max="8" width="13.44140625" style="28" bestFit="1" customWidth="1"/>
    <col min="9" max="13" width="11.44140625" style="29" hidden="1" customWidth="1"/>
    <col min="14" max="16384" width="11.44140625" style="28" hidden="1"/>
  </cols>
  <sheetData>
    <row r="1" spans="1:13" ht="15.75" customHeight="1" x14ac:dyDescent="0.3">
      <c r="A1" s="90" t="s">
        <v>53</v>
      </c>
      <c r="B1" s="90"/>
    </row>
    <row r="2" spans="1:13" ht="15.75" customHeight="1" x14ac:dyDescent="0.3">
      <c r="A2" s="90"/>
      <c r="B2" s="90"/>
    </row>
    <row r="3" spans="1:13" ht="15.75" customHeight="1" x14ac:dyDescent="0.3">
      <c r="A3" s="113" t="s">
        <v>54</v>
      </c>
      <c r="B3" s="113"/>
      <c r="C3" s="113"/>
      <c r="D3" s="113"/>
      <c r="E3" s="113"/>
      <c r="F3" s="113"/>
      <c r="G3" s="113"/>
      <c r="H3" s="113"/>
    </row>
    <row r="4" spans="1:13" ht="15.75" customHeight="1" x14ac:dyDescent="0.3">
      <c r="A4" s="114" t="s">
        <v>55</v>
      </c>
      <c r="B4" s="114"/>
      <c r="C4" s="114"/>
      <c r="D4" s="114"/>
      <c r="E4" s="114"/>
      <c r="F4" s="114"/>
      <c r="G4" s="114"/>
      <c r="H4" s="114"/>
    </row>
    <row r="5" spans="1:13" ht="15.75" customHeight="1" x14ac:dyDescent="0.3">
      <c r="A5" s="114" t="s">
        <v>56</v>
      </c>
      <c r="B5" s="114"/>
      <c r="C5" s="114"/>
      <c r="D5" s="114"/>
      <c r="E5" s="114"/>
      <c r="F5" s="114"/>
      <c r="G5" s="114"/>
      <c r="H5" s="114"/>
    </row>
    <row r="6" spans="1:13" ht="15.75" customHeight="1" x14ac:dyDescent="0.3">
      <c r="A6" s="114" t="s">
        <v>57</v>
      </c>
      <c r="B6" s="114"/>
      <c r="C6" s="114"/>
      <c r="D6" s="114"/>
      <c r="E6" s="114"/>
      <c r="F6" s="114"/>
      <c r="G6" s="114"/>
      <c r="H6" s="114"/>
    </row>
    <row r="7" spans="1:13" ht="15.75" customHeight="1" x14ac:dyDescent="0.3">
      <c r="A7" s="89"/>
      <c r="B7" s="89"/>
      <c r="C7" s="89"/>
      <c r="D7" s="89"/>
      <c r="E7" s="89"/>
      <c r="F7" s="89"/>
      <c r="G7" s="89"/>
      <c r="H7" s="89"/>
    </row>
    <row r="8" spans="1:13" ht="15.75" customHeight="1" x14ac:dyDescent="0.3">
      <c r="A8" s="108" t="s">
        <v>20</v>
      </c>
      <c r="B8" s="110" t="s">
        <v>58</v>
      </c>
      <c r="C8" s="112" t="s">
        <v>59</v>
      </c>
      <c r="D8" s="112"/>
      <c r="E8" s="112"/>
      <c r="F8" s="112"/>
      <c r="G8" s="112"/>
      <c r="H8" s="112"/>
    </row>
    <row r="9" spans="1:13" ht="63" customHeight="1" x14ac:dyDescent="0.3">
      <c r="A9" s="109"/>
      <c r="B9" s="111"/>
      <c r="C9" s="30" t="s">
        <v>60</v>
      </c>
      <c r="D9" s="88" t="s">
        <v>61</v>
      </c>
      <c r="E9" s="88" t="s">
        <v>62</v>
      </c>
      <c r="F9" s="88" t="s">
        <v>63</v>
      </c>
      <c r="G9" s="88" t="s">
        <v>64</v>
      </c>
      <c r="H9" s="15" t="s">
        <v>65</v>
      </c>
    </row>
    <row r="10" spans="1:13" ht="15.75" customHeight="1" x14ac:dyDescent="0.3">
      <c r="A10" s="32"/>
      <c r="B10" s="31"/>
      <c r="C10" s="31"/>
      <c r="D10" s="31"/>
      <c r="E10" s="31"/>
      <c r="F10" s="31"/>
      <c r="G10" s="31"/>
      <c r="H10" s="92"/>
    </row>
    <row r="11" spans="1:13" s="36" customFormat="1" ht="15.75" customHeight="1" x14ac:dyDescent="0.3">
      <c r="A11" s="35" t="s">
        <v>36</v>
      </c>
      <c r="B11" s="34">
        <f t="shared" ref="B11:H11" si="0">SUM(B13:B28)</f>
        <v>7839</v>
      </c>
      <c r="C11" s="34">
        <f t="shared" si="0"/>
        <v>7</v>
      </c>
      <c r="D11" s="34">
        <f t="shared" si="0"/>
        <v>1144</v>
      </c>
      <c r="E11" s="34">
        <f t="shared" si="0"/>
        <v>5</v>
      </c>
      <c r="F11" s="34">
        <f t="shared" si="0"/>
        <v>3026</v>
      </c>
      <c r="G11" s="34">
        <f t="shared" si="0"/>
        <v>1407</v>
      </c>
      <c r="H11" s="33">
        <f t="shared" si="0"/>
        <v>2250</v>
      </c>
      <c r="I11" s="93"/>
      <c r="J11" s="93"/>
      <c r="K11" s="93"/>
      <c r="L11" s="93"/>
      <c r="M11" s="93"/>
    </row>
    <row r="12" spans="1:13" ht="15.75" customHeight="1" x14ac:dyDescent="0.3">
      <c r="A12" s="40"/>
      <c r="B12" s="37"/>
      <c r="C12" s="38"/>
      <c r="D12" s="38"/>
      <c r="E12" s="38"/>
      <c r="F12" s="38"/>
      <c r="G12" s="38"/>
      <c r="H12" s="52"/>
    </row>
    <row r="13" spans="1:13" ht="15.75" customHeight="1" x14ac:dyDescent="0.3">
      <c r="A13" s="40" t="s">
        <v>37</v>
      </c>
      <c r="B13" s="34">
        <f t="shared" ref="B13:B27" si="1">SUM(C13:H13)</f>
        <v>1062</v>
      </c>
      <c r="C13" s="38">
        <v>0</v>
      </c>
      <c r="D13" s="38">
        <v>211</v>
      </c>
      <c r="E13" s="38">
        <v>0</v>
      </c>
      <c r="F13" s="38">
        <v>261</v>
      </c>
      <c r="G13" s="38">
        <v>138</v>
      </c>
      <c r="H13" s="52">
        <v>452</v>
      </c>
    </row>
    <row r="14" spans="1:13" ht="15.75" customHeight="1" x14ac:dyDescent="0.3">
      <c r="A14" s="40" t="s">
        <v>38</v>
      </c>
      <c r="B14" s="34">
        <f t="shared" si="1"/>
        <v>577</v>
      </c>
      <c r="C14" s="38">
        <v>0</v>
      </c>
      <c r="D14" s="38">
        <v>153</v>
      </c>
      <c r="E14" s="38">
        <v>0</v>
      </c>
      <c r="F14" s="38">
        <v>198</v>
      </c>
      <c r="G14" s="38">
        <v>112</v>
      </c>
      <c r="H14" s="52">
        <v>114</v>
      </c>
    </row>
    <row r="15" spans="1:13" ht="15.75" customHeight="1" x14ac:dyDescent="0.3">
      <c r="A15" s="40" t="s">
        <v>39</v>
      </c>
      <c r="B15" s="34">
        <f t="shared" si="1"/>
        <v>1127</v>
      </c>
      <c r="C15" s="38">
        <v>0</v>
      </c>
      <c r="D15" s="38">
        <v>39</v>
      </c>
      <c r="E15" s="38">
        <v>0</v>
      </c>
      <c r="F15" s="38">
        <v>509</v>
      </c>
      <c r="G15" s="38">
        <v>318</v>
      </c>
      <c r="H15" s="52">
        <v>261</v>
      </c>
    </row>
    <row r="16" spans="1:13" ht="15.75" customHeight="1" x14ac:dyDescent="0.3">
      <c r="A16" s="40" t="s">
        <v>40</v>
      </c>
      <c r="B16" s="34">
        <f t="shared" si="1"/>
        <v>423</v>
      </c>
      <c r="C16" s="38">
        <v>0</v>
      </c>
      <c r="D16" s="38">
        <v>0</v>
      </c>
      <c r="E16" s="38">
        <v>0</v>
      </c>
      <c r="F16" s="38">
        <v>197</v>
      </c>
      <c r="G16" s="38">
        <v>102</v>
      </c>
      <c r="H16" s="52">
        <v>124</v>
      </c>
    </row>
    <row r="17" spans="1:8" ht="15.75" customHeight="1" x14ac:dyDescent="0.3">
      <c r="A17" s="40" t="s">
        <v>41</v>
      </c>
      <c r="B17" s="34">
        <f t="shared" si="1"/>
        <v>183</v>
      </c>
      <c r="C17" s="38">
        <v>0</v>
      </c>
      <c r="D17" s="38">
        <v>41</v>
      </c>
      <c r="E17" s="38">
        <v>0</v>
      </c>
      <c r="F17" s="38">
        <v>51</v>
      </c>
      <c r="G17" s="38">
        <v>27</v>
      </c>
      <c r="H17" s="52">
        <v>64</v>
      </c>
    </row>
    <row r="18" spans="1:8" ht="15.75" customHeight="1" x14ac:dyDescent="0.3">
      <c r="A18" s="40" t="s">
        <v>42</v>
      </c>
      <c r="B18" s="34">
        <f t="shared" si="1"/>
        <v>264</v>
      </c>
      <c r="C18" s="38">
        <v>0</v>
      </c>
      <c r="D18" s="38">
        <v>55</v>
      </c>
      <c r="E18" s="38">
        <v>0</v>
      </c>
      <c r="F18" s="38">
        <v>36</v>
      </c>
      <c r="G18" s="38">
        <v>45</v>
      </c>
      <c r="H18" s="52">
        <v>128</v>
      </c>
    </row>
    <row r="19" spans="1:8" ht="15.75" customHeight="1" x14ac:dyDescent="0.3">
      <c r="A19" s="40" t="s">
        <v>43</v>
      </c>
      <c r="B19" s="34">
        <f t="shared" si="1"/>
        <v>460</v>
      </c>
      <c r="C19" s="38">
        <v>0</v>
      </c>
      <c r="D19" s="38">
        <v>30</v>
      </c>
      <c r="E19" s="38">
        <v>0</v>
      </c>
      <c r="F19" s="38">
        <v>139</v>
      </c>
      <c r="G19" s="38">
        <v>43</v>
      </c>
      <c r="H19" s="52">
        <v>248</v>
      </c>
    </row>
    <row r="20" spans="1:8" ht="15.75" customHeight="1" x14ac:dyDescent="0.3">
      <c r="A20" s="40" t="s">
        <v>44</v>
      </c>
      <c r="B20" s="34">
        <f t="shared" si="1"/>
        <v>488</v>
      </c>
      <c r="C20" s="38">
        <v>0</v>
      </c>
      <c r="D20" s="38">
        <v>73</v>
      </c>
      <c r="E20" s="38">
        <v>0</v>
      </c>
      <c r="F20" s="38">
        <v>171</v>
      </c>
      <c r="G20" s="38">
        <v>98</v>
      </c>
      <c r="H20" s="52">
        <v>146</v>
      </c>
    </row>
    <row r="21" spans="1:8" ht="15.75" customHeight="1" x14ac:dyDescent="0.3">
      <c r="A21" s="40" t="s">
        <v>45</v>
      </c>
      <c r="B21" s="34">
        <f t="shared" si="1"/>
        <v>441</v>
      </c>
      <c r="C21" s="38">
        <v>7</v>
      </c>
      <c r="D21" s="38">
        <v>5</v>
      </c>
      <c r="E21" s="38">
        <v>5</v>
      </c>
      <c r="F21" s="38">
        <v>243</v>
      </c>
      <c r="G21" s="38">
        <v>108</v>
      </c>
      <c r="H21" s="52">
        <v>73</v>
      </c>
    </row>
    <row r="22" spans="1:8" ht="15.75" customHeight="1" x14ac:dyDescent="0.3">
      <c r="A22" s="40" t="s">
        <v>46</v>
      </c>
      <c r="B22" s="34">
        <f t="shared" si="1"/>
        <v>511</v>
      </c>
      <c r="C22" s="38">
        <v>0</v>
      </c>
      <c r="D22" s="38">
        <v>56</v>
      </c>
      <c r="E22" s="38">
        <v>0</v>
      </c>
      <c r="F22" s="38">
        <v>229</v>
      </c>
      <c r="G22" s="38">
        <v>130</v>
      </c>
      <c r="H22" s="52">
        <v>96</v>
      </c>
    </row>
    <row r="23" spans="1:8" ht="15.75" customHeight="1" x14ac:dyDescent="0.3">
      <c r="A23" s="40" t="s">
        <v>47</v>
      </c>
      <c r="B23" s="34">
        <f t="shared" si="1"/>
        <v>338</v>
      </c>
      <c r="C23" s="38">
        <v>0</v>
      </c>
      <c r="D23" s="38">
        <v>220</v>
      </c>
      <c r="E23" s="38">
        <v>0</v>
      </c>
      <c r="F23" s="38">
        <v>17</v>
      </c>
      <c r="G23" s="38">
        <v>31</v>
      </c>
      <c r="H23" s="52">
        <v>70</v>
      </c>
    </row>
    <row r="24" spans="1:8" ht="15.75" customHeight="1" x14ac:dyDescent="0.3">
      <c r="A24" s="40" t="s">
        <v>48</v>
      </c>
      <c r="B24" s="34">
        <f t="shared" si="1"/>
        <v>263</v>
      </c>
      <c r="C24" s="38">
        <v>0</v>
      </c>
      <c r="D24" s="38">
        <v>108</v>
      </c>
      <c r="E24" s="38">
        <v>0</v>
      </c>
      <c r="F24" s="38">
        <v>109</v>
      </c>
      <c r="G24" s="38">
        <v>17</v>
      </c>
      <c r="H24" s="52">
        <v>29</v>
      </c>
    </row>
    <row r="25" spans="1:8" ht="15.75" customHeight="1" x14ac:dyDescent="0.3">
      <c r="A25" s="40" t="s">
        <v>49</v>
      </c>
      <c r="B25" s="34">
        <f t="shared" si="1"/>
        <v>487</v>
      </c>
      <c r="C25" s="38">
        <v>0</v>
      </c>
      <c r="D25" s="38">
        <v>153</v>
      </c>
      <c r="E25" s="38">
        <v>0</v>
      </c>
      <c r="F25" s="38">
        <v>170</v>
      </c>
      <c r="G25" s="38">
        <v>74</v>
      </c>
      <c r="H25" s="52">
        <v>90</v>
      </c>
    </row>
    <row r="26" spans="1:8" ht="15.75" customHeight="1" x14ac:dyDescent="0.3">
      <c r="A26" s="40" t="s">
        <v>50</v>
      </c>
      <c r="B26" s="34">
        <f t="shared" si="1"/>
        <v>610</v>
      </c>
      <c r="C26" s="38">
        <v>0</v>
      </c>
      <c r="D26" s="38">
        <v>0</v>
      </c>
      <c r="E26" s="38">
        <v>0</v>
      </c>
      <c r="F26" s="38">
        <v>398</v>
      </c>
      <c r="G26" s="38">
        <v>59</v>
      </c>
      <c r="H26" s="52">
        <v>153</v>
      </c>
    </row>
    <row r="27" spans="1:8" ht="15.75" customHeight="1" x14ac:dyDescent="0.3">
      <c r="A27" s="40" t="s">
        <v>51</v>
      </c>
      <c r="B27" s="34">
        <f t="shared" si="1"/>
        <v>605</v>
      </c>
      <c r="C27" s="38">
        <v>0</v>
      </c>
      <c r="D27" s="38">
        <v>0</v>
      </c>
      <c r="E27" s="38">
        <v>0</v>
      </c>
      <c r="F27" s="38">
        <v>298</v>
      </c>
      <c r="G27" s="38">
        <v>105</v>
      </c>
      <c r="H27" s="52">
        <v>202</v>
      </c>
    </row>
    <row r="28" spans="1:8" ht="15.75" customHeight="1" x14ac:dyDescent="0.3">
      <c r="A28" s="43"/>
      <c r="B28" s="41"/>
      <c r="C28" s="42"/>
      <c r="D28" s="42"/>
      <c r="E28" s="42"/>
      <c r="F28" s="42"/>
      <c r="G28" s="42"/>
      <c r="H28" s="56"/>
    </row>
    <row r="29" spans="1:8" ht="15.75" customHeight="1" x14ac:dyDescent="0.3">
      <c r="A29" s="28" t="s">
        <v>52</v>
      </c>
    </row>
  </sheetData>
  <mergeCells count="7">
    <mergeCell ref="A8:A9"/>
    <mergeCell ref="B8:B9"/>
    <mergeCell ref="C8:H8"/>
    <mergeCell ref="A3:H3"/>
    <mergeCell ref="A4:H4"/>
    <mergeCell ref="A6:H6"/>
    <mergeCell ref="A5:H5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5"/>
  <sheetViews>
    <sheetView zoomScale="96" zoomScaleNormal="96" workbookViewId="0">
      <selection activeCell="C14" sqref="C14"/>
    </sheetView>
  </sheetViews>
  <sheetFormatPr baseColWidth="10" defaultColWidth="0" defaultRowHeight="15.6" zeroHeight="1" x14ac:dyDescent="0.3"/>
  <cols>
    <col min="1" max="1" width="32.6640625" style="7" customWidth="1"/>
    <col min="2" max="5" width="14.44140625" style="7" bestFit="1" customWidth="1"/>
    <col min="6" max="6" width="15.6640625" style="7" bestFit="1" customWidth="1"/>
    <col min="7" max="7" width="14.44140625" style="7" bestFit="1" customWidth="1"/>
    <col min="8" max="8" width="14.88671875" style="7" bestFit="1" customWidth="1"/>
    <col min="9" max="9" width="15.33203125" style="7" customWidth="1"/>
    <col min="10" max="10" width="26.88671875" style="7" bestFit="1" customWidth="1"/>
    <col min="11" max="11" width="16.5546875" style="7" customWidth="1"/>
    <col min="12" max="12" width="13.33203125" style="7" customWidth="1"/>
    <col min="13" max="13" width="14.6640625" style="7" customWidth="1"/>
    <col min="14" max="14" width="14.88671875" style="7" bestFit="1" customWidth="1"/>
    <col min="15" max="15" width="19.6640625" style="7" customWidth="1"/>
    <col min="16" max="16" width="18.6640625" style="7" customWidth="1"/>
    <col min="17" max="17" width="14.44140625" style="7" bestFit="1" customWidth="1"/>
    <col min="18" max="23" width="19.44140625" style="7" bestFit="1" customWidth="1"/>
    <col min="24" max="24" width="20.44140625" style="7" bestFit="1" customWidth="1"/>
    <col min="25" max="26" width="19.44140625" style="7" customWidth="1"/>
    <col min="27" max="27" width="17.33203125" style="7" bestFit="1" customWidth="1"/>
    <col min="28" max="28" width="17.33203125" style="7" customWidth="1"/>
    <col min="29" max="29" width="14.44140625" style="7" bestFit="1" customWidth="1"/>
    <col min="30" max="30" width="14.44140625" style="16" hidden="1" customWidth="1"/>
    <col min="31" max="31" width="14.44140625" style="7" hidden="1" customWidth="1"/>
    <col min="32" max="16384" width="11.44140625" style="7" hidden="1"/>
  </cols>
  <sheetData>
    <row r="1" spans="1:31" x14ac:dyDescent="0.3">
      <c r="A1" s="121" t="s">
        <v>66</v>
      </c>
      <c r="B1" s="121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31" x14ac:dyDescent="0.3">
      <c r="A2" s="44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31" x14ac:dyDescent="0.3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31" x14ac:dyDescent="0.3">
      <c r="A4" s="27" t="s">
        <v>18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</row>
    <row r="5" spans="1:31" x14ac:dyDescent="0.3">
      <c r="A5" s="27" t="s">
        <v>68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31" x14ac:dyDescent="0.3">
      <c r="A6" s="27" t="s">
        <v>19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31" s="8" customFormat="1" ht="20.25" customHeight="1" x14ac:dyDescent="0.3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79"/>
      <c r="AE7" s="45"/>
    </row>
    <row r="8" spans="1:31" ht="20.25" customHeight="1" x14ac:dyDescent="0.3">
      <c r="A8" s="117" t="s">
        <v>20</v>
      </c>
      <c r="B8" s="119" t="s">
        <v>58</v>
      </c>
      <c r="C8" s="116" t="s">
        <v>69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31" ht="78" x14ac:dyDescent="0.3">
      <c r="A9" s="118"/>
      <c r="B9" s="120"/>
      <c r="C9" s="86" t="s">
        <v>70</v>
      </c>
      <c r="D9" s="86" t="s">
        <v>71</v>
      </c>
      <c r="E9" s="86" t="s">
        <v>72</v>
      </c>
      <c r="F9" s="86" t="s">
        <v>73</v>
      </c>
      <c r="G9" s="86" t="s">
        <v>74</v>
      </c>
      <c r="H9" s="86" t="s">
        <v>75</v>
      </c>
      <c r="I9" s="86" t="s">
        <v>76</v>
      </c>
      <c r="J9" s="86" t="s">
        <v>77</v>
      </c>
      <c r="K9" s="86" t="s">
        <v>78</v>
      </c>
      <c r="L9" s="86" t="s">
        <v>79</v>
      </c>
      <c r="M9" s="86" t="s">
        <v>80</v>
      </c>
      <c r="N9" s="86" t="s">
        <v>81</v>
      </c>
      <c r="O9" s="86" t="s">
        <v>82</v>
      </c>
      <c r="P9" s="86" t="s">
        <v>83</v>
      </c>
      <c r="Q9" s="86" t="s">
        <v>84</v>
      </c>
      <c r="R9" s="86" t="s">
        <v>85</v>
      </c>
      <c r="S9" s="86" t="s">
        <v>86</v>
      </c>
      <c r="T9" s="86" t="s">
        <v>87</v>
      </c>
      <c r="U9" s="86" t="s">
        <v>88</v>
      </c>
      <c r="V9" s="86" t="s">
        <v>89</v>
      </c>
      <c r="W9" s="86" t="s">
        <v>90</v>
      </c>
      <c r="X9" s="86" t="s">
        <v>91</v>
      </c>
      <c r="Y9" s="86" t="s">
        <v>92</v>
      </c>
      <c r="Z9" s="86" t="s">
        <v>93</v>
      </c>
      <c r="AA9" s="86" t="s">
        <v>94</v>
      </c>
      <c r="AB9" s="86" t="s">
        <v>95</v>
      </c>
      <c r="AC9" s="58" t="s">
        <v>96</v>
      </c>
    </row>
    <row r="10" spans="1:31" x14ac:dyDescent="0.3">
      <c r="A10" s="46"/>
      <c r="B10" s="4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8"/>
    </row>
    <row r="11" spans="1:31" x14ac:dyDescent="0.3">
      <c r="A11" s="48" t="s">
        <v>36</v>
      </c>
      <c r="B11" s="49">
        <f>SUM(B13:B28)</f>
        <v>2445</v>
      </c>
      <c r="C11" s="49">
        <f t="shared" ref="C11:AC11" si="0">SUM(C13:C28)</f>
        <v>27</v>
      </c>
      <c r="D11" s="49">
        <f t="shared" si="0"/>
        <v>3</v>
      </c>
      <c r="E11" s="49">
        <f t="shared" si="0"/>
        <v>131</v>
      </c>
      <c r="F11" s="49">
        <f t="shared" si="0"/>
        <v>98</v>
      </c>
      <c r="G11" s="49">
        <f t="shared" si="0"/>
        <v>22</v>
      </c>
      <c r="H11" s="49">
        <f t="shared" si="0"/>
        <v>49</v>
      </c>
      <c r="I11" s="49">
        <f t="shared" si="0"/>
        <v>7</v>
      </c>
      <c r="J11" s="49">
        <f t="shared" si="0"/>
        <v>2</v>
      </c>
      <c r="K11" s="49">
        <f t="shared" si="0"/>
        <v>2</v>
      </c>
      <c r="L11" s="49">
        <f t="shared" si="0"/>
        <v>1</v>
      </c>
      <c r="M11" s="49">
        <f t="shared" si="0"/>
        <v>41</v>
      </c>
      <c r="N11" s="49">
        <f t="shared" si="0"/>
        <v>1</v>
      </c>
      <c r="O11" s="49">
        <f t="shared" si="0"/>
        <v>1</v>
      </c>
      <c r="P11" s="49">
        <f t="shared" si="0"/>
        <v>582</v>
      </c>
      <c r="Q11" s="49">
        <f t="shared" si="0"/>
        <v>4</v>
      </c>
      <c r="R11" s="49">
        <f t="shared" si="0"/>
        <v>21</v>
      </c>
      <c r="S11" s="49">
        <f t="shared" si="0"/>
        <v>18</v>
      </c>
      <c r="T11" s="49">
        <f t="shared" si="0"/>
        <v>4</v>
      </c>
      <c r="U11" s="49">
        <f t="shared" si="0"/>
        <v>117</v>
      </c>
      <c r="V11" s="49">
        <f t="shared" si="0"/>
        <v>560</v>
      </c>
      <c r="W11" s="49">
        <f t="shared" si="0"/>
        <v>27</v>
      </c>
      <c r="X11" s="49">
        <f t="shared" si="0"/>
        <v>118</v>
      </c>
      <c r="Y11" s="49">
        <f t="shared" si="0"/>
        <v>17</v>
      </c>
      <c r="Z11" s="49">
        <f t="shared" si="0"/>
        <v>22</v>
      </c>
      <c r="AA11" s="49">
        <f t="shared" si="0"/>
        <v>61</v>
      </c>
      <c r="AB11" s="49">
        <f t="shared" si="0"/>
        <v>500</v>
      </c>
      <c r="AC11" s="49">
        <f t="shared" si="0"/>
        <v>9</v>
      </c>
    </row>
    <row r="12" spans="1:31" x14ac:dyDescent="0.3">
      <c r="A12" s="50"/>
      <c r="B12" s="51"/>
      <c r="C12" s="38"/>
      <c r="D12" s="38"/>
      <c r="E12" s="38"/>
      <c r="F12" s="38"/>
      <c r="G12" s="38"/>
      <c r="H12" s="38" t="s">
        <v>97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52"/>
      <c r="AC12" s="52"/>
    </row>
    <row r="13" spans="1:31" x14ac:dyDescent="0.3">
      <c r="A13" s="50" t="s">
        <v>37</v>
      </c>
      <c r="B13" s="53">
        <f t="shared" ref="B13:B27" si="1">SUM(C13:AC13)</f>
        <v>785</v>
      </c>
      <c r="C13" s="38">
        <v>6</v>
      </c>
      <c r="D13" s="38">
        <v>0</v>
      </c>
      <c r="E13" s="38">
        <v>24</v>
      </c>
      <c r="F13" s="38">
        <v>17</v>
      </c>
      <c r="G13" s="38">
        <v>3</v>
      </c>
      <c r="H13" s="38">
        <v>5</v>
      </c>
      <c r="I13" s="38">
        <v>0</v>
      </c>
      <c r="J13" s="38">
        <v>2</v>
      </c>
      <c r="K13" s="38">
        <v>0</v>
      </c>
      <c r="L13" s="38">
        <v>1</v>
      </c>
      <c r="M13" s="38">
        <v>5</v>
      </c>
      <c r="N13" s="38">
        <v>1</v>
      </c>
      <c r="O13" s="38">
        <v>0</v>
      </c>
      <c r="P13" s="38">
        <v>82</v>
      </c>
      <c r="Q13" s="38">
        <v>0</v>
      </c>
      <c r="R13" s="38">
        <v>2</v>
      </c>
      <c r="S13" s="38">
        <v>3</v>
      </c>
      <c r="T13" s="38">
        <v>0</v>
      </c>
      <c r="U13" s="38">
        <v>15</v>
      </c>
      <c r="V13" s="38">
        <v>51</v>
      </c>
      <c r="W13" s="38">
        <v>5</v>
      </c>
      <c r="X13" s="38">
        <v>12</v>
      </c>
      <c r="Y13" s="38">
        <v>10</v>
      </c>
      <c r="Z13" s="38">
        <v>1</v>
      </c>
      <c r="AA13" s="38">
        <v>40</v>
      </c>
      <c r="AB13" s="38">
        <v>498</v>
      </c>
      <c r="AC13" s="38">
        <v>2</v>
      </c>
    </row>
    <row r="14" spans="1:31" x14ac:dyDescent="0.3">
      <c r="A14" s="50" t="s">
        <v>38</v>
      </c>
      <c r="B14" s="53">
        <f t="shared" si="1"/>
        <v>258</v>
      </c>
      <c r="C14" s="38">
        <v>7</v>
      </c>
      <c r="D14" s="38">
        <v>0</v>
      </c>
      <c r="E14" s="38">
        <v>12</v>
      </c>
      <c r="F14" s="38">
        <v>7</v>
      </c>
      <c r="G14" s="38">
        <v>4</v>
      </c>
      <c r="H14" s="38">
        <v>10</v>
      </c>
      <c r="I14" s="38">
        <v>0</v>
      </c>
      <c r="J14" s="38">
        <v>0</v>
      </c>
      <c r="K14" s="38">
        <v>0</v>
      </c>
      <c r="L14" s="38">
        <v>0</v>
      </c>
      <c r="M14" s="38">
        <v>17</v>
      </c>
      <c r="N14" s="38">
        <v>0</v>
      </c>
      <c r="O14" s="38">
        <v>1</v>
      </c>
      <c r="P14" s="38">
        <v>91</v>
      </c>
      <c r="Q14" s="38">
        <v>1</v>
      </c>
      <c r="R14" s="38">
        <v>2</v>
      </c>
      <c r="S14" s="38">
        <v>2</v>
      </c>
      <c r="T14" s="38">
        <v>1</v>
      </c>
      <c r="U14" s="38">
        <v>9</v>
      </c>
      <c r="V14" s="38">
        <v>79</v>
      </c>
      <c r="W14" s="38">
        <v>1</v>
      </c>
      <c r="X14" s="38">
        <v>10</v>
      </c>
      <c r="Y14" s="38">
        <v>0</v>
      </c>
      <c r="Z14" s="38">
        <v>0</v>
      </c>
      <c r="AA14" s="38">
        <v>4</v>
      </c>
      <c r="AB14" s="38">
        <v>0</v>
      </c>
      <c r="AC14" s="38">
        <v>0</v>
      </c>
    </row>
    <row r="15" spans="1:31" ht="21" customHeight="1" x14ac:dyDescent="0.3">
      <c r="A15" s="50" t="s">
        <v>98</v>
      </c>
      <c r="B15" s="53">
        <f t="shared" si="1"/>
        <v>285</v>
      </c>
      <c r="C15" s="38">
        <v>4</v>
      </c>
      <c r="D15" s="38">
        <v>1</v>
      </c>
      <c r="E15" s="38">
        <v>18</v>
      </c>
      <c r="F15" s="38">
        <v>19</v>
      </c>
      <c r="G15" s="38">
        <v>6</v>
      </c>
      <c r="H15" s="38">
        <v>11</v>
      </c>
      <c r="I15" s="38">
        <v>0</v>
      </c>
      <c r="J15" s="38">
        <v>0</v>
      </c>
      <c r="K15" s="38">
        <v>1</v>
      </c>
      <c r="L15" s="38">
        <v>0</v>
      </c>
      <c r="M15" s="38">
        <v>8</v>
      </c>
      <c r="N15" s="38">
        <v>0</v>
      </c>
      <c r="O15" s="38">
        <v>0</v>
      </c>
      <c r="P15" s="38">
        <v>70</v>
      </c>
      <c r="Q15" s="38">
        <v>0</v>
      </c>
      <c r="R15" s="38">
        <v>0</v>
      </c>
      <c r="S15" s="38">
        <v>2</v>
      </c>
      <c r="T15" s="38">
        <v>0</v>
      </c>
      <c r="U15" s="38">
        <v>15</v>
      </c>
      <c r="V15" s="38">
        <v>86</v>
      </c>
      <c r="W15" s="38">
        <v>5</v>
      </c>
      <c r="X15" s="38">
        <v>27</v>
      </c>
      <c r="Y15" s="38">
        <v>2</v>
      </c>
      <c r="Z15" s="38">
        <v>5</v>
      </c>
      <c r="AA15" s="38">
        <v>2</v>
      </c>
      <c r="AB15" s="38">
        <v>2</v>
      </c>
      <c r="AC15" s="38">
        <v>1</v>
      </c>
    </row>
    <row r="16" spans="1:31" ht="19.5" customHeight="1" x14ac:dyDescent="0.3">
      <c r="A16" s="50" t="s">
        <v>40</v>
      </c>
      <c r="B16" s="53">
        <f t="shared" si="1"/>
        <v>62</v>
      </c>
      <c r="C16" s="38">
        <v>0</v>
      </c>
      <c r="D16" s="38">
        <v>0</v>
      </c>
      <c r="E16" s="38">
        <v>1</v>
      </c>
      <c r="F16" s="38">
        <v>1</v>
      </c>
      <c r="G16" s="38">
        <v>0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18</v>
      </c>
      <c r="Q16" s="38">
        <v>0</v>
      </c>
      <c r="R16" s="38">
        <v>0</v>
      </c>
      <c r="S16" s="38">
        <v>0</v>
      </c>
      <c r="T16" s="38">
        <v>0</v>
      </c>
      <c r="U16" s="38">
        <v>15</v>
      </c>
      <c r="V16" s="38">
        <v>18</v>
      </c>
      <c r="W16" s="38">
        <v>0</v>
      </c>
      <c r="X16" s="38">
        <v>5</v>
      </c>
      <c r="Y16" s="38">
        <v>0</v>
      </c>
      <c r="Z16" s="38">
        <v>1</v>
      </c>
      <c r="AA16" s="38">
        <v>0</v>
      </c>
      <c r="AB16" s="38">
        <v>0</v>
      </c>
      <c r="AC16" s="38">
        <v>1</v>
      </c>
    </row>
    <row r="17" spans="1:30" x14ac:dyDescent="0.3">
      <c r="A17" s="7" t="s">
        <v>41</v>
      </c>
      <c r="B17" s="53">
        <f t="shared" si="1"/>
        <v>35</v>
      </c>
      <c r="C17" s="38">
        <v>0</v>
      </c>
      <c r="D17" s="38">
        <v>0</v>
      </c>
      <c r="E17" s="38">
        <v>2</v>
      </c>
      <c r="F17" s="38">
        <v>10</v>
      </c>
      <c r="G17" s="38">
        <v>0</v>
      </c>
      <c r="H17" s="38">
        <v>1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4</v>
      </c>
      <c r="Q17" s="38">
        <v>1</v>
      </c>
      <c r="R17" s="38">
        <v>0</v>
      </c>
      <c r="S17" s="38">
        <v>1</v>
      </c>
      <c r="T17" s="38">
        <v>0</v>
      </c>
      <c r="U17" s="38">
        <v>2</v>
      </c>
      <c r="V17" s="38">
        <v>9</v>
      </c>
      <c r="W17" s="38">
        <v>1</v>
      </c>
      <c r="X17" s="38">
        <v>4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</row>
    <row r="18" spans="1:30" x14ac:dyDescent="0.3">
      <c r="A18" s="54" t="s">
        <v>42</v>
      </c>
      <c r="B18" s="53">
        <f t="shared" si="1"/>
        <v>64</v>
      </c>
      <c r="C18" s="38">
        <v>0</v>
      </c>
      <c r="D18" s="38">
        <v>0</v>
      </c>
      <c r="E18" s="38">
        <v>1</v>
      </c>
      <c r="F18" s="38">
        <v>1</v>
      </c>
      <c r="G18" s="38">
        <v>0</v>
      </c>
      <c r="H18" s="38">
        <v>4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10</v>
      </c>
      <c r="Q18" s="38">
        <v>0</v>
      </c>
      <c r="R18" s="38">
        <v>0</v>
      </c>
      <c r="S18" s="38">
        <v>8</v>
      </c>
      <c r="T18" s="38">
        <v>0</v>
      </c>
      <c r="U18" s="38">
        <v>2</v>
      </c>
      <c r="V18" s="38">
        <v>37</v>
      </c>
      <c r="W18" s="38">
        <v>0</v>
      </c>
      <c r="X18" s="38">
        <v>0</v>
      </c>
      <c r="Y18" s="38">
        <v>0</v>
      </c>
      <c r="Z18" s="38">
        <v>0</v>
      </c>
      <c r="AA18" s="38">
        <v>1</v>
      </c>
      <c r="AB18" s="38">
        <v>0</v>
      </c>
      <c r="AC18" s="38">
        <v>0</v>
      </c>
    </row>
    <row r="19" spans="1:30" x14ac:dyDescent="0.3">
      <c r="A19" s="50" t="s">
        <v>43</v>
      </c>
      <c r="B19" s="53">
        <f t="shared" si="1"/>
        <v>108</v>
      </c>
      <c r="C19" s="38">
        <v>2</v>
      </c>
      <c r="D19" s="38">
        <v>1</v>
      </c>
      <c r="E19" s="38">
        <v>6</v>
      </c>
      <c r="F19" s="38">
        <v>7</v>
      </c>
      <c r="G19" s="38">
        <v>5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3</v>
      </c>
      <c r="N19" s="38">
        <v>0</v>
      </c>
      <c r="O19" s="38">
        <v>0</v>
      </c>
      <c r="P19" s="38">
        <v>25</v>
      </c>
      <c r="Q19" s="38">
        <v>1</v>
      </c>
      <c r="R19" s="38">
        <v>0</v>
      </c>
      <c r="S19" s="38">
        <v>1</v>
      </c>
      <c r="T19" s="38">
        <v>0</v>
      </c>
      <c r="U19" s="38">
        <v>7</v>
      </c>
      <c r="V19" s="38">
        <v>36</v>
      </c>
      <c r="W19" s="38">
        <v>2</v>
      </c>
      <c r="X19" s="38">
        <v>6</v>
      </c>
      <c r="Y19" s="38">
        <v>2</v>
      </c>
      <c r="Z19" s="38">
        <v>4</v>
      </c>
      <c r="AA19" s="38">
        <v>0</v>
      </c>
      <c r="AB19" s="38">
        <v>0</v>
      </c>
      <c r="AC19" s="38">
        <v>0</v>
      </c>
    </row>
    <row r="20" spans="1:30" x14ac:dyDescent="0.3">
      <c r="A20" s="50" t="s">
        <v>44</v>
      </c>
      <c r="B20" s="53">
        <f t="shared" si="1"/>
        <v>169</v>
      </c>
      <c r="C20" s="38">
        <v>1</v>
      </c>
      <c r="D20" s="38">
        <v>1</v>
      </c>
      <c r="E20" s="38">
        <v>9</v>
      </c>
      <c r="F20" s="38">
        <v>3</v>
      </c>
      <c r="G20" s="38">
        <v>0</v>
      </c>
      <c r="H20" s="38">
        <v>0</v>
      </c>
      <c r="I20" s="38">
        <v>4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53</v>
      </c>
      <c r="Q20" s="38">
        <v>0</v>
      </c>
      <c r="R20" s="38">
        <v>14</v>
      </c>
      <c r="S20" s="38">
        <v>0</v>
      </c>
      <c r="T20" s="38">
        <v>3</v>
      </c>
      <c r="U20" s="38">
        <v>14</v>
      </c>
      <c r="V20" s="38">
        <v>58</v>
      </c>
      <c r="W20" s="38">
        <v>0</v>
      </c>
      <c r="X20" s="38">
        <v>5</v>
      </c>
      <c r="Y20" s="38">
        <v>0</v>
      </c>
      <c r="Z20" s="38">
        <v>1</v>
      </c>
      <c r="AA20" s="38">
        <v>3</v>
      </c>
      <c r="AB20" s="38">
        <v>0</v>
      </c>
      <c r="AC20" s="38">
        <v>0</v>
      </c>
    </row>
    <row r="21" spans="1:30" x14ac:dyDescent="0.3">
      <c r="A21" s="7" t="s">
        <v>45</v>
      </c>
      <c r="B21" s="53">
        <f t="shared" si="1"/>
        <v>69</v>
      </c>
      <c r="C21" s="38">
        <v>1</v>
      </c>
      <c r="D21" s="38">
        <v>0</v>
      </c>
      <c r="E21" s="38">
        <v>10</v>
      </c>
      <c r="F21" s="38">
        <v>8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10</v>
      </c>
      <c r="Q21" s="38">
        <v>1</v>
      </c>
      <c r="R21" s="38">
        <v>0</v>
      </c>
      <c r="S21" s="38">
        <v>0</v>
      </c>
      <c r="T21" s="38">
        <v>0</v>
      </c>
      <c r="U21" s="38">
        <v>1</v>
      </c>
      <c r="V21" s="38">
        <v>29</v>
      </c>
      <c r="W21" s="38">
        <v>0</v>
      </c>
      <c r="X21" s="38">
        <v>4</v>
      </c>
      <c r="Y21" s="38">
        <v>0</v>
      </c>
      <c r="Z21" s="38">
        <v>3</v>
      </c>
      <c r="AA21" s="38">
        <v>1</v>
      </c>
      <c r="AB21" s="38">
        <v>0</v>
      </c>
      <c r="AC21" s="38">
        <v>1</v>
      </c>
    </row>
    <row r="22" spans="1:30" x14ac:dyDescent="0.3">
      <c r="A22" s="7" t="s">
        <v>46</v>
      </c>
      <c r="B22" s="53">
        <f t="shared" si="1"/>
        <v>62</v>
      </c>
      <c r="C22" s="38">
        <v>0</v>
      </c>
      <c r="D22" s="38">
        <v>0</v>
      </c>
      <c r="E22" s="38">
        <v>1</v>
      </c>
      <c r="F22" s="38">
        <v>1</v>
      </c>
      <c r="G22" s="38">
        <v>3</v>
      </c>
      <c r="H22" s="38">
        <v>3</v>
      </c>
      <c r="I22" s="38">
        <v>0</v>
      </c>
      <c r="J22" s="38">
        <v>0</v>
      </c>
      <c r="K22" s="38">
        <v>1</v>
      </c>
      <c r="L22" s="38">
        <v>0</v>
      </c>
      <c r="M22" s="38">
        <v>0</v>
      </c>
      <c r="N22" s="38">
        <v>0</v>
      </c>
      <c r="O22" s="38">
        <v>0</v>
      </c>
      <c r="P22" s="38">
        <v>7</v>
      </c>
      <c r="Q22" s="38">
        <v>0</v>
      </c>
      <c r="R22" s="38">
        <v>0</v>
      </c>
      <c r="S22" s="38">
        <v>0</v>
      </c>
      <c r="T22" s="38">
        <v>0</v>
      </c>
      <c r="U22" s="38">
        <v>10</v>
      </c>
      <c r="V22" s="38">
        <v>23</v>
      </c>
      <c r="W22" s="38">
        <v>1</v>
      </c>
      <c r="X22" s="38">
        <v>10</v>
      </c>
      <c r="Y22" s="38">
        <v>0</v>
      </c>
      <c r="Z22" s="38">
        <v>1</v>
      </c>
      <c r="AA22" s="38">
        <v>0</v>
      </c>
      <c r="AB22" s="38">
        <v>0</v>
      </c>
      <c r="AC22" s="38">
        <v>1</v>
      </c>
    </row>
    <row r="23" spans="1:30" x14ac:dyDescent="0.3">
      <c r="A23" s="7" t="s">
        <v>99</v>
      </c>
      <c r="B23" s="53">
        <f t="shared" si="1"/>
        <v>168</v>
      </c>
      <c r="C23" s="38">
        <v>1</v>
      </c>
      <c r="D23" s="38">
        <v>0</v>
      </c>
      <c r="E23" s="38">
        <v>6</v>
      </c>
      <c r="F23" s="38">
        <v>11</v>
      </c>
      <c r="G23" s="38">
        <v>0</v>
      </c>
      <c r="H23" s="38">
        <v>2</v>
      </c>
      <c r="I23" s="38">
        <v>0</v>
      </c>
      <c r="J23" s="38">
        <v>0</v>
      </c>
      <c r="K23" s="38">
        <v>0</v>
      </c>
      <c r="L23" s="38">
        <v>0</v>
      </c>
      <c r="M23" s="38">
        <v>3</v>
      </c>
      <c r="N23" s="38">
        <v>0</v>
      </c>
      <c r="O23" s="38">
        <v>0</v>
      </c>
      <c r="P23" s="38">
        <v>112</v>
      </c>
      <c r="Q23" s="38">
        <v>0</v>
      </c>
      <c r="R23" s="38">
        <v>0</v>
      </c>
      <c r="S23" s="38">
        <v>0</v>
      </c>
      <c r="T23" s="38">
        <v>0</v>
      </c>
      <c r="U23" s="38">
        <v>8</v>
      </c>
      <c r="V23" s="38">
        <v>14</v>
      </c>
      <c r="W23" s="38">
        <v>1</v>
      </c>
      <c r="X23" s="38">
        <v>2</v>
      </c>
      <c r="Y23" s="38">
        <v>0</v>
      </c>
      <c r="Z23" s="38">
        <v>0</v>
      </c>
      <c r="AA23" s="38">
        <v>8</v>
      </c>
      <c r="AB23" s="38">
        <v>0</v>
      </c>
      <c r="AC23" s="38">
        <v>0</v>
      </c>
    </row>
    <row r="24" spans="1:30" x14ac:dyDescent="0.3">
      <c r="A24" s="54" t="s">
        <v>48</v>
      </c>
      <c r="B24" s="53">
        <f t="shared" si="1"/>
        <v>99</v>
      </c>
      <c r="C24" s="38">
        <v>0</v>
      </c>
      <c r="D24" s="38">
        <v>0</v>
      </c>
      <c r="E24" s="38">
        <v>7</v>
      </c>
      <c r="F24" s="38">
        <v>4</v>
      </c>
      <c r="G24" s="38">
        <v>0</v>
      </c>
      <c r="H24" s="38">
        <v>0</v>
      </c>
      <c r="I24" s="38">
        <v>1</v>
      </c>
      <c r="J24" s="38">
        <v>0</v>
      </c>
      <c r="K24" s="38">
        <v>0</v>
      </c>
      <c r="L24" s="38">
        <v>0</v>
      </c>
      <c r="M24" s="38">
        <v>3</v>
      </c>
      <c r="N24" s="38">
        <v>0</v>
      </c>
      <c r="O24" s="38">
        <v>0</v>
      </c>
      <c r="P24" s="38">
        <v>58</v>
      </c>
      <c r="Q24" s="38">
        <v>0</v>
      </c>
      <c r="R24" s="38">
        <v>0</v>
      </c>
      <c r="S24" s="38">
        <v>1</v>
      </c>
      <c r="T24" s="38">
        <v>0</v>
      </c>
      <c r="U24" s="38">
        <v>1</v>
      </c>
      <c r="V24" s="38">
        <v>18</v>
      </c>
      <c r="W24" s="38">
        <v>3</v>
      </c>
      <c r="X24" s="38">
        <v>1</v>
      </c>
      <c r="Y24" s="38">
        <v>0</v>
      </c>
      <c r="Z24" s="38">
        <v>1</v>
      </c>
      <c r="AA24" s="38">
        <v>0</v>
      </c>
      <c r="AB24" s="38">
        <v>0</v>
      </c>
      <c r="AC24" s="38">
        <v>1</v>
      </c>
    </row>
    <row r="25" spans="1:30" x14ac:dyDescent="0.3">
      <c r="A25" s="50" t="s">
        <v>49</v>
      </c>
      <c r="B25" s="53">
        <f t="shared" si="1"/>
        <v>72</v>
      </c>
      <c r="C25" s="38">
        <v>0</v>
      </c>
      <c r="D25" s="38">
        <v>0</v>
      </c>
      <c r="E25" s="38">
        <v>7</v>
      </c>
      <c r="F25" s="38">
        <v>1</v>
      </c>
      <c r="G25" s="38">
        <v>1</v>
      </c>
      <c r="H25" s="38">
        <v>1</v>
      </c>
      <c r="I25" s="38">
        <v>1</v>
      </c>
      <c r="J25" s="38">
        <v>0</v>
      </c>
      <c r="K25" s="38">
        <v>0</v>
      </c>
      <c r="L25" s="38">
        <v>0</v>
      </c>
      <c r="M25" s="38">
        <v>1</v>
      </c>
      <c r="N25" s="38">
        <v>0</v>
      </c>
      <c r="O25" s="38">
        <v>0</v>
      </c>
      <c r="P25" s="38">
        <v>5</v>
      </c>
      <c r="Q25" s="38">
        <v>0</v>
      </c>
      <c r="R25" s="38">
        <v>1</v>
      </c>
      <c r="S25" s="38">
        <v>0</v>
      </c>
      <c r="T25" s="38">
        <v>0</v>
      </c>
      <c r="U25" s="38">
        <v>3</v>
      </c>
      <c r="V25" s="38">
        <v>37</v>
      </c>
      <c r="W25" s="38">
        <v>3</v>
      </c>
      <c r="X25" s="38">
        <v>8</v>
      </c>
      <c r="Y25" s="38">
        <v>0</v>
      </c>
      <c r="Z25" s="38">
        <v>2</v>
      </c>
      <c r="AA25" s="38">
        <v>1</v>
      </c>
      <c r="AB25" s="38">
        <v>0</v>
      </c>
      <c r="AC25" s="38">
        <v>0</v>
      </c>
    </row>
    <row r="26" spans="1:30" ht="21" customHeight="1" x14ac:dyDescent="0.3">
      <c r="A26" s="50" t="s">
        <v>50</v>
      </c>
      <c r="B26" s="53">
        <f t="shared" si="1"/>
        <v>113</v>
      </c>
      <c r="C26" s="38">
        <v>1</v>
      </c>
      <c r="D26" s="38">
        <v>0</v>
      </c>
      <c r="E26" s="38">
        <v>12</v>
      </c>
      <c r="F26" s="38">
        <v>5</v>
      </c>
      <c r="G26" s="38">
        <v>0</v>
      </c>
      <c r="H26" s="38">
        <v>8</v>
      </c>
      <c r="I26" s="38">
        <v>1</v>
      </c>
      <c r="J26" s="38">
        <v>0</v>
      </c>
      <c r="K26" s="38">
        <v>0</v>
      </c>
      <c r="L26" s="38">
        <v>0</v>
      </c>
      <c r="M26" s="38">
        <v>1</v>
      </c>
      <c r="N26" s="38">
        <v>0</v>
      </c>
      <c r="O26" s="38">
        <v>0</v>
      </c>
      <c r="P26" s="38">
        <v>24</v>
      </c>
      <c r="Q26" s="38">
        <v>0</v>
      </c>
      <c r="R26" s="38">
        <v>2</v>
      </c>
      <c r="S26" s="38">
        <v>0</v>
      </c>
      <c r="T26" s="38">
        <v>0</v>
      </c>
      <c r="U26" s="38">
        <v>7</v>
      </c>
      <c r="V26" s="38">
        <v>29</v>
      </c>
      <c r="W26" s="38">
        <v>5</v>
      </c>
      <c r="X26" s="38">
        <v>13</v>
      </c>
      <c r="Y26" s="38">
        <v>1</v>
      </c>
      <c r="Z26" s="38">
        <v>2</v>
      </c>
      <c r="AA26" s="38">
        <v>1</v>
      </c>
      <c r="AB26" s="38">
        <v>0</v>
      </c>
      <c r="AC26" s="38">
        <v>1</v>
      </c>
    </row>
    <row r="27" spans="1:30" x14ac:dyDescent="0.3">
      <c r="A27" s="54" t="s">
        <v>51</v>
      </c>
      <c r="B27" s="53">
        <f t="shared" si="1"/>
        <v>96</v>
      </c>
      <c r="C27" s="38">
        <v>4</v>
      </c>
      <c r="D27" s="38">
        <v>0</v>
      </c>
      <c r="E27" s="38">
        <v>15</v>
      </c>
      <c r="F27" s="38">
        <v>3</v>
      </c>
      <c r="G27" s="38">
        <v>0</v>
      </c>
      <c r="H27" s="38">
        <v>2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13</v>
      </c>
      <c r="Q27" s="38">
        <v>0</v>
      </c>
      <c r="R27" s="38">
        <v>0</v>
      </c>
      <c r="S27" s="38">
        <v>0</v>
      </c>
      <c r="T27" s="38">
        <v>0</v>
      </c>
      <c r="U27" s="38">
        <v>8</v>
      </c>
      <c r="V27" s="38">
        <v>36</v>
      </c>
      <c r="W27" s="38">
        <v>0</v>
      </c>
      <c r="X27" s="38">
        <v>11</v>
      </c>
      <c r="Y27" s="38">
        <v>2</v>
      </c>
      <c r="Z27" s="38">
        <v>1</v>
      </c>
      <c r="AA27" s="38">
        <v>0</v>
      </c>
      <c r="AB27" s="38">
        <v>0</v>
      </c>
      <c r="AC27" s="38">
        <v>1</v>
      </c>
    </row>
    <row r="28" spans="1:30" x14ac:dyDescent="0.3">
      <c r="A28" s="55"/>
      <c r="B28" s="84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6"/>
      <c r="AC28" s="56"/>
    </row>
    <row r="29" spans="1:30" x14ac:dyDescent="0.3">
      <c r="A29" s="115" t="s">
        <v>100</v>
      </c>
      <c r="B29" s="115"/>
      <c r="C29" s="115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</row>
    <row r="30" spans="1:30" x14ac:dyDescent="0.3">
      <c r="A30" s="57" t="s">
        <v>52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16"/>
      <c r="AB30" s="16"/>
      <c r="AD30" s="7"/>
    </row>
    <row r="31" spans="1:30" ht="20.25" hidden="1" customHeight="1" x14ac:dyDescent="0.3">
      <c r="A31" s="16"/>
      <c r="AA31" s="16"/>
      <c r="AB31" s="16"/>
      <c r="AD31" s="7"/>
    </row>
    <row r="32" spans="1:30" hidden="1" x14ac:dyDescent="0.3">
      <c r="AA32" s="16"/>
      <c r="AB32" s="16"/>
      <c r="AD32" s="7"/>
    </row>
    <row r="33" spans="27:30" hidden="1" x14ac:dyDescent="0.3">
      <c r="AA33" s="16"/>
      <c r="AB33" s="16"/>
      <c r="AD33" s="7"/>
    </row>
    <row r="34" spans="27:30" hidden="1" x14ac:dyDescent="0.3">
      <c r="AA34" s="16"/>
      <c r="AB34" s="16"/>
      <c r="AD34" s="7"/>
    </row>
    <row r="35" spans="27:30" hidden="1" x14ac:dyDescent="0.3">
      <c r="AA35" s="16"/>
      <c r="AB35" s="16"/>
      <c r="AD35" s="7"/>
    </row>
  </sheetData>
  <mergeCells count="5">
    <mergeCell ref="A29:C29"/>
    <mergeCell ref="C8:AC8"/>
    <mergeCell ref="A8:A9"/>
    <mergeCell ref="B8:B9"/>
    <mergeCell ref="A1:B1"/>
  </mergeCells>
  <phoneticPr fontId="2" type="noConversion"/>
  <printOptions horizontalCentered="1" verticalCentered="1"/>
  <pageMargins left="0" right="0" top="0" bottom="0" header="0.51181102362204722" footer="0.51181102362204722"/>
  <pageSetup scale="3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zoomScale="84" zoomScaleNormal="84" workbookViewId="0">
      <selection activeCell="A30" sqref="A30:XFD1048576"/>
    </sheetView>
  </sheetViews>
  <sheetFormatPr baseColWidth="10" defaultColWidth="0" defaultRowHeight="15.6" zeroHeight="1" x14ac:dyDescent="0.3"/>
  <cols>
    <col min="1" max="1" width="64.109375" style="7" bestFit="1" customWidth="1"/>
    <col min="2" max="2" width="8.6640625" style="7" bestFit="1" customWidth="1"/>
    <col min="3" max="3" width="13.44140625" style="7" bestFit="1" customWidth="1"/>
    <col min="4" max="4" width="13.33203125" style="7" bestFit="1" customWidth="1"/>
    <col min="5" max="5" width="19.44140625" style="7" bestFit="1" customWidth="1"/>
    <col min="6" max="6" width="17.6640625" style="7" bestFit="1" customWidth="1"/>
    <col min="7" max="7" width="14.33203125" style="16" hidden="1" customWidth="1"/>
    <col min="8" max="16384" width="29.109375" style="7" hidden="1"/>
  </cols>
  <sheetData>
    <row r="1" spans="1:6" x14ac:dyDescent="0.3">
      <c r="A1" s="6" t="s">
        <v>101</v>
      </c>
    </row>
    <row r="2" spans="1:6" x14ac:dyDescent="0.3">
      <c r="A2" s="9"/>
    </row>
    <row r="3" spans="1:6" ht="20.25" customHeight="1" x14ac:dyDescent="0.3">
      <c r="A3" s="122" t="s">
        <v>102</v>
      </c>
      <c r="B3" s="122"/>
      <c r="C3" s="122"/>
      <c r="D3" s="122"/>
      <c r="E3" s="122"/>
      <c r="F3" s="122"/>
    </row>
    <row r="4" spans="1:6" x14ac:dyDescent="0.3">
      <c r="A4" s="100" t="s">
        <v>18</v>
      </c>
      <c r="B4" s="100"/>
      <c r="C4" s="100"/>
      <c r="D4" s="100"/>
      <c r="E4" s="100"/>
      <c r="F4" s="100"/>
    </row>
    <row r="5" spans="1:6" x14ac:dyDescent="0.3">
      <c r="A5" s="100" t="s">
        <v>103</v>
      </c>
      <c r="B5" s="100"/>
      <c r="C5" s="100"/>
      <c r="D5" s="100"/>
      <c r="E5" s="100"/>
      <c r="F5" s="100"/>
    </row>
    <row r="6" spans="1:6" x14ac:dyDescent="0.3">
      <c r="A6" s="100" t="s">
        <v>19</v>
      </c>
      <c r="B6" s="100"/>
      <c r="C6" s="100"/>
      <c r="D6" s="100"/>
      <c r="E6" s="100"/>
      <c r="F6" s="100"/>
    </row>
    <row r="7" spans="1:6" x14ac:dyDescent="0.3">
      <c r="A7" s="85"/>
      <c r="B7" s="85"/>
      <c r="C7" s="85"/>
      <c r="D7" s="85"/>
      <c r="E7" s="85"/>
      <c r="F7" s="85"/>
    </row>
    <row r="8" spans="1:6" x14ac:dyDescent="0.3">
      <c r="A8" s="123" t="s">
        <v>20</v>
      </c>
      <c r="B8" s="124" t="s">
        <v>58</v>
      </c>
      <c r="C8" s="125" t="s">
        <v>104</v>
      </c>
      <c r="D8" s="125"/>
      <c r="E8" s="125"/>
      <c r="F8" s="104"/>
    </row>
    <row r="9" spans="1:6" ht="69" customHeight="1" x14ac:dyDescent="0.3">
      <c r="A9" s="123"/>
      <c r="B9" s="124"/>
      <c r="C9" s="86" t="s">
        <v>105</v>
      </c>
      <c r="D9" s="86" t="s">
        <v>106</v>
      </c>
      <c r="E9" s="86" t="s">
        <v>107</v>
      </c>
      <c r="F9" s="58" t="s">
        <v>108</v>
      </c>
    </row>
    <row r="10" spans="1:6" x14ac:dyDescent="0.3">
      <c r="A10" s="60"/>
      <c r="B10" s="80"/>
      <c r="C10" s="80"/>
      <c r="D10" s="80"/>
      <c r="E10" s="80"/>
      <c r="F10" s="80"/>
    </row>
    <row r="11" spans="1:6" x14ac:dyDescent="0.3">
      <c r="A11" s="61" t="s">
        <v>36</v>
      </c>
      <c r="B11" s="59">
        <f>SUM(B13:B28)</f>
        <v>193</v>
      </c>
      <c r="C11" s="59">
        <f>SUM(C13:C28)</f>
        <v>16</v>
      </c>
      <c r="D11" s="59">
        <f>SUM(D13:D28)</f>
        <v>166</v>
      </c>
      <c r="E11" s="59">
        <f>SUM(E13:E28)</f>
        <v>10</v>
      </c>
      <c r="F11" s="59">
        <f>SUM(F13:F28)</f>
        <v>1</v>
      </c>
    </row>
    <row r="12" spans="1:6" x14ac:dyDescent="0.3">
      <c r="A12" s="64"/>
      <c r="B12" s="62"/>
      <c r="C12" s="5"/>
      <c r="D12" s="63"/>
      <c r="E12" s="63"/>
      <c r="F12" s="24"/>
    </row>
    <row r="13" spans="1:6" x14ac:dyDescent="0.3">
      <c r="A13" s="65" t="s">
        <v>37</v>
      </c>
      <c r="B13" s="59">
        <f>SUM(C13:F13)</f>
        <v>30</v>
      </c>
      <c r="C13" s="52">
        <v>3</v>
      </c>
      <c r="D13" s="52">
        <v>26</v>
      </c>
      <c r="E13" s="52">
        <v>1</v>
      </c>
      <c r="F13" s="52">
        <v>0</v>
      </c>
    </row>
    <row r="14" spans="1:6" x14ac:dyDescent="0.3">
      <c r="A14" s="65" t="s">
        <v>38</v>
      </c>
      <c r="B14" s="59">
        <f t="shared" ref="B14:B27" si="0">SUM(C14:F14)</f>
        <v>23</v>
      </c>
      <c r="C14" s="52">
        <v>2</v>
      </c>
      <c r="D14" s="52">
        <v>18</v>
      </c>
      <c r="E14" s="52">
        <v>2</v>
      </c>
      <c r="F14" s="52">
        <v>1</v>
      </c>
    </row>
    <row r="15" spans="1:6" x14ac:dyDescent="0.3">
      <c r="A15" s="65" t="s">
        <v>39</v>
      </c>
      <c r="B15" s="59">
        <f t="shared" si="0"/>
        <v>14</v>
      </c>
      <c r="C15" s="52">
        <v>0</v>
      </c>
      <c r="D15" s="52">
        <v>14</v>
      </c>
      <c r="E15" s="52">
        <v>0</v>
      </c>
      <c r="F15" s="52">
        <v>0</v>
      </c>
    </row>
    <row r="16" spans="1:6" x14ac:dyDescent="0.3">
      <c r="A16" s="65" t="s">
        <v>40</v>
      </c>
      <c r="B16" s="59">
        <f t="shared" si="0"/>
        <v>9</v>
      </c>
      <c r="C16" s="52">
        <v>3</v>
      </c>
      <c r="D16" s="52">
        <v>6</v>
      </c>
      <c r="E16" s="52">
        <v>0</v>
      </c>
      <c r="F16" s="52">
        <v>0</v>
      </c>
    </row>
    <row r="17" spans="1:6" x14ac:dyDescent="0.3">
      <c r="A17" s="65" t="s">
        <v>41</v>
      </c>
      <c r="B17" s="59">
        <f t="shared" si="0"/>
        <v>1</v>
      </c>
      <c r="C17" s="52">
        <v>0</v>
      </c>
      <c r="D17" s="52">
        <v>1</v>
      </c>
      <c r="E17" s="52">
        <v>0</v>
      </c>
      <c r="F17" s="52">
        <v>0</v>
      </c>
    </row>
    <row r="18" spans="1:6" x14ac:dyDescent="0.3">
      <c r="A18" s="65" t="s">
        <v>42</v>
      </c>
      <c r="B18" s="59">
        <f t="shared" si="0"/>
        <v>3</v>
      </c>
      <c r="C18" s="52">
        <v>0</v>
      </c>
      <c r="D18" s="52">
        <v>3</v>
      </c>
      <c r="E18" s="52">
        <v>0</v>
      </c>
      <c r="F18" s="52">
        <v>0</v>
      </c>
    </row>
    <row r="19" spans="1:6" x14ac:dyDescent="0.3">
      <c r="A19" s="65" t="s">
        <v>43</v>
      </c>
      <c r="B19" s="59">
        <f t="shared" si="0"/>
        <v>17</v>
      </c>
      <c r="C19" s="52">
        <v>1</v>
      </c>
      <c r="D19" s="52">
        <v>15</v>
      </c>
      <c r="E19" s="52">
        <v>1</v>
      </c>
      <c r="F19" s="52">
        <v>0</v>
      </c>
    </row>
    <row r="20" spans="1:6" x14ac:dyDescent="0.3">
      <c r="A20" s="65" t="s">
        <v>44</v>
      </c>
      <c r="B20" s="59">
        <f t="shared" si="0"/>
        <v>13</v>
      </c>
      <c r="C20" s="52">
        <v>0</v>
      </c>
      <c r="D20" s="52">
        <v>13</v>
      </c>
      <c r="E20" s="52">
        <v>0</v>
      </c>
      <c r="F20" s="52">
        <v>0</v>
      </c>
    </row>
    <row r="21" spans="1:6" x14ac:dyDescent="0.3">
      <c r="A21" s="65" t="s">
        <v>45</v>
      </c>
      <c r="B21" s="59">
        <f t="shared" si="0"/>
        <v>12</v>
      </c>
      <c r="C21" s="52">
        <v>0</v>
      </c>
      <c r="D21" s="52">
        <v>10</v>
      </c>
      <c r="E21" s="52">
        <v>2</v>
      </c>
      <c r="F21" s="52">
        <v>0</v>
      </c>
    </row>
    <row r="22" spans="1:6" x14ac:dyDescent="0.3">
      <c r="A22" s="65" t="s">
        <v>46</v>
      </c>
      <c r="B22" s="59">
        <f t="shared" si="0"/>
        <v>19</v>
      </c>
      <c r="C22" s="52">
        <v>6</v>
      </c>
      <c r="D22" s="52">
        <v>13</v>
      </c>
      <c r="E22" s="52">
        <v>0</v>
      </c>
      <c r="F22" s="52">
        <v>0</v>
      </c>
    </row>
    <row r="23" spans="1:6" x14ac:dyDescent="0.3">
      <c r="A23" s="65" t="s">
        <v>99</v>
      </c>
      <c r="B23" s="59">
        <f t="shared" si="0"/>
        <v>2</v>
      </c>
      <c r="C23" s="52">
        <v>0</v>
      </c>
      <c r="D23" s="52">
        <v>2</v>
      </c>
      <c r="E23" s="52">
        <v>0</v>
      </c>
      <c r="F23" s="52">
        <v>0</v>
      </c>
    </row>
    <row r="24" spans="1:6" x14ac:dyDescent="0.3">
      <c r="A24" s="65" t="s">
        <v>48</v>
      </c>
      <c r="B24" s="59">
        <f t="shared" si="0"/>
        <v>9</v>
      </c>
      <c r="C24" s="52">
        <v>0</v>
      </c>
      <c r="D24" s="52">
        <v>9</v>
      </c>
      <c r="E24" s="52">
        <v>0</v>
      </c>
      <c r="F24" s="52">
        <v>0</v>
      </c>
    </row>
    <row r="25" spans="1:6" x14ac:dyDescent="0.3">
      <c r="A25" s="65" t="s">
        <v>49</v>
      </c>
      <c r="B25" s="59">
        <f t="shared" si="0"/>
        <v>11</v>
      </c>
      <c r="C25" s="52">
        <v>1</v>
      </c>
      <c r="D25" s="52">
        <v>10</v>
      </c>
      <c r="E25" s="52">
        <v>0</v>
      </c>
      <c r="F25" s="52">
        <v>0</v>
      </c>
    </row>
    <row r="26" spans="1:6" x14ac:dyDescent="0.3">
      <c r="A26" s="65" t="s">
        <v>50</v>
      </c>
      <c r="B26" s="59">
        <f t="shared" si="0"/>
        <v>15</v>
      </c>
      <c r="C26" s="52">
        <v>0</v>
      </c>
      <c r="D26" s="52">
        <v>15</v>
      </c>
      <c r="E26" s="52">
        <v>0</v>
      </c>
      <c r="F26" s="52">
        <v>0</v>
      </c>
    </row>
    <row r="27" spans="1:6" x14ac:dyDescent="0.3">
      <c r="A27" s="65" t="s">
        <v>51</v>
      </c>
      <c r="B27" s="59">
        <f t="shared" si="0"/>
        <v>15</v>
      </c>
      <c r="C27" s="52">
        <v>0</v>
      </c>
      <c r="D27" s="52">
        <v>11</v>
      </c>
      <c r="E27" s="52">
        <v>4</v>
      </c>
      <c r="F27" s="52">
        <v>0</v>
      </c>
    </row>
    <row r="28" spans="1:6" x14ac:dyDescent="0.3">
      <c r="A28" s="66"/>
      <c r="B28" s="81"/>
      <c r="C28" s="56"/>
      <c r="D28" s="42"/>
      <c r="E28" s="42"/>
      <c r="F28" s="56"/>
    </row>
    <row r="29" spans="1:6" x14ac:dyDescent="0.3">
      <c r="A29" s="28" t="s">
        <v>52</v>
      </c>
    </row>
  </sheetData>
  <mergeCells count="7">
    <mergeCell ref="A4:F4"/>
    <mergeCell ref="A5:F5"/>
    <mergeCell ref="A6:F6"/>
    <mergeCell ref="A3:F3"/>
    <mergeCell ref="A8:A9"/>
    <mergeCell ref="B8:B9"/>
    <mergeCell ref="C8:F8"/>
  </mergeCells>
  <phoneticPr fontId="2" type="noConversion"/>
  <printOptions horizontalCentered="1" verticalCentered="1"/>
  <pageMargins left="0" right="0" top="0" bottom="0" header="0.51180555555555562" footer="0.51180555555555562"/>
  <pageSetup scale="6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 </vt:lpstr>
      <vt:lpstr>C-2</vt:lpstr>
      <vt:lpstr>C-3</vt:lpstr>
      <vt:lpstr>C-4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Logasa</dc:creator>
  <cp:keywords/>
  <dc:description/>
  <cp:lastModifiedBy>Marlen Vargas Benavides</cp:lastModifiedBy>
  <cp:revision>1</cp:revision>
  <dcterms:created xsi:type="dcterms:W3CDTF">2000-07-18T13:25:38Z</dcterms:created>
  <dcterms:modified xsi:type="dcterms:W3CDTF">2021-08-20T03:21:27Z</dcterms:modified>
  <cp:category/>
  <cp:contentStatus/>
</cp:coreProperties>
</file>