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0/UNIDAD DE CALIDAD DEL DATO/Cuadros 2020/Oficinas especiales/IV Trim y Anual 2020/Juzgado Turno Extraordinario/Turno Extraordinario IV Trim (Yesenia)/"/>
    </mc:Choice>
  </mc:AlternateContent>
  <xr:revisionPtr revIDLastSave="45" documentId="8_{47DC5EFB-C539-4047-BE4B-3F16828295E3}" xr6:coauthVersionLast="47" xr6:coauthVersionMax="47" xr10:uidLastSave="{70533B2B-92D8-4455-8B8B-6C2719198E31}"/>
  <bookViews>
    <workbookView xWindow="-108" yWindow="-108" windowWidth="23256" windowHeight="12576" xr2:uid="{00000000-000D-0000-FFFF-FFFF00000000}"/>
  </bookViews>
  <sheets>
    <sheet name="Índice" sheetId="5" r:id="rId1"/>
    <sheet name="c-1" sheetId="6" r:id="rId2"/>
    <sheet name="C 2" sheetId="2" r:id="rId3"/>
    <sheet name="C 3" sheetId="3" r:id="rId4"/>
  </sheets>
  <definedNames>
    <definedName name="_xlnm.Print_Area" localSheetId="2">'C 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C11" i="3"/>
  <c r="B11" i="3"/>
  <c r="B34" i="6" l="1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2" i="6" s="1"/>
  <c r="B16" i="6"/>
  <c r="B15" i="6"/>
  <c r="B14" i="6"/>
  <c r="D12" i="6"/>
  <c r="C12" i="6"/>
  <c r="B25" i="2" l="1"/>
  <c r="B13" i="3"/>
  <c r="B40" i="3"/>
  <c r="B16" i="2"/>
  <c r="B37" i="3"/>
  <c r="B20" i="3"/>
  <c r="B39" i="3"/>
  <c r="B23" i="3"/>
  <c r="B33" i="3"/>
  <c r="B34" i="3"/>
  <c r="B26" i="3"/>
  <c r="B27" i="3"/>
  <c r="B28" i="3"/>
  <c r="B29" i="3"/>
  <c r="B24" i="3"/>
  <c r="B18" i="3"/>
  <c r="B17" i="3"/>
  <c r="B16" i="3"/>
  <c r="B35" i="3"/>
  <c r="B22" i="2"/>
  <c r="B21" i="2" s="1"/>
  <c r="B22" i="3"/>
  <c r="B19" i="2"/>
  <c r="B32" i="3"/>
  <c r="B36" i="3"/>
  <c r="B31" i="3"/>
  <c r="B38" i="3"/>
  <c r="B30" i="3"/>
  <c r="D12" i="2"/>
  <c r="B15" i="3" l="1"/>
  <c r="B18" i="2"/>
  <c r="C12" i="2"/>
  <c r="B15" i="2"/>
  <c r="B14" i="2" s="1"/>
  <c r="B27" i="2"/>
  <c r="B33" i="2"/>
  <c r="B32" i="2"/>
  <c r="B31" i="2"/>
  <c r="B30" i="2"/>
  <c r="B29" i="2"/>
  <c r="B28" i="2"/>
  <c r="B41" i="2"/>
  <c r="B40" i="2"/>
  <c r="B39" i="2"/>
  <c r="B38" i="2"/>
  <c r="B37" i="2"/>
  <c r="B36" i="2"/>
  <c r="B35" i="2"/>
  <c r="B34" i="2"/>
  <c r="B47" i="2"/>
  <c r="B46" i="2"/>
  <c r="B45" i="2"/>
  <c r="B44" i="2"/>
  <c r="B43" i="2"/>
  <c r="B42" i="2"/>
  <c r="B26" i="2"/>
  <c r="B24" i="2" l="1"/>
  <c r="B12" i="2" s="1"/>
</calcChain>
</file>

<file path=xl/sharedStrings.xml><?xml version="1.0" encoding="utf-8"?>
<sst xmlns="http://schemas.openxmlformats.org/spreadsheetml/2006/main" count="131" uniqueCount="109">
  <si>
    <t>Índice de Cuadros Estadísticos</t>
  </si>
  <si>
    <t xml:space="preserve">Juzgados Penales de Turno Extraordinario </t>
  </si>
  <si>
    <t>Número</t>
  </si>
  <si>
    <t>Nombre del cuadro</t>
  </si>
  <si>
    <r>
      <t xml:space="preserve">Según: </t>
    </r>
    <r>
      <rPr>
        <sz val="12"/>
        <rFont val="Times New Roman"/>
        <family val="1"/>
      </rPr>
      <t>Tipo de Labor</t>
    </r>
  </si>
  <si>
    <t>CUADRO Nº 1</t>
  </si>
  <si>
    <t>JUZGADO PENAL DE TURNO EXTRAORDINARIO:</t>
  </si>
  <si>
    <t>ACTUACIONES DILIGENCIADAS EN ANTICIPO DE PRUEBA</t>
  </si>
  <si>
    <t>SEGÚN: TIPO DE ACTUACIÓN</t>
  </si>
  <si>
    <t>POR: OFICINA</t>
  </si>
  <si>
    <t>DURANTE: 2020</t>
  </si>
  <si>
    <t>TIPO DE ACTUACIÓN</t>
  </si>
  <si>
    <t>OFICINA</t>
  </si>
  <si>
    <t>TOTAL</t>
  </si>
  <si>
    <t>I Circ. Judic. de San José</t>
  </si>
  <si>
    <t xml:space="preserve">Total </t>
  </si>
  <si>
    <t xml:space="preserve"> Órdenes de allanamientos</t>
  </si>
  <si>
    <t>Apertura de evidencia</t>
  </si>
  <si>
    <t xml:space="preserve"> Órdenes de autopsia</t>
  </si>
  <si>
    <t xml:space="preserve"> Levantamiento de cadáveres</t>
  </si>
  <si>
    <t xml:space="preserve"> Solicitud de dictamen médico</t>
  </si>
  <si>
    <t xml:space="preserve"> Envío a hospitales</t>
  </si>
  <si>
    <t xml:space="preserve"> Allanamientos</t>
  </si>
  <si>
    <t xml:space="preserve"> Anticipo de prueba</t>
  </si>
  <si>
    <t xml:space="preserve"> Internación para Observación Imputado/a o Persona  Menor Denunciada</t>
  </si>
  <si>
    <t xml:space="preserve"> Reconocimiento fotográfico</t>
  </si>
  <si>
    <t>Pensiones Alimentarias</t>
  </si>
  <si>
    <t>Diligencia de Persona Privada de Libertad</t>
  </si>
  <si>
    <t>Medidas Cautelares Alternas</t>
  </si>
  <si>
    <t>Prisión Preventiva</t>
  </si>
  <si>
    <t>Resolución Situación Jurídica de Rebeldes</t>
  </si>
  <si>
    <t>Solicitud de Libertad</t>
  </si>
  <si>
    <t>No indica</t>
  </si>
  <si>
    <t xml:space="preserve">Comisiones </t>
  </si>
  <si>
    <t xml:space="preserve">Parte Policial </t>
  </si>
  <si>
    <t>Resolución Situación Jurídica de Personas sujetas al uso de mecanismos electrónicos</t>
  </si>
  <si>
    <t>Prórroga de detención</t>
  </si>
  <si>
    <t>Elaborado por: Subproceso de Estadística, Dirección de Planificación</t>
  </si>
  <si>
    <t>CUADRO N° 2</t>
  </si>
  <si>
    <t xml:space="preserve">JUZGADO PENAL DE TURNO EXTRAORDINARIO: </t>
  </si>
  <si>
    <t>SOLICITUDES DE MEDIDAS CAUTELARES RESUELTAS</t>
  </si>
  <si>
    <t>SEGÚN: MEDIDA CAUTELAR</t>
  </si>
  <si>
    <t>MEDIDA CAUTELAR</t>
  </si>
  <si>
    <t>II Circ. Judic. de San José</t>
  </si>
  <si>
    <t>1. Prisión preventiva</t>
  </si>
  <si>
    <t xml:space="preserve">     Aceptadas</t>
  </si>
  <si>
    <t xml:space="preserve">     Rechazadas</t>
  </si>
  <si>
    <t>2. Impedimento de salida del país</t>
  </si>
  <si>
    <t>3. Incomunicaciones</t>
  </si>
  <si>
    <t>4. Medidas sustitutivas</t>
  </si>
  <si>
    <t xml:space="preserve">     Abandono Inmediato del Domicilio</t>
  </si>
  <si>
    <t xml:space="preserve">     Abandonar el Trato con Determinadas Personas</t>
  </si>
  <si>
    <t xml:space="preserve">     No acercarse a la víctima</t>
  </si>
  <si>
    <t xml:space="preserve">     No amenazar a ofendidos o testigos</t>
  </si>
  <si>
    <t xml:space="preserve">     Prohibición de acercarse a lugares específicos</t>
  </si>
  <si>
    <t xml:space="preserve">      Prohibición de comunicarse con determinas personas sin afectar derecho de defensa</t>
  </si>
  <si>
    <t xml:space="preserve">     Prohibición de visitar ciertos lugares</t>
  </si>
  <si>
    <t xml:space="preserve">     Prohibición de concurrir a determinadas reuniones</t>
  </si>
  <si>
    <t xml:space="preserve">     Presentación periódica a firmar</t>
  </si>
  <si>
    <t xml:space="preserve">     No involucrarse en nuevos hechos delictivos</t>
  </si>
  <si>
    <t xml:space="preserve">     Libertad condicional</t>
  </si>
  <si>
    <t xml:space="preserve">    Solicitud de Medida Cautelar</t>
  </si>
  <si>
    <t xml:space="preserve">     No portar armas</t>
  </si>
  <si>
    <t xml:space="preserve">     Mantener domicilio fijo</t>
  </si>
  <si>
    <t xml:space="preserve">     Desalojo del hogar</t>
  </si>
  <si>
    <t xml:space="preserve">     Obligación de Presentarse Periódicamente a Determinada</t>
  </si>
  <si>
    <t xml:space="preserve">     Presentación si lo citan</t>
  </si>
  <si>
    <t xml:space="preserve">     Fijar domicilio</t>
  </si>
  <si>
    <t xml:space="preserve">     Suspensión del cargo</t>
  </si>
  <si>
    <t xml:space="preserve">     Juratoria</t>
  </si>
  <si>
    <t xml:space="preserve">     Arresto domiciliario</t>
  </si>
  <si>
    <t xml:space="preserve">     Otras medidas cautelares</t>
  </si>
  <si>
    <t xml:space="preserve">     No acercarse a testigo</t>
  </si>
  <si>
    <t>CUADRO N° 3</t>
  </si>
  <si>
    <t>JUZGADO PENAL DE TURNO EXTRAORDINARIO: LABORES REALIZADAS</t>
  </si>
  <si>
    <t>SEGÚN: TIPO DE LABOR</t>
  </si>
  <si>
    <t>TIPO DE LABOR</t>
  </si>
  <si>
    <t>Órdenes de libertad</t>
  </si>
  <si>
    <t>Comisiones recibidas</t>
  </si>
  <si>
    <t xml:space="preserve">            Allanamientos</t>
  </si>
  <si>
    <t xml:space="preserve">            Notificar</t>
  </si>
  <si>
    <t xml:space="preserve">            Otras</t>
  </si>
  <si>
    <t>Consultas varias</t>
  </si>
  <si>
    <t>Orden de Incompetencia</t>
  </si>
  <si>
    <t>Identificaciones</t>
  </si>
  <si>
    <t>Citas</t>
  </si>
  <si>
    <t>Consulta Archivo Criminal</t>
  </si>
  <si>
    <t>Contestación de Hábeas Corpus</t>
  </si>
  <si>
    <t>Informe al Consejo Superior / maltrato a detenidos</t>
  </si>
  <si>
    <t>Visitas carcelarias</t>
  </si>
  <si>
    <t>Pensión alimentaria</t>
  </si>
  <si>
    <t>Audiencias apelación (Recursos de Apelación)</t>
  </si>
  <si>
    <t>Audiencias art 242</t>
  </si>
  <si>
    <t>Actividad procesal defectuosa</t>
  </si>
  <si>
    <t>Trámite Persona detenida por Rebeldía</t>
  </si>
  <si>
    <t>Actualización del domicilio</t>
  </si>
  <si>
    <t>Orden Reanudación Encausamiento</t>
  </si>
  <si>
    <t>Levantamiento Orden de Captura</t>
  </si>
  <si>
    <t>Prórroga plazo detención</t>
  </si>
  <si>
    <t>Resolución situación jurídica personas sujetas a uso mecanismos electrónicos</t>
  </si>
  <si>
    <r>
      <t>Juzgado Penal de Turno Extraordinario:</t>
    </r>
    <r>
      <rPr>
        <sz val="12"/>
        <rFont val="Times New Roman"/>
        <family val="1"/>
      </rPr>
      <t xml:space="preserve"> Actuaciones Diligenciadas en Anticipo de Prueba.</t>
    </r>
  </si>
  <si>
    <r>
      <t>Según:</t>
    </r>
    <r>
      <rPr>
        <sz val="12"/>
        <rFont val="Times New Roman"/>
        <family val="1"/>
      </rPr>
      <t xml:space="preserve"> Tipo de Actuación </t>
    </r>
  </si>
  <si>
    <r>
      <t>Por:</t>
    </r>
    <r>
      <rPr>
        <sz val="12"/>
        <rFont val="Times New Roman"/>
        <family val="1"/>
      </rPr>
      <t xml:space="preserve"> Oficina</t>
    </r>
  </si>
  <si>
    <r>
      <t>Juzgado Penal de Turno Extraordinario:</t>
    </r>
    <r>
      <rPr>
        <sz val="12"/>
        <rFont val="Times New Roman"/>
        <family val="1"/>
      </rPr>
      <t xml:space="preserve"> Solicitudes de Medidas Cautelares Resueltas.</t>
    </r>
  </si>
  <si>
    <r>
      <t xml:space="preserve">Según: </t>
    </r>
    <r>
      <rPr>
        <sz val="12"/>
        <rFont val="Times New Roman"/>
        <family val="1"/>
      </rPr>
      <t>Medida Cautelar</t>
    </r>
  </si>
  <si>
    <r>
      <t xml:space="preserve">Por: </t>
    </r>
    <r>
      <rPr>
        <sz val="12"/>
        <rFont val="Times New Roman"/>
        <family val="1"/>
      </rPr>
      <t>Oficina</t>
    </r>
  </si>
  <si>
    <r>
      <t>Juzgado Penal de Turno Extraordinario:</t>
    </r>
    <r>
      <rPr>
        <sz val="12"/>
        <rFont val="Times New Roman"/>
        <family val="1"/>
      </rPr>
      <t xml:space="preserve"> Labores realizadas</t>
    </r>
  </si>
  <si>
    <t>Durante: 2020</t>
  </si>
  <si>
    <r>
      <t>Durante:</t>
    </r>
    <r>
      <rPr>
        <sz val="12"/>
        <rFont val="Times New Roman"/>
        <family val="1"/>
      </rPr>
      <t xml:space="preserve">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</si>
</sst>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7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48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Fill="1" applyBorder="1"/>
    <xf numFmtId="0" fontId="2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Fill="1" applyBorder="1"/>
    <xf numFmtId="0" fontId="3" fillId="0" borderId="6" xfId="0" applyFont="1" applyFill="1" applyBorder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00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3603-E545-4437-8011-E1D39826A5C3}">
  <dimension ref="A1:B17"/>
  <sheetViews>
    <sheetView tabSelected="1" workbookViewId="0">
      <selection activeCell="B9" sqref="B9"/>
    </sheetView>
  </sheetViews>
  <sheetFormatPr baseColWidth="10" defaultColWidth="0" defaultRowHeight="13.2" zeroHeight="1" x14ac:dyDescent="0.25"/>
  <cols>
    <col min="1" max="1" width="8.5546875" bestFit="1" customWidth="1"/>
    <col min="2" max="2" width="85" bestFit="1" customWidth="1"/>
    <col min="3" max="16384" width="11.5546875" hidden="1"/>
  </cols>
  <sheetData>
    <row r="1" spans="1:2" ht="15.6" x14ac:dyDescent="0.3">
      <c r="A1" s="69" t="s">
        <v>0</v>
      </c>
      <c r="B1" s="69"/>
    </row>
    <row r="2" spans="1:2" ht="15.6" x14ac:dyDescent="0.3">
      <c r="A2" s="69" t="s">
        <v>1</v>
      </c>
      <c r="B2" s="69"/>
    </row>
    <row r="3" spans="1:2" ht="15.6" x14ac:dyDescent="0.3">
      <c r="A3" s="69" t="s">
        <v>107</v>
      </c>
      <c r="B3" s="69"/>
    </row>
    <row r="4" spans="1:2" ht="15.6" x14ac:dyDescent="0.3">
      <c r="A4" s="2"/>
      <c r="B4" s="2"/>
    </row>
    <row r="5" spans="1:2" ht="15.6" x14ac:dyDescent="0.3">
      <c r="A5" s="65" t="s">
        <v>2</v>
      </c>
      <c r="B5" s="65" t="s">
        <v>3</v>
      </c>
    </row>
    <row r="6" spans="1:2" ht="15.6" x14ac:dyDescent="0.3">
      <c r="A6" s="70">
        <v>1</v>
      </c>
      <c r="B6" s="24" t="s">
        <v>100</v>
      </c>
    </row>
    <row r="7" spans="1:2" ht="15.6" x14ac:dyDescent="0.3">
      <c r="A7" s="57"/>
      <c r="B7" s="24" t="s">
        <v>101</v>
      </c>
    </row>
    <row r="8" spans="1:2" ht="15.6" x14ac:dyDescent="0.3">
      <c r="A8" s="57"/>
      <c r="B8" s="24" t="s">
        <v>102</v>
      </c>
    </row>
    <row r="9" spans="1:2" ht="15.6" x14ac:dyDescent="0.3">
      <c r="A9" s="71"/>
      <c r="B9" s="67" t="s">
        <v>108</v>
      </c>
    </row>
    <row r="10" spans="1:2" ht="15.6" x14ac:dyDescent="0.3">
      <c r="A10" s="70">
        <v>2</v>
      </c>
      <c r="B10" s="68" t="s">
        <v>103</v>
      </c>
    </row>
    <row r="11" spans="1:2" ht="15.6" x14ac:dyDescent="0.3">
      <c r="A11" s="72"/>
      <c r="B11" s="24" t="s">
        <v>104</v>
      </c>
    </row>
    <row r="12" spans="1:2" ht="15.6" x14ac:dyDescent="0.3">
      <c r="A12" s="72"/>
      <c r="B12" s="66" t="s">
        <v>105</v>
      </c>
    </row>
    <row r="13" spans="1:2" ht="15.6" x14ac:dyDescent="0.3">
      <c r="A13" s="71"/>
      <c r="B13" s="67" t="s">
        <v>108</v>
      </c>
    </row>
    <row r="14" spans="1:2" ht="15.6" x14ac:dyDescent="0.3">
      <c r="A14" s="70">
        <v>3</v>
      </c>
      <c r="B14" s="68" t="s">
        <v>106</v>
      </c>
    </row>
    <row r="15" spans="1:2" ht="15.6" x14ac:dyDescent="0.3">
      <c r="A15" s="72"/>
      <c r="B15" s="24" t="s">
        <v>4</v>
      </c>
    </row>
    <row r="16" spans="1:2" ht="15.6" x14ac:dyDescent="0.3">
      <c r="A16" s="72"/>
      <c r="B16" s="66" t="s">
        <v>105</v>
      </c>
    </row>
    <row r="17" spans="1:2" ht="15.6" x14ac:dyDescent="0.3">
      <c r="A17" s="71"/>
      <c r="B17" s="67" t="s">
        <v>108</v>
      </c>
    </row>
  </sheetData>
  <mergeCells count="6">
    <mergeCell ref="A1:B1"/>
    <mergeCell ref="A2:B2"/>
    <mergeCell ref="A3:B3"/>
    <mergeCell ref="A6:A9"/>
    <mergeCell ref="A10:A13"/>
    <mergeCell ref="A14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A428-041F-44D4-86A8-56A3613C0526}">
  <dimension ref="A1:D36"/>
  <sheetViews>
    <sheetView workbookViewId="0">
      <selection activeCell="A20" sqref="A20"/>
    </sheetView>
  </sheetViews>
  <sheetFormatPr baseColWidth="10" defaultColWidth="0" defaultRowHeight="13.2" zeroHeight="1" x14ac:dyDescent="0.25"/>
  <cols>
    <col min="1" max="1" width="73.88671875" customWidth="1"/>
    <col min="2" max="2" width="8.6640625" bestFit="1" customWidth="1"/>
    <col min="3" max="3" width="14.44140625" customWidth="1"/>
    <col min="4" max="4" width="14.5546875" customWidth="1"/>
    <col min="5" max="16384" width="32.88671875" hidden="1"/>
  </cols>
  <sheetData>
    <row r="1" spans="1:4" ht="15.6" x14ac:dyDescent="0.3">
      <c r="A1" s="3" t="s">
        <v>5</v>
      </c>
      <c r="B1" s="4"/>
      <c r="C1" s="4"/>
      <c r="D1" s="4"/>
    </row>
    <row r="2" spans="1:4" ht="15.6" x14ac:dyDescent="0.3">
      <c r="A2" s="1"/>
      <c r="B2" s="6"/>
      <c r="C2" s="6"/>
      <c r="D2" s="6"/>
    </row>
    <row r="3" spans="1:4" ht="15.6" x14ac:dyDescent="0.3">
      <c r="A3" s="59" t="s">
        <v>6</v>
      </c>
      <c r="B3" s="59"/>
      <c r="C3" s="59"/>
      <c r="D3" s="59"/>
    </row>
    <row r="4" spans="1:4" ht="15.6" x14ac:dyDescent="0.3">
      <c r="A4" s="59" t="s">
        <v>7</v>
      </c>
      <c r="B4" s="59"/>
      <c r="C4" s="59"/>
      <c r="D4" s="59"/>
    </row>
    <row r="5" spans="1:4" ht="15.6" x14ac:dyDescent="0.3">
      <c r="A5" s="59" t="s">
        <v>8</v>
      </c>
      <c r="B5" s="59"/>
      <c r="C5" s="59"/>
      <c r="D5" s="59"/>
    </row>
    <row r="6" spans="1:4" ht="15.6" x14ac:dyDescent="0.3">
      <c r="A6" s="59" t="s">
        <v>9</v>
      </c>
      <c r="B6" s="59"/>
      <c r="C6" s="59"/>
      <c r="D6" s="59"/>
    </row>
    <row r="7" spans="1:4" ht="15.6" x14ac:dyDescent="0.3">
      <c r="A7" s="59" t="s">
        <v>10</v>
      </c>
      <c r="B7" s="59"/>
      <c r="C7" s="59"/>
      <c r="D7" s="59"/>
    </row>
    <row r="8" spans="1:4" ht="15.6" x14ac:dyDescent="0.3">
      <c r="A8" s="5"/>
      <c r="B8" s="7"/>
      <c r="C8" s="7"/>
      <c r="D8" s="7"/>
    </row>
    <row r="9" spans="1:4" ht="15.6" x14ac:dyDescent="0.25">
      <c r="A9" s="60" t="s">
        <v>11</v>
      </c>
      <c r="B9" s="61" t="s">
        <v>12</v>
      </c>
      <c r="C9" s="61"/>
      <c r="D9" s="61"/>
    </row>
    <row r="10" spans="1:4" ht="31.2" x14ac:dyDescent="0.25">
      <c r="A10" s="60"/>
      <c r="B10" s="8" t="s">
        <v>13</v>
      </c>
      <c r="C10" s="51" t="s">
        <v>14</v>
      </c>
      <c r="D10" s="51" t="s">
        <v>43</v>
      </c>
    </row>
    <row r="11" spans="1:4" ht="15.6" x14ac:dyDescent="0.3">
      <c r="A11" s="9"/>
      <c r="B11" s="34"/>
      <c r="C11" s="34"/>
      <c r="D11" s="47"/>
    </row>
    <row r="12" spans="1:4" ht="15.6" x14ac:dyDescent="0.3">
      <c r="A12" s="12" t="s">
        <v>15</v>
      </c>
      <c r="B12" s="10">
        <f>SUM(B14:B34)</f>
        <v>754</v>
      </c>
      <c r="C12" s="10">
        <f>SUM(C14:C34)</f>
        <v>420</v>
      </c>
      <c r="D12" s="11">
        <f>SUM(D14:D34)</f>
        <v>334</v>
      </c>
    </row>
    <row r="13" spans="1:4" ht="15.6" x14ac:dyDescent="0.3">
      <c r="A13" s="13"/>
      <c r="B13" s="55"/>
      <c r="C13" s="10"/>
      <c r="D13" s="11"/>
    </row>
    <row r="14" spans="1:4" ht="15.6" x14ac:dyDescent="0.3">
      <c r="A14" s="14" t="s">
        <v>16</v>
      </c>
      <c r="B14" s="55">
        <f>SUM(C14:D14)</f>
        <v>16</v>
      </c>
      <c r="C14" s="15">
        <v>7</v>
      </c>
      <c r="D14" s="15">
        <v>9</v>
      </c>
    </row>
    <row r="15" spans="1:4" ht="15.6" x14ac:dyDescent="0.3">
      <c r="A15" s="14" t="s">
        <v>17</v>
      </c>
      <c r="B15" s="55">
        <f t="shared" ref="B15:B34" si="0">SUM(C15:D15)</f>
        <v>84</v>
      </c>
      <c r="C15" s="15">
        <v>83</v>
      </c>
      <c r="D15" s="15">
        <v>1</v>
      </c>
    </row>
    <row r="16" spans="1:4" ht="15.6" x14ac:dyDescent="0.3">
      <c r="A16" s="14" t="s">
        <v>18</v>
      </c>
      <c r="B16" s="55">
        <f t="shared" si="0"/>
        <v>319</v>
      </c>
      <c r="C16" s="15">
        <v>282</v>
      </c>
      <c r="D16" s="15">
        <v>37</v>
      </c>
    </row>
    <row r="17" spans="1:4" ht="15.6" x14ac:dyDescent="0.3">
      <c r="A17" s="14" t="s">
        <v>19</v>
      </c>
      <c r="B17" s="55">
        <f t="shared" si="0"/>
        <v>93</v>
      </c>
      <c r="C17" s="15">
        <v>37</v>
      </c>
      <c r="D17" s="15">
        <v>56</v>
      </c>
    </row>
    <row r="18" spans="1:4" ht="15.6" x14ac:dyDescent="0.3">
      <c r="A18" s="16" t="s">
        <v>20</v>
      </c>
      <c r="B18" s="55">
        <f t="shared" si="0"/>
        <v>3</v>
      </c>
      <c r="C18" s="15">
        <v>3</v>
      </c>
      <c r="D18" s="15">
        <v>0</v>
      </c>
    </row>
    <row r="19" spans="1:4" ht="15.6" x14ac:dyDescent="0.3">
      <c r="A19" s="16" t="s">
        <v>21</v>
      </c>
      <c r="B19" s="55">
        <f t="shared" si="0"/>
        <v>6</v>
      </c>
      <c r="C19" s="15">
        <v>6</v>
      </c>
      <c r="D19" s="15">
        <v>0</v>
      </c>
    </row>
    <row r="20" spans="1:4" ht="15.6" x14ac:dyDescent="0.3">
      <c r="A20" s="16" t="s">
        <v>22</v>
      </c>
      <c r="B20" s="55">
        <f t="shared" si="0"/>
        <v>4</v>
      </c>
      <c r="C20" s="15">
        <v>0</v>
      </c>
      <c r="D20" s="15">
        <v>4</v>
      </c>
    </row>
    <row r="21" spans="1:4" ht="15.6" x14ac:dyDescent="0.3">
      <c r="A21" s="16" t="s">
        <v>23</v>
      </c>
      <c r="B21" s="55">
        <f t="shared" si="0"/>
        <v>1</v>
      </c>
      <c r="C21" s="15">
        <v>1</v>
      </c>
      <c r="D21" s="15">
        <v>0</v>
      </c>
    </row>
    <row r="22" spans="1:4" ht="15.6" x14ac:dyDescent="0.3">
      <c r="A22" s="53" t="s">
        <v>24</v>
      </c>
      <c r="B22" s="55">
        <f t="shared" si="0"/>
        <v>1</v>
      </c>
      <c r="C22" s="15">
        <v>0</v>
      </c>
      <c r="D22" s="15">
        <v>1</v>
      </c>
    </row>
    <row r="23" spans="1:4" ht="15.6" x14ac:dyDescent="0.3">
      <c r="A23" s="14" t="s">
        <v>25</v>
      </c>
      <c r="B23" s="55">
        <f t="shared" si="0"/>
        <v>1</v>
      </c>
      <c r="C23" s="15">
        <v>1</v>
      </c>
      <c r="D23" s="15">
        <v>0</v>
      </c>
    </row>
    <row r="24" spans="1:4" ht="15.6" x14ac:dyDescent="0.3">
      <c r="A24" s="29" t="s">
        <v>26</v>
      </c>
      <c r="B24" s="55">
        <f t="shared" si="0"/>
        <v>58</v>
      </c>
      <c r="C24" s="15">
        <v>0</v>
      </c>
      <c r="D24" s="15">
        <v>58</v>
      </c>
    </row>
    <row r="25" spans="1:4" ht="15.6" x14ac:dyDescent="0.3">
      <c r="A25" s="29" t="s">
        <v>27</v>
      </c>
      <c r="B25" s="55">
        <f t="shared" si="0"/>
        <v>19</v>
      </c>
      <c r="C25" s="15">
        <v>0</v>
      </c>
      <c r="D25" s="15">
        <v>19</v>
      </c>
    </row>
    <row r="26" spans="1:4" ht="15.6" x14ac:dyDescent="0.3">
      <c r="A26" s="29" t="s">
        <v>28</v>
      </c>
      <c r="B26" s="55">
        <f t="shared" si="0"/>
        <v>72</v>
      </c>
      <c r="C26" s="15">
        <v>0</v>
      </c>
      <c r="D26" s="15">
        <v>72</v>
      </c>
    </row>
    <row r="27" spans="1:4" ht="15.6" x14ac:dyDescent="0.3">
      <c r="A27" s="29" t="s">
        <v>29</v>
      </c>
      <c r="B27" s="55">
        <f t="shared" si="0"/>
        <v>28</v>
      </c>
      <c r="C27" s="15">
        <v>0</v>
      </c>
      <c r="D27" s="15">
        <v>28</v>
      </c>
    </row>
    <row r="28" spans="1:4" ht="15.6" x14ac:dyDescent="0.3">
      <c r="A28" s="29" t="s">
        <v>30</v>
      </c>
      <c r="B28" s="55">
        <f t="shared" si="0"/>
        <v>26</v>
      </c>
      <c r="C28" s="15">
        <v>0</v>
      </c>
      <c r="D28" s="15">
        <v>26</v>
      </c>
    </row>
    <row r="29" spans="1:4" ht="15.6" x14ac:dyDescent="0.3">
      <c r="A29" s="29" t="s">
        <v>31</v>
      </c>
      <c r="B29" s="55">
        <f t="shared" si="0"/>
        <v>1</v>
      </c>
      <c r="C29" s="15">
        <v>0</v>
      </c>
      <c r="D29" s="15">
        <v>1</v>
      </c>
    </row>
    <row r="30" spans="1:4" ht="15.6" x14ac:dyDescent="0.3">
      <c r="A30" s="29" t="s">
        <v>32</v>
      </c>
      <c r="B30" s="55">
        <f t="shared" si="0"/>
        <v>3</v>
      </c>
      <c r="C30" s="15">
        <v>0</v>
      </c>
      <c r="D30" s="15">
        <v>3</v>
      </c>
    </row>
    <row r="31" spans="1:4" ht="15.6" x14ac:dyDescent="0.3">
      <c r="A31" s="29" t="s">
        <v>33</v>
      </c>
      <c r="B31" s="55">
        <f t="shared" si="0"/>
        <v>4</v>
      </c>
      <c r="C31" s="15">
        <v>0</v>
      </c>
      <c r="D31" s="15">
        <v>4</v>
      </c>
    </row>
    <row r="32" spans="1:4" ht="15.6" x14ac:dyDescent="0.3">
      <c r="A32" s="29" t="s">
        <v>34</v>
      </c>
      <c r="B32" s="55">
        <f t="shared" si="0"/>
        <v>13</v>
      </c>
      <c r="C32" s="15">
        <v>0</v>
      </c>
      <c r="D32" s="15">
        <v>13</v>
      </c>
    </row>
    <row r="33" spans="1:4" ht="31.2" x14ac:dyDescent="0.3">
      <c r="A33" s="48" t="s">
        <v>35</v>
      </c>
      <c r="B33" s="55">
        <f t="shared" si="0"/>
        <v>1</v>
      </c>
      <c r="C33" s="15">
        <v>0</v>
      </c>
      <c r="D33" s="15">
        <v>1</v>
      </c>
    </row>
    <row r="34" spans="1:4" ht="15.6" x14ac:dyDescent="0.3">
      <c r="A34" s="48" t="s">
        <v>36</v>
      </c>
      <c r="B34" s="55">
        <f t="shared" si="0"/>
        <v>1</v>
      </c>
      <c r="C34" s="15">
        <v>0</v>
      </c>
      <c r="D34" s="15">
        <v>1</v>
      </c>
    </row>
    <row r="35" spans="1:4" ht="15.6" x14ac:dyDescent="0.3">
      <c r="A35" s="32"/>
      <c r="B35" s="31"/>
      <c r="C35" s="28"/>
      <c r="D35" s="35"/>
    </row>
    <row r="36" spans="1:4" ht="15.6" x14ac:dyDescent="0.25">
      <c r="A36" s="58" t="s">
        <v>37</v>
      </c>
      <c r="B36" s="58"/>
      <c r="C36" s="58"/>
      <c r="D36" s="58"/>
    </row>
  </sheetData>
  <mergeCells count="8">
    <mergeCell ref="A36:D36"/>
    <mergeCell ref="A3:D3"/>
    <mergeCell ref="A4:D4"/>
    <mergeCell ref="A5:D5"/>
    <mergeCell ref="A6:D6"/>
    <mergeCell ref="A7:D7"/>
    <mergeCell ref="A9:A10"/>
    <mergeCell ref="B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zoomScale="70" zoomScaleNormal="70" zoomScaleSheetLayoutView="55" workbookViewId="0">
      <selection activeCell="A21" sqref="A21"/>
    </sheetView>
  </sheetViews>
  <sheetFormatPr baseColWidth="10" defaultColWidth="0" defaultRowHeight="15.6" zeroHeight="1" x14ac:dyDescent="0.3"/>
  <cols>
    <col min="1" max="1" width="72.5546875" style="1" customWidth="1"/>
    <col min="2" max="2" width="9.33203125" style="1" bestFit="1" customWidth="1"/>
    <col min="3" max="3" width="14" style="1" customWidth="1"/>
    <col min="4" max="4" width="15.6640625" style="1" customWidth="1"/>
    <col min="5" max="5" width="11.44140625" style="5" hidden="1"/>
    <col min="6" max="6" width="15.44140625" style="1" hidden="1"/>
    <col min="7" max="16384" width="11.44140625" style="1" hidden="1"/>
  </cols>
  <sheetData>
    <row r="1" spans="1:4" x14ac:dyDescent="0.3">
      <c r="A1" s="19" t="s">
        <v>38</v>
      </c>
      <c r="B1" s="7"/>
      <c r="C1" s="7"/>
      <c r="D1" s="7"/>
    </row>
    <row r="2" spans="1:4" x14ac:dyDescent="0.3">
      <c r="A2" s="19"/>
      <c r="B2" s="7"/>
      <c r="C2" s="7"/>
      <c r="D2" s="7"/>
    </row>
    <row r="3" spans="1:4" x14ac:dyDescent="0.3">
      <c r="A3" s="59" t="s">
        <v>39</v>
      </c>
      <c r="B3" s="59"/>
      <c r="C3" s="59"/>
      <c r="D3" s="59"/>
    </row>
    <row r="4" spans="1:4" x14ac:dyDescent="0.3">
      <c r="A4" s="59" t="s">
        <v>40</v>
      </c>
      <c r="B4" s="59"/>
      <c r="C4" s="59"/>
      <c r="D4" s="59"/>
    </row>
    <row r="5" spans="1:4" x14ac:dyDescent="0.3">
      <c r="A5" s="59" t="s">
        <v>41</v>
      </c>
      <c r="B5" s="59"/>
      <c r="C5" s="59"/>
      <c r="D5" s="59"/>
    </row>
    <row r="6" spans="1:4" x14ac:dyDescent="0.3">
      <c r="A6" s="59" t="s">
        <v>9</v>
      </c>
      <c r="B6" s="59"/>
      <c r="C6" s="59"/>
      <c r="D6" s="59"/>
    </row>
    <row r="7" spans="1:4" x14ac:dyDescent="0.3">
      <c r="A7" s="59" t="s">
        <v>10</v>
      </c>
      <c r="B7" s="59"/>
      <c r="C7" s="59"/>
      <c r="D7" s="59"/>
    </row>
    <row r="8" spans="1:4" x14ac:dyDescent="0.3">
      <c r="A8" s="55"/>
      <c r="B8" s="55"/>
      <c r="C8" s="55"/>
      <c r="D8" s="55"/>
    </row>
    <row r="9" spans="1:4" ht="15.75" customHeight="1" x14ac:dyDescent="0.3">
      <c r="A9" s="63" t="s">
        <v>42</v>
      </c>
      <c r="B9" s="62" t="s">
        <v>12</v>
      </c>
      <c r="C9" s="61"/>
      <c r="D9" s="61"/>
    </row>
    <row r="10" spans="1:4" ht="40.200000000000003" customHeight="1" x14ac:dyDescent="0.3">
      <c r="A10" s="63"/>
      <c r="B10" s="40" t="s">
        <v>13</v>
      </c>
      <c r="C10" s="51" t="s">
        <v>14</v>
      </c>
      <c r="D10" s="51" t="s">
        <v>43</v>
      </c>
    </row>
    <row r="11" spans="1:4" s="5" customFormat="1" x14ac:dyDescent="0.3">
      <c r="A11" s="39"/>
      <c r="B11" s="49"/>
      <c r="C11" s="49"/>
      <c r="D11" s="52"/>
    </row>
    <row r="12" spans="1:4" s="5" customFormat="1" x14ac:dyDescent="0.3">
      <c r="A12" s="30" t="s">
        <v>15</v>
      </c>
      <c r="B12" s="30">
        <f>+B14+B18+B21+B24</f>
        <v>412</v>
      </c>
      <c r="C12" s="30">
        <f>+C14+C18+C21+C24</f>
        <v>352</v>
      </c>
      <c r="D12" s="55">
        <f>+D14+D18+D21+D24</f>
        <v>60</v>
      </c>
    </row>
    <row r="13" spans="1:4" s="5" customFormat="1" x14ac:dyDescent="0.3">
      <c r="A13" s="36"/>
      <c r="B13" s="25"/>
      <c r="C13" s="25"/>
      <c r="D13" s="55"/>
    </row>
    <row r="14" spans="1:4" x14ac:dyDescent="0.3">
      <c r="A14" s="9" t="s">
        <v>44</v>
      </c>
      <c r="B14" s="26">
        <f>+B15+B16</f>
        <v>112</v>
      </c>
      <c r="C14" s="26">
        <v>111</v>
      </c>
      <c r="D14" s="11">
        <v>1</v>
      </c>
    </row>
    <row r="15" spans="1:4" x14ac:dyDescent="0.3">
      <c r="A15" s="16" t="s">
        <v>45</v>
      </c>
      <c r="B15" s="11">
        <f>+C15+D15</f>
        <v>86</v>
      </c>
      <c r="C15" s="17">
        <v>85</v>
      </c>
      <c r="D15" s="17">
        <v>1</v>
      </c>
    </row>
    <row r="16" spans="1:4" x14ac:dyDescent="0.3">
      <c r="A16" s="16" t="s">
        <v>46</v>
      </c>
      <c r="B16" s="11">
        <f>+C16+D16</f>
        <v>26</v>
      </c>
      <c r="C16" s="17">
        <v>26</v>
      </c>
      <c r="D16" s="17">
        <v>0</v>
      </c>
    </row>
    <row r="17" spans="1:4" x14ac:dyDescent="0.3">
      <c r="A17" s="16"/>
      <c r="B17" s="10"/>
      <c r="C17" s="11"/>
      <c r="D17" s="17"/>
    </row>
    <row r="18" spans="1:4" x14ac:dyDescent="0.3">
      <c r="A18" s="9" t="s">
        <v>47</v>
      </c>
      <c r="B18" s="11">
        <f>SUM(B19:B19)</f>
        <v>13</v>
      </c>
      <c r="C18" s="11">
        <v>13</v>
      </c>
      <c r="D18" s="11">
        <v>0</v>
      </c>
    </row>
    <row r="19" spans="1:4" x14ac:dyDescent="0.3">
      <c r="A19" s="16" t="s">
        <v>45</v>
      </c>
      <c r="B19" s="10">
        <f>SUM(C19:D19)</f>
        <v>13</v>
      </c>
      <c r="C19" s="17">
        <v>13</v>
      </c>
      <c r="D19" s="17">
        <v>0</v>
      </c>
    </row>
    <row r="20" spans="1:4" x14ac:dyDescent="0.3">
      <c r="A20" s="16"/>
      <c r="B20" s="10"/>
      <c r="C20" s="17"/>
      <c r="D20" s="17"/>
    </row>
    <row r="21" spans="1:4" x14ac:dyDescent="0.3">
      <c r="A21" s="9" t="s">
        <v>48</v>
      </c>
      <c r="B21" s="11">
        <f>SUM(B22:B22)</f>
        <v>15</v>
      </c>
      <c r="C21" s="11">
        <v>15</v>
      </c>
      <c r="D21" s="11">
        <v>0</v>
      </c>
    </row>
    <row r="22" spans="1:4" x14ac:dyDescent="0.3">
      <c r="A22" s="16" t="s">
        <v>45</v>
      </c>
      <c r="B22" s="10">
        <f>SUM(C22:D22)</f>
        <v>15</v>
      </c>
      <c r="C22" s="17">
        <v>15</v>
      </c>
      <c r="D22" s="17">
        <v>0</v>
      </c>
    </row>
    <row r="23" spans="1:4" x14ac:dyDescent="0.3">
      <c r="A23" s="16"/>
      <c r="B23" s="10"/>
      <c r="C23" s="11"/>
      <c r="D23" s="17"/>
    </row>
    <row r="24" spans="1:4" x14ac:dyDescent="0.3">
      <c r="A24" s="9" t="s">
        <v>49</v>
      </c>
      <c r="B24" s="11">
        <f>SUM(B25:B47)</f>
        <v>272</v>
      </c>
      <c r="C24" s="11">
        <v>213</v>
      </c>
      <c r="D24" s="11">
        <v>59</v>
      </c>
    </row>
    <row r="25" spans="1:4" x14ac:dyDescent="0.3">
      <c r="A25" s="16" t="s">
        <v>50</v>
      </c>
      <c r="B25" s="11">
        <f>+C25+D25</f>
        <v>1</v>
      </c>
      <c r="C25" s="17">
        <v>0</v>
      </c>
      <c r="D25" s="17">
        <v>1</v>
      </c>
    </row>
    <row r="26" spans="1:4" x14ac:dyDescent="0.3">
      <c r="A26" s="16" t="s">
        <v>51</v>
      </c>
      <c r="B26" s="11">
        <f t="shared" ref="B26:B47" si="0">+C26+D26</f>
        <v>1</v>
      </c>
      <c r="C26" s="17">
        <v>0</v>
      </c>
      <c r="D26" s="17">
        <v>1</v>
      </c>
    </row>
    <row r="27" spans="1:4" x14ac:dyDescent="0.3">
      <c r="A27" s="16" t="s">
        <v>52</v>
      </c>
      <c r="B27" s="11">
        <f t="shared" si="0"/>
        <v>35</v>
      </c>
      <c r="C27" s="17">
        <v>35</v>
      </c>
      <c r="D27" s="17">
        <v>0</v>
      </c>
    </row>
    <row r="28" spans="1:4" x14ac:dyDescent="0.3">
      <c r="A28" s="16" t="s">
        <v>53</v>
      </c>
      <c r="B28" s="11">
        <f t="shared" si="0"/>
        <v>57</v>
      </c>
      <c r="C28" s="17">
        <v>57</v>
      </c>
      <c r="D28" s="17">
        <v>0</v>
      </c>
    </row>
    <row r="29" spans="1:4" x14ac:dyDescent="0.3">
      <c r="A29" s="16" t="s">
        <v>54</v>
      </c>
      <c r="B29" s="11">
        <f t="shared" si="0"/>
        <v>23</v>
      </c>
      <c r="C29" s="17">
        <v>23</v>
      </c>
      <c r="D29" s="17">
        <v>0</v>
      </c>
    </row>
    <row r="30" spans="1:4" ht="27.6" customHeight="1" x14ac:dyDescent="0.3">
      <c r="A30" s="53" t="s">
        <v>55</v>
      </c>
      <c r="B30" s="11">
        <f t="shared" si="0"/>
        <v>20</v>
      </c>
      <c r="C30" s="17">
        <v>0</v>
      </c>
      <c r="D30" s="17">
        <v>20</v>
      </c>
    </row>
    <row r="31" spans="1:4" x14ac:dyDescent="0.3">
      <c r="A31" s="53" t="s">
        <v>56</v>
      </c>
      <c r="B31" s="11">
        <f t="shared" si="0"/>
        <v>16</v>
      </c>
      <c r="C31" s="17">
        <v>0</v>
      </c>
      <c r="D31" s="17">
        <v>16</v>
      </c>
    </row>
    <row r="32" spans="1:4" x14ac:dyDescent="0.3">
      <c r="A32" s="53" t="s">
        <v>57</v>
      </c>
      <c r="B32" s="11">
        <f t="shared" si="0"/>
        <v>1</v>
      </c>
      <c r="C32" s="17">
        <v>0</v>
      </c>
      <c r="D32" s="17">
        <v>1</v>
      </c>
    </row>
    <row r="33" spans="1:6" x14ac:dyDescent="0.3">
      <c r="A33" s="16" t="s">
        <v>58</v>
      </c>
      <c r="B33" s="11">
        <f t="shared" si="0"/>
        <v>42</v>
      </c>
      <c r="C33" s="17">
        <v>42</v>
      </c>
      <c r="D33" s="17">
        <v>0</v>
      </c>
    </row>
    <row r="34" spans="1:6" x14ac:dyDescent="0.3">
      <c r="A34" s="16" t="s">
        <v>59</v>
      </c>
      <c r="B34" s="11">
        <f t="shared" si="0"/>
        <v>2</v>
      </c>
      <c r="C34" s="17">
        <v>2</v>
      </c>
      <c r="D34" s="17">
        <v>0</v>
      </c>
    </row>
    <row r="35" spans="1:6" x14ac:dyDescent="0.3">
      <c r="A35" s="16" t="s">
        <v>60</v>
      </c>
      <c r="B35" s="11">
        <f t="shared" si="0"/>
        <v>5</v>
      </c>
      <c r="C35" s="17">
        <v>0</v>
      </c>
      <c r="D35" s="17">
        <v>5</v>
      </c>
    </row>
    <row r="36" spans="1:6" ht="18" customHeight="1" x14ac:dyDescent="0.3">
      <c r="A36" s="53" t="s">
        <v>61</v>
      </c>
      <c r="B36" s="11">
        <f t="shared" si="0"/>
        <v>2</v>
      </c>
      <c r="C36" s="17">
        <v>0</v>
      </c>
      <c r="D36" s="17">
        <v>2</v>
      </c>
    </row>
    <row r="37" spans="1:6" ht="18" customHeight="1" x14ac:dyDescent="0.3">
      <c r="A37" s="16" t="s">
        <v>62</v>
      </c>
      <c r="B37" s="11">
        <f t="shared" si="0"/>
        <v>6</v>
      </c>
      <c r="C37" s="17">
        <v>6</v>
      </c>
      <c r="D37" s="17">
        <v>0</v>
      </c>
    </row>
    <row r="38" spans="1:6" x14ac:dyDescent="0.3">
      <c r="A38" s="16" t="s">
        <v>63</v>
      </c>
      <c r="B38" s="11">
        <f t="shared" si="0"/>
        <v>2</v>
      </c>
      <c r="C38" s="17">
        <v>0</v>
      </c>
      <c r="D38" s="17">
        <v>2</v>
      </c>
    </row>
    <row r="39" spans="1:6" x14ac:dyDescent="0.3">
      <c r="A39" s="16" t="s">
        <v>64</v>
      </c>
      <c r="B39" s="11">
        <f t="shared" si="0"/>
        <v>2</v>
      </c>
      <c r="C39" s="17">
        <v>2</v>
      </c>
      <c r="D39" s="17">
        <v>0</v>
      </c>
    </row>
    <row r="40" spans="1:6" x14ac:dyDescent="0.3">
      <c r="A40" s="16" t="s">
        <v>65</v>
      </c>
      <c r="B40" s="11">
        <f t="shared" si="0"/>
        <v>11</v>
      </c>
      <c r="C40" s="17">
        <v>0</v>
      </c>
      <c r="D40" s="17">
        <v>11</v>
      </c>
    </row>
    <row r="41" spans="1:6" x14ac:dyDescent="0.3">
      <c r="A41" s="16" t="s">
        <v>66</v>
      </c>
      <c r="B41" s="11">
        <f t="shared" si="0"/>
        <v>3</v>
      </c>
      <c r="C41" s="17">
        <v>3</v>
      </c>
      <c r="D41" s="17">
        <v>0</v>
      </c>
    </row>
    <row r="42" spans="1:6" s="20" customFormat="1" x14ac:dyDescent="0.3">
      <c r="A42" s="16" t="s">
        <v>67</v>
      </c>
      <c r="B42" s="11">
        <f t="shared" si="0"/>
        <v>18</v>
      </c>
      <c r="C42" s="17">
        <v>18</v>
      </c>
      <c r="D42" s="17">
        <v>0</v>
      </c>
      <c r="E42" s="44"/>
      <c r="F42" s="1"/>
    </row>
    <row r="43" spans="1:6" x14ac:dyDescent="0.3">
      <c r="A43" s="16" t="s">
        <v>68</v>
      </c>
      <c r="B43" s="11">
        <f t="shared" si="0"/>
        <v>4</v>
      </c>
      <c r="C43" s="17">
        <v>4</v>
      </c>
      <c r="D43" s="17">
        <v>0</v>
      </c>
    </row>
    <row r="44" spans="1:6" x14ac:dyDescent="0.3">
      <c r="A44" s="16" t="s">
        <v>69</v>
      </c>
      <c r="B44" s="11">
        <f t="shared" si="0"/>
        <v>1</v>
      </c>
      <c r="C44" s="17">
        <v>1</v>
      </c>
      <c r="D44" s="17">
        <v>0</v>
      </c>
    </row>
    <row r="45" spans="1:6" x14ac:dyDescent="0.3">
      <c r="A45" s="16" t="s">
        <v>70</v>
      </c>
      <c r="B45" s="11">
        <f t="shared" si="0"/>
        <v>17</v>
      </c>
      <c r="C45" s="17">
        <v>17</v>
      </c>
      <c r="D45" s="17">
        <v>0</v>
      </c>
    </row>
    <row r="46" spans="1:6" x14ac:dyDescent="0.3">
      <c r="A46" s="16" t="s">
        <v>71</v>
      </c>
      <c r="B46" s="11">
        <f t="shared" si="0"/>
        <v>1</v>
      </c>
      <c r="C46" s="17">
        <v>1</v>
      </c>
      <c r="D46" s="17">
        <v>0</v>
      </c>
    </row>
    <row r="47" spans="1:6" x14ac:dyDescent="0.3">
      <c r="A47" s="5" t="s">
        <v>72</v>
      </c>
      <c r="B47" s="11">
        <f t="shared" si="0"/>
        <v>2</v>
      </c>
      <c r="C47" s="17">
        <v>2</v>
      </c>
      <c r="D47" s="17">
        <v>0</v>
      </c>
    </row>
    <row r="48" spans="1:6" x14ac:dyDescent="0.3">
      <c r="A48" s="21"/>
      <c r="B48" s="18"/>
      <c r="C48" s="22"/>
      <c r="D48" s="22"/>
    </row>
    <row r="49" spans="1:4" x14ac:dyDescent="0.3">
      <c r="A49" s="64" t="s">
        <v>37</v>
      </c>
      <c r="B49" s="64"/>
      <c r="C49" s="56"/>
      <c r="D49" s="5"/>
    </row>
    <row r="61" spans="1:4" x14ac:dyDescent="0.3"/>
    <row r="62" spans="1:4" x14ac:dyDescent="0.3"/>
  </sheetData>
  <mergeCells count="8">
    <mergeCell ref="A49:B49"/>
    <mergeCell ref="A3:D3"/>
    <mergeCell ref="A4:D4"/>
    <mergeCell ref="A5:D5"/>
    <mergeCell ref="A6:D6"/>
    <mergeCell ref="A7:D7"/>
    <mergeCell ref="A9:A10"/>
    <mergeCell ref="B9:D9"/>
  </mergeCells>
  <phoneticPr fontId="0" type="noConversion"/>
  <printOptions horizontalCentered="1" verticalCentered="1"/>
  <pageMargins left="0" right="0" top="0" bottom="0" header="0" footer="0"/>
  <pageSetup scale="5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zoomScale="70" zoomScaleNormal="70" zoomScaleSheetLayoutView="70" workbookViewId="0">
      <selection activeCell="A43" sqref="A43:XFD1048576"/>
    </sheetView>
  </sheetViews>
  <sheetFormatPr baseColWidth="10" defaultColWidth="0" defaultRowHeight="15.6" zeroHeight="1" x14ac:dyDescent="0.3"/>
  <cols>
    <col min="1" max="1" width="60" style="1" customWidth="1"/>
    <col min="2" max="2" width="11.44140625" style="1" customWidth="1"/>
    <col min="3" max="4" width="17" style="1" customWidth="1"/>
    <col min="5" max="5" width="11.44140625" style="5" hidden="1"/>
    <col min="6" max="16384" width="11.44140625" style="1" hidden="1"/>
  </cols>
  <sheetData>
    <row r="1" spans="1:4" x14ac:dyDescent="0.3">
      <c r="A1" s="19" t="s">
        <v>73</v>
      </c>
      <c r="B1" s="6"/>
      <c r="C1" s="6"/>
      <c r="D1" s="6"/>
    </row>
    <row r="2" spans="1:4" x14ac:dyDescent="0.3">
      <c r="B2" s="6"/>
      <c r="C2" s="6"/>
      <c r="D2" s="6"/>
    </row>
    <row r="3" spans="1:4" x14ac:dyDescent="0.3">
      <c r="A3" s="59" t="s">
        <v>74</v>
      </c>
      <c r="B3" s="59"/>
      <c r="C3" s="59"/>
      <c r="D3" s="59"/>
    </row>
    <row r="4" spans="1:4" x14ac:dyDescent="0.3">
      <c r="A4" s="59" t="s">
        <v>75</v>
      </c>
      <c r="B4" s="59"/>
      <c r="C4" s="59"/>
      <c r="D4" s="59"/>
    </row>
    <row r="5" spans="1:4" x14ac:dyDescent="0.3">
      <c r="A5" s="59" t="s">
        <v>9</v>
      </c>
      <c r="B5" s="59"/>
      <c r="C5" s="59"/>
      <c r="D5" s="59"/>
    </row>
    <row r="6" spans="1:4" x14ac:dyDescent="0.3">
      <c r="A6" s="59" t="s">
        <v>10</v>
      </c>
      <c r="B6" s="59"/>
      <c r="C6" s="59"/>
      <c r="D6" s="59"/>
    </row>
    <row r="7" spans="1:4" x14ac:dyDescent="0.3">
      <c r="A7" s="54"/>
      <c r="B7" s="54"/>
      <c r="C7" s="54"/>
      <c r="D7" s="54"/>
    </row>
    <row r="8" spans="1:4" x14ac:dyDescent="0.3">
      <c r="A8" s="60" t="s">
        <v>76</v>
      </c>
      <c r="B8" s="61" t="s">
        <v>12</v>
      </c>
      <c r="C8" s="61"/>
      <c r="D8" s="61"/>
    </row>
    <row r="9" spans="1:4" ht="49.95" customHeight="1" x14ac:dyDescent="0.3">
      <c r="A9" s="60"/>
      <c r="B9" s="23" t="s">
        <v>13</v>
      </c>
      <c r="C9" s="43" t="s">
        <v>14</v>
      </c>
      <c r="D9" s="43" t="s">
        <v>43</v>
      </c>
    </row>
    <row r="10" spans="1:4" x14ac:dyDescent="0.3">
      <c r="A10" s="38"/>
      <c r="B10" s="33"/>
      <c r="C10" s="41"/>
      <c r="D10" s="46"/>
    </row>
    <row r="11" spans="1:4" x14ac:dyDescent="0.3">
      <c r="A11" s="30" t="s">
        <v>15</v>
      </c>
      <c r="B11" s="25">
        <f>B13+B15+B20+B22+B29+B30+B32+B31+B28+B27+B26+B33+B24+B23+B38+B34+B35+B39+B36+B37+B40</f>
        <v>1169</v>
      </c>
      <c r="C11" s="25">
        <f t="shared" ref="C11:D11" si="0">C13+C15+C20+C22+C29+C30+C32+C31+C28+C27+C26+C33+C24+C23+C38+C34+C35+C39+C36+C37+C40</f>
        <v>532</v>
      </c>
      <c r="D11" s="27">
        <f t="shared" si="0"/>
        <v>637</v>
      </c>
    </row>
    <row r="12" spans="1:4" x14ac:dyDescent="0.3">
      <c r="A12" s="36"/>
      <c r="B12" s="42"/>
      <c r="C12" s="36"/>
    </row>
    <row r="13" spans="1:4" x14ac:dyDescent="0.3">
      <c r="A13" s="36" t="s">
        <v>77</v>
      </c>
      <c r="B13" s="25">
        <f>SUM(C13:D13)</f>
        <v>307</v>
      </c>
      <c r="C13" s="30">
        <v>117</v>
      </c>
      <c r="D13" s="54">
        <v>190</v>
      </c>
    </row>
    <row r="14" spans="1:4" x14ac:dyDescent="0.3">
      <c r="A14" s="36"/>
      <c r="B14" s="25"/>
      <c r="C14" s="30"/>
      <c r="D14" s="7"/>
    </row>
    <row r="15" spans="1:4" x14ac:dyDescent="0.3">
      <c r="A15" s="36" t="s">
        <v>78</v>
      </c>
      <c r="B15" s="25">
        <f>SUM(B16:B18)</f>
        <v>52</v>
      </c>
      <c r="C15" s="30">
        <v>36</v>
      </c>
      <c r="D15" s="54">
        <v>16</v>
      </c>
    </row>
    <row r="16" spans="1:4" x14ac:dyDescent="0.3">
      <c r="A16" s="36" t="s">
        <v>79</v>
      </c>
      <c r="B16" s="25">
        <f>SUM(C16:D16)</f>
        <v>8</v>
      </c>
      <c r="C16" s="37">
        <v>1</v>
      </c>
      <c r="D16" s="7">
        <v>7</v>
      </c>
    </row>
    <row r="17" spans="1:4" x14ac:dyDescent="0.3">
      <c r="A17" s="36" t="s">
        <v>80</v>
      </c>
      <c r="B17" s="25">
        <f>SUM(C17:D17)</f>
        <v>5</v>
      </c>
      <c r="C17" s="37">
        <v>4</v>
      </c>
      <c r="D17" s="7">
        <v>1</v>
      </c>
    </row>
    <row r="18" spans="1:4" x14ac:dyDescent="0.3">
      <c r="A18" s="36" t="s">
        <v>81</v>
      </c>
      <c r="B18" s="25">
        <f>SUM(C18:D18)</f>
        <v>39</v>
      </c>
      <c r="C18" s="37">
        <v>31</v>
      </c>
      <c r="D18" s="7">
        <v>8</v>
      </c>
    </row>
    <row r="19" spans="1:4" x14ac:dyDescent="0.3">
      <c r="A19" s="36"/>
      <c r="B19" s="25"/>
      <c r="C19" s="30"/>
      <c r="D19" s="7"/>
    </row>
    <row r="20" spans="1:4" x14ac:dyDescent="0.3">
      <c r="A20" s="36" t="s">
        <v>82</v>
      </c>
      <c r="B20" s="25">
        <f>SUM(C20:D20)</f>
        <v>12</v>
      </c>
      <c r="C20" s="30">
        <v>1</v>
      </c>
      <c r="D20" s="7">
        <v>11</v>
      </c>
    </row>
    <row r="21" spans="1:4" x14ac:dyDescent="0.3">
      <c r="A21" s="36"/>
      <c r="B21" s="25"/>
      <c r="C21" s="30"/>
      <c r="D21" s="7"/>
    </row>
    <row r="22" spans="1:4" x14ac:dyDescent="0.3">
      <c r="A22" s="36" t="s">
        <v>83</v>
      </c>
      <c r="B22" s="25">
        <f>SUM(C22:D22)</f>
        <v>3</v>
      </c>
      <c r="C22" s="30">
        <v>0</v>
      </c>
      <c r="D22" s="7">
        <v>3</v>
      </c>
    </row>
    <row r="23" spans="1:4" x14ac:dyDescent="0.3">
      <c r="A23" s="36" t="s">
        <v>84</v>
      </c>
      <c r="B23" s="25">
        <f>SUM(C23:D23)</f>
        <v>2</v>
      </c>
      <c r="C23" s="30">
        <v>1</v>
      </c>
      <c r="D23" s="7">
        <v>1</v>
      </c>
    </row>
    <row r="24" spans="1:4" x14ac:dyDescent="0.3">
      <c r="A24" s="36" t="s">
        <v>85</v>
      </c>
      <c r="B24" s="25">
        <f>SUM(C24:D24)</f>
        <v>22</v>
      </c>
      <c r="C24" s="30">
        <v>0</v>
      </c>
      <c r="D24" s="7">
        <v>22</v>
      </c>
    </row>
    <row r="25" spans="1:4" x14ac:dyDescent="0.3">
      <c r="A25" s="36"/>
      <c r="B25" s="25"/>
      <c r="C25" s="30"/>
      <c r="D25" s="7"/>
    </row>
    <row r="26" spans="1:4" x14ac:dyDescent="0.3">
      <c r="A26" s="36" t="s">
        <v>86</v>
      </c>
      <c r="B26" s="25">
        <f t="shared" ref="B26:B40" si="1">SUM(C26:D26)</f>
        <v>1</v>
      </c>
      <c r="C26" s="30">
        <v>1</v>
      </c>
      <c r="D26" s="7">
        <v>0</v>
      </c>
    </row>
    <row r="27" spans="1:4" x14ac:dyDescent="0.3">
      <c r="A27" s="36" t="s">
        <v>87</v>
      </c>
      <c r="B27" s="25">
        <f t="shared" si="1"/>
        <v>2</v>
      </c>
      <c r="C27" s="30">
        <v>2</v>
      </c>
      <c r="D27" s="7">
        <v>0</v>
      </c>
    </row>
    <row r="28" spans="1:4" x14ac:dyDescent="0.3">
      <c r="A28" s="36" t="s">
        <v>88</v>
      </c>
      <c r="B28" s="25">
        <f t="shared" si="1"/>
        <v>0</v>
      </c>
      <c r="C28" s="30">
        <v>0</v>
      </c>
      <c r="D28" s="7">
        <v>0</v>
      </c>
    </row>
    <row r="29" spans="1:4" x14ac:dyDescent="0.3">
      <c r="A29" s="36" t="s">
        <v>89</v>
      </c>
      <c r="B29" s="25">
        <f t="shared" si="1"/>
        <v>16</v>
      </c>
      <c r="C29" s="30">
        <v>12</v>
      </c>
      <c r="D29" s="7">
        <v>4</v>
      </c>
    </row>
    <row r="30" spans="1:4" x14ac:dyDescent="0.3">
      <c r="A30" s="36" t="s">
        <v>90</v>
      </c>
      <c r="B30" s="25">
        <f t="shared" si="1"/>
        <v>354</v>
      </c>
      <c r="C30" s="30">
        <v>174</v>
      </c>
      <c r="D30" s="7">
        <v>180</v>
      </c>
    </row>
    <row r="31" spans="1:4" x14ac:dyDescent="0.3">
      <c r="A31" s="36" t="s">
        <v>91</v>
      </c>
      <c r="B31" s="25">
        <f t="shared" si="1"/>
        <v>46</v>
      </c>
      <c r="C31" s="30">
        <v>46</v>
      </c>
      <c r="D31" s="7">
        <v>0</v>
      </c>
    </row>
    <row r="32" spans="1:4" x14ac:dyDescent="0.3">
      <c r="A32" s="36" t="s">
        <v>92</v>
      </c>
      <c r="B32" s="25">
        <f t="shared" si="1"/>
        <v>217</v>
      </c>
      <c r="C32" s="30">
        <v>140</v>
      </c>
      <c r="D32" s="7">
        <v>77</v>
      </c>
    </row>
    <row r="33" spans="1:4" x14ac:dyDescent="0.3">
      <c r="A33" s="36" t="s">
        <v>93</v>
      </c>
      <c r="B33" s="25">
        <f t="shared" si="1"/>
        <v>2</v>
      </c>
      <c r="C33" s="30">
        <v>2</v>
      </c>
      <c r="D33" s="7">
        <v>0</v>
      </c>
    </row>
    <row r="34" spans="1:4" x14ac:dyDescent="0.3">
      <c r="A34" s="36" t="s">
        <v>94</v>
      </c>
      <c r="B34" s="25">
        <f t="shared" si="1"/>
        <v>36</v>
      </c>
      <c r="C34" s="30">
        <v>0</v>
      </c>
      <c r="D34" s="7">
        <v>36</v>
      </c>
    </row>
    <row r="35" spans="1:4" x14ac:dyDescent="0.3">
      <c r="A35" s="36" t="s">
        <v>95</v>
      </c>
      <c r="B35" s="25">
        <f t="shared" si="1"/>
        <v>30</v>
      </c>
      <c r="C35" s="30">
        <v>0</v>
      </c>
      <c r="D35" s="7">
        <v>30</v>
      </c>
    </row>
    <row r="36" spans="1:4" x14ac:dyDescent="0.3">
      <c r="A36" s="36" t="s">
        <v>96</v>
      </c>
      <c r="B36" s="25">
        <f t="shared" si="1"/>
        <v>1</v>
      </c>
      <c r="C36" s="30">
        <v>0</v>
      </c>
      <c r="D36" s="7">
        <v>1</v>
      </c>
    </row>
    <row r="37" spans="1:4" x14ac:dyDescent="0.3">
      <c r="A37" s="36" t="s">
        <v>29</v>
      </c>
      <c r="B37" s="25">
        <f t="shared" si="1"/>
        <v>15</v>
      </c>
      <c r="C37" s="30">
        <v>0</v>
      </c>
      <c r="D37" s="7">
        <v>15</v>
      </c>
    </row>
    <row r="38" spans="1:4" x14ac:dyDescent="0.3">
      <c r="A38" s="36" t="s">
        <v>97</v>
      </c>
      <c r="B38" s="25">
        <f t="shared" si="1"/>
        <v>31</v>
      </c>
      <c r="C38" s="30">
        <v>0</v>
      </c>
      <c r="D38" s="7">
        <v>31</v>
      </c>
    </row>
    <row r="39" spans="1:4" x14ac:dyDescent="0.3">
      <c r="A39" s="36" t="s">
        <v>98</v>
      </c>
      <c r="B39" s="25">
        <f t="shared" si="1"/>
        <v>2</v>
      </c>
      <c r="C39" s="30">
        <v>0</v>
      </c>
      <c r="D39" s="7">
        <v>2</v>
      </c>
    </row>
    <row r="40" spans="1:4" ht="31.2" x14ac:dyDescent="0.3">
      <c r="A40" s="50" t="s">
        <v>99</v>
      </c>
      <c r="B40" s="25">
        <f t="shared" si="1"/>
        <v>18</v>
      </c>
      <c r="C40" s="30">
        <v>0</v>
      </c>
      <c r="D40" s="7">
        <v>18</v>
      </c>
    </row>
    <row r="41" spans="1:4" x14ac:dyDescent="0.3">
      <c r="A41" s="73"/>
      <c r="B41" s="45"/>
      <c r="C41" s="31"/>
      <c r="D41" s="74"/>
    </row>
    <row r="42" spans="1:4" ht="15.75" customHeight="1" x14ac:dyDescent="0.3">
      <c r="A42" s="5" t="s">
        <v>37</v>
      </c>
    </row>
    <row r="47" spans="1:4" ht="18" hidden="1" customHeight="1" x14ac:dyDescent="0.3"/>
  </sheetData>
  <mergeCells count="6">
    <mergeCell ref="A3:D3"/>
    <mergeCell ref="A4:D4"/>
    <mergeCell ref="A5:D5"/>
    <mergeCell ref="A6:D6"/>
    <mergeCell ref="A8:A9"/>
    <mergeCell ref="B8:D8"/>
  </mergeCells>
  <phoneticPr fontId="0" type="noConversion"/>
  <printOptions horizontalCentered="1" verticalCentered="1"/>
  <pageMargins left="0" right="0" top="0" bottom="0" header="0.51181102362204722" footer="0.51181102362204722"/>
  <pageSetup scale="61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BD35F2C3EDB94FBAAB3D91CCA51EAE" ma:contentTypeVersion="13" ma:contentTypeDescription="Crear nuevo documento." ma:contentTypeScope="" ma:versionID="bb4959f7969a3db527d2b3f8b182a627">
  <xsd:schema xmlns:xsd="http://www.w3.org/2001/XMLSchema" xmlns:xs="http://www.w3.org/2001/XMLSchema" xmlns:p="http://schemas.microsoft.com/office/2006/metadata/properties" xmlns:ns3="6a55f8f2-770c-4501-b8f9-4d5389b5c7ab" xmlns:ns4="070626e2-b93a-4d6a-aa79-62893ae08b44" targetNamespace="http://schemas.microsoft.com/office/2006/metadata/properties" ma:root="true" ma:fieldsID="421bfc426bf82e2db2e90f2e60d214c2" ns3:_="" ns4:_="">
    <xsd:import namespace="6a55f8f2-770c-4501-b8f9-4d5389b5c7ab"/>
    <xsd:import namespace="070626e2-b93a-4d6a-aa79-62893ae08b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5f8f2-770c-4501-b8f9-4d5389b5c7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626e2-b93a-4d6a-aa79-62893ae08b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8C3BAC-73DE-4D38-9F0B-6160386DD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55f8f2-770c-4501-b8f9-4d5389b5c7ab"/>
    <ds:schemaRef ds:uri="070626e2-b93a-4d6a-aa79-62893ae08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86A92-B137-4220-83AB-19D3925D00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6EB41-B283-4A33-9A27-19A8064A32F0}">
  <ds:schemaRefs>
    <ds:schemaRef ds:uri="6a55f8f2-770c-4501-b8f9-4d5389b5c7a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70626e2-b93a-4d6a-aa79-62893ae08b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c-1</vt:lpstr>
      <vt:lpstr>C 2</vt:lpstr>
      <vt:lpstr>C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emonges</dc:creator>
  <cp:keywords/>
  <dc:description/>
  <cp:lastModifiedBy>Karen Segura Herrera</cp:lastModifiedBy>
  <cp:revision>1</cp:revision>
  <dcterms:created xsi:type="dcterms:W3CDTF">2003-10-20T21:31:28Z</dcterms:created>
  <dcterms:modified xsi:type="dcterms:W3CDTF">2021-08-20T21:06:53Z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0x010100F7BD35F2C3EDB94FBAAB3D91CCA51EAE</vt:lpwstr>
  </property>
</Properties>
</file>