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letrabajo\Anual 2019\Oficinas especiales\Juzgado Turno Extraordinario\"/>
    </mc:Choice>
  </mc:AlternateContent>
  <xr:revisionPtr revIDLastSave="0" documentId="13_ncr:1_{41766DF8-65D1-43E4-A383-D1C2657E41FE}" xr6:coauthVersionLast="44" xr6:coauthVersionMax="44" xr10:uidLastSave="{00000000-0000-0000-0000-000000000000}"/>
  <bookViews>
    <workbookView xWindow="-120" yWindow="-120" windowWidth="20730" windowHeight="11160" xr2:uid="{9665351E-8197-4A48-BB89-707A05CB01D9}"/>
  </bookViews>
  <sheets>
    <sheet name="Índice" sheetId="1" r:id="rId1"/>
    <sheet name="c-1" sheetId="2" r:id="rId2"/>
    <sheet name="c-2" sheetId="3" r:id="rId3"/>
    <sheet name="c-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" l="1"/>
  <c r="D11" i="4"/>
  <c r="B11" i="4"/>
  <c r="B15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4" i="4"/>
  <c r="B23" i="4"/>
  <c r="B22" i="4"/>
  <c r="B20" i="4"/>
  <c r="B18" i="4"/>
  <c r="B17" i="4"/>
  <c r="B16" i="4"/>
  <c r="B13" i="4"/>
  <c r="C12" i="3"/>
  <c r="D12" i="3"/>
  <c r="B12" i="3"/>
  <c r="C14" i="3"/>
  <c r="D14" i="3"/>
  <c r="B14" i="3"/>
  <c r="C18" i="3"/>
  <c r="D18" i="3"/>
  <c r="C21" i="3"/>
  <c r="D21" i="3"/>
  <c r="B21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19" i="3"/>
  <c r="B18" i="3" s="1"/>
  <c r="B16" i="3"/>
  <c r="B15" i="3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C12" i="2"/>
  <c r="B14" i="2"/>
  <c r="D12" i="2"/>
  <c r="B12" i="2" l="1"/>
</calcChain>
</file>

<file path=xl/sharedStrings.xml><?xml version="1.0" encoding="utf-8"?>
<sst xmlns="http://schemas.openxmlformats.org/spreadsheetml/2006/main" count="134" uniqueCount="114">
  <si>
    <t>Índice de Cuadros Estadísticos</t>
  </si>
  <si>
    <t xml:space="preserve">Juzgados Penales de Turno Extraordinario </t>
  </si>
  <si>
    <t>Número</t>
  </si>
  <si>
    <t>Nombre del cuadro</t>
  </si>
  <si>
    <r>
      <rPr>
        <b/>
        <sz val="12"/>
        <rFont val="Times New Roman"/>
        <family val="1"/>
      </rPr>
      <t>Juzgado Penal de Turno Extraordinario:</t>
    </r>
    <r>
      <rPr>
        <sz val="12"/>
        <rFont val="Times New Roman"/>
        <family val="1"/>
      </rPr>
      <t xml:space="preserve"> Actuaciones Diligenciadas en Anticipo de Prueba.</t>
    </r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</si>
  <si>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Tipo de Actuación 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</si>
  <si>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Oficina</t>
    </r>
  </si>
  <si>
    <r>
      <rPr>
        <b/>
        <sz val="12"/>
        <rFont val="Times New Roman"/>
        <family val="1"/>
      </rPr>
      <t>Juzgado Penal de Turno Extraordinario:</t>
    </r>
    <r>
      <rPr>
        <sz val="12"/>
        <rFont val="Times New Roman"/>
        <family val="1"/>
      </rPr>
      <t xml:space="preserve"> Solicitudes de Medidas Cautelares Resueltas.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</si>
  <si>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Medida Cautelar</t>
    </r>
  </si>
  <si>
    <r>
      <rPr>
        <b/>
        <sz val="12"/>
        <rFont val="Times New Roman"/>
        <family val="1"/>
      </rPr>
      <t xml:space="preserve">Por: </t>
    </r>
    <r>
      <rPr>
        <sz val="12"/>
        <rFont val="Times New Roman"/>
        <family val="1"/>
      </rPr>
      <t>Oficina</t>
    </r>
  </si>
  <si>
    <r>
      <rPr>
        <b/>
        <sz val="12"/>
        <rFont val="Times New Roman"/>
        <family val="1"/>
      </rPr>
      <t>Juzgado Penal de Turno Extraordinario:</t>
    </r>
    <r>
      <rPr>
        <sz val="12"/>
        <rFont val="Times New Roman"/>
        <family val="1"/>
      </rPr>
      <t xml:space="preserve"> Labores realizadas</t>
    </r>
  </si>
  <si>
    <r>
      <t xml:space="preserve">Según: </t>
    </r>
    <r>
      <rPr>
        <sz val="12"/>
        <rFont val="Times New Roman"/>
        <family val="1"/>
      </rPr>
      <t>Tipo de Labor</t>
    </r>
  </si>
  <si>
    <t>Durante: 2019</t>
  </si>
  <si>
    <r>
      <rPr>
        <b/>
        <sz val="12"/>
        <rFont val="Times New Roman"/>
        <family val="1"/>
      </rPr>
      <t>Durante:</t>
    </r>
    <r>
      <rPr>
        <sz val="12"/>
        <rFont val="Times New Roman"/>
        <family val="1"/>
      </rPr>
      <t xml:space="preserve"> 2019</t>
    </r>
  </si>
  <si>
    <t>CUADRO Nº 1</t>
  </si>
  <si>
    <t>JUZGADO PENAL DE TURNO EXTRAORDINARIO:</t>
  </si>
  <si>
    <t>ACTUACIONES DILIGENCIADAS EN ANTICIPO DE PRUEBA</t>
  </si>
  <si>
    <t>SEGÚN: TIPO DE ACTUACIÓN</t>
  </si>
  <si>
    <t>POR: OFICINA</t>
  </si>
  <si>
    <t>DURANTE: 2019</t>
  </si>
  <si>
    <t>TIPO DE ACTUACIÓN</t>
  </si>
  <si>
    <t>OFICINA</t>
  </si>
  <si>
    <t>TOTAL</t>
  </si>
  <si>
    <t>I Circ. Judic. de San José</t>
  </si>
  <si>
    <r>
      <t>II Circ. Judic. de San José</t>
    </r>
    <r>
      <rPr>
        <b/>
        <vertAlign val="superscript"/>
        <sz val="12"/>
        <rFont val="Times New Roman"/>
        <family val="1"/>
      </rPr>
      <t>(1)</t>
    </r>
  </si>
  <si>
    <t xml:space="preserve">Total </t>
  </si>
  <si>
    <t xml:space="preserve"> Órdenes de allanamientos</t>
  </si>
  <si>
    <t xml:space="preserve"> Órdenes de autopsia</t>
  </si>
  <si>
    <t xml:space="preserve"> Levantamiento de cadáveres</t>
  </si>
  <si>
    <t xml:space="preserve"> Envío a hospitales</t>
  </si>
  <si>
    <t xml:space="preserve"> Aclaración y Adición de la Resolución</t>
  </si>
  <si>
    <t xml:space="preserve"> Intervención telefónica</t>
  </si>
  <si>
    <t xml:space="preserve"> Secuestro y registro</t>
  </si>
  <si>
    <t xml:space="preserve"> Internación para Observación Imputado/a o Persona  Menor Denunciada</t>
  </si>
  <si>
    <t xml:space="preserve"> Depósito Judicial</t>
  </si>
  <si>
    <t>Prórroga de Plazo</t>
  </si>
  <si>
    <t>Pensiones Alimentarias</t>
  </si>
  <si>
    <t>Contravenciones</t>
  </si>
  <si>
    <t>Diligencia de Persona Privada de Libertad</t>
  </si>
  <si>
    <t>Medidas Cautelares Alternas</t>
  </si>
  <si>
    <t>Prisión Preventiva</t>
  </si>
  <si>
    <t>Resolución Situación Jurídica de Rebeldes</t>
  </si>
  <si>
    <t>Solicitud de Libertad</t>
  </si>
  <si>
    <t>No indica</t>
  </si>
  <si>
    <t xml:space="preserve">Parte Policial </t>
  </si>
  <si>
    <t>Resolución Situación Jurídica de Personas sujetas al uso de mecanismos electrónicos</t>
  </si>
  <si>
    <t>Elaborado por: Subproceso de Estadística, Dirección de Planificación</t>
  </si>
  <si>
    <t>II Circ. Judic. de San José</t>
  </si>
  <si>
    <t>CUADRO N° 2</t>
  </si>
  <si>
    <t xml:space="preserve">JUZGADO PENAL DE TURNO EXTRAORDINARIO: </t>
  </si>
  <si>
    <t>SOLICITUDES DE MEDIDAS CAUTELARES RESUELTAS</t>
  </si>
  <si>
    <t>SEGÚN: MEDIDA CAUTELAR</t>
  </si>
  <si>
    <t>MEDIDA CAUTELAR</t>
  </si>
  <si>
    <t>1. Prisión preventiva</t>
  </si>
  <si>
    <t xml:space="preserve">     Aceptadas</t>
  </si>
  <si>
    <t xml:space="preserve">     Rechazadas</t>
  </si>
  <si>
    <t>2. Impedimento de salida del país</t>
  </si>
  <si>
    <t xml:space="preserve">     Abandono Inmediato del Domicilio</t>
  </si>
  <si>
    <t xml:space="preserve">     No acercarse a la víctima</t>
  </si>
  <si>
    <t xml:space="preserve">     No amenazar a ofendidos o testigos</t>
  </si>
  <si>
    <t xml:space="preserve">     Prohibición a acercarse a lugares específicos</t>
  </si>
  <si>
    <t xml:space="preserve">      Prohibición de comunicarse con determinas personas sin afectar derecho de defensa</t>
  </si>
  <si>
    <t xml:space="preserve">     Prohibición de convivir  con determinas personas sin afectar derecho de defensa</t>
  </si>
  <si>
    <t xml:space="preserve">     Prohibición de visitar ciertos lugares</t>
  </si>
  <si>
    <t xml:space="preserve">     No acercarse a ofendido/testigo</t>
  </si>
  <si>
    <t xml:space="preserve">     Presentación periódica a firmar</t>
  </si>
  <si>
    <t xml:space="preserve">     No involucrarse en nuevos hechos delictivos</t>
  </si>
  <si>
    <t xml:space="preserve">     Informe cambio domicilio</t>
  </si>
  <si>
    <t xml:space="preserve">     Ingreso a Hospital Psiquiátrico</t>
  </si>
  <si>
    <t xml:space="preserve">     Instalarse en un Lugar de Residencia Determinada o Cambiarse de él</t>
  </si>
  <si>
    <t xml:space="preserve">    Solicitud de Medida Cautelar</t>
  </si>
  <si>
    <t xml:space="preserve">     No portar armas</t>
  </si>
  <si>
    <t xml:space="preserve">     Mantener domicilio fijo</t>
  </si>
  <si>
    <t xml:space="preserve">     Desalojo del hogar</t>
  </si>
  <si>
    <t xml:space="preserve">     Obligación de Presentarse Periódicamente a Determinada</t>
  </si>
  <si>
    <t xml:space="preserve">     Presentación si lo citan</t>
  </si>
  <si>
    <t xml:space="preserve">     Fijar domicilio</t>
  </si>
  <si>
    <t xml:space="preserve">     Tratamiento de rehabilitación (alcohol, drogas)</t>
  </si>
  <si>
    <t xml:space="preserve">     Suspensión del cargo</t>
  </si>
  <si>
    <t xml:space="preserve">     Tratamiento médico</t>
  </si>
  <si>
    <t xml:space="preserve">     Juratoria</t>
  </si>
  <si>
    <t xml:space="preserve">     Arresto domiciliario</t>
  </si>
  <si>
    <t xml:space="preserve">     No conducir vehículo</t>
  </si>
  <si>
    <t xml:space="preserve">     Otras medidas cautelares</t>
  </si>
  <si>
    <t>3. Medidas sustitutivas</t>
  </si>
  <si>
    <t>CUADRO N° 3</t>
  </si>
  <si>
    <t>JUZGADO PENAL DE TURNO EXTRAORDINARIO: LABORES REALIZADAS</t>
  </si>
  <si>
    <t>SEGÚN: TIPO DE LABOR</t>
  </si>
  <si>
    <t>TIPO DE LABOR</t>
  </si>
  <si>
    <t>Órdenes de libertad</t>
  </si>
  <si>
    <t>Comisiones recibidas</t>
  </si>
  <si>
    <t xml:space="preserve">            Allanamientos</t>
  </si>
  <si>
    <t xml:space="preserve">            Notificar</t>
  </si>
  <si>
    <t xml:space="preserve">            Otras</t>
  </si>
  <si>
    <t>Consultas varias</t>
  </si>
  <si>
    <t>Orden de Incompetencia</t>
  </si>
  <si>
    <t>Identificaciones</t>
  </si>
  <si>
    <t>Citas</t>
  </si>
  <si>
    <t>Consulta Archivo Criminal</t>
  </si>
  <si>
    <t>Contestación de Hábeas Corpus</t>
  </si>
  <si>
    <t>Informe al Consejo Superior / maltrato a detenidos</t>
  </si>
  <si>
    <t>Visitas carcelarias</t>
  </si>
  <si>
    <t>Pensión alimentaria</t>
  </si>
  <si>
    <t>Audiencias apelación (Recursos de Apelación)</t>
  </si>
  <si>
    <t>Audiencias art 242</t>
  </si>
  <si>
    <t>Actividad procesal defectuosa</t>
  </si>
  <si>
    <t>Trámite Persona detenida por Rebeldía</t>
  </si>
  <si>
    <t>Actualización del domicilio</t>
  </si>
  <si>
    <t>Orden Reanudación Encausamiento</t>
  </si>
  <si>
    <t>Levantamiento Orden de Captura</t>
  </si>
  <si>
    <t>Trámite Impedimento de Salida</t>
  </si>
  <si>
    <t>Prórroga plazo detención</t>
  </si>
  <si>
    <t>Resolución situación jurídica personas sujetas a uso mecanismos electrónicos</t>
  </si>
  <si>
    <t>1-/ Esta oficina no reportó datos de forma manual  en estas variables durante el Primer Semestre 2019  pues este tipo de datos  aún no se reflejan de la plataforma tecnológica Sigma.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</si>
</sst>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2" xfId="0" applyFont="1" applyBorder="1"/>
    <xf numFmtId="0" fontId="6" fillId="0" borderId="0" xfId="0" applyFont="1" applyBorder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" fillId="0" borderId="17" xfId="0" applyFont="1" applyBorder="1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25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B44C-A269-4639-8B39-18635E205108}">
  <dimension ref="A1:B17"/>
  <sheetViews>
    <sheetView tabSelected="1" topLeftCell="B1" workbookViewId="0">
      <selection activeCell="B1" sqref="B1"/>
    </sheetView>
  </sheetViews>
  <sheetFormatPr baseColWidth="10" defaultColWidth="0" defaultRowHeight="15" zeroHeight="1" x14ac:dyDescent="0.25"/>
  <cols>
    <col min="1" max="1" width="11.42578125" customWidth="1"/>
    <col min="2" max="2" width="84.28515625" bestFit="1" customWidth="1"/>
    <col min="3" max="16384" width="11.42578125" hidden="1"/>
  </cols>
  <sheetData>
    <row r="1" spans="1:2" ht="15.75" x14ac:dyDescent="0.25">
      <c r="A1" s="1" t="s">
        <v>0</v>
      </c>
      <c r="B1" s="1"/>
    </row>
    <row r="2" spans="1:2" ht="15.75" x14ac:dyDescent="0.25">
      <c r="A2" s="2" t="s">
        <v>1</v>
      </c>
      <c r="B2" s="2"/>
    </row>
    <row r="3" spans="1:2" ht="15.75" x14ac:dyDescent="0.25">
      <c r="A3" s="2" t="s">
        <v>12</v>
      </c>
      <c r="B3" s="2"/>
    </row>
    <row r="4" spans="1:2" ht="15.75" x14ac:dyDescent="0.25">
      <c r="A4" s="3"/>
      <c r="B4" s="3"/>
    </row>
    <row r="5" spans="1:2" ht="15.75" x14ac:dyDescent="0.25">
      <c r="A5" s="4" t="s">
        <v>2</v>
      </c>
      <c r="B5" s="4" t="s">
        <v>3</v>
      </c>
    </row>
    <row r="6" spans="1:2" ht="15.75" x14ac:dyDescent="0.25">
      <c r="A6" s="5">
        <v>1</v>
      </c>
      <c r="B6" s="6" t="s">
        <v>4</v>
      </c>
    </row>
    <row r="7" spans="1:2" ht="15.75" x14ac:dyDescent="0.25">
      <c r="A7" s="5"/>
      <c r="B7" s="6" t="s">
        <v>5</v>
      </c>
    </row>
    <row r="8" spans="1:2" ht="15.75" x14ac:dyDescent="0.25">
      <c r="A8" s="5"/>
      <c r="B8" s="6" t="s">
        <v>6</v>
      </c>
    </row>
    <row r="9" spans="1:2" ht="15.75" x14ac:dyDescent="0.25">
      <c r="A9" s="7"/>
      <c r="B9" s="8" t="s">
        <v>13</v>
      </c>
    </row>
    <row r="10" spans="1:2" ht="15.75" x14ac:dyDescent="0.25">
      <c r="A10" s="9">
        <v>2</v>
      </c>
      <c r="B10" s="10" t="s">
        <v>7</v>
      </c>
    </row>
    <row r="11" spans="1:2" ht="15.75" x14ac:dyDescent="0.25">
      <c r="A11" s="5"/>
      <c r="B11" s="6" t="s">
        <v>8</v>
      </c>
    </row>
    <row r="12" spans="1:2" ht="15.75" x14ac:dyDescent="0.25">
      <c r="A12" s="5"/>
      <c r="B12" s="3" t="s">
        <v>9</v>
      </c>
    </row>
    <row r="13" spans="1:2" ht="15.75" x14ac:dyDescent="0.25">
      <c r="A13" s="7"/>
      <c r="B13" s="8" t="s">
        <v>13</v>
      </c>
    </row>
    <row r="14" spans="1:2" ht="15.75" x14ac:dyDescent="0.25">
      <c r="A14" s="9">
        <v>3</v>
      </c>
      <c r="B14" s="10" t="s">
        <v>10</v>
      </c>
    </row>
    <row r="15" spans="1:2" ht="15.75" x14ac:dyDescent="0.25">
      <c r="A15" s="5"/>
      <c r="B15" s="11" t="s">
        <v>11</v>
      </c>
    </row>
    <row r="16" spans="1:2" ht="15.75" x14ac:dyDescent="0.25">
      <c r="A16" s="5"/>
      <c r="B16" s="3" t="s">
        <v>9</v>
      </c>
    </row>
    <row r="17" spans="1:2" ht="15.75" x14ac:dyDescent="0.25">
      <c r="A17" s="7"/>
      <c r="B17" s="8" t="s">
        <v>13</v>
      </c>
    </row>
  </sheetData>
  <mergeCells count="5">
    <mergeCell ref="A2:B2"/>
    <mergeCell ref="A3:B3"/>
    <mergeCell ref="A6:A9"/>
    <mergeCell ref="A10:A13"/>
    <mergeCell ref="A14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3A8CE-0C5F-49EF-855A-29BE4168A33B}">
  <dimension ref="A1:E52"/>
  <sheetViews>
    <sheetView workbookViewId="0">
      <selection activeCell="A15" sqref="A15"/>
    </sheetView>
  </sheetViews>
  <sheetFormatPr baseColWidth="10" defaultColWidth="0" defaultRowHeight="15.75" zeroHeight="1" x14ac:dyDescent="0.25"/>
  <cols>
    <col min="1" max="1" width="49.85546875" style="24" customWidth="1"/>
    <col min="2" max="2" width="8.5703125" style="24" bestFit="1" customWidth="1"/>
    <col min="3" max="3" width="11.7109375" style="24" customWidth="1"/>
    <col min="4" max="4" width="12.42578125" style="24" customWidth="1"/>
    <col min="5" max="5" width="0" style="23" hidden="1"/>
    <col min="6" max="16384" width="11.42578125" style="24" hidden="1"/>
  </cols>
  <sheetData>
    <row r="1" spans="1:4" x14ac:dyDescent="0.25">
      <c r="A1" s="21" t="s">
        <v>14</v>
      </c>
      <c r="B1" s="22"/>
      <c r="C1" s="22"/>
      <c r="D1" s="22"/>
    </row>
    <row r="2" spans="1:4" x14ac:dyDescent="0.25">
      <c r="A2" s="25"/>
      <c r="B2" s="26"/>
      <c r="C2" s="26"/>
      <c r="D2" s="26"/>
    </row>
    <row r="3" spans="1:4" x14ac:dyDescent="0.25">
      <c r="A3" s="27" t="s">
        <v>15</v>
      </c>
      <c r="B3" s="27"/>
      <c r="C3" s="27"/>
      <c r="D3" s="27"/>
    </row>
    <row r="4" spans="1:4" x14ac:dyDescent="0.25">
      <c r="A4" s="27" t="s">
        <v>16</v>
      </c>
      <c r="B4" s="27"/>
      <c r="C4" s="27"/>
      <c r="D4" s="27"/>
    </row>
    <row r="5" spans="1:4" x14ac:dyDescent="0.25">
      <c r="A5" s="27" t="s">
        <v>17</v>
      </c>
      <c r="B5" s="27"/>
      <c r="C5" s="27"/>
      <c r="D5" s="27"/>
    </row>
    <row r="6" spans="1:4" x14ac:dyDescent="0.25">
      <c r="A6" s="27" t="s">
        <v>18</v>
      </c>
      <c r="B6" s="27"/>
      <c r="C6" s="27"/>
      <c r="D6" s="27"/>
    </row>
    <row r="7" spans="1:4" x14ac:dyDescent="0.25">
      <c r="A7" s="27" t="s">
        <v>19</v>
      </c>
      <c r="B7" s="27"/>
      <c r="C7" s="27"/>
      <c r="D7" s="27"/>
    </row>
    <row r="8" spans="1:4" x14ac:dyDescent="0.25">
      <c r="A8" s="25"/>
      <c r="B8" s="26"/>
      <c r="C8" s="26"/>
      <c r="D8" s="26"/>
    </row>
    <row r="9" spans="1:4" x14ac:dyDescent="0.25">
      <c r="A9" s="28" t="s">
        <v>20</v>
      </c>
      <c r="B9" s="29" t="s">
        <v>21</v>
      </c>
      <c r="C9" s="29"/>
      <c r="D9" s="29"/>
    </row>
    <row r="10" spans="1:4" ht="47.25" x14ac:dyDescent="0.25">
      <c r="A10" s="28"/>
      <c r="B10" s="30" t="s">
        <v>22</v>
      </c>
      <c r="C10" s="31" t="s">
        <v>23</v>
      </c>
      <c r="D10" s="31" t="s">
        <v>47</v>
      </c>
    </row>
    <row r="11" spans="1:4" x14ac:dyDescent="0.25">
      <c r="A11" s="32"/>
      <c r="B11" s="33"/>
      <c r="C11" s="33"/>
      <c r="D11" s="34"/>
    </row>
    <row r="12" spans="1:4" x14ac:dyDescent="0.25">
      <c r="A12" s="35" t="s">
        <v>25</v>
      </c>
      <c r="B12" s="36">
        <f>SUM(B14:B33)</f>
        <v>1069</v>
      </c>
      <c r="C12" s="36">
        <f>SUM(C14:C33)</f>
        <v>566</v>
      </c>
      <c r="D12" s="37">
        <f>SUM(D14:D33)</f>
        <v>503</v>
      </c>
    </row>
    <row r="13" spans="1:4" x14ac:dyDescent="0.25">
      <c r="A13" s="38"/>
      <c r="B13" s="22"/>
      <c r="C13" s="36"/>
      <c r="D13" s="37"/>
    </row>
    <row r="14" spans="1:4" x14ac:dyDescent="0.25">
      <c r="A14" s="39" t="s">
        <v>26</v>
      </c>
      <c r="B14" s="22">
        <f>SUM(C14:D14)</f>
        <v>11</v>
      </c>
      <c r="C14" s="40">
        <v>7</v>
      </c>
      <c r="D14" s="40">
        <v>4</v>
      </c>
    </row>
    <row r="15" spans="1:4" x14ac:dyDescent="0.25">
      <c r="A15" s="39" t="s">
        <v>27</v>
      </c>
      <c r="B15" s="22">
        <f>SUM(C15:D15)</f>
        <v>553</v>
      </c>
      <c r="C15" s="40">
        <v>455</v>
      </c>
      <c r="D15" s="40">
        <v>98</v>
      </c>
    </row>
    <row r="16" spans="1:4" x14ac:dyDescent="0.25">
      <c r="A16" s="39" t="s">
        <v>28</v>
      </c>
      <c r="B16" s="22">
        <f t="shared" ref="B16:B33" si="0">SUM(C16:D16)</f>
        <v>175</v>
      </c>
      <c r="C16" s="40">
        <v>90</v>
      </c>
      <c r="D16" s="40">
        <v>85</v>
      </c>
    </row>
    <row r="17" spans="1:4" x14ac:dyDescent="0.25">
      <c r="A17" s="41" t="s">
        <v>29</v>
      </c>
      <c r="B17" s="22">
        <f t="shared" si="0"/>
        <v>11</v>
      </c>
      <c r="C17" s="40">
        <v>10</v>
      </c>
      <c r="D17" s="40">
        <v>1</v>
      </c>
    </row>
    <row r="18" spans="1:4" x14ac:dyDescent="0.25">
      <c r="A18" s="41" t="s">
        <v>30</v>
      </c>
      <c r="B18" s="22">
        <f>SUM(C18:D18)</f>
        <v>1</v>
      </c>
      <c r="C18" s="40">
        <v>0</v>
      </c>
      <c r="D18" s="40">
        <v>1</v>
      </c>
    </row>
    <row r="19" spans="1:4" x14ac:dyDescent="0.25">
      <c r="A19" s="41" t="s">
        <v>31</v>
      </c>
      <c r="B19" s="22">
        <f t="shared" si="0"/>
        <v>3</v>
      </c>
      <c r="C19" s="40">
        <v>3</v>
      </c>
      <c r="D19" s="40">
        <v>0</v>
      </c>
    </row>
    <row r="20" spans="1:4" x14ac:dyDescent="0.25">
      <c r="A20" s="41" t="s">
        <v>32</v>
      </c>
      <c r="B20" s="22">
        <f t="shared" si="0"/>
        <v>1</v>
      </c>
      <c r="C20" s="40">
        <v>0</v>
      </c>
      <c r="D20" s="40">
        <v>1</v>
      </c>
    </row>
    <row r="21" spans="1:4" ht="31.5" x14ac:dyDescent="0.25">
      <c r="A21" s="42" t="s">
        <v>33</v>
      </c>
      <c r="B21" s="22">
        <f>SUM(C21:D21)</f>
        <v>2</v>
      </c>
      <c r="C21" s="40">
        <v>0</v>
      </c>
      <c r="D21" s="40">
        <v>2</v>
      </c>
    </row>
    <row r="22" spans="1:4" x14ac:dyDescent="0.25">
      <c r="A22" s="43" t="s">
        <v>34</v>
      </c>
      <c r="B22" s="22">
        <f t="shared" si="0"/>
        <v>53</v>
      </c>
      <c r="C22" s="40">
        <v>0</v>
      </c>
      <c r="D22" s="40">
        <v>53</v>
      </c>
    </row>
    <row r="23" spans="1:4" x14ac:dyDescent="0.25">
      <c r="A23" s="44" t="s">
        <v>35</v>
      </c>
      <c r="B23" s="22">
        <f t="shared" si="0"/>
        <v>1</v>
      </c>
      <c r="C23" s="40">
        <v>1</v>
      </c>
      <c r="D23" s="40">
        <v>0</v>
      </c>
    </row>
    <row r="24" spans="1:4" x14ac:dyDescent="0.25">
      <c r="A24" s="44" t="s">
        <v>36</v>
      </c>
      <c r="B24" s="22">
        <f t="shared" si="0"/>
        <v>140</v>
      </c>
      <c r="C24" s="40">
        <v>0</v>
      </c>
      <c r="D24" s="40">
        <v>140</v>
      </c>
    </row>
    <row r="25" spans="1:4" x14ac:dyDescent="0.25">
      <c r="A25" s="44" t="s">
        <v>37</v>
      </c>
      <c r="B25" s="22">
        <f t="shared" si="0"/>
        <v>2</v>
      </c>
      <c r="C25" s="40">
        <v>0</v>
      </c>
      <c r="D25" s="40">
        <v>2</v>
      </c>
    </row>
    <row r="26" spans="1:4" x14ac:dyDescent="0.25">
      <c r="A26" s="44" t="s">
        <v>38</v>
      </c>
      <c r="B26" s="22">
        <f t="shared" si="0"/>
        <v>7</v>
      </c>
      <c r="C26" s="40">
        <v>0</v>
      </c>
      <c r="D26" s="40">
        <v>7</v>
      </c>
    </row>
    <row r="27" spans="1:4" x14ac:dyDescent="0.25">
      <c r="A27" s="44" t="s">
        <v>39</v>
      </c>
      <c r="B27" s="22">
        <f t="shared" si="0"/>
        <v>58</v>
      </c>
      <c r="C27" s="40">
        <v>0</v>
      </c>
      <c r="D27" s="40">
        <v>58</v>
      </c>
    </row>
    <row r="28" spans="1:4" x14ac:dyDescent="0.25">
      <c r="A28" s="44" t="s">
        <v>40</v>
      </c>
      <c r="B28" s="22">
        <f t="shared" si="0"/>
        <v>27</v>
      </c>
      <c r="C28" s="40">
        <v>0</v>
      </c>
      <c r="D28" s="40">
        <v>27</v>
      </c>
    </row>
    <row r="29" spans="1:4" x14ac:dyDescent="0.25">
      <c r="A29" s="44" t="s">
        <v>41</v>
      </c>
      <c r="B29" s="22">
        <f t="shared" si="0"/>
        <v>12</v>
      </c>
      <c r="C29" s="40">
        <v>0</v>
      </c>
      <c r="D29" s="40">
        <v>12</v>
      </c>
    </row>
    <row r="30" spans="1:4" x14ac:dyDescent="0.25">
      <c r="A30" s="44" t="s">
        <v>42</v>
      </c>
      <c r="B30" s="22">
        <f t="shared" si="0"/>
        <v>3</v>
      </c>
      <c r="C30" s="40">
        <v>0</v>
      </c>
      <c r="D30" s="40">
        <v>3</v>
      </c>
    </row>
    <row r="31" spans="1:4" x14ac:dyDescent="0.25">
      <c r="A31" s="44" t="s">
        <v>43</v>
      </c>
      <c r="B31" s="22">
        <f t="shared" si="0"/>
        <v>3</v>
      </c>
      <c r="C31" s="40">
        <v>0</v>
      </c>
      <c r="D31" s="40">
        <v>3</v>
      </c>
    </row>
    <row r="32" spans="1:4" x14ac:dyDescent="0.25">
      <c r="A32" s="44" t="s">
        <v>44</v>
      </c>
      <c r="B32" s="22">
        <f t="shared" si="0"/>
        <v>4</v>
      </c>
      <c r="C32" s="40">
        <v>0</v>
      </c>
      <c r="D32" s="40">
        <v>4</v>
      </c>
    </row>
    <row r="33" spans="1:4" ht="31.5" x14ac:dyDescent="0.25">
      <c r="A33" s="45" t="s">
        <v>45</v>
      </c>
      <c r="B33" s="22">
        <f t="shared" si="0"/>
        <v>2</v>
      </c>
      <c r="C33" s="40">
        <v>0</v>
      </c>
      <c r="D33" s="40">
        <v>2</v>
      </c>
    </row>
    <row r="34" spans="1:4" x14ac:dyDescent="0.25">
      <c r="A34" s="46"/>
      <c r="B34" s="47"/>
      <c r="C34" s="48"/>
      <c r="D34" s="49"/>
    </row>
    <row r="35" spans="1:4" x14ac:dyDescent="0.25">
      <c r="A35" s="50" t="s">
        <v>46</v>
      </c>
      <c r="B35" s="50"/>
      <c r="C35" s="50"/>
      <c r="D35" s="50"/>
    </row>
    <row r="36" spans="1:4" hidden="1" x14ac:dyDescent="0.25"/>
    <row r="37" spans="1:4" hidden="1" x14ac:dyDescent="0.25"/>
    <row r="38" spans="1:4" hidden="1" x14ac:dyDescent="0.25"/>
    <row r="39" spans="1:4" hidden="1" x14ac:dyDescent="0.25"/>
    <row r="40" spans="1:4" hidden="1" x14ac:dyDescent="0.25"/>
    <row r="41" spans="1:4" hidden="1" x14ac:dyDescent="0.25"/>
    <row r="42" spans="1:4" hidden="1" x14ac:dyDescent="0.25"/>
    <row r="43" spans="1:4" hidden="1" x14ac:dyDescent="0.25"/>
    <row r="44" spans="1:4" hidden="1" x14ac:dyDescent="0.25"/>
    <row r="45" spans="1:4" hidden="1" x14ac:dyDescent="0.25"/>
    <row r="46" spans="1:4" hidden="1" x14ac:dyDescent="0.25"/>
    <row r="47" spans="1:4" hidden="1" x14ac:dyDescent="0.25"/>
    <row r="48" spans="1:4" hidden="1" x14ac:dyDescent="0.25"/>
    <row r="49" hidden="1" x14ac:dyDescent="0.25"/>
    <row r="50" hidden="1" x14ac:dyDescent="0.25"/>
    <row r="51" hidden="1" x14ac:dyDescent="0.25"/>
    <row r="52" hidden="1" x14ac:dyDescent="0.25"/>
  </sheetData>
  <mergeCells count="8">
    <mergeCell ref="A35:D35"/>
    <mergeCell ref="A3:D3"/>
    <mergeCell ref="A4:D4"/>
    <mergeCell ref="A5:D5"/>
    <mergeCell ref="A6:D6"/>
    <mergeCell ref="A7:D7"/>
    <mergeCell ref="A9:A10"/>
    <mergeCell ref="B9:D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CFA0-9004-4587-A63A-FD5BDA3CD473}">
  <dimension ref="A1:E60"/>
  <sheetViews>
    <sheetView workbookViewId="0"/>
  </sheetViews>
  <sheetFormatPr baseColWidth="10" defaultColWidth="0" defaultRowHeight="15.75" zeroHeight="1" x14ac:dyDescent="0.25"/>
  <cols>
    <col min="1" max="1" width="66.85546875" style="24" customWidth="1"/>
    <col min="2" max="2" width="8.5703125" style="24" bestFit="1" customWidth="1"/>
    <col min="3" max="3" width="11.140625" style="24" customWidth="1"/>
    <col min="4" max="4" width="16.42578125" style="24" customWidth="1"/>
    <col min="5" max="5" width="0" style="23" hidden="1"/>
    <col min="6" max="16384" width="11.42578125" style="24" hidden="1"/>
  </cols>
  <sheetData>
    <row r="1" spans="1:4" x14ac:dyDescent="0.25">
      <c r="A1" s="21" t="s">
        <v>48</v>
      </c>
      <c r="B1" s="26"/>
      <c r="C1" s="26"/>
      <c r="D1" s="26"/>
    </row>
    <row r="2" spans="1:4" x14ac:dyDescent="0.25">
      <c r="A2" s="21"/>
      <c r="B2" s="26"/>
      <c r="C2" s="26"/>
      <c r="D2" s="26"/>
    </row>
    <row r="3" spans="1:4" x14ac:dyDescent="0.25">
      <c r="A3" s="27" t="s">
        <v>49</v>
      </c>
      <c r="B3" s="27"/>
      <c r="C3" s="27"/>
      <c r="D3" s="27"/>
    </row>
    <row r="4" spans="1:4" x14ac:dyDescent="0.25">
      <c r="A4" s="27" t="s">
        <v>50</v>
      </c>
      <c r="B4" s="27"/>
      <c r="C4" s="27"/>
      <c r="D4" s="27"/>
    </row>
    <row r="5" spans="1:4" x14ac:dyDescent="0.25">
      <c r="A5" s="27" t="s">
        <v>51</v>
      </c>
      <c r="B5" s="27"/>
      <c r="C5" s="27"/>
      <c r="D5" s="27"/>
    </row>
    <row r="6" spans="1:4" x14ac:dyDescent="0.25">
      <c r="A6" s="27" t="s">
        <v>18</v>
      </c>
      <c r="B6" s="27"/>
      <c r="C6" s="27"/>
      <c r="D6" s="27"/>
    </row>
    <row r="7" spans="1:4" x14ac:dyDescent="0.25">
      <c r="A7" s="27" t="s">
        <v>19</v>
      </c>
      <c r="B7" s="27"/>
      <c r="C7" s="27"/>
      <c r="D7" s="27"/>
    </row>
    <row r="8" spans="1:4" x14ac:dyDescent="0.25">
      <c r="A8" s="22"/>
      <c r="B8" s="22"/>
      <c r="C8" s="22"/>
      <c r="D8" s="22"/>
    </row>
    <row r="9" spans="1:4" x14ac:dyDescent="0.25">
      <c r="A9" s="53" t="s">
        <v>52</v>
      </c>
      <c r="B9" s="54" t="s">
        <v>21</v>
      </c>
      <c r="C9" s="29"/>
      <c r="D9" s="29"/>
    </row>
    <row r="10" spans="1:4" ht="47.25" x14ac:dyDescent="0.25">
      <c r="A10" s="53"/>
      <c r="B10" s="55" t="s">
        <v>22</v>
      </c>
      <c r="C10" s="31" t="s">
        <v>23</v>
      </c>
      <c r="D10" s="31" t="s">
        <v>47</v>
      </c>
    </row>
    <row r="11" spans="1:4" x14ac:dyDescent="0.25">
      <c r="A11" s="56"/>
      <c r="B11" s="57"/>
      <c r="C11" s="58"/>
      <c r="D11" s="59"/>
    </row>
    <row r="12" spans="1:4" x14ac:dyDescent="0.25">
      <c r="A12" s="60" t="s">
        <v>25</v>
      </c>
      <c r="B12" s="60">
        <f>+B14+B18+B21</f>
        <v>886</v>
      </c>
      <c r="C12" s="60">
        <f t="shared" ref="C12:D12" si="0">+C14+C18+C21</f>
        <v>513</v>
      </c>
      <c r="D12" s="68">
        <f t="shared" si="0"/>
        <v>373</v>
      </c>
    </row>
    <row r="13" spans="1:4" x14ac:dyDescent="0.25">
      <c r="A13" s="43"/>
      <c r="B13" s="61"/>
      <c r="C13" s="61"/>
      <c r="D13" s="22"/>
    </row>
    <row r="14" spans="1:4" x14ac:dyDescent="0.25">
      <c r="A14" s="32" t="s">
        <v>53</v>
      </c>
      <c r="B14" s="62">
        <f>+B15+B16</f>
        <v>319</v>
      </c>
      <c r="C14" s="62">
        <f t="shared" ref="C14:D14" si="1">+C15+C16</f>
        <v>234</v>
      </c>
      <c r="D14" s="37">
        <f t="shared" si="1"/>
        <v>85</v>
      </c>
    </row>
    <row r="15" spans="1:4" x14ac:dyDescent="0.25">
      <c r="A15" s="41" t="s">
        <v>54</v>
      </c>
      <c r="B15" s="37">
        <f>+C15+D15</f>
        <v>218</v>
      </c>
      <c r="C15" s="63">
        <v>142</v>
      </c>
      <c r="D15" s="63">
        <v>76</v>
      </c>
    </row>
    <row r="16" spans="1:4" x14ac:dyDescent="0.25">
      <c r="A16" s="41" t="s">
        <v>55</v>
      </c>
      <c r="B16" s="37">
        <f>+C16+D16</f>
        <v>101</v>
      </c>
      <c r="C16" s="63">
        <v>92</v>
      </c>
      <c r="D16" s="63">
        <v>9</v>
      </c>
    </row>
    <row r="17" spans="1:4" x14ac:dyDescent="0.25">
      <c r="A17" s="41"/>
      <c r="B17" s="36"/>
      <c r="C17" s="37"/>
      <c r="D17" s="63"/>
    </row>
    <row r="18" spans="1:4" x14ac:dyDescent="0.25">
      <c r="A18" s="32" t="s">
        <v>56</v>
      </c>
      <c r="B18" s="37">
        <f>SUM(B19:B19)</f>
        <v>14</v>
      </c>
      <c r="C18" s="37">
        <f t="shared" ref="C18:D18" si="2">SUM(C19:C19)</f>
        <v>12</v>
      </c>
      <c r="D18" s="37">
        <f t="shared" si="2"/>
        <v>2</v>
      </c>
    </row>
    <row r="19" spans="1:4" x14ac:dyDescent="0.25">
      <c r="A19" s="41" t="s">
        <v>54</v>
      </c>
      <c r="B19" s="36">
        <f>SUM(C19:D19)</f>
        <v>14</v>
      </c>
      <c r="C19" s="63">
        <v>12</v>
      </c>
      <c r="D19" s="63">
        <v>2</v>
      </c>
    </row>
    <row r="20" spans="1:4" x14ac:dyDescent="0.25">
      <c r="A20" s="41"/>
      <c r="B20" s="36"/>
      <c r="C20" s="63"/>
      <c r="D20" s="63"/>
    </row>
    <row r="21" spans="1:4" x14ac:dyDescent="0.25">
      <c r="A21" s="32" t="s">
        <v>84</v>
      </c>
      <c r="B21" s="37">
        <f>SUM(B22:B48)</f>
        <v>553</v>
      </c>
      <c r="C21" s="37">
        <f t="shared" ref="C21:D21" si="3">SUM(C22:C48)</f>
        <v>267</v>
      </c>
      <c r="D21" s="37">
        <f t="shared" si="3"/>
        <v>286</v>
      </c>
    </row>
    <row r="22" spans="1:4" x14ac:dyDescent="0.25">
      <c r="A22" s="41" t="s">
        <v>57</v>
      </c>
      <c r="B22" s="37">
        <f>+C22+D22</f>
        <v>2</v>
      </c>
      <c r="C22" s="63">
        <v>0</v>
      </c>
      <c r="D22" s="63">
        <v>2</v>
      </c>
    </row>
    <row r="23" spans="1:4" x14ac:dyDescent="0.25">
      <c r="A23" s="41" t="s">
        <v>58</v>
      </c>
      <c r="B23" s="37">
        <f t="shared" ref="B23:B48" si="4">+C23+D23</f>
        <v>75</v>
      </c>
      <c r="C23" s="63">
        <v>38</v>
      </c>
      <c r="D23" s="63">
        <v>37</v>
      </c>
    </row>
    <row r="24" spans="1:4" x14ac:dyDescent="0.25">
      <c r="A24" s="41" t="s">
        <v>59</v>
      </c>
      <c r="B24" s="37">
        <f t="shared" si="4"/>
        <v>54</v>
      </c>
      <c r="C24" s="63">
        <v>32</v>
      </c>
      <c r="D24" s="63">
        <v>22</v>
      </c>
    </row>
    <row r="25" spans="1:4" x14ac:dyDescent="0.25">
      <c r="A25" s="41" t="s">
        <v>60</v>
      </c>
      <c r="B25" s="37">
        <f t="shared" si="4"/>
        <v>70</v>
      </c>
      <c r="C25" s="63">
        <v>33</v>
      </c>
      <c r="D25" s="63">
        <v>37</v>
      </c>
    </row>
    <row r="26" spans="1:4" ht="31.5" x14ac:dyDescent="0.25">
      <c r="A26" s="42" t="s">
        <v>61</v>
      </c>
      <c r="B26" s="37">
        <f t="shared" si="4"/>
        <v>4</v>
      </c>
      <c r="C26" s="63">
        <v>0</v>
      </c>
      <c r="D26" s="63">
        <v>4</v>
      </c>
    </row>
    <row r="27" spans="1:4" ht="31.5" x14ac:dyDescent="0.25">
      <c r="A27" s="42" t="s">
        <v>62</v>
      </c>
      <c r="B27" s="37">
        <f t="shared" si="4"/>
        <v>1</v>
      </c>
      <c r="C27" s="63">
        <v>0</v>
      </c>
      <c r="D27" s="63">
        <v>1</v>
      </c>
    </row>
    <row r="28" spans="1:4" x14ac:dyDescent="0.25">
      <c r="A28" s="42" t="s">
        <v>63</v>
      </c>
      <c r="B28" s="37">
        <f t="shared" si="4"/>
        <v>2</v>
      </c>
      <c r="C28" s="63">
        <v>0</v>
      </c>
      <c r="D28" s="63">
        <v>2</v>
      </c>
    </row>
    <row r="29" spans="1:4" x14ac:dyDescent="0.25">
      <c r="A29" s="41" t="s">
        <v>64</v>
      </c>
      <c r="B29" s="37">
        <f t="shared" si="4"/>
        <v>39</v>
      </c>
      <c r="C29" s="63">
        <v>16</v>
      </c>
      <c r="D29" s="63">
        <v>23</v>
      </c>
    </row>
    <row r="30" spans="1:4" x14ac:dyDescent="0.25">
      <c r="A30" s="41" t="s">
        <v>65</v>
      </c>
      <c r="B30" s="37">
        <f t="shared" si="4"/>
        <v>66</v>
      </c>
      <c r="C30" s="63">
        <v>47</v>
      </c>
      <c r="D30" s="63">
        <v>19</v>
      </c>
    </row>
    <row r="31" spans="1:4" x14ac:dyDescent="0.25">
      <c r="A31" s="41" t="s">
        <v>66</v>
      </c>
      <c r="B31" s="37">
        <f t="shared" si="4"/>
        <v>3</v>
      </c>
      <c r="C31" s="63">
        <v>0</v>
      </c>
      <c r="D31" s="63">
        <v>3</v>
      </c>
    </row>
    <row r="32" spans="1:4" x14ac:dyDescent="0.25">
      <c r="A32" s="41" t="s">
        <v>67</v>
      </c>
      <c r="B32" s="37">
        <f t="shared" si="4"/>
        <v>22</v>
      </c>
      <c r="C32" s="63">
        <v>0</v>
      </c>
      <c r="D32" s="63">
        <v>22</v>
      </c>
    </row>
    <row r="33" spans="1:4" x14ac:dyDescent="0.25">
      <c r="A33" s="41" t="s">
        <v>68</v>
      </c>
      <c r="B33" s="37">
        <f t="shared" si="4"/>
        <v>1</v>
      </c>
      <c r="C33" s="63">
        <v>0</v>
      </c>
      <c r="D33" s="63">
        <v>1</v>
      </c>
    </row>
    <row r="34" spans="1:4" x14ac:dyDescent="0.25">
      <c r="A34" s="42" t="s">
        <v>69</v>
      </c>
      <c r="B34" s="37">
        <f t="shared" si="4"/>
        <v>1</v>
      </c>
      <c r="C34" s="63">
        <v>0</v>
      </c>
      <c r="D34" s="63">
        <v>1</v>
      </c>
    </row>
    <row r="35" spans="1:4" x14ac:dyDescent="0.25">
      <c r="A35" s="42" t="s">
        <v>70</v>
      </c>
      <c r="B35" s="37">
        <f t="shared" si="4"/>
        <v>1</v>
      </c>
      <c r="C35" s="63">
        <v>0</v>
      </c>
      <c r="D35" s="63">
        <v>1</v>
      </c>
    </row>
    <row r="36" spans="1:4" x14ac:dyDescent="0.25">
      <c r="A36" s="41" t="s">
        <v>71</v>
      </c>
      <c r="B36" s="37">
        <f t="shared" si="4"/>
        <v>4</v>
      </c>
      <c r="C36" s="63">
        <v>4</v>
      </c>
      <c r="D36" s="63">
        <v>0</v>
      </c>
    </row>
    <row r="37" spans="1:4" x14ac:dyDescent="0.25">
      <c r="A37" s="41" t="s">
        <v>72</v>
      </c>
      <c r="B37" s="37">
        <f t="shared" si="4"/>
        <v>2</v>
      </c>
      <c r="C37" s="63">
        <v>0</v>
      </c>
      <c r="D37" s="63">
        <v>2</v>
      </c>
    </row>
    <row r="38" spans="1:4" x14ac:dyDescent="0.25">
      <c r="A38" s="41" t="s">
        <v>73</v>
      </c>
      <c r="B38" s="37">
        <f t="shared" si="4"/>
        <v>1</v>
      </c>
      <c r="C38" s="63">
        <v>0</v>
      </c>
      <c r="D38" s="63">
        <v>1</v>
      </c>
    </row>
    <row r="39" spans="1:4" x14ac:dyDescent="0.25">
      <c r="A39" s="41" t="s">
        <v>74</v>
      </c>
      <c r="B39" s="37">
        <f t="shared" si="4"/>
        <v>9</v>
      </c>
      <c r="C39" s="63">
        <v>8</v>
      </c>
      <c r="D39" s="63">
        <v>1</v>
      </c>
    </row>
    <row r="40" spans="1:4" x14ac:dyDescent="0.25">
      <c r="A40" s="41" t="s">
        <v>75</v>
      </c>
      <c r="B40" s="37">
        <f t="shared" si="4"/>
        <v>10</v>
      </c>
      <c r="C40" s="63">
        <v>0</v>
      </c>
      <c r="D40" s="63">
        <v>10</v>
      </c>
    </row>
    <row r="41" spans="1:4" x14ac:dyDescent="0.25">
      <c r="A41" s="41" t="s">
        <v>76</v>
      </c>
      <c r="B41" s="37">
        <f t="shared" si="4"/>
        <v>43</v>
      </c>
      <c r="C41" s="63">
        <v>21</v>
      </c>
      <c r="D41" s="63">
        <v>22</v>
      </c>
    </row>
    <row r="42" spans="1:4" x14ac:dyDescent="0.25">
      <c r="A42" s="41" t="s">
        <v>77</v>
      </c>
      <c r="B42" s="37">
        <f t="shared" si="4"/>
        <v>4</v>
      </c>
      <c r="C42" s="63">
        <v>1</v>
      </c>
      <c r="D42" s="63">
        <v>3</v>
      </c>
    </row>
    <row r="43" spans="1:4" x14ac:dyDescent="0.25">
      <c r="A43" s="41" t="s">
        <v>78</v>
      </c>
      <c r="B43" s="37">
        <f t="shared" si="4"/>
        <v>2</v>
      </c>
      <c r="C43" s="63">
        <v>0</v>
      </c>
      <c r="D43" s="63">
        <v>2</v>
      </c>
    </row>
    <row r="44" spans="1:4" x14ac:dyDescent="0.25">
      <c r="A44" s="41" t="s">
        <v>79</v>
      </c>
      <c r="B44" s="37">
        <f t="shared" si="4"/>
        <v>1</v>
      </c>
      <c r="C44" s="63">
        <v>1</v>
      </c>
      <c r="D44" s="63">
        <v>0</v>
      </c>
    </row>
    <row r="45" spans="1:4" x14ac:dyDescent="0.25">
      <c r="A45" s="41" t="s">
        <v>80</v>
      </c>
      <c r="B45" s="37">
        <f t="shared" si="4"/>
        <v>7</v>
      </c>
      <c r="C45" s="63">
        <v>0</v>
      </c>
      <c r="D45" s="63">
        <v>7</v>
      </c>
    </row>
    <row r="46" spans="1:4" x14ac:dyDescent="0.25">
      <c r="A46" s="41" t="s">
        <v>81</v>
      </c>
      <c r="B46" s="37">
        <f t="shared" si="4"/>
        <v>54</v>
      </c>
      <c r="C46" s="63">
        <v>51</v>
      </c>
      <c r="D46" s="63">
        <v>3</v>
      </c>
    </row>
    <row r="47" spans="1:4" x14ac:dyDescent="0.25">
      <c r="A47" s="41" t="s">
        <v>82</v>
      </c>
      <c r="B47" s="37">
        <f t="shared" si="4"/>
        <v>1</v>
      </c>
      <c r="C47" s="63">
        <v>1</v>
      </c>
      <c r="D47" s="63">
        <v>0</v>
      </c>
    </row>
    <row r="48" spans="1:4" x14ac:dyDescent="0.25">
      <c r="A48" s="41" t="s">
        <v>83</v>
      </c>
      <c r="B48" s="37">
        <f t="shared" si="4"/>
        <v>74</v>
      </c>
      <c r="C48" s="63">
        <v>14</v>
      </c>
      <c r="D48" s="63">
        <v>60</v>
      </c>
    </row>
    <row r="49" spans="1:4" x14ac:dyDescent="0.25">
      <c r="A49" s="64"/>
      <c r="B49" s="65"/>
      <c r="C49" s="66"/>
      <c r="D49" s="66"/>
    </row>
    <row r="50" spans="1:4" x14ac:dyDescent="0.25">
      <c r="A50" s="67" t="s">
        <v>46</v>
      </c>
      <c r="B50" s="67"/>
      <c r="C50" s="25"/>
      <c r="D50" s="25"/>
    </row>
    <row r="51" spans="1:4" hidden="1" x14ac:dyDescent="0.25"/>
    <row r="52" spans="1:4" hidden="1" x14ac:dyDescent="0.25"/>
    <row r="53" spans="1:4" hidden="1" x14ac:dyDescent="0.25"/>
    <row r="54" spans="1:4" hidden="1" x14ac:dyDescent="0.25"/>
    <row r="55" spans="1:4" hidden="1" x14ac:dyDescent="0.25"/>
    <row r="56" spans="1:4" hidden="1" x14ac:dyDescent="0.25"/>
    <row r="57" spans="1:4" hidden="1" x14ac:dyDescent="0.25"/>
    <row r="58" spans="1:4" hidden="1" x14ac:dyDescent="0.25"/>
    <row r="59" spans="1:4" hidden="1" x14ac:dyDescent="0.25"/>
    <row r="60" spans="1:4" hidden="1" x14ac:dyDescent="0.25"/>
  </sheetData>
  <mergeCells count="8">
    <mergeCell ref="A50:B50"/>
    <mergeCell ref="A3:D3"/>
    <mergeCell ref="A4:D4"/>
    <mergeCell ref="A5:D5"/>
    <mergeCell ref="A6:D6"/>
    <mergeCell ref="A7:D7"/>
    <mergeCell ref="A9:A10"/>
    <mergeCell ref="B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F5CE-BDAD-492B-8882-98614142829F}">
  <dimension ref="A1:E44"/>
  <sheetViews>
    <sheetView workbookViewId="0"/>
  </sheetViews>
  <sheetFormatPr baseColWidth="10" defaultColWidth="0" defaultRowHeight="15.75" zeroHeight="1" x14ac:dyDescent="0.25"/>
  <cols>
    <col min="1" max="1" width="62.140625" style="20" bestFit="1" customWidth="1"/>
    <col min="2" max="2" width="8.5703125" style="20" bestFit="1" customWidth="1"/>
    <col min="3" max="4" width="9.5703125" style="20" bestFit="1" customWidth="1"/>
    <col min="5" max="5" width="0" style="19" hidden="1"/>
    <col min="6" max="16384" width="11.5703125" style="20" hidden="1"/>
  </cols>
  <sheetData>
    <row r="1" spans="1:4" x14ac:dyDescent="0.25">
      <c r="A1" s="12" t="s">
        <v>85</v>
      </c>
      <c r="B1" s="14"/>
      <c r="C1" s="14"/>
      <c r="D1" s="14"/>
    </row>
    <row r="2" spans="1:4" x14ac:dyDescent="0.25">
      <c r="A2" s="3"/>
      <c r="B2" s="14"/>
      <c r="C2" s="14"/>
      <c r="D2" s="14"/>
    </row>
    <row r="3" spans="1:4" x14ac:dyDescent="0.25">
      <c r="A3" s="2" t="s">
        <v>86</v>
      </c>
      <c r="B3" s="2"/>
      <c r="C3" s="2"/>
      <c r="D3" s="2"/>
    </row>
    <row r="4" spans="1:4" x14ac:dyDescent="0.25">
      <c r="A4" s="2" t="s">
        <v>87</v>
      </c>
      <c r="B4" s="2"/>
      <c r="C4" s="2"/>
      <c r="D4" s="2"/>
    </row>
    <row r="5" spans="1:4" x14ac:dyDescent="0.25">
      <c r="A5" s="2" t="s">
        <v>18</v>
      </c>
      <c r="B5" s="2"/>
      <c r="C5" s="2"/>
      <c r="D5" s="2"/>
    </row>
    <row r="6" spans="1:4" x14ac:dyDescent="0.25">
      <c r="A6" s="2" t="s">
        <v>19</v>
      </c>
      <c r="B6" s="2"/>
      <c r="C6" s="2"/>
      <c r="D6" s="2"/>
    </row>
    <row r="7" spans="1:4" x14ac:dyDescent="0.25">
      <c r="A7" s="13"/>
      <c r="B7" s="13"/>
      <c r="C7" s="13"/>
      <c r="D7" s="13"/>
    </row>
    <row r="8" spans="1:4" x14ac:dyDescent="0.25">
      <c r="A8" s="15" t="s">
        <v>88</v>
      </c>
      <c r="B8" s="16" t="s">
        <v>21</v>
      </c>
      <c r="C8" s="16"/>
      <c r="D8" s="16"/>
    </row>
    <row r="9" spans="1:4" ht="66" x14ac:dyDescent="0.25">
      <c r="A9" s="15"/>
      <c r="B9" s="69" t="s">
        <v>22</v>
      </c>
      <c r="C9" s="17" t="s">
        <v>23</v>
      </c>
      <c r="D9" s="17" t="s">
        <v>24</v>
      </c>
    </row>
    <row r="10" spans="1:4" x14ac:dyDescent="0.25">
      <c r="A10" s="70"/>
      <c r="B10" s="71"/>
      <c r="C10" s="72"/>
      <c r="D10" s="73"/>
    </row>
    <row r="11" spans="1:4" x14ac:dyDescent="0.25">
      <c r="A11" s="51" t="s">
        <v>25</v>
      </c>
      <c r="B11" s="52">
        <f>B13+B15+SUM(B20:B41)</f>
        <v>1213</v>
      </c>
      <c r="C11" s="52">
        <f t="shared" ref="C11:D11" si="0">C13+C15+SUM(C20:C41)</f>
        <v>829</v>
      </c>
      <c r="D11" s="77">
        <f t="shared" si="0"/>
        <v>384</v>
      </c>
    </row>
    <row r="12" spans="1:4" x14ac:dyDescent="0.25">
      <c r="A12" s="18"/>
      <c r="B12" s="74"/>
      <c r="C12" s="18"/>
      <c r="D12" s="3"/>
    </row>
    <row r="13" spans="1:4" x14ac:dyDescent="0.25">
      <c r="A13" s="18" t="s">
        <v>89</v>
      </c>
      <c r="B13" s="52">
        <f>SUM(C13:D13)</f>
        <v>292</v>
      </c>
      <c r="C13" s="51">
        <v>188</v>
      </c>
      <c r="D13" s="13">
        <v>104</v>
      </c>
    </row>
    <row r="14" spans="1:4" x14ac:dyDescent="0.25">
      <c r="A14" s="18"/>
      <c r="B14" s="52"/>
      <c r="C14" s="51"/>
      <c r="D14" s="14"/>
    </row>
    <row r="15" spans="1:4" x14ac:dyDescent="0.25">
      <c r="A15" s="18" t="s">
        <v>90</v>
      </c>
      <c r="B15" s="52">
        <f>SUM(B16:B18)</f>
        <v>55</v>
      </c>
      <c r="C15" s="51">
        <v>40</v>
      </c>
      <c r="D15" s="13">
        <v>15</v>
      </c>
    </row>
    <row r="16" spans="1:4" x14ac:dyDescent="0.25">
      <c r="A16" s="18" t="s">
        <v>91</v>
      </c>
      <c r="B16" s="52">
        <f>SUM(C16:D16)</f>
        <v>5</v>
      </c>
      <c r="C16" s="75">
        <v>3</v>
      </c>
      <c r="D16" s="14">
        <v>2</v>
      </c>
    </row>
    <row r="17" spans="1:4" x14ac:dyDescent="0.25">
      <c r="A17" s="18" t="s">
        <v>92</v>
      </c>
      <c r="B17" s="52">
        <f>SUM(C17:D17)</f>
        <v>9</v>
      </c>
      <c r="C17" s="75">
        <v>9</v>
      </c>
      <c r="D17" s="14">
        <v>0</v>
      </c>
    </row>
    <row r="18" spans="1:4" x14ac:dyDescent="0.25">
      <c r="A18" s="18" t="s">
        <v>93</v>
      </c>
      <c r="B18" s="52">
        <f>SUM(C18:D18)</f>
        <v>41</v>
      </c>
      <c r="C18" s="75">
        <v>28</v>
      </c>
      <c r="D18" s="14">
        <v>13</v>
      </c>
    </row>
    <row r="19" spans="1:4" x14ac:dyDescent="0.25">
      <c r="A19" s="18"/>
      <c r="B19" s="52"/>
      <c r="C19" s="51"/>
      <c r="D19" s="14"/>
    </row>
    <row r="20" spans="1:4" x14ac:dyDescent="0.25">
      <c r="A20" s="18" t="s">
        <v>94</v>
      </c>
      <c r="B20" s="52">
        <f>SUM(C20:D20)</f>
        <v>23</v>
      </c>
      <c r="C20" s="51">
        <v>7</v>
      </c>
      <c r="D20" s="14">
        <v>16</v>
      </c>
    </row>
    <row r="21" spans="1:4" x14ac:dyDescent="0.25">
      <c r="A21" s="18"/>
      <c r="B21" s="52"/>
      <c r="C21" s="51"/>
      <c r="D21" s="14"/>
    </row>
    <row r="22" spans="1:4" x14ac:dyDescent="0.25">
      <c r="A22" s="18" t="s">
        <v>95</v>
      </c>
      <c r="B22" s="52">
        <f>SUM(C22:D22)</f>
        <v>2</v>
      </c>
      <c r="C22" s="51">
        <v>0</v>
      </c>
      <c r="D22" s="14">
        <v>2</v>
      </c>
    </row>
    <row r="23" spans="1:4" x14ac:dyDescent="0.25">
      <c r="A23" s="18" t="s">
        <v>96</v>
      </c>
      <c r="B23" s="52">
        <f>SUM(C23:D23)</f>
        <v>7</v>
      </c>
      <c r="C23" s="51">
        <v>5</v>
      </c>
      <c r="D23" s="14">
        <v>2</v>
      </c>
    </row>
    <row r="24" spans="1:4" x14ac:dyDescent="0.25">
      <c r="A24" s="18" t="s">
        <v>97</v>
      </c>
      <c r="B24" s="52">
        <f>SUM(C24:D24)</f>
        <v>10</v>
      </c>
      <c r="C24" s="51">
        <v>5</v>
      </c>
      <c r="D24" s="14">
        <v>5</v>
      </c>
    </row>
    <row r="25" spans="1:4" x14ac:dyDescent="0.25">
      <c r="A25" s="18"/>
      <c r="B25" s="52"/>
      <c r="C25" s="51"/>
      <c r="D25" s="14"/>
    </row>
    <row r="26" spans="1:4" x14ac:dyDescent="0.25">
      <c r="A26" s="18" t="s">
        <v>98</v>
      </c>
      <c r="B26" s="52">
        <f t="shared" ref="B26:B41" si="1">SUM(C26:D26)</f>
        <v>2</v>
      </c>
      <c r="C26" s="51">
        <v>0</v>
      </c>
      <c r="D26" s="14">
        <v>2</v>
      </c>
    </row>
    <row r="27" spans="1:4" x14ac:dyDescent="0.25">
      <c r="A27" s="18" t="s">
        <v>99</v>
      </c>
      <c r="B27" s="52">
        <f t="shared" si="1"/>
        <v>4</v>
      </c>
      <c r="C27" s="51">
        <v>4</v>
      </c>
      <c r="D27" s="14">
        <v>0</v>
      </c>
    </row>
    <row r="28" spans="1:4" x14ac:dyDescent="0.25">
      <c r="A28" s="18" t="s">
        <v>100</v>
      </c>
      <c r="B28" s="52">
        <f t="shared" si="1"/>
        <v>4</v>
      </c>
      <c r="C28" s="51">
        <v>0</v>
      </c>
      <c r="D28" s="14">
        <v>4</v>
      </c>
    </row>
    <row r="29" spans="1:4" x14ac:dyDescent="0.25">
      <c r="A29" s="18" t="s">
        <v>101</v>
      </c>
      <c r="B29" s="52">
        <f t="shared" si="1"/>
        <v>33</v>
      </c>
      <c r="C29" s="51">
        <v>0</v>
      </c>
      <c r="D29" s="14">
        <v>33</v>
      </c>
    </row>
    <row r="30" spans="1:4" x14ac:dyDescent="0.25">
      <c r="A30" s="18" t="s">
        <v>102</v>
      </c>
      <c r="B30" s="52">
        <f t="shared" si="1"/>
        <v>354</v>
      </c>
      <c r="C30" s="51">
        <v>242</v>
      </c>
      <c r="D30" s="14">
        <v>112</v>
      </c>
    </row>
    <row r="31" spans="1:4" x14ac:dyDescent="0.25">
      <c r="A31" s="18" t="s">
        <v>103</v>
      </c>
      <c r="B31" s="52">
        <f t="shared" si="1"/>
        <v>58</v>
      </c>
      <c r="C31" s="51">
        <v>55</v>
      </c>
      <c r="D31" s="14">
        <v>3</v>
      </c>
    </row>
    <row r="32" spans="1:4" x14ac:dyDescent="0.25">
      <c r="A32" s="18" t="s">
        <v>104</v>
      </c>
      <c r="B32" s="52">
        <f t="shared" si="1"/>
        <v>307</v>
      </c>
      <c r="C32" s="51">
        <v>282</v>
      </c>
      <c r="D32" s="14">
        <v>25</v>
      </c>
    </row>
    <row r="33" spans="1:4" x14ac:dyDescent="0.25">
      <c r="A33" s="18" t="s">
        <v>105</v>
      </c>
      <c r="B33" s="52">
        <f t="shared" si="1"/>
        <v>1</v>
      </c>
      <c r="C33" s="51">
        <v>1</v>
      </c>
      <c r="D33" s="14">
        <v>0</v>
      </c>
    </row>
    <row r="34" spans="1:4" x14ac:dyDescent="0.25">
      <c r="A34" s="18" t="s">
        <v>106</v>
      </c>
      <c r="B34" s="52">
        <f t="shared" si="1"/>
        <v>5</v>
      </c>
      <c r="C34" s="51">
        <v>0</v>
      </c>
      <c r="D34" s="14">
        <v>5</v>
      </c>
    </row>
    <row r="35" spans="1:4" x14ac:dyDescent="0.25">
      <c r="A35" s="18" t="s">
        <v>107</v>
      </c>
      <c r="B35" s="52">
        <f t="shared" si="1"/>
        <v>10</v>
      </c>
      <c r="C35" s="51">
        <v>0</v>
      </c>
      <c r="D35" s="14">
        <v>10</v>
      </c>
    </row>
    <row r="36" spans="1:4" x14ac:dyDescent="0.25">
      <c r="A36" s="18" t="s">
        <v>108</v>
      </c>
      <c r="B36" s="52">
        <f t="shared" si="1"/>
        <v>2</v>
      </c>
      <c r="C36" s="51">
        <v>0</v>
      </c>
      <c r="D36" s="14">
        <v>2</v>
      </c>
    </row>
    <row r="37" spans="1:4" x14ac:dyDescent="0.25">
      <c r="A37" s="18" t="s">
        <v>40</v>
      </c>
      <c r="B37" s="52">
        <f t="shared" si="1"/>
        <v>19</v>
      </c>
      <c r="C37" s="51">
        <v>0</v>
      </c>
      <c r="D37" s="14">
        <v>19</v>
      </c>
    </row>
    <row r="38" spans="1:4" x14ac:dyDescent="0.25">
      <c r="A38" s="18" t="s">
        <v>109</v>
      </c>
      <c r="B38" s="52">
        <f t="shared" si="1"/>
        <v>8</v>
      </c>
      <c r="C38" s="51">
        <v>0</v>
      </c>
      <c r="D38" s="14">
        <v>8</v>
      </c>
    </row>
    <row r="39" spans="1:4" x14ac:dyDescent="0.25">
      <c r="A39" s="18" t="s">
        <v>110</v>
      </c>
      <c r="B39" s="52">
        <f t="shared" si="1"/>
        <v>3</v>
      </c>
      <c r="C39" s="51">
        <v>0</v>
      </c>
      <c r="D39" s="14">
        <v>3</v>
      </c>
    </row>
    <row r="40" spans="1:4" x14ac:dyDescent="0.25">
      <c r="A40" s="18" t="s">
        <v>111</v>
      </c>
      <c r="B40" s="52">
        <f t="shared" si="1"/>
        <v>1</v>
      </c>
      <c r="C40" s="51">
        <v>0</v>
      </c>
      <c r="D40" s="14">
        <v>1</v>
      </c>
    </row>
    <row r="41" spans="1:4" ht="31.5" x14ac:dyDescent="0.25">
      <c r="A41" s="76" t="s">
        <v>112</v>
      </c>
      <c r="B41" s="52">
        <f t="shared" si="1"/>
        <v>13</v>
      </c>
      <c r="C41" s="51">
        <v>0</v>
      </c>
      <c r="D41" s="14">
        <v>13</v>
      </c>
    </row>
    <row r="42" spans="1:4" x14ac:dyDescent="0.25">
      <c r="A42" s="18"/>
      <c r="B42" s="52"/>
      <c r="C42" s="51"/>
      <c r="D42" s="14"/>
    </row>
    <row r="43" spans="1:4" ht="33" customHeight="1" x14ac:dyDescent="0.25">
      <c r="A43" s="78" t="s">
        <v>113</v>
      </c>
      <c r="B43" s="79"/>
      <c r="C43" s="79"/>
      <c r="D43" s="79"/>
    </row>
    <row r="44" spans="1:4" x14ac:dyDescent="0.25">
      <c r="A44" s="3" t="s">
        <v>46</v>
      </c>
      <c r="B44" s="3"/>
      <c r="C44" s="3"/>
      <c r="D44" s="3"/>
    </row>
  </sheetData>
  <mergeCells count="7">
    <mergeCell ref="A43:D43"/>
    <mergeCell ref="A3:D3"/>
    <mergeCell ref="A4:D4"/>
    <mergeCell ref="A5:D5"/>
    <mergeCell ref="A6:D6"/>
    <mergeCell ref="A8:A9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c-1</vt:lpstr>
      <vt:lpstr>c-2</vt:lpstr>
      <vt:lpstr>c-3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Segura</dc:creator>
  <cp:lastModifiedBy>Karen Segura</cp:lastModifiedBy>
  <dcterms:created xsi:type="dcterms:W3CDTF">2020-03-31T13:48:32Z</dcterms:created>
  <dcterms:modified xsi:type="dcterms:W3CDTF">2020-03-31T14:18:25Z</dcterms:modified>
</cp:coreProperties>
</file>