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letrabajo\Anual 2019\Oficinas especiales\Oficina Atención y Protección\"/>
    </mc:Choice>
  </mc:AlternateContent>
  <xr:revisionPtr revIDLastSave="0" documentId="8_{B66A3A3F-982F-4148-9ABB-FA75182C540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Índice" sheetId="27" r:id="rId1"/>
    <sheet name="C-1 protección " sheetId="13" r:id="rId2"/>
    <sheet name="C-2 protección" sheetId="24" r:id="rId3"/>
    <sheet name="C-3 protección" sheetId="17" r:id="rId4"/>
    <sheet name="C-4 protección" sheetId="25" r:id="rId5"/>
    <sheet name="C-5 atención" sheetId="22" r:id="rId6"/>
    <sheet name="C-6 atención" sheetId="26" r:id="rId7"/>
    <sheet name="C-7 atención" sheetId="28" r:id="rId8"/>
    <sheet name="C-8 atención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12" roundtripDataSignature="AMtx7mj175RSyhZTvEvKjTykVvPV2YETfg=="/>
    </ext>
  </extLst>
</workbook>
</file>

<file path=xl/calcChain.xml><?xml version="1.0" encoding="utf-8"?>
<calcChain xmlns="http://schemas.openxmlformats.org/spreadsheetml/2006/main">
  <c r="B165" i="28" l="1"/>
  <c r="B164" i="28"/>
  <c r="B163" i="28"/>
  <c r="B162" i="28"/>
  <c r="B161" i="28"/>
  <c r="B160" i="28"/>
  <c r="B159" i="28"/>
  <c r="B158" i="28"/>
  <c r="B157" i="28"/>
  <c r="B156" i="28"/>
  <c r="B155" i="28"/>
  <c r="B154" i="28"/>
  <c r="B153" i="28"/>
  <c r="B152" i="28"/>
  <c r="B151" i="28"/>
  <c r="B150" i="28"/>
  <c r="B149" i="28"/>
  <c r="B148" i="28"/>
  <c r="B147" i="28"/>
  <c r="B146" i="28"/>
  <c r="B145" i="28"/>
  <c r="B144" i="28"/>
  <c r="B143" i="28"/>
  <c r="B142" i="28"/>
  <c r="B141" i="28"/>
  <c r="B140" i="28"/>
  <c r="B139" i="28"/>
  <c r="B138" i="28"/>
  <c r="B137" i="28"/>
  <c r="B136" i="28"/>
  <c r="B135" i="28"/>
  <c r="B134" i="28"/>
  <c r="B133" i="28"/>
  <c r="B132" i="28"/>
  <c r="W130" i="28"/>
  <c r="V130" i="28"/>
  <c r="U130" i="28"/>
  <c r="T130" i="28"/>
  <c r="S130" i="28"/>
  <c r="R130" i="28"/>
  <c r="Q130" i="28"/>
  <c r="P130" i="28"/>
  <c r="O130" i="28"/>
  <c r="N130" i="28"/>
  <c r="M130" i="28"/>
  <c r="L130" i="28"/>
  <c r="K130" i="28"/>
  <c r="J130" i="28"/>
  <c r="I130" i="28"/>
  <c r="H130" i="28"/>
  <c r="G130" i="28"/>
  <c r="F130" i="28"/>
  <c r="E130" i="28"/>
  <c r="D130" i="28"/>
  <c r="C130" i="28"/>
  <c r="B127" i="28"/>
  <c r="B126" i="28"/>
  <c r="B125" i="28"/>
  <c r="B124" i="28"/>
  <c r="B123" i="28"/>
  <c r="B122" i="28"/>
  <c r="B121" i="28"/>
  <c r="B120" i="28"/>
  <c r="B119" i="28"/>
  <c r="B118" i="28"/>
  <c r="B117" i="28"/>
  <c r="B116" i="28"/>
  <c r="B115" i="28"/>
  <c r="B114" i="28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W92" i="28"/>
  <c r="V92" i="28"/>
  <c r="U92" i="28"/>
  <c r="T92" i="28"/>
  <c r="S92" i="28"/>
  <c r="R92" i="28"/>
  <c r="Q92" i="28"/>
  <c r="P92" i="28"/>
  <c r="O92" i="28"/>
  <c r="N92" i="28"/>
  <c r="M92" i="28"/>
  <c r="L92" i="28"/>
  <c r="K92" i="28"/>
  <c r="J92" i="28"/>
  <c r="I92" i="28"/>
  <c r="H92" i="28"/>
  <c r="G92" i="28"/>
  <c r="F92" i="28"/>
  <c r="E92" i="28"/>
  <c r="D92" i="28"/>
  <c r="C92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 s="1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B48" i="28" s="1"/>
  <c r="C48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B46" i="28" s="1"/>
  <c r="C46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B44" i="28" s="1"/>
  <c r="C44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 s="1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B40" i="28" s="1"/>
  <c r="C40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 s="1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B36" i="28" s="1"/>
  <c r="C36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 s="1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B32" i="28" s="1"/>
  <c r="C32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 s="1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 s="1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 s="1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 s="1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B16" i="28" s="1"/>
  <c r="C16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W14" i="28"/>
  <c r="V14" i="28"/>
  <c r="V10" i="28" s="1"/>
  <c r="U14" i="28"/>
  <c r="T14" i="28"/>
  <c r="S14" i="28"/>
  <c r="R14" i="28"/>
  <c r="Q14" i="28"/>
  <c r="P14" i="28"/>
  <c r="O14" i="28"/>
  <c r="N14" i="28"/>
  <c r="N10" i="28" s="1"/>
  <c r="M14" i="28"/>
  <c r="L14" i="28"/>
  <c r="K14" i="28"/>
  <c r="J14" i="28"/>
  <c r="I14" i="28"/>
  <c r="H14" i="28"/>
  <c r="G14" i="28"/>
  <c r="F14" i="28"/>
  <c r="F10" i="28" s="1"/>
  <c r="E14" i="28"/>
  <c r="D14" i="28"/>
  <c r="C14" i="28"/>
  <c r="W13" i="28"/>
  <c r="W10" i="28" s="1"/>
  <c r="V13" i="28"/>
  <c r="U13" i="28"/>
  <c r="T13" i="28"/>
  <c r="S13" i="28"/>
  <c r="R13" i="28"/>
  <c r="Q13" i="28"/>
  <c r="P13" i="28"/>
  <c r="O13" i="28"/>
  <c r="O10" i="28" s="1"/>
  <c r="N13" i="28"/>
  <c r="M13" i="28"/>
  <c r="L13" i="28"/>
  <c r="K13" i="28"/>
  <c r="J13" i="28"/>
  <c r="I13" i="28"/>
  <c r="H13" i="28"/>
  <c r="G13" i="28"/>
  <c r="G10" i="28" s="1"/>
  <c r="F13" i="28"/>
  <c r="E13" i="28"/>
  <c r="D13" i="28"/>
  <c r="C13" i="28"/>
  <c r="B13" i="28" s="1"/>
  <c r="W12" i="28"/>
  <c r="V12" i="28"/>
  <c r="U12" i="28"/>
  <c r="T12" i="28"/>
  <c r="T10" i="28" s="1"/>
  <c r="S12" i="28"/>
  <c r="R12" i="28"/>
  <c r="R10" i="28" s="1"/>
  <c r="Q12" i="28"/>
  <c r="P12" i="28"/>
  <c r="P10" i="28" s="1"/>
  <c r="O12" i="28"/>
  <c r="N12" i="28"/>
  <c r="M12" i="28"/>
  <c r="L12" i="28"/>
  <c r="L10" i="28" s="1"/>
  <c r="K12" i="28"/>
  <c r="J12" i="28"/>
  <c r="J10" i="28" s="1"/>
  <c r="I12" i="28"/>
  <c r="H12" i="28"/>
  <c r="H10" i="28" s="1"/>
  <c r="G12" i="28"/>
  <c r="F12" i="28"/>
  <c r="E12" i="28"/>
  <c r="D12" i="28"/>
  <c r="D10" i="28" s="1"/>
  <c r="C12" i="28"/>
  <c r="S10" i="28"/>
  <c r="K10" i="28"/>
  <c r="C10" i="28"/>
  <c r="B45" i="28" l="1"/>
  <c r="E10" i="28"/>
  <c r="I10" i="28"/>
  <c r="M10" i="28"/>
  <c r="Q10" i="28"/>
  <c r="U10" i="28"/>
  <c r="B14" i="28"/>
  <c r="B22" i="28"/>
  <c r="B26" i="28"/>
  <c r="B30" i="28"/>
  <c r="B34" i="28"/>
  <c r="B15" i="28"/>
  <c r="B18" i="28"/>
  <c r="B19" i="28"/>
  <c r="B23" i="28"/>
  <c r="B27" i="28"/>
  <c r="B31" i="28"/>
  <c r="B35" i="28"/>
  <c r="B38" i="28"/>
  <c r="B39" i="28"/>
  <c r="B42" i="28"/>
  <c r="B43" i="28"/>
  <c r="B47" i="28"/>
  <c r="B12" i="28"/>
  <c r="B10" i="28" s="1"/>
  <c r="B20" i="28"/>
  <c r="B24" i="28"/>
  <c r="B28" i="28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C12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B13" i="25"/>
  <c r="B14" i="25"/>
  <c r="B15" i="25"/>
  <c r="B16" i="25"/>
  <c r="B17" i="25"/>
  <c r="B18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R20" i="25"/>
  <c r="S20" i="25"/>
  <c r="T20" i="25"/>
  <c r="U20" i="25"/>
  <c r="V20" i="25"/>
  <c r="W20" i="25"/>
  <c r="B21" i="25"/>
  <c r="B22" i="25"/>
  <c r="B23" i="25"/>
  <c r="B24" i="25"/>
  <c r="B25" i="25"/>
  <c r="B26" i="25"/>
  <c r="B27" i="25"/>
  <c r="B28" i="25"/>
  <c r="C30" i="25"/>
  <c r="D30" i="25"/>
  <c r="E30" i="25"/>
  <c r="F30" i="25"/>
  <c r="G30" i="25"/>
  <c r="H30" i="25"/>
  <c r="I30" i="25"/>
  <c r="J30" i="25"/>
  <c r="K30" i="25"/>
  <c r="L30" i="25"/>
  <c r="M30" i="25"/>
  <c r="N30" i="25"/>
  <c r="O30" i="25"/>
  <c r="P30" i="25"/>
  <c r="Q30" i="25"/>
  <c r="R30" i="25"/>
  <c r="S30" i="25"/>
  <c r="T30" i="25"/>
  <c r="U30" i="25"/>
  <c r="V30" i="25"/>
  <c r="W30" i="25"/>
  <c r="B31" i="25"/>
  <c r="B32" i="25"/>
  <c r="B33" i="25"/>
  <c r="B34" i="25"/>
  <c r="B35" i="25"/>
  <c r="B36" i="25"/>
  <c r="B37" i="25"/>
  <c r="C39" i="25"/>
  <c r="D39" i="25"/>
  <c r="E39" i="25"/>
  <c r="F39" i="25"/>
  <c r="G39" i="25"/>
  <c r="H39" i="25"/>
  <c r="I39" i="25"/>
  <c r="J39" i="25"/>
  <c r="K39" i="25"/>
  <c r="L39" i="25"/>
  <c r="M39" i="25"/>
  <c r="N39" i="25"/>
  <c r="O39" i="25"/>
  <c r="P39" i="25"/>
  <c r="Q39" i="25"/>
  <c r="R39" i="25"/>
  <c r="S39" i="25"/>
  <c r="T39" i="25"/>
  <c r="U39" i="25"/>
  <c r="V39" i="25"/>
  <c r="W39" i="25"/>
  <c r="B40" i="25"/>
  <c r="B41" i="25"/>
  <c r="B42" i="25"/>
  <c r="B39" i="25" s="1"/>
  <c r="C44" i="25"/>
  <c r="D44" i="25"/>
  <c r="E44" i="25"/>
  <c r="F44" i="25"/>
  <c r="G44" i="25"/>
  <c r="H44" i="25"/>
  <c r="I44" i="25"/>
  <c r="J44" i="25"/>
  <c r="K44" i="25"/>
  <c r="L44" i="25"/>
  <c r="M44" i="25"/>
  <c r="N44" i="25"/>
  <c r="O44" i="25"/>
  <c r="P44" i="25"/>
  <c r="Q44" i="25"/>
  <c r="R44" i="25"/>
  <c r="S44" i="25"/>
  <c r="T44" i="25"/>
  <c r="U44" i="25"/>
  <c r="V44" i="25"/>
  <c r="W44" i="25"/>
  <c r="B45" i="25"/>
  <c r="B46" i="25"/>
  <c r="B47" i="25"/>
  <c r="B48" i="25"/>
  <c r="B49" i="25"/>
  <c r="B50" i="25"/>
  <c r="B51" i="25"/>
  <c r="B52" i="25"/>
  <c r="B53" i="25"/>
  <c r="B54" i="25"/>
  <c r="B55" i="25"/>
  <c r="C57" i="25"/>
  <c r="D57" i="25"/>
  <c r="E57" i="25"/>
  <c r="F57" i="25"/>
  <c r="G57" i="25"/>
  <c r="H57" i="25"/>
  <c r="I57" i="25"/>
  <c r="J57" i="25"/>
  <c r="K57" i="25"/>
  <c r="L57" i="25"/>
  <c r="M57" i="25"/>
  <c r="N57" i="25"/>
  <c r="O57" i="25"/>
  <c r="P57" i="25"/>
  <c r="Q57" i="25"/>
  <c r="R57" i="25"/>
  <c r="S57" i="25"/>
  <c r="T57" i="25"/>
  <c r="U57" i="25"/>
  <c r="V57" i="25"/>
  <c r="W57" i="25"/>
  <c r="B58" i="25"/>
  <c r="B59" i="25"/>
  <c r="B60" i="25"/>
  <c r="B61" i="25"/>
  <c r="B62" i="25"/>
  <c r="B63" i="25"/>
  <c r="B64" i="25"/>
  <c r="B65" i="25"/>
  <c r="B66" i="25"/>
  <c r="C68" i="25"/>
  <c r="D68" i="25"/>
  <c r="E68" i="25"/>
  <c r="F68" i="25"/>
  <c r="G68" i="25"/>
  <c r="H68" i="25"/>
  <c r="I68" i="25"/>
  <c r="J68" i="25"/>
  <c r="K68" i="25"/>
  <c r="L68" i="25"/>
  <c r="M68" i="25"/>
  <c r="N68" i="25"/>
  <c r="O68" i="25"/>
  <c r="P68" i="25"/>
  <c r="Q68" i="25"/>
  <c r="R68" i="25"/>
  <c r="S68" i="25"/>
  <c r="T68" i="25"/>
  <c r="U68" i="25"/>
  <c r="V68" i="25"/>
  <c r="W68" i="25"/>
  <c r="B69" i="25"/>
  <c r="B68" i="25" s="1"/>
  <c r="B70" i="25"/>
  <c r="B71" i="25"/>
  <c r="C73" i="25"/>
  <c r="D73" i="25"/>
  <c r="E73" i="25"/>
  <c r="F73" i="25"/>
  <c r="G73" i="25"/>
  <c r="H73" i="25"/>
  <c r="I73" i="25"/>
  <c r="J73" i="25"/>
  <c r="K73" i="25"/>
  <c r="L73" i="25"/>
  <c r="M73" i="25"/>
  <c r="N73" i="25"/>
  <c r="O73" i="25"/>
  <c r="P73" i="25"/>
  <c r="Q73" i="25"/>
  <c r="R73" i="25"/>
  <c r="S73" i="25"/>
  <c r="T73" i="25"/>
  <c r="U73" i="25"/>
  <c r="V73" i="25"/>
  <c r="W73" i="25"/>
  <c r="B74" i="25"/>
  <c r="B73" i="25" s="1"/>
  <c r="B75" i="25"/>
  <c r="B76" i="25"/>
  <c r="C78" i="25"/>
  <c r="D78" i="25"/>
  <c r="E78" i="25"/>
  <c r="F78" i="25"/>
  <c r="G78" i="25"/>
  <c r="H78" i="25"/>
  <c r="I78" i="25"/>
  <c r="J78" i="25"/>
  <c r="K78" i="25"/>
  <c r="L78" i="25"/>
  <c r="M78" i="25"/>
  <c r="N78" i="25"/>
  <c r="O78" i="25"/>
  <c r="P78" i="25"/>
  <c r="Q78" i="25"/>
  <c r="R78" i="25"/>
  <c r="S78" i="25"/>
  <c r="T78" i="25"/>
  <c r="U78" i="25"/>
  <c r="V78" i="25"/>
  <c r="W78" i="25"/>
  <c r="B79" i="25"/>
  <c r="B78" i="25" s="1"/>
  <c r="B80" i="25"/>
  <c r="B81" i="25"/>
  <c r="B82" i="25"/>
  <c r="B83" i="25"/>
  <c r="B84" i="25"/>
  <c r="B85" i="25"/>
  <c r="B86" i="25"/>
  <c r="B117" i="24"/>
  <c r="B116" i="24"/>
  <c r="B115" i="24"/>
  <c r="B114" i="24"/>
  <c r="B113" i="24"/>
  <c r="B112" i="24"/>
  <c r="B111" i="24"/>
  <c r="B110" i="24"/>
  <c r="B109" i="24"/>
  <c r="B108" i="24"/>
  <c r="B107" i="24"/>
  <c r="B106" i="24"/>
  <c r="B105" i="24"/>
  <c r="B104" i="24"/>
  <c r="B103" i="24"/>
  <c r="B102" i="24"/>
  <c r="B101" i="24"/>
  <c r="B100" i="24"/>
  <c r="B99" i="24"/>
  <c r="B98" i="24"/>
  <c r="B97" i="24"/>
  <c r="B96" i="24"/>
  <c r="B95" i="24"/>
  <c r="B94" i="24"/>
  <c r="B93" i="24"/>
  <c r="B92" i="24"/>
  <c r="B91" i="24"/>
  <c r="B90" i="24"/>
  <c r="B89" i="24"/>
  <c r="B88" i="24"/>
  <c r="B87" i="24"/>
  <c r="B86" i="24"/>
  <c r="B85" i="24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7" i="24"/>
  <c r="B56" i="24"/>
  <c r="B55" i="24"/>
  <c r="B54" i="24"/>
  <c r="B53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B12" i="24" s="1"/>
  <c r="E12" i="24"/>
  <c r="D12" i="24"/>
  <c r="C12" i="24"/>
  <c r="B57" i="25" l="1"/>
  <c r="B44" i="25"/>
  <c r="B30" i="25"/>
  <c r="B12" i="25"/>
  <c r="B20" i="25"/>
  <c r="B10" i="22"/>
  <c r="C10" i="22"/>
  <c r="D10" i="22"/>
  <c r="E10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B13" i="21"/>
  <c r="B14" i="21"/>
  <c r="B15" i="21"/>
  <c r="B16" i="21"/>
  <c r="B17" i="21"/>
  <c r="B18" i="21"/>
  <c r="B19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B22" i="21"/>
  <c r="B21" i="21" s="1"/>
  <c r="B23" i="21"/>
  <c r="B24" i="21"/>
  <c r="B25" i="21"/>
  <c r="B26" i="21"/>
  <c r="B27" i="21"/>
  <c r="B28" i="21"/>
  <c r="B29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B32" i="21"/>
  <c r="B33" i="21"/>
  <c r="B34" i="21"/>
  <c r="B35" i="21"/>
  <c r="B36" i="21"/>
  <c r="B37" i="21"/>
  <c r="B38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B41" i="21"/>
  <c r="B42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B45" i="21"/>
  <c r="B46" i="21"/>
  <c r="B47" i="21"/>
  <c r="B48" i="21"/>
  <c r="B49" i="21"/>
  <c r="B50" i="21"/>
  <c r="B51" i="21"/>
  <c r="B52" i="21"/>
  <c r="B53" i="21"/>
  <c r="B54" i="21"/>
  <c r="B55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S57" i="21"/>
  <c r="T57" i="21"/>
  <c r="U57" i="21"/>
  <c r="V57" i="21"/>
  <c r="W57" i="21"/>
  <c r="B58" i="21"/>
  <c r="B59" i="21"/>
  <c r="B60" i="21"/>
  <c r="B61" i="21"/>
  <c r="B62" i="21"/>
  <c r="B63" i="21"/>
  <c r="B64" i="21"/>
  <c r="B65" i="21"/>
  <c r="B66" i="21"/>
  <c r="B67" i="21"/>
  <c r="C69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B70" i="21"/>
  <c r="B71" i="21"/>
  <c r="B72" i="21"/>
  <c r="C74" i="21"/>
  <c r="D74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Q74" i="21"/>
  <c r="R74" i="21"/>
  <c r="S74" i="21"/>
  <c r="T74" i="21"/>
  <c r="U74" i="21"/>
  <c r="V74" i="21"/>
  <c r="W74" i="21"/>
  <c r="B75" i="21"/>
  <c r="B76" i="21"/>
  <c r="B77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B80" i="21"/>
  <c r="B81" i="21"/>
  <c r="B82" i="21"/>
  <c r="B83" i="21"/>
  <c r="B84" i="21"/>
  <c r="B85" i="21"/>
  <c r="B86" i="21"/>
  <c r="B87" i="21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14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B10" i="13"/>
  <c r="C10" i="13"/>
  <c r="D10" i="13"/>
  <c r="E10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B44" i="21" l="1"/>
  <c r="B12" i="21"/>
  <c r="B74" i="21"/>
  <c r="B69" i="21"/>
  <c r="B31" i="21"/>
  <c r="F10" i="22"/>
  <c r="B57" i="21"/>
  <c r="F10" i="13"/>
  <c r="B79" i="21"/>
  <c r="B40" i="21"/>
  <c r="B12" i="17"/>
</calcChain>
</file>

<file path=xl/sharedStrings.xml><?xml version="1.0" encoding="utf-8"?>
<sst xmlns="http://schemas.openxmlformats.org/spreadsheetml/2006/main" count="798" uniqueCount="342">
  <si>
    <t>CUADRO Nº 2</t>
  </si>
  <si>
    <t>CUADRO Nº 1</t>
  </si>
  <si>
    <t xml:space="preserve">OFICINAS DE ATENCIÓN Y PROTECCIÓN A LA VÍCTIMA DEL DELITO DEL MINISTERIO PÚBLICO PROGRAMA DE PROTECCIÓN: MOVIMIENTO DE TRABAJO </t>
  </si>
  <si>
    <t>PROGRAMA DE PROTECCIÓN EN LAS OFICINAS DE ATENCIÓN Y PROTECCIÓN A LA VÍCTIMA DEL DELITO DEL MINISTERIO PÚBLICO: DELITOS ATENDIDOS</t>
  </si>
  <si>
    <t>SEGÚN: DELITO</t>
  </si>
  <si>
    <t>SEGÚN: OFICINA</t>
  </si>
  <si>
    <t>POR: OFICINA</t>
  </si>
  <si>
    <t>DELITOS</t>
  </si>
  <si>
    <t>TOTAL</t>
  </si>
  <si>
    <t>OFICINA</t>
  </si>
  <si>
    <t>BALANCE GENERAL</t>
  </si>
  <si>
    <t>Goicoechea</t>
  </si>
  <si>
    <t>Sede Central</t>
  </si>
  <si>
    <t>Pavas-Pisav</t>
  </si>
  <si>
    <t>Alajuela</t>
  </si>
  <si>
    <t>PROGRAMA DE PROTECCIÓN EN LAS OFICINAS DE ATENCIÓN Y PROTECCIÓN A LA VÍCTIMA DEL DELITO DEL MINISTERIO PÚBLICO: CASOS TERMINADOS</t>
  </si>
  <si>
    <t>Circulante en trámite al iniciar</t>
  </si>
  <si>
    <t>San Ramón</t>
  </si>
  <si>
    <t>Cartago</t>
  </si>
  <si>
    <t>Tres Ríos</t>
  </si>
  <si>
    <t>Entrados</t>
  </si>
  <si>
    <t>Heredia</t>
  </si>
  <si>
    <t>Reentrados</t>
  </si>
  <si>
    <t>Terminados</t>
  </si>
  <si>
    <t>Circulante en trámite al concluir</t>
  </si>
  <si>
    <t>PROGRAMA DE PROTECCIÓN EN LAS OFICINAS DE ATENCIÓN Y PROTECCIÓN A LA VÍCTIMA DEL DELITO DEL MINISTERIO PÚBLICO: CASOS ENTRADOS</t>
  </si>
  <si>
    <t>Sarapiquí</t>
  </si>
  <si>
    <t xml:space="preserve">Limón </t>
  </si>
  <si>
    <t>Pérez Zeledón</t>
  </si>
  <si>
    <t>Pococí</t>
  </si>
  <si>
    <t>Siquirres</t>
  </si>
  <si>
    <t>Puntarenas</t>
  </si>
  <si>
    <t>Liberia</t>
  </si>
  <si>
    <t>Santa Cruz</t>
  </si>
  <si>
    <t>San Carlos</t>
  </si>
  <si>
    <t>San Joaquín</t>
  </si>
  <si>
    <t>PROGRAMA DE ATENCIÓN EN LAS OFICINAS DE ATENCIÓN Y PROTECCIÓN A LA VÍCTIMA DEL DELITO DEL MINISTERIO PÚBLICO: DELITOS ATENDIDOS</t>
  </si>
  <si>
    <t>Corredores</t>
  </si>
  <si>
    <t>PROGRAMA DE ATENCIÓN  EN LAS OFICINAS DE ATENCIÓN Y PROTECCIÓN A LA VÍCTIMA DEL DELITO DEL MINISTERIO PÚBLICO: CASOS TERMINADOS</t>
  </si>
  <si>
    <t>Total</t>
  </si>
  <si>
    <t>PROGRAMA DE ATENCIÓN EN LAS OFICINAS DE ATENCIÓN Y PROTECCIÓN A LA VÍCTIMA DEL DELITO DEL MINISTERIO PÚBLICO: CASOS ENTRADOS</t>
  </si>
  <si>
    <t>Pisav-Pavas</t>
  </si>
  <si>
    <t>San Joaquín-Pisav</t>
  </si>
  <si>
    <t>Abuso sexual contra menor o incapaz</t>
  </si>
  <si>
    <t>Agresión calificada</t>
  </si>
  <si>
    <t>Agresión con arma</t>
  </si>
  <si>
    <t>Amenazas</t>
  </si>
  <si>
    <t>Atípico</t>
  </si>
  <si>
    <t>Coacción</t>
  </si>
  <si>
    <t>Daños</t>
  </si>
  <si>
    <t>Descuido de Animales</t>
  </si>
  <si>
    <t>Desobediencia a la Autoridad</t>
  </si>
  <si>
    <t>Estafa</t>
  </si>
  <si>
    <t>Explotación Personas Adulto Mayor</t>
  </si>
  <si>
    <t>Falsedad Ideológica</t>
  </si>
  <si>
    <t>Homicidio</t>
  </si>
  <si>
    <t>Homicidio Culposo</t>
  </si>
  <si>
    <t>Hurto</t>
  </si>
  <si>
    <t>Incumplimiento y Abuso de patria potestad</t>
  </si>
  <si>
    <t>L.P. Amenazas contra la mujer</t>
  </si>
  <si>
    <t>L.P. Daño patrimonial</t>
  </si>
  <si>
    <t>L.P. Femicidio</t>
  </si>
  <si>
    <t>L.P. Fraude Simulación</t>
  </si>
  <si>
    <t>L.P. Incumplimiento de deberes agravado</t>
  </si>
  <si>
    <t>L.P. Incumplimiento de medidas de protección</t>
  </si>
  <si>
    <t>L.P. Maltrato</t>
  </si>
  <si>
    <t>L.P. Ofensas a la dignidad</t>
  </si>
  <si>
    <t>L.P. Restricción a la autodeterminación</t>
  </si>
  <si>
    <t>L.P. Sustracción patrimonial</t>
  </si>
  <si>
    <t>L.C. Violencia doméstica</t>
  </si>
  <si>
    <t>Lesiones</t>
  </si>
  <si>
    <t>Relaciones Sexuales con menor</t>
  </si>
  <si>
    <t>Robo Agravado</t>
  </si>
  <si>
    <t>Robo Simple</t>
  </si>
  <si>
    <t>Tentativa de Homicidio</t>
  </si>
  <si>
    <t>Tentativa de Femicidio</t>
  </si>
  <si>
    <t>Trata con fines laborales</t>
  </si>
  <si>
    <t>Violación</t>
  </si>
  <si>
    <t>Violación calificada</t>
  </si>
  <si>
    <t>Violación de Domicilio</t>
  </si>
  <si>
    <t>Otros</t>
  </si>
  <si>
    <t>CUADRO Nº  3</t>
  </si>
  <si>
    <t>SEGÚN: MOTIVOS DE TÉRMINO</t>
  </si>
  <si>
    <t>MOTIVOS DE TÉRMINO</t>
  </si>
  <si>
    <t>Absolutoria</t>
  </si>
  <si>
    <t>Acumulación de casos</t>
  </si>
  <si>
    <t>Archivo Administrativo</t>
  </si>
  <si>
    <t>Archivo Fiscal</t>
  </si>
  <si>
    <t>Conducta que contravenga las medidas</t>
  </si>
  <si>
    <t>Desaparición del riesgo</t>
  </si>
  <si>
    <t>Desestimación en sede penal</t>
  </si>
  <si>
    <t>Falta interés manifiesto de la víctima</t>
  </si>
  <si>
    <t>Incumplir obligaciones o deberes</t>
  </si>
  <si>
    <t>No localización de la víctima</t>
  </si>
  <si>
    <t>Renuncia de la persona protegida</t>
  </si>
  <si>
    <t>Sobreseimiento en sede penal</t>
  </si>
  <si>
    <t xml:space="preserve">Traslado a otra oficina </t>
  </si>
  <si>
    <t>Traslado a otro programa</t>
  </si>
  <si>
    <t>Otra circunstancia razonable</t>
  </si>
  <si>
    <t>CUADRO Nº 4</t>
  </si>
  <si>
    <t xml:space="preserve">SEGÚN: VARIABLES DEMOGRÁFICAS DE LA PERSONA USUARIA </t>
  </si>
  <si>
    <t>VARIABLES</t>
  </si>
  <si>
    <t>CUADRO Nº 5</t>
  </si>
  <si>
    <t xml:space="preserve">OFICINAS DE ATENCIÓN Y PROTECCIÓN A LA VÍCTIMA DEL DELITO DEL MINISTERIO PÚBLICO PROGRAMA DE ATENCIÓN: MOVIMIENTO DE TRABAJO </t>
  </si>
  <si>
    <t>Nacionalidad</t>
  </si>
  <si>
    <t>Costarricense</t>
  </si>
  <si>
    <t>San José</t>
  </si>
  <si>
    <t>Nicaragüense</t>
  </si>
  <si>
    <t>Colombiano</t>
  </si>
  <si>
    <t>Panameño</t>
  </si>
  <si>
    <t>Desconocido</t>
  </si>
  <si>
    <t>Edad</t>
  </si>
  <si>
    <t>Menores de 12</t>
  </si>
  <si>
    <t>De 12 a 14 años</t>
  </si>
  <si>
    <t>De 15 a 17 años</t>
  </si>
  <si>
    <t>De 18 a 34 años</t>
  </si>
  <si>
    <t>De 35 a 49 años</t>
  </si>
  <si>
    <t>De 50 a 64 años</t>
  </si>
  <si>
    <t>Mayores de 65 años</t>
  </si>
  <si>
    <t>Estado civil</t>
  </si>
  <si>
    <t>Soltero</t>
  </si>
  <si>
    <t>Casado</t>
  </si>
  <si>
    <t>Unión libre</t>
  </si>
  <si>
    <t>Separado</t>
  </si>
  <si>
    <t>Divorciado</t>
  </si>
  <si>
    <t>Viudo</t>
  </si>
  <si>
    <t>Sexo</t>
  </si>
  <si>
    <t>Masculino</t>
  </si>
  <si>
    <t>Femenino</t>
  </si>
  <si>
    <t>Escolaridad</t>
  </si>
  <si>
    <t>Sin escolaridad</t>
  </si>
  <si>
    <t>Primaria incompleta</t>
  </si>
  <si>
    <t>Primaria completa</t>
  </si>
  <si>
    <t>Secundaria incompleta</t>
  </si>
  <si>
    <t>Secundaria completa</t>
  </si>
  <si>
    <t>Técnico incompleto</t>
  </si>
  <si>
    <t>Técnico completo</t>
  </si>
  <si>
    <t>Universidad incompleta</t>
  </si>
  <si>
    <t>Universidad completa</t>
  </si>
  <si>
    <t>Post-grado</t>
  </si>
  <si>
    <t>ETNIA</t>
  </si>
  <si>
    <t>Cabécar</t>
  </si>
  <si>
    <t>Bribrí</t>
  </si>
  <si>
    <t>Huetar</t>
  </si>
  <si>
    <t>Boruca</t>
  </si>
  <si>
    <t>Maleku</t>
  </si>
  <si>
    <t>Térraba</t>
  </si>
  <si>
    <t>Chorotega</t>
  </si>
  <si>
    <t>Ngobe</t>
  </si>
  <si>
    <t>No indígena</t>
  </si>
  <si>
    <t>Condición de Discapacidad</t>
  </si>
  <si>
    <t>Si</t>
  </si>
  <si>
    <t>No</t>
  </si>
  <si>
    <t>PEA</t>
  </si>
  <si>
    <t>Con empleo</t>
  </si>
  <si>
    <t>Sin empleo</t>
  </si>
  <si>
    <t xml:space="preserve">Tipo de Intervención </t>
  </si>
  <si>
    <t xml:space="preserve">Víctima </t>
  </si>
  <si>
    <t>Testigo</t>
  </si>
  <si>
    <t>Juez</t>
  </si>
  <si>
    <t xml:space="preserve">Fiscal </t>
  </si>
  <si>
    <t xml:space="preserve">Investigado </t>
  </si>
  <si>
    <t xml:space="preserve">Personal de apoyo </t>
  </si>
  <si>
    <t>CUADRO Nº 6</t>
  </si>
  <si>
    <t>DELITO</t>
  </si>
  <si>
    <t>CUADRO Nº 7</t>
  </si>
  <si>
    <t>SEGÚN: TIPO DE ATENCIÓN Y MOTIVO DE TÉRMINO</t>
  </si>
  <si>
    <t>TIPO DE ATENCIÓN Y MOTIVOS DE TÉRMINO</t>
  </si>
  <si>
    <t>L.P. Limitación al ejercicio de la propiedad</t>
  </si>
  <si>
    <t>Fallecimiento de la persona referida</t>
  </si>
  <si>
    <t>Fallecimiento del imputado</t>
  </si>
  <si>
    <t xml:space="preserve">Inasistencia a  citaciones </t>
  </si>
  <si>
    <t>Referencia otra institución</t>
  </si>
  <si>
    <t xml:space="preserve">Desestimación en sede penal </t>
  </si>
  <si>
    <t>Acumulación interna de casos</t>
  </si>
  <si>
    <t>Condenatoria en firme</t>
  </si>
  <si>
    <t>Absolutoria en firme</t>
  </si>
  <si>
    <t>Remisión a Valoración Psiquiátrica</t>
  </si>
  <si>
    <t>Retiro de Denuncia Penal  (delitos de instancia privada)</t>
  </si>
  <si>
    <t>Suspensión del proceso a prueba</t>
  </si>
  <si>
    <t>Reparación Integral del daño</t>
  </si>
  <si>
    <t>Conciliación</t>
  </si>
  <si>
    <t>Abreviado</t>
  </si>
  <si>
    <t>Incumplimiento de acuerdos o tareas con el profesional a cargo.</t>
  </si>
  <si>
    <t xml:space="preserve">Declaratoria de Rebeldía  </t>
  </si>
  <si>
    <t>ATENCIÓN - PSICOLÓGICA</t>
  </si>
  <si>
    <t>Deserción de la persona referida  a la intervención profesional</t>
  </si>
  <si>
    <t>Finalización de solicitud de acompañamiento</t>
  </si>
  <si>
    <t>Recibe atención particular</t>
  </si>
  <si>
    <t>Traslado del  caso otra área</t>
  </si>
  <si>
    <t>Imposibilidad de asistencia por motivos laborales</t>
  </si>
  <si>
    <t>Contravención</t>
  </si>
  <si>
    <t>ATENCIÓN - TRABAJO SOCIAL</t>
  </si>
  <si>
    <t>ATENCIÓN - LEGAL</t>
  </si>
  <si>
    <t>CUADRO Nº 8</t>
  </si>
  <si>
    <t>SEGÚN: VARIABLES DEMOGRÁFICAS DE LA PERSONA USUARIA</t>
  </si>
  <si>
    <t>POR: DESPACHO</t>
  </si>
  <si>
    <t>Etnia</t>
  </si>
  <si>
    <t>Índice de Cuadros Estadísticos</t>
  </si>
  <si>
    <t>Número</t>
  </si>
  <si>
    <t>Nombre del cuadro</t>
  </si>
  <si>
    <t>Oficina de Atención y Protección a la víctima del delito</t>
  </si>
  <si>
    <t>Oficinas de Atención y Protección a la víctima del delito del Ministerio Público</t>
  </si>
  <si>
    <r>
      <rPr>
        <b/>
        <sz val="12"/>
        <rFont val="Times New Roman"/>
        <family val="1"/>
      </rPr>
      <t xml:space="preserve">Por: </t>
    </r>
    <r>
      <rPr>
        <sz val="12"/>
        <rFont val="Times New Roman"/>
        <family val="1"/>
      </rPr>
      <t>Oficina</t>
    </r>
  </si>
  <si>
    <r>
      <rPr>
        <b/>
        <sz val="12"/>
        <rFont val="Times New Roman"/>
        <family val="1"/>
      </rPr>
      <t>Programa de Protección</t>
    </r>
    <r>
      <rPr>
        <sz val="12"/>
        <rFont val="Times New Roman"/>
        <family val="1"/>
      </rPr>
      <t>: Movimiento de trabajo</t>
    </r>
  </si>
  <si>
    <r>
      <rPr>
        <b/>
        <sz val="12"/>
        <rFont val="Times New Roman"/>
        <family val="1"/>
      </rPr>
      <t>Según:</t>
    </r>
    <r>
      <rPr>
        <sz val="12"/>
        <rFont val="Times New Roman"/>
        <family val="1"/>
      </rPr>
      <t xml:space="preserve"> Oficina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</si>
  <si>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Delito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</si>
  <si>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Motivos de término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</si>
  <si>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Variables demográficas de la persona usuaria</t>
    </r>
  </si>
  <si>
    <r>
      <rPr>
        <b/>
        <sz val="12"/>
        <rFont val="Times New Roman"/>
        <family val="1"/>
      </rPr>
      <t>Programa de Atención</t>
    </r>
    <r>
      <rPr>
        <sz val="12"/>
        <rFont val="Times New Roman"/>
        <family val="1"/>
      </rPr>
      <t>: Movimiento de trabajo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</si>
  <si>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Tipo de atención y motivo de término</t>
    </r>
  </si>
  <si>
    <t>Elaborado por: Subproceso de Estadística, Dirección de Planificación.</t>
  </si>
  <si>
    <t>Programa de Protección en las Oficinas de Atención y Protección a la víctima del delito del Ministerio Público: Delitos atendidos</t>
  </si>
  <si>
    <t>Programa de Protección en las Oficinas de Atención y Protección a la víctima del delito del Ministerio Público: Casos terminados</t>
  </si>
  <si>
    <t>Programa de Protección en las Oficinas de Atención y Protección a la víctima del delito del Ministerio Público: Casos entrados</t>
  </si>
  <si>
    <t>Programa de Atención en las Oficinas de Atención y Protección a la víctima del delito del Ministerio Público: Delitos atendidos</t>
  </si>
  <si>
    <t>Programa de Atención en las Oficinas de Atención y Protección a la víctima del delito del Ministerio Público: Casos terminados</t>
  </si>
  <si>
    <t>Programa de Atención en las Oficinas de Atención y Protección a la víctima del delito del Ministerio Público: Casos entrados</t>
  </si>
  <si>
    <t xml:space="preserve">Cartago </t>
  </si>
  <si>
    <t xml:space="preserve">Sarapiquí </t>
  </si>
  <si>
    <t xml:space="preserve">Pococí </t>
  </si>
  <si>
    <t xml:space="preserve">Santa Cruz </t>
  </si>
  <si>
    <t xml:space="preserve">San Carlos </t>
  </si>
  <si>
    <t xml:space="preserve">Corredores </t>
  </si>
  <si>
    <t>Abuso Sexual Contra Persona Mayor de Edad</t>
  </si>
  <si>
    <t>Accionamiento de arma (Artículo 250 Bis)</t>
  </si>
  <si>
    <t>Amenazas Agravadas</t>
  </si>
  <si>
    <t>Amenazas a un funcionario Público</t>
  </si>
  <si>
    <t>Contravenciones (No Delitos)</t>
  </si>
  <si>
    <t>Corrupción</t>
  </si>
  <si>
    <t>Corrupción Agravada</t>
  </si>
  <si>
    <t>Homicidio Culposo (Ley de Tránsito)</t>
  </si>
  <si>
    <t>Ignorado (No Delitos)</t>
  </si>
  <si>
    <t>Incumplimiento de Deberes</t>
  </si>
  <si>
    <t>Infracción Ley Integral de la Persona Adulto Mayor</t>
  </si>
  <si>
    <t>Infracción Ley Violencia Doméstica</t>
  </si>
  <si>
    <t xml:space="preserve">L.P. Limitación al Ejercicio Derecho la Propiedad </t>
  </si>
  <si>
    <t>L.P. Tentativa de Femicidio</t>
  </si>
  <si>
    <t>Lesiones culposas (Ley de Tránsito)</t>
  </si>
  <si>
    <t>Lesiones culposas (Mal Praxis )</t>
  </si>
  <si>
    <t>Privación de Libertad sin Animo de Lucro</t>
  </si>
  <si>
    <t>Relaciones Sexuales con Personas Menores de Edad</t>
  </si>
  <si>
    <t>Secuestro Extorsivo</t>
  </si>
  <si>
    <t>Sustracción de Menor</t>
  </si>
  <si>
    <t>Tentativa de Abuso Sexual contra Persona Mayor de Edad</t>
  </si>
  <si>
    <t>Trata para cualquier forma de Explotación Sexual</t>
  </si>
  <si>
    <t>Usurpación</t>
  </si>
  <si>
    <t xml:space="preserve">Goicoechea </t>
  </si>
  <si>
    <r>
      <t>San Ramón</t>
    </r>
    <r>
      <rPr>
        <vertAlign val="superscript"/>
        <sz val="12"/>
        <rFont val="Times New Roman"/>
        <family val="1"/>
      </rPr>
      <t xml:space="preserve"> </t>
    </r>
  </si>
  <si>
    <r>
      <t>Sarapiquí</t>
    </r>
    <r>
      <rPr>
        <vertAlign val="superscript"/>
        <sz val="12"/>
        <rFont val="Times New Roman"/>
        <family val="1"/>
      </rPr>
      <t xml:space="preserve"> </t>
    </r>
  </si>
  <si>
    <r>
      <t>Puntarenas</t>
    </r>
    <r>
      <rPr>
        <vertAlign val="superscript"/>
        <sz val="12"/>
        <rFont val="Times New Roman"/>
        <family val="1"/>
      </rPr>
      <t xml:space="preserve"> </t>
    </r>
  </si>
  <si>
    <t>Abandono</t>
  </si>
  <si>
    <t>Contagio Venéreo</t>
  </si>
  <si>
    <t>Delitos contra la Administración de Justicia</t>
  </si>
  <si>
    <t>Delitos contra la Familia</t>
  </si>
  <si>
    <t>Delitos contra los Derechos Humanos</t>
  </si>
  <si>
    <t>Difusión de Pornografía</t>
  </si>
  <si>
    <t>Incendio o Explosión</t>
  </si>
  <si>
    <t>L.P. Obstaculización del acceso a la justicia</t>
  </si>
  <si>
    <t>L.P. Violación contra una Mujer</t>
  </si>
  <si>
    <t>Peculado</t>
  </si>
  <si>
    <t>Tentativa de Hurto Agravado</t>
  </si>
  <si>
    <t>Tráfico Ilícito de Personas</t>
  </si>
  <si>
    <t>Falta de interés manifiesto de la persona referida</t>
  </si>
  <si>
    <t>Fin intervención profesional o de la diligencia solicitada</t>
  </si>
  <si>
    <t>Traslado del caso a otra oficina</t>
  </si>
  <si>
    <t>Traslado del caso a otro programa</t>
  </si>
  <si>
    <t>Declaratoria de Ausencia o Rebeldía en el proceso penal</t>
  </si>
  <si>
    <t>Fallecimiento de la persona referida o imputada</t>
  </si>
  <si>
    <t>Archivo de la causa penal por Desestimación o Sobreseimiento Definitivo</t>
  </si>
  <si>
    <t>Sentencia Absolutoria o Condenatoria en firme</t>
  </si>
  <si>
    <t>Traslado del caso a otra oficina o programa</t>
  </si>
  <si>
    <t>Traslado del caso a otra disciplina</t>
  </si>
  <si>
    <t>Aplicación de una medida alterna</t>
  </si>
  <si>
    <t>Inexistencia de causa penal o existiendo causa la persona usuaria no colabora con el proceso</t>
  </si>
  <si>
    <t>Estados Unidos</t>
  </si>
  <si>
    <t>I San José</t>
  </si>
  <si>
    <t xml:space="preserve">Sede Central </t>
  </si>
  <si>
    <t xml:space="preserve">San Ramón </t>
  </si>
  <si>
    <t xml:space="preserve">Heredia </t>
  </si>
  <si>
    <t xml:space="preserve">Pérez Zeledón </t>
  </si>
  <si>
    <t xml:space="preserve">Puntarenas </t>
  </si>
  <si>
    <t>Elaborado por: Subproceso de Estadística, Dirección de Planificación</t>
  </si>
  <si>
    <t xml:space="preserve">Siquirres </t>
  </si>
  <si>
    <t>Aborto</t>
  </si>
  <si>
    <t>Abuso de Autoridad</t>
  </si>
  <si>
    <t>Administración Fraudulenta</t>
  </si>
  <si>
    <t>Apropiación</t>
  </si>
  <si>
    <t>Cohecho</t>
  </si>
  <si>
    <t>Delitos contra el Honor</t>
  </si>
  <si>
    <t>Delitos contra la Buena Fe de los Negocios</t>
  </si>
  <si>
    <t>Delitos Informáticos</t>
  </si>
  <si>
    <t>Delitos contra los Poderes Públicos y el Orden Constitucional</t>
  </si>
  <si>
    <t>Enriquecimiento Ilícito</t>
  </si>
  <si>
    <t>Extorsión Simple</t>
  </si>
  <si>
    <t>Fabricación o Producción de Pornografía</t>
  </si>
  <si>
    <t>Falsificación de Documentos Públicos y Auténticos</t>
  </si>
  <si>
    <t>Falso Testimonio</t>
  </si>
  <si>
    <t>Fraude</t>
  </si>
  <si>
    <t>Hecho Atípico (No Delitos)</t>
  </si>
  <si>
    <t>Homicidio (Tentativa de)</t>
  </si>
  <si>
    <t>Infracción Ley Bienestar Animal (crueldad con animales)</t>
  </si>
  <si>
    <t>Infracción Ley Contra la Delincuencia Organizada (No Delitos)</t>
  </si>
  <si>
    <t>Infracción Ley Hostigamiento Sexual (No Delito)</t>
  </si>
  <si>
    <t>Infracción Ley 7600 (No Delito)</t>
  </si>
  <si>
    <t>L.P. Conductos sexuales abusivos</t>
  </si>
  <si>
    <t>L.P. Explotación Económica de la Mujer</t>
  </si>
  <si>
    <t>L.P. Femicidio (tentativa de)</t>
  </si>
  <si>
    <t>L.P. Restricción libre tránsito</t>
  </si>
  <si>
    <t>Ley de Conservación de Vida Silvestre</t>
  </si>
  <si>
    <t>Ley Orgánica del Poder Judicial</t>
  </si>
  <si>
    <t>Ley sobre estupefacientes sustancias psicotrópicas, drogas de uso no autorizado y actividades conexas</t>
  </si>
  <si>
    <t>Ley 8799 Control Ganado Bovino, prevención y sanción de su robo, hurto y receptación</t>
  </si>
  <si>
    <t>Matrimonios Ilegales</t>
  </si>
  <si>
    <t>Prevaricato</t>
  </si>
  <si>
    <t>Proxenetismo</t>
  </si>
  <si>
    <t>Resistencia</t>
  </si>
  <si>
    <t>Robo Agravado (tentativa de)</t>
  </si>
  <si>
    <t>Simulación de Delito</t>
  </si>
  <si>
    <t>Tenencia de Material Pornográfico</t>
  </si>
  <si>
    <t>Tráfico de Influencias</t>
  </si>
  <si>
    <t>Uso de Documento Falso</t>
  </si>
  <si>
    <t>Receptación</t>
  </si>
  <si>
    <t>Tentativa de Relaciones Sexuales con Menor de Edad</t>
  </si>
  <si>
    <t>Tentativa de Abuso Sexual contra Persona Menor de Edad</t>
  </si>
  <si>
    <t>Condenatoria</t>
  </si>
  <si>
    <t>Negativa injustificada de colaborar</t>
  </si>
  <si>
    <t>Proporcionar información falsa</t>
  </si>
  <si>
    <t>Ignorado</t>
  </si>
  <si>
    <t xml:space="preserve">Defensor </t>
  </si>
  <si>
    <t xml:space="preserve">Pavas-Pisav </t>
  </si>
  <si>
    <t xml:space="preserve">Alajuela </t>
  </si>
  <si>
    <r>
      <t>Heredia</t>
    </r>
    <r>
      <rPr>
        <vertAlign val="superscript"/>
        <sz val="12"/>
        <rFont val="Times New Roman"/>
        <family val="1"/>
      </rPr>
      <t xml:space="preserve"> </t>
    </r>
  </si>
  <si>
    <t xml:space="preserve">San Joaquín </t>
  </si>
  <si>
    <t>L.P. Explotación Económica de la mujer</t>
  </si>
  <si>
    <t>Receptación de Cosas de Dudosa Procedencia</t>
  </si>
  <si>
    <t>Tentativa de Relaciones Sexuales con Menor o Incapaz</t>
  </si>
  <si>
    <t>Intervención solicitada no es competencia de la OAPV</t>
  </si>
  <si>
    <t>Durante: 2019</t>
  </si>
  <si>
    <r>
      <rPr>
        <b/>
        <sz val="12"/>
        <rFont val="Times New Roman"/>
        <family val="1"/>
      </rPr>
      <t>Durante:</t>
    </r>
    <r>
      <rPr>
        <sz val="12"/>
        <rFont val="Times New Roman"/>
        <family val="1"/>
      </rPr>
      <t xml:space="preserve"> 2019</t>
    </r>
  </si>
  <si>
    <t>DURANTE: 2019</t>
  </si>
  <si>
    <t>DURANTE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</si>
</sst>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vertAlign val="superscript"/>
      <sz val="12"/>
      <name val="Times New Roman"/>
      <family val="1"/>
    </font>
    <font>
      <sz val="12"/>
      <color rgb="FF000000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9" fillId="0" borderId="12"/>
    <xf numFmtId="0" fontId="10" fillId="0" borderId="12"/>
    <xf numFmtId="0" fontId="9" fillId="0" borderId="12"/>
    <xf numFmtId="0" fontId="10" fillId="0" borderId="12"/>
  </cellStyleXfs>
  <cellXfs count="179">
    <xf numFmtId="0" fontId="0" fillId="0" borderId="0" xfId="0" applyFont="1" applyAlignment="1"/>
    <xf numFmtId="3" fontId="5" fillId="0" borderId="12" xfId="3" applyNumberFormat="1" applyFont="1"/>
    <xf numFmtId="3" fontId="2" fillId="0" borderId="12" xfId="3" applyNumberFormat="1" applyFont="1"/>
    <xf numFmtId="3" fontId="2" fillId="0" borderId="9" xfId="3" applyNumberFormat="1" applyFont="1" applyBorder="1" applyAlignment="1">
      <alignment horizontal="center" vertical="top" wrapText="1"/>
    </xf>
    <xf numFmtId="3" fontId="2" fillId="0" borderId="22" xfId="3" applyNumberFormat="1" applyFont="1" applyBorder="1" applyAlignment="1">
      <alignment horizontal="center" vertical="top" wrapText="1"/>
    </xf>
    <xf numFmtId="3" fontId="2" fillId="0" borderId="8" xfId="3" applyNumberFormat="1" applyFont="1" applyBorder="1" applyAlignment="1">
      <alignment horizontal="center" vertical="top" wrapText="1"/>
    </xf>
    <xf numFmtId="3" fontId="2" fillId="0" borderId="9" xfId="3" applyNumberFormat="1" applyFont="1" applyBorder="1" applyAlignment="1">
      <alignment vertical="top" wrapText="1"/>
    </xf>
    <xf numFmtId="3" fontId="2" fillId="0" borderId="12" xfId="3" applyNumberFormat="1" applyFont="1" applyAlignment="1">
      <alignment horizontal="center" vertical="top" wrapText="1"/>
    </xf>
    <xf numFmtId="3" fontId="2" fillId="0" borderId="20" xfId="3" applyNumberFormat="1" applyFont="1" applyBorder="1" applyAlignment="1">
      <alignment horizontal="center" vertical="top" wrapText="1"/>
    </xf>
    <xf numFmtId="3" fontId="2" fillId="0" borderId="11" xfId="3" applyNumberFormat="1" applyFont="1" applyBorder="1" applyAlignment="1">
      <alignment horizontal="center" vertical="top" wrapText="1"/>
    </xf>
    <xf numFmtId="3" fontId="2" fillId="0" borderId="12" xfId="3" applyNumberFormat="1" applyFont="1" applyAlignment="1">
      <alignment vertical="top" wrapText="1"/>
    </xf>
    <xf numFmtId="3" fontId="1" fillId="0" borderId="12" xfId="3" applyNumberFormat="1" applyFont="1" applyAlignment="1">
      <alignment horizontal="center" vertical="top" wrapText="1"/>
    </xf>
    <xf numFmtId="3" fontId="1" fillId="0" borderId="20" xfId="3" applyNumberFormat="1" applyFont="1" applyBorder="1" applyAlignment="1">
      <alignment horizontal="center" vertical="top" wrapText="1"/>
    </xf>
    <xf numFmtId="3" fontId="1" fillId="0" borderId="11" xfId="3" applyNumberFormat="1" applyFont="1" applyBorder="1" applyAlignment="1">
      <alignment horizontal="center" vertical="top" wrapText="1"/>
    </xf>
    <xf numFmtId="3" fontId="7" fillId="0" borderId="12" xfId="3" applyNumberFormat="1" applyFont="1" applyAlignment="1">
      <alignment horizontal="center" vertical="top" wrapText="1"/>
    </xf>
    <xf numFmtId="3" fontId="7" fillId="0" borderId="21" xfId="3" applyNumberFormat="1" applyFont="1" applyBorder="1" applyAlignment="1">
      <alignment horizontal="center" vertical="top" wrapText="1"/>
    </xf>
    <xf numFmtId="3" fontId="7" fillId="0" borderId="3" xfId="3" applyNumberFormat="1" applyFont="1" applyBorder="1" applyAlignment="1">
      <alignment horizontal="center" vertical="top" wrapText="1"/>
    </xf>
    <xf numFmtId="3" fontId="7" fillId="0" borderId="11" xfId="3" applyNumberFormat="1" applyFont="1" applyBorder="1" applyAlignment="1">
      <alignment horizontal="center" vertical="top" wrapText="1"/>
    </xf>
    <xf numFmtId="3" fontId="1" fillId="0" borderId="2" xfId="3" applyNumberFormat="1" applyFont="1" applyBorder="1" applyAlignment="1">
      <alignment horizontal="center" vertical="center" wrapText="1"/>
    </xf>
    <xf numFmtId="3" fontId="1" fillId="0" borderId="10" xfId="3" applyNumberFormat="1" applyFont="1" applyBorder="1" applyAlignment="1">
      <alignment horizontal="center" vertical="center" wrapText="1"/>
    </xf>
    <xf numFmtId="3" fontId="1" fillId="0" borderId="25" xfId="3" applyNumberFormat="1" applyFont="1" applyBorder="1" applyAlignment="1">
      <alignment horizontal="center" vertical="center" wrapText="1"/>
    </xf>
    <xf numFmtId="3" fontId="1" fillId="0" borderId="12" xfId="3" applyNumberFormat="1" applyFont="1" applyAlignment="1">
      <alignment horizontal="center"/>
    </xf>
    <xf numFmtId="3" fontId="1" fillId="0" borderId="12" xfId="3" applyNumberFormat="1" applyFont="1" applyAlignment="1">
      <alignment horizontal="left"/>
    </xf>
    <xf numFmtId="3" fontId="1" fillId="0" borderId="12" xfId="2" applyNumberFormat="1" applyFont="1" applyAlignment="1">
      <alignment horizontal="left"/>
    </xf>
    <xf numFmtId="3" fontId="2" fillId="0" borderId="12" xfId="2" applyNumberFormat="1" applyFont="1"/>
    <xf numFmtId="3" fontId="2" fillId="0" borderId="12" xfId="2" applyNumberFormat="1" applyFont="1" applyAlignment="1">
      <alignment horizontal="center"/>
    </xf>
    <xf numFmtId="3" fontId="5" fillId="0" borderId="12" xfId="2" applyNumberFormat="1" applyFont="1"/>
    <xf numFmtId="3" fontId="2" fillId="0" borderId="4" xfId="2" applyNumberFormat="1" applyFont="1" applyBorder="1"/>
    <xf numFmtId="3" fontId="1" fillId="0" borderId="12" xfId="2" applyNumberFormat="1" applyFont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11" xfId="2" applyNumberFormat="1" applyFont="1" applyBorder="1" applyAlignment="1">
      <alignment horizontal="center"/>
    </xf>
    <xf numFmtId="3" fontId="1" fillId="0" borderId="5" xfId="2" applyNumberFormat="1" applyFont="1" applyBorder="1" applyAlignment="1">
      <alignment horizontal="center"/>
    </xf>
    <xf numFmtId="3" fontId="2" fillId="0" borderId="4" xfId="2" applyNumberFormat="1" applyFont="1" applyBorder="1" applyAlignment="1">
      <alignment horizontal="left"/>
    </xf>
    <xf numFmtId="3" fontId="2" fillId="0" borderId="7" xfId="2" applyNumberFormat="1" applyFont="1" applyBorder="1" applyAlignment="1">
      <alignment horizontal="center"/>
    </xf>
    <xf numFmtId="3" fontId="2" fillId="0" borderId="8" xfId="2" applyNumberFormat="1" applyFont="1" applyBorder="1" applyAlignment="1">
      <alignment horizontal="center"/>
    </xf>
    <xf numFmtId="3" fontId="1" fillId="0" borderId="4" xfId="2" applyNumberFormat="1" applyFont="1" applyBorder="1"/>
    <xf numFmtId="3" fontId="3" fillId="0" borderId="11" xfId="2" applyNumberFormat="1" applyFont="1" applyBorder="1" applyAlignment="1">
      <alignment horizontal="center"/>
    </xf>
    <xf numFmtId="3" fontId="1" fillId="0" borderId="4" xfId="2" applyNumberFormat="1" applyFont="1" applyBorder="1" applyAlignment="1">
      <alignment horizontal="center"/>
    </xf>
    <xf numFmtId="3" fontId="1" fillId="0" borderId="11" xfId="2" applyNumberFormat="1" applyFont="1" applyBorder="1" applyAlignment="1">
      <alignment horizontal="center"/>
    </xf>
    <xf numFmtId="3" fontId="1" fillId="0" borderId="19" xfId="2" applyNumberFormat="1" applyFont="1" applyBorder="1" applyAlignment="1">
      <alignment horizontal="center"/>
    </xf>
    <xf numFmtId="3" fontId="1" fillId="0" borderId="6" xfId="2" applyNumberFormat="1" applyFont="1" applyBorder="1"/>
    <xf numFmtId="3" fontId="3" fillId="0" borderId="8" xfId="2" applyNumberFormat="1" applyFont="1" applyBorder="1" applyAlignment="1">
      <alignment horizontal="center"/>
    </xf>
    <xf numFmtId="3" fontId="3" fillId="0" borderId="7" xfId="2" applyNumberFormat="1" applyFont="1" applyBorder="1" applyAlignment="1">
      <alignment horizontal="center"/>
    </xf>
    <xf numFmtId="3" fontId="2" fillId="0" borderId="12" xfId="2" applyNumberFormat="1" applyFont="1" applyAlignment="1">
      <alignment horizontal="left"/>
    </xf>
    <xf numFmtId="3" fontId="1" fillId="0" borderId="13" xfId="2" applyNumberFormat="1" applyFont="1" applyBorder="1" applyAlignment="1">
      <alignment horizontal="center" vertical="center" wrapText="1"/>
    </xf>
    <xf numFmtId="3" fontId="1" fillId="0" borderId="27" xfId="2" applyNumberFormat="1" applyFont="1" applyBorder="1" applyAlignment="1">
      <alignment horizontal="center"/>
    </xf>
    <xf numFmtId="3" fontId="2" fillId="0" borderId="11" xfId="2" applyNumberFormat="1" applyFont="1" applyBorder="1" applyAlignment="1">
      <alignment horizontal="left"/>
    </xf>
    <xf numFmtId="3" fontId="2" fillId="0" borderId="6" xfId="2" applyNumberFormat="1" applyFont="1" applyBorder="1" applyAlignment="1">
      <alignment horizontal="left"/>
    </xf>
    <xf numFmtId="3" fontId="5" fillId="0" borderId="12" xfId="4" applyNumberFormat="1" applyFont="1"/>
    <xf numFmtId="3" fontId="2" fillId="0" borderId="12" xfId="4" applyNumberFormat="1" applyFont="1" applyAlignment="1">
      <alignment horizontal="center"/>
    </xf>
    <xf numFmtId="3" fontId="2" fillId="0" borderId="12" xfId="4" applyNumberFormat="1" applyFont="1"/>
    <xf numFmtId="3" fontId="2" fillId="0" borderId="12" xfId="4" applyNumberFormat="1" applyFont="1" applyAlignment="1">
      <alignment horizontal="left"/>
    </xf>
    <xf numFmtId="3" fontId="2" fillId="0" borderId="24" xfId="4" applyNumberFormat="1" applyFont="1" applyBorder="1" applyAlignment="1">
      <alignment horizontal="center" vertical="center" wrapText="1"/>
    </xf>
    <xf numFmtId="3" fontId="2" fillId="0" borderId="23" xfId="4" applyNumberFormat="1" applyFont="1" applyBorder="1" applyAlignment="1">
      <alignment horizontal="left" vertical="center" wrapText="1"/>
    </xf>
    <xf numFmtId="3" fontId="2" fillId="0" borderId="5" xfId="4" applyNumberFormat="1" applyFont="1" applyBorder="1" applyAlignment="1">
      <alignment horizontal="center" vertical="center" wrapText="1"/>
    </xf>
    <xf numFmtId="3" fontId="2" fillId="0" borderId="4" xfId="4" applyNumberFormat="1" applyFont="1" applyBorder="1" applyAlignment="1">
      <alignment horizontal="left" vertical="center" wrapText="1"/>
    </xf>
    <xf numFmtId="3" fontId="2" fillId="0" borderId="4" xfId="4" applyNumberFormat="1" applyFont="1" applyBorder="1" applyAlignment="1">
      <alignment vertical="center" wrapText="1"/>
    </xf>
    <xf numFmtId="3" fontId="1" fillId="0" borderId="5" xfId="4" applyNumberFormat="1" applyFont="1" applyBorder="1" applyAlignment="1">
      <alignment horizontal="center" vertical="center" wrapText="1"/>
    </xf>
    <xf numFmtId="3" fontId="1" fillId="0" borderId="4" xfId="4" applyNumberFormat="1" applyFont="1" applyBorder="1" applyAlignment="1">
      <alignment horizontal="center" vertical="center" wrapText="1"/>
    </xf>
    <xf numFmtId="3" fontId="1" fillId="3" borderId="16" xfId="4" applyNumberFormat="1" applyFont="1" applyFill="1" applyBorder="1" applyAlignment="1">
      <alignment horizontal="center" vertical="center" wrapText="1"/>
    </xf>
    <xf numFmtId="0" fontId="1" fillId="3" borderId="16" xfId="4" applyFont="1" applyFill="1" applyBorder="1" applyAlignment="1">
      <alignment horizontal="center" vertical="center" wrapText="1"/>
    </xf>
    <xf numFmtId="3" fontId="2" fillId="0" borderId="9" xfId="4" applyNumberFormat="1" applyFont="1" applyBorder="1" applyAlignment="1">
      <alignment horizontal="left" vertical="center" wrapText="1"/>
    </xf>
    <xf numFmtId="3" fontId="2" fillId="0" borderId="6" xfId="4" applyNumberFormat="1" applyFont="1" applyBorder="1" applyAlignment="1">
      <alignment horizontal="left" vertical="center" wrapText="1"/>
    </xf>
    <xf numFmtId="3" fontId="1" fillId="0" borderId="25" xfId="4" applyNumberFormat="1" applyFont="1" applyBorder="1" applyAlignment="1">
      <alignment horizontal="center" vertical="center" wrapText="1"/>
    </xf>
    <xf numFmtId="3" fontId="3" fillId="0" borderId="12" xfId="4" applyNumberFormat="1" applyFont="1" applyAlignment="1">
      <alignment horizontal="center"/>
    </xf>
    <xf numFmtId="3" fontId="1" fillId="0" borderId="12" xfId="4" applyNumberFormat="1" applyFont="1" applyAlignment="1">
      <alignment horizontal="left"/>
    </xf>
    <xf numFmtId="3" fontId="2" fillId="0" borderId="4" xfId="2" applyNumberFormat="1" applyFont="1" applyBorder="1" applyAlignment="1">
      <alignment horizontal="center"/>
    </xf>
    <xf numFmtId="3" fontId="2" fillId="0" borderId="12" xfId="2" applyNumberFormat="1" applyFont="1" applyAlignment="1">
      <alignment vertical="top" wrapText="1"/>
    </xf>
    <xf numFmtId="3" fontId="2" fillId="0" borderId="9" xfId="2" applyNumberFormat="1" applyFont="1" applyBorder="1" applyAlignment="1">
      <alignment horizontal="center" vertical="top" wrapText="1"/>
    </xf>
    <xf numFmtId="3" fontId="2" fillId="0" borderId="22" xfId="2" applyNumberFormat="1" applyFont="1" applyBorder="1" applyAlignment="1">
      <alignment horizontal="center" vertical="top" wrapText="1"/>
    </xf>
    <xf numFmtId="3" fontId="2" fillId="0" borderId="8" xfId="2" applyNumberFormat="1" applyFont="1" applyBorder="1" applyAlignment="1">
      <alignment horizontal="center" vertical="top" wrapText="1"/>
    </xf>
    <xf numFmtId="3" fontId="2" fillId="0" borderId="9" xfId="2" applyNumberFormat="1" applyFont="1" applyBorder="1" applyAlignment="1">
      <alignment vertical="top" wrapText="1"/>
    </xf>
    <xf numFmtId="3" fontId="2" fillId="0" borderId="12" xfId="2" applyNumberFormat="1" applyFont="1" applyAlignment="1">
      <alignment horizontal="center" vertical="top" wrapText="1"/>
    </xf>
    <xf numFmtId="3" fontId="2" fillId="0" borderId="20" xfId="2" applyNumberFormat="1" applyFont="1" applyBorder="1" applyAlignment="1">
      <alignment horizontal="center"/>
    </xf>
    <xf numFmtId="3" fontId="2" fillId="0" borderId="11" xfId="2" applyNumberFormat="1" applyFont="1" applyBorder="1" applyAlignment="1">
      <alignment horizontal="center" vertical="top" wrapText="1"/>
    </xf>
    <xf numFmtId="3" fontId="2" fillId="0" borderId="20" xfId="2" applyNumberFormat="1" applyFont="1" applyBorder="1" applyAlignment="1">
      <alignment horizontal="center" vertical="top" wrapText="1"/>
    </xf>
    <xf numFmtId="3" fontId="1" fillId="0" borderId="12" xfId="2" applyNumberFormat="1" applyFont="1" applyAlignment="1">
      <alignment horizontal="center" vertical="top" wrapText="1"/>
    </xf>
    <xf numFmtId="3" fontId="1" fillId="0" borderId="20" xfId="2" applyNumberFormat="1" applyFont="1" applyBorder="1" applyAlignment="1">
      <alignment horizontal="center" vertical="top" wrapText="1"/>
    </xf>
    <xf numFmtId="3" fontId="1" fillId="0" borderId="11" xfId="2" applyNumberFormat="1" applyFont="1" applyBorder="1" applyAlignment="1">
      <alignment horizontal="center" vertical="top" wrapText="1"/>
    </xf>
    <xf numFmtId="3" fontId="7" fillId="0" borderId="3" xfId="2" applyNumberFormat="1" applyFont="1" applyBorder="1" applyAlignment="1">
      <alignment horizontal="center" vertical="top" wrapText="1"/>
    </xf>
    <xf numFmtId="3" fontId="7" fillId="0" borderId="21" xfId="2" applyNumberFormat="1" applyFont="1" applyBorder="1" applyAlignment="1">
      <alignment horizontal="center" vertical="top" wrapText="1"/>
    </xf>
    <xf numFmtId="3" fontId="3" fillId="0" borderId="15" xfId="2" applyNumberFormat="1" applyFont="1" applyBorder="1" applyAlignment="1">
      <alignment horizontal="center" vertical="top" wrapText="1"/>
    </xf>
    <xf numFmtId="3" fontId="1" fillId="0" borderId="15" xfId="2" applyNumberFormat="1" applyFont="1" applyBorder="1" applyAlignment="1">
      <alignment horizontal="center" vertical="center" wrapText="1"/>
    </xf>
    <xf numFmtId="3" fontId="1" fillId="0" borderId="14" xfId="2" applyNumberFormat="1" applyFont="1" applyBorder="1" applyAlignment="1">
      <alignment horizontal="center" vertical="center" wrapText="1"/>
    </xf>
    <xf numFmtId="0" fontId="2" fillId="0" borderId="12" xfId="4" applyFont="1" applyAlignment="1">
      <alignment horizontal="left"/>
    </xf>
    <xf numFmtId="0" fontId="2" fillId="0" borderId="17" xfId="4" applyFont="1" applyBorder="1" applyAlignment="1">
      <alignment horizontal="left"/>
    </xf>
    <xf numFmtId="0" fontId="2" fillId="0" borderId="12" xfId="4" applyFont="1" applyAlignment="1">
      <alignment horizontal="left" vertical="center"/>
    </xf>
    <xf numFmtId="0" fontId="2" fillId="0" borderId="18" xfId="4" applyFont="1" applyBorder="1" applyAlignment="1">
      <alignment horizontal="left" vertical="center"/>
    </xf>
    <xf numFmtId="0" fontId="2" fillId="0" borderId="12" xfId="4" applyFont="1" applyAlignment="1">
      <alignment horizontal="left" wrapText="1"/>
    </xf>
    <xf numFmtId="0" fontId="6" fillId="2" borderId="12" xfId="4" applyFont="1" applyFill="1" applyAlignment="1">
      <alignment horizontal="center"/>
    </xf>
    <xf numFmtId="0" fontId="2" fillId="0" borderId="12" xfId="4" applyFont="1"/>
    <xf numFmtId="0" fontId="5" fillId="0" borderId="12" xfId="4" applyFont="1"/>
    <xf numFmtId="3" fontId="1" fillId="0" borderId="13" xfId="4" applyNumberFormat="1" applyFont="1" applyBorder="1" applyAlignment="1">
      <alignment horizontal="center" vertical="center" wrapText="1"/>
    </xf>
    <xf numFmtId="3" fontId="2" fillId="0" borderId="12" xfId="4" applyNumberFormat="1" applyFont="1"/>
    <xf numFmtId="3" fontId="2" fillId="0" borderId="4" xfId="4" applyNumberFormat="1" applyFont="1" applyBorder="1"/>
    <xf numFmtId="3" fontId="3" fillId="0" borderId="5" xfId="4" applyNumberFormat="1" applyFont="1" applyBorder="1" applyAlignment="1">
      <alignment horizontal="center"/>
    </xf>
    <xf numFmtId="3" fontId="1" fillId="0" borderId="12" xfId="4" applyNumberFormat="1" applyFont="1" applyAlignment="1">
      <alignment horizontal="center"/>
    </xf>
    <xf numFmtId="3" fontId="1" fillId="0" borderId="20" xfId="4" applyNumberFormat="1" applyFont="1" applyBorder="1" applyAlignment="1">
      <alignment horizontal="center"/>
    </xf>
    <xf numFmtId="3" fontId="2" fillId="0" borderId="5" xfId="4" applyNumberFormat="1" applyFont="1" applyBorder="1" applyAlignment="1">
      <alignment horizontal="center"/>
    </xf>
    <xf numFmtId="3" fontId="2" fillId="0" borderId="11" xfId="4" applyNumberFormat="1" applyFont="1" applyBorder="1" applyAlignment="1">
      <alignment horizontal="center"/>
    </xf>
    <xf numFmtId="3" fontId="1" fillId="0" borderId="5" xfId="4" applyNumberFormat="1" applyFont="1" applyBorder="1" applyAlignment="1">
      <alignment horizontal="center"/>
    </xf>
    <xf numFmtId="3" fontId="2" fillId="0" borderId="4" xfId="4" applyNumberFormat="1" applyFont="1" applyBorder="1" applyAlignment="1">
      <alignment horizontal="left"/>
    </xf>
    <xf numFmtId="3" fontId="2" fillId="0" borderId="26" xfId="4" applyNumberFormat="1" applyFont="1" applyBorder="1"/>
    <xf numFmtId="3" fontId="2" fillId="0" borderId="6" xfId="4" applyNumberFormat="1" applyFont="1" applyBorder="1" applyAlignment="1">
      <alignment horizontal="center"/>
    </xf>
    <xf numFmtId="3" fontId="2" fillId="0" borderId="7" xfId="4" applyNumberFormat="1" applyFont="1" applyBorder="1" applyAlignment="1">
      <alignment horizontal="center"/>
    </xf>
    <xf numFmtId="3" fontId="2" fillId="0" borderId="8" xfId="4" applyNumberFormat="1" applyFont="1" applyBorder="1" applyAlignment="1">
      <alignment horizontal="center"/>
    </xf>
    <xf numFmtId="0" fontId="10" fillId="0" borderId="12" xfId="2"/>
    <xf numFmtId="3" fontId="2" fillId="0" borderId="12" xfId="4" applyNumberFormat="1" applyFont="1" applyAlignment="1">
      <alignment horizontal="center" wrapText="1"/>
    </xf>
    <xf numFmtId="3" fontId="2" fillId="0" borderId="12" xfId="4" applyNumberFormat="1" applyFont="1" applyAlignment="1">
      <alignment horizontal="left" wrapText="1"/>
    </xf>
    <xf numFmtId="3" fontId="1" fillId="0" borderId="12" xfId="4" applyNumberFormat="1" applyFont="1" applyAlignment="1">
      <alignment horizontal="left" wrapText="1"/>
    </xf>
    <xf numFmtId="3" fontId="2" fillId="0" borderId="6" xfId="4" applyNumberFormat="1" applyFont="1" applyBorder="1" applyAlignment="1">
      <alignment horizontal="left"/>
    </xf>
    <xf numFmtId="3" fontId="2" fillId="0" borderId="11" xfId="4" applyNumberFormat="1" applyFont="1" applyBorder="1" applyAlignment="1">
      <alignment horizontal="left"/>
    </xf>
    <xf numFmtId="3" fontId="1" fillId="0" borderId="11" xfId="4" applyNumberFormat="1" applyFont="1" applyBorder="1" applyAlignment="1">
      <alignment horizontal="center"/>
    </xf>
    <xf numFmtId="3" fontId="1" fillId="0" borderId="4" xfId="4" applyNumberFormat="1" applyFont="1" applyBorder="1" applyAlignment="1">
      <alignment horizontal="center"/>
    </xf>
    <xf numFmtId="3" fontId="1" fillId="0" borderId="4" xfId="4" applyNumberFormat="1" applyFont="1" applyBorder="1" applyAlignment="1">
      <alignment horizontal="center" wrapText="1"/>
    </xf>
    <xf numFmtId="3" fontId="3" fillId="0" borderId="11" xfId="4" applyNumberFormat="1" applyFont="1" applyBorder="1" applyAlignment="1">
      <alignment horizontal="center"/>
    </xf>
    <xf numFmtId="3" fontId="1" fillId="0" borderId="4" xfId="4" applyNumberFormat="1" applyFont="1" applyBorder="1"/>
    <xf numFmtId="3" fontId="2" fillId="0" borderId="23" xfId="4" applyNumberFormat="1" applyFont="1" applyBorder="1" applyAlignment="1">
      <alignment horizontal="center"/>
    </xf>
    <xf numFmtId="3" fontId="2" fillId="0" borderId="24" xfId="4" applyNumberFormat="1" applyFont="1" applyBorder="1" applyAlignment="1">
      <alignment horizontal="center"/>
    </xf>
    <xf numFmtId="0" fontId="1" fillId="0" borderId="18" xfId="4" applyFont="1" applyBorder="1" applyAlignment="1">
      <alignment horizontal="center" vertical="center"/>
    </xf>
    <xf numFmtId="0" fontId="5" fillId="0" borderId="12" xfId="4" applyFont="1"/>
    <xf numFmtId="0" fontId="5" fillId="0" borderId="17" xfId="4" applyFont="1" applyBorder="1"/>
    <xf numFmtId="0" fontId="1" fillId="0" borderId="12" xfId="4" applyFont="1" applyAlignment="1">
      <alignment horizontal="center"/>
    </xf>
    <xf numFmtId="0" fontId="2" fillId="0" borderId="12" xfId="4" applyFont="1"/>
    <xf numFmtId="0" fontId="1" fillId="0" borderId="12" xfId="4" applyFont="1" applyAlignment="1">
      <alignment horizontal="center" vertical="center"/>
    </xf>
    <xf numFmtId="0" fontId="1" fillId="0" borderId="17" xfId="4" applyFont="1" applyBorder="1" applyAlignment="1">
      <alignment horizontal="center" vertical="center"/>
    </xf>
    <xf numFmtId="3" fontId="1" fillId="0" borderId="12" xfId="3" applyNumberFormat="1" applyFont="1" applyAlignment="1">
      <alignment horizontal="center"/>
    </xf>
    <xf numFmtId="3" fontId="8" fillId="0" borderId="12" xfId="3" applyNumberFormat="1" applyFont="1"/>
    <xf numFmtId="3" fontId="1" fillId="0" borderId="14" xfId="3" applyNumberFormat="1" applyFont="1" applyBorder="1" applyAlignment="1">
      <alignment horizontal="center" vertical="center" wrapText="1"/>
    </xf>
    <xf numFmtId="3" fontId="8" fillId="0" borderId="6" xfId="3" applyNumberFormat="1" applyFont="1" applyBorder="1"/>
    <xf numFmtId="3" fontId="1" fillId="0" borderId="2" xfId="3" applyNumberFormat="1" applyFont="1" applyBorder="1" applyAlignment="1">
      <alignment horizontal="center" vertical="top" wrapText="1"/>
    </xf>
    <xf numFmtId="3" fontId="8" fillId="0" borderId="1" xfId="3" applyNumberFormat="1" applyFont="1" applyBorder="1"/>
    <xf numFmtId="3" fontId="1" fillId="0" borderId="12" xfId="3" applyNumberFormat="1" applyFont="1" applyAlignment="1">
      <alignment horizontal="center" vertical="center" wrapText="1"/>
    </xf>
    <xf numFmtId="3" fontId="1" fillId="0" borderId="13" xfId="4" applyNumberFormat="1" applyFont="1" applyBorder="1" applyAlignment="1">
      <alignment horizontal="center" vertical="center"/>
    </xf>
    <xf numFmtId="3" fontId="2" fillId="0" borderId="7" xfId="4" applyNumberFormat="1" applyFont="1" applyBorder="1"/>
    <xf numFmtId="3" fontId="1" fillId="0" borderId="13" xfId="4" applyNumberFormat="1" applyFont="1" applyBorder="1" applyAlignment="1">
      <alignment horizontal="center" vertical="center" wrapText="1"/>
    </xf>
    <xf numFmtId="3" fontId="1" fillId="0" borderId="15" xfId="4" applyNumberFormat="1" applyFont="1" applyBorder="1" applyAlignment="1">
      <alignment horizontal="center" vertical="center"/>
    </xf>
    <xf numFmtId="3" fontId="2" fillId="0" borderId="8" xfId="4" applyNumberFormat="1" applyFont="1" applyBorder="1"/>
    <xf numFmtId="3" fontId="1" fillId="0" borderId="12" xfId="4" applyNumberFormat="1" applyFont="1" applyAlignment="1">
      <alignment horizontal="center" vertical="center"/>
    </xf>
    <xf numFmtId="3" fontId="2" fillId="0" borderId="12" xfId="4" applyNumberFormat="1" applyFont="1"/>
    <xf numFmtId="3" fontId="1" fillId="0" borderId="12" xfId="4" applyNumberFormat="1" applyFont="1" applyAlignment="1">
      <alignment horizontal="center"/>
    </xf>
    <xf numFmtId="3" fontId="1" fillId="0" borderId="14" xfId="4" applyNumberFormat="1" applyFont="1" applyBorder="1" applyAlignment="1">
      <alignment horizontal="center" vertical="center"/>
    </xf>
    <xf numFmtId="3" fontId="2" fillId="0" borderId="4" xfId="4" applyNumberFormat="1" applyFont="1" applyBorder="1"/>
    <xf numFmtId="3" fontId="2" fillId="0" borderId="6" xfId="4" applyNumberFormat="1" applyFont="1" applyBorder="1"/>
    <xf numFmtId="3" fontId="2" fillId="0" borderId="5" xfId="4" applyNumberFormat="1" applyFont="1" applyBorder="1"/>
    <xf numFmtId="3" fontId="2" fillId="0" borderId="3" xfId="4" applyNumberFormat="1" applyFont="1" applyBorder="1"/>
    <xf numFmtId="3" fontId="1" fillId="0" borderId="13" xfId="2" applyNumberFormat="1" applyFont="1" applyBorder="1" applyAlignment="1">
      <alignment horizontal="center" vertical="center"/>
    </xf>
    <xf numFmtId="3" fontId="2" fillId="0" borderId="7" xfId="2" applyNumberFormat="1" applyFont="1" applyBorder="1"/>
    <xf numFmtId="3" fontId="1" fillId="0" borderId="12" xfId="2" applyNumberFormat="1" applyFont="1" applyAlignment="1">
      <alignment horizontal="center" vertical="center"/>
    </xf>
    <xf numFmtId="3" fontId="2" fillId="0" borderId="12" xfId="2" applyNumberFormat="1" applyFont="1"/>
    <xf numFmtId="3" fontId="1" fillId="0" borderId="12" xfId="2" applyNumberFormat="1" applyFont="1" applyAlignment="1">
      <alignment horizontal="center"/>
    </xf>
    <xf numFmtId="3" fontId="1" fillId="0" borderId="14" xfId="2" applyNumberFormat="1" applyFont="1" applyBorder="1" applyAlignment="1">
      <alignment horizontal="center" vertical="center"/>
    </xf>
    <xf numFmtId="3" fontId="2" fillId="0" borderId="4" xfId="2" applyNumberFormat="1" applyFont="1" applyBorder="1"/>
    <xf numFmtId="3" fontId="2" fillId="0" borderId="6" xfId="2" applyNumberFormat="1" applyFont="1" applyBorder="1"/>
    <xf numFmtId="3" fontId="1" fillId="0" borderId="15" xfId="2" applyNumberFormat="1" applyFont="1" applyBorder="1" applyAlignment="1">
      <alignment horizontal="center" vertical="center"/>
    </xf>
    <xf numFmtId="3" fontId="2" fillId="0" borderId="11" xfId="2" applyNumberFormat="1" applyFont="1" applyBorder="1"/>
    <xf numFmtId="3" fontId="2" fillId="0" borderId="8" xfId="2" applyNumberFormat="1" applyFont="1" applyBorder="1"/>
    <xf numFmtId="3" fontId="1" fillId="0" borderId="2" xfId="2" applyNumberFormat="1" applyFont="1" applyBorder="1" applyAlignment="1">
      <alignment horizontal="center"/>
    </xf>
    <xf numFmtId="3" fontId="2" fillId="0" borderId="1" xfId="2" applyNumberFormat="1" applyFont="1" applyBorder="1"/>
    <xf numFmtId="3" fontId="2" fillId="0" borderId="10" xfId="2" applyNumberFormat="1" applyFont="1" applyBorder="1"/>
    <xf numFmtId="3" fontId="1" fillId="0" borderId="13" xfId="2" applyNumberFormat="1" applyFont="1" applyBorder="1" applyAlignment="1">
      <alignment horizontal="center" vertical="center" wrapText="1"/>
    </xf>
    <xf numFmtId="3" fontId="1" fillId="0" borderId="15" xfId="4" applyNumberFormat="1" applyFont="1" applyBorder="1" applyAlignment="1">
      <alignment horizontal="center"/>
    </xf>
    <xf numFmtId="3" fontId="1" fillId="0" borderId="12" xfId="2" applyNumberFormat="1" applyFont="1" applyAlignment="1">
      <alignment horizontal="center" vertical="center" wrapText="1"/>
    </xf>
    <xf numFmtId="3" fontId="1" fillId="0" borderId="14" xfId="2" applyNumberFormat="1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top" wrapText="1"/>
    </xf>
    <xf numFmtId="3" fontId="1" fillId="0" borderId="12" xfId="4" applyNumberFormat="1" applyFont="1" applyAlignment="1">
      <alignment horizontal="center" vertical="center" wrapText="1"/>
    </xf>
    <xf numFmtId="3" fontId="1" fillId="0" borderId="2" xfId="4" applyNumberFormat="1" applyFont="1" applyBorder="1" applyAlignment="1">
      <alignment horizontal="center"/>
    </xf>
    <xf numFmtId="3" fontId="2" fillId="0" borderId="1" xfId="4" applyNumberFormat="1" applyFont="1" applyBorder="1"/>
    <xf numFmtId="3" fontId="1" fillId="0" borderId="2" xfId="4" applyNumberFormat="1" applyFont="1" applyBorder="1" applyAlignment="1">
      <alignment horizontal="center" vertical="center" wrapText="1"/>
    </xf>
    <xf numFmtId="3" fontId="1" fillId="0" borderId="12" xfId="4" applyNumberFormat="1" applyFont="1" applyAlignment="1">
      <alignment horizontal="center" wrapText="1"/>
    </xf>
    <xf numFmtId="3" fontId="1" fillId="0" borderId="12" xfId="4" applyNumberFormat="1" applyFont="1" applyAlignment="1">
      <alignment horizontal="center" vertical="top"/>
    </xf>
    <xf numFmtId="3" fontId="1" fillId="0" borderId="4" xfId="2" applyNumberFormat="1" applyFont="1" applyBorder="1" applyAlignment="1">
      <alignment horizontal="center" vertical="center"/>
    </xf>
    <xf numFmtId="3" fontId="1" fillId="0" borderId="6" xfId="2" applyNumberFormat="1" applyFont="1" applyBorder="1" applyAlignment="1">
      <alignment horizontal="center" vertical="center"/>
    </xf>
    <xf numFmtId="3" fontId="1" fillId="0" borderId="5" xfId="2" applyNumberFormat="1" applyFont="1" applyBorder="1" applyAlignment="1">
      <alignment horizontal="center" vertical="center"/>
    </xf>
    <xf numFmtId="3" fontId="1" fillId="0" borderId="7" xfId="2" applyNumberFormat="1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center"/>
    </xf>
    <xf numFmtId="3" fontId="1" fillId="0" borderId="10" xfId="2" applyNumberFormat="1" applyFont="1" applyBorder="1" applyAlignment="1">
      <alignment horizontal="center"/>
    </xf>
    <xf numFmtId="3" fontId="1" fillId="0" borderId="7" xfId="2" applyNumberFormat="1" applyFont="1" applyBorder="1" applyAlignment="1">
      <alignment horizontal="center" vertical="center" wrapText="1"/>
    </xf>
    <xf numFmtId="3" fontId="2" fillId="0" borderId="12" xfId="2" applyNumberFormat="1" applyFont="1" applyAlignment="1">
      <alignment horizontal="left"/>
    </xf>
  </cellXfs>
  <cellStyles count="5">
    <cellStyle name="Normal" xfId="0" builtinId="0"/>
    <cellStyle name="Normal 2" xfId="1" xr:uid="{7C6EB375-7731-4A1B-84FF-638BB4843306}"/>
    <cellStyle name="Normal 2 2" xfId="2" xr:uid="{AACA4A1A-3B4A-43F0-BC73-EFCBA021FF2A}"/>
    <cellStyle name="Normal 2 2 2" xfId="3" xr:uid="{E2ADA5E9-44B2-4450-82AB-9FD6F8E9A825}"/>
    <cellStyle name="Normal 2 2 2 2" xfId="4" xr:uid="{69177E95-0AC2-4EAA-A8CB-D9361B0FDDAA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BFCE-ACC3-4807-B71A-8390E5AB4B2C}">
  <dimension ref="A1:B992"/>
  <sheetViews>
    <sheetView tabSelected="1" workbookViewId="0">
      <selection activeCell="B17" sqref="B17"/>
    </sheetView>
  </sheetViews>
  <sheetFormatPr baseColWidth="10" defaultColWidth="0" defaultRowHeight="15.75" zeroHeight="1" x14ac:dyDescent="0.25"/>
  <cols>
    <col min="1" max="1" width="13.7109375" style="91" customWidth="1"/>
    <col min="2" max="2" width="124.140625" style="91" customWidth="1"/>
    <col min="3" max="16384" width="11.42578125" hidden="1"/>
  </cols>
  <sheetData>
    <row r="1" spans="1:2" x14ac:dyDescent="0.25">
      <c r="A1" s="122" t="s">
        <v>198</v>
      </c>
      <c r="B1" s="122"/>
    </row>
    <row r="2" spans="1:2" x14ac:dyDescent="0.25">
      <c r="A2" s="122" t="s">
        <v>201</v>
      </c>
      <c r="B2" s="123"/>
    </row>
    <row r="3" spans="1:2" x14ac:dyDescent="0.25">
      <c r="A3" s="122" t="s">
        <v>338</v>
      </c>
      <c r="B3" s="123"/>
    </row>
    <row r="4" spans="1:2" x14ac:dyDescent="0.25">
      <c r="A4" s="90"/>
      <c r="B4" s="90"/>
    </row>
    <row r="5" spans="1:2" x14ac:dyDescent="0.25">
      <c r="A5" s="89" t="s">
        <v>199</v>
      </c>
      <c r="B5" s="89" t="s">
        <v>200</v>
      </c>
    </row>
    <row r="6" spans="1:2" x14ac:dyDescent="0.25">
      <c r="A6" s="124">
        <v>1</v>
      </c>
      <c r="B6" s="88" t="s">
        <v>202</v>
      </c>
    </row>
    <row r="7" spans="1:2" x14ac:dyDescent="0.25">
      <c r="A7" s="120"/>
      <c r="B7" s="88" t="s">
        <v>204</v>
      </c>
    </row>
    <row r="8" spans="1:2" x14ac:dyDescent="0.25">
      <c r="A8" s="120"/>
      <c r="B8" s="84" t="s">
        <v>205</v>
      </c>
    </row>
    <row r="9" spans="1:2" x14ac:dyDescent="0.25">
      <c r="A9" s="121"/>
      <c r="B9" s="85" t="s">
        <v>339</v>
      </c>
    </row>
    <row r="10" spans="1:2" x14ac:dyDescent="0.2">
      <c r="A10" s="119">
        <v>2</v>
      </c>
      <c r="B10" s="87" t="s">
        <v>212</v>
      </c>
    </row>
    <row r="11" spans="1:2" x14ac:dyDescent="0.2">
      <c r="A11" s="124"/>
      <c r="B11" s="86" t="s">
        <v>206</v>
      </c>
    </row>
    <row r="12" spans="1:2" x14ac:dyDescent="0.2">
      <c r="A12" s="124"/>
      <c r="B12" s="86" t="s">
        <v>203</v>
      </c>
    </row>
    <row r="13" spans="1:2" x14ac:dyDescent="0.25">
      <c r="A13" s="125"/>
      <c r="B13" s="85" t="s">
        <v>339</v>
      </c>
    </row>
    <row r="14" spans="1:2" x14ac:dyDescent="0.2">
      <c r="A14" s="119">
        <v>3</v>
      </c>
      <c r="B14" s="86" t="s">
        <v>213</v>
      </c>
    </row>
    <row r="15" spans="1:2" x14ac:dyDescent="0.25">
      <c r="A15" s="120"/>
      <c r="B15" s="84" t="s">
        <v>207</v>
      </c>
    </row>
    <row r="16" spans="1:2" x14ac:dyDescent="0.2">
      <c r="A16" s="120"/>
      <c r="B16" s="86" t="s">
        <v>203</v>
      </c>
    </row>
    <row r="17" spans="1:2" x14ac:dyDescent="0.25">
      <c r="A17" s="121"/>
      <c r="B17" s="85" t="s">
        <v>339</v>
      </c>
    </row>
    <row r="18" spans="1:2" x14ac:dyDescent="0.2">
      <c r="A18" s="119">
        <v>4</v>
      </c>
      <c r="B18" s="86" t="s">
        <v>214</v>
      </c>
    </row>
    <row r="19" spans="1:2" x14ac:dyDescent="0.25">
      <c r="A19" s="120"/>
      <c r="B19" s="84" t="s">
        <v>208</v>
      </c>
    </row>
    <row r="20" spans="1:2" x14ac:dyDescent="0.2">
      <c r="A20" s="120"/>
      <c r="B20" s="86" t="s">
        <v>203</v>
      </c>
    </row>
    <row r="21" spans="1:2" x14ac:dyDescent="0.25">
      <c r="A21" s="121"/>
      <c r="B21" s="85" t="s">
        <v>339</v>
      </c>
    </row>
    <row r="22" spans="1:2" x14ac:dyDescent="0.25">
      <c r="A22" s="119">
        <v>5</v>
      </c>
      <c r="B22" s="88" t="s">
        <v>202</v>
      </c>
    </row>
    <row r="23" spans="1:2" x14ac:dyDescent="0.25">
      <c r="A23" s="124"/>
      <c r="B23" s="88" t="s">
        <v>209</v>
      </c>
    </row>
    <row r="24" spans="1:2" x14ac:dyDescent="0.25">
      <c r="A24" s="124"/>
      <c r="B24" s="84" t="s">
        <v>205</v>
      </c>
    </row>
    <row r="25" spans="1:2" x14ac:dyDescent="0.25">
      <c r="A25" s="125"/>
      <c r="B25" s="85" t="s">
        <v>339</v>
      </c>
    </row>
    <row r="26" spans="1:2" x14ac:dyDescent="0.2">
      <c r="A26" s="119">
        <v>6</v>
      </c>
      <c r="B26" s="87" t="s">
        <v>215</v>
      </c>
    </row>
    <row r="27" spans="1:2" x14ac:dyDescent="0.2">
      <c r="A27" s="120"/>
      <c r="B27" s="86" t="s">
        <v>206</v>
      </c>
    </row>
    <row r="28" spans="1:2" x14ac:dyDescent="0.2">
      <c r="A28" s="120"/>
      <c r="B28" s="86" t="s">
        <v>203</v>
      </c>
    </row>
    <row r="29" spans="1:2" x14ac:dyDescent="0.25">
      <c r="A29" s="121"/>
      <c r="B29" s="85" t="s">
        <v>339</v>
      </c>
    </row>
    <row r="30" spans="1:2" x14ac:dyDescent="0.2">
      <c r="A30" s="119">
        <v>7</v>
      </c>
      <c r="B30" s="86" t="s">
        <v>216</v>
      </c>
    </row>
    <row r="31" spans="1:2" x14ac:dyDescent="0.25">
      <c r="A31" s="120"/>
      <c r="B31" s="88" t="s">
        <v>210</v>
      </c>
    </row>
    <row r="32" spans="1:2" x14ac:dyDescent="0.2">
      <c r="A32" s="120"/>
      <c r="B32" s="86" t="s">
        <v>203</v>
      </c>
    </row>
    <row r="33" spans="1:2" x14ac:dyDescent="0.25">
      <c r="A33" s="121"/>
      <c r="B33" s="85" t="s">
        <v>339</v>
      </c>
    </row>
    <row r="34" spans="1:2" x14ac:dyDescent="0.2">
      <c r="A34" s="119">
        <v>8</v>
      </c>
      <c r="B34" s="87" t="s">
        <v>217</v>
      </c>
    </row>
    <row r="35" spans="1:2" x14ac:dyDescent="0.25">
      <c r="A35" s="120"/>
      <c r="B35" s="84" t="s">
        <v>208</v>
      </c>
    </row>
    <row r="36" spans="1:2" x14ac:dyDescent="0.2">
      <c r="A36" s="120"/>
      <c r="B36" s="86" t="s">
        <v>203</v>
      </c>
    </row>
    <row r="37" spans="1:2" x14ac:dyDescent="0.25">
      <c r="A37" s="121"/>
      <c r="B37" s="85" t="s">
        <v>339</v>
      </c>
    </row>
    <row r="38" spans="1:2" hidden="1" x14ac:dyDescent="0.25">
      <c r="A38" s="90"/>
      <c r="B38" s="84"/>
    </row>
    <row r="39" spans="1:2" hidden="1" x14ac:dyDescent="0.25">
      <c r="A39" s="90"/>
      <c r="B39" s="84"/>
    </row>
    <row r="40" spans="1:2" hidden="1" x14ac:dyDescent="0.25">
      <c r="A40" s="90"/>
      <c r="B40" s="84"/>
    </row>
    <row r="41" spans="1:2" hidden="1" x14ac:dyDescent="0.25">
      <c r="A41" s="90"/>
      <c r="B41" s="84"/>
    </row>
    <row r="42" spans="1:2" hidden="1" x14ac:dyDescent="0.25">
      <c r="A42" s="90"/>
      <c r="B42" s="84"/>
    </row>
    <row r="43" spans="1:2" hidden="1" x14ac:dyDescent="0.25">
      <c r="A43" s="90"/>
      <c r="B43" s="84"/>
    </row>
    <row r="44" spans="1:2" hidden="1" x14ac:dyDescent="0.25">
      <c r="A44" s="90"/>
      <c r="B44" s="84"/>
    </row>
    <row r="45" spans="1:2" hidden="1" x14ac:dyDescent="0.25">
      <c r="A45" s="90"/>
      <c r="B45" s="84"/>
    </row>
    <row r="46" spans="1:2" hidden="1" x14ac:dyDescent="0.25">
      <c r="A46" s="90"/>
      <c r="B46" s="84"/>
    </row>
    <row r="47" spans="1:2" hidden="1" x14ac:dyDescent="0.25">
      <c r="A47" s="90"/>
      <c r="B47" s="84"/>
    </row>
    <row r="48" spans="1:2" hidden="1" x14ac:dyDescent="0.25">
      <c r="A48" s="90"/>
      <c r="B48" s="84"/>
    </row>
    <row r="49" spans="1:2" hidden="1" x14ac:dyDescent="0.25">
      <c r="A49" s="90"/>
      <c r="B49" s="84"/>
    </row>
    <row r="50" spans="1:2" hidden="1" x14ac:dyDescent="0.25">
      <c r="A50" s="90"/>
      <c r="B50" s="84"/>
    </row>
    <row r="51" spans="1:2" hidden="1" x14ac:dyDescent="0.25">
      <c r="A51" s="90"/>
      <c r="B51" s="84"/>
    </row>
    <row r="52" spans="1:2" hidden="1" x14ac:dyDescent="0.25">
      <c r="A52" s="90"/>
      <c r="B52" s="84"/>
    </row>
    <row r="53" spans="1:2" hidden="1" x14ac:dyDescent="0.25">
      <c r="A53" s="90"/>
      <c r="B53" s="84"/>
    </row>
    <row r="54" spans="1:2" hidden="1" x14ac:dyDescent="0.25">
      <c r="A54" s="90"/>
      <c r="B54" s="84"/>
    </row>
    <row r="55" spans="1:2" hidden="1" x14ac:dyDescent="0.25">
      <c r="A55" s="90"/>
      <c r="B55" s="84"/>
    </row>
    <row r="56" spans="1:2" hidden="1" x14ac:dyDescent="0.25">
      <c r="A56" s="90"/>
      <c r="B56" s="84"/>
    </row>
    <row r="57" spans="1:2" hidden="1" x14ac:dyDescent="0.25">
      <c r="A57" s="90"/>
      <c r="B57" s="84"/>
    </row>
    <row r="58" spans="1:2" hidden="1" x14ac:dyDescent="0.25">
      <c r="A58" s="90"/>
      <c r="B58" s="84"/>
    </row>
    <row r="59" spans="1:2" hidden="1" x14ac:dyDescent="0.25">
      <c r="A59" s="90"/>
      <c r="B59" s="90"/>
    </row>
    <row r="60" spans="1:2" hidden="1" x14ac:dyDescent="0.25">
      <c r="A60" s="90"/>
      <c r="B60" s="90"/>
    </row>
    <row r="61" spans="1:2" hidden="1" x14ac:dyDescent="0.25">
      <c r="A61" s="90"/>
      <c r="B61" s="90"/>
    </row>
    <row r="62" spans="1:2" hidden="1" x14ac:dyDescent="0.25">
      <c r="A62" s="90"/>
      <c r="B62" s="90"/>
    </row>
    <row r="63" spans="1:2" hidden="1" x14ac:dyDescent="0.25">
      <c r="A63" s="90"/>
      <c r="B63" s="90"/>
    </row>
    <row r="64" spans="1:2" hidden="1" x14ac:dyDescent="0.25">
      <c r="A64" s="90"/>
      <c r="B64" s="90"/>
    </row>
    <row r="65" spans="1:2" hidden="1" x14ac:dyDescent="0.25">
      <c r="A65" s="90"/>
      <c r="B65" s="90"/>
    </row>
    <row r="66" spans="1:2" hidden="1" x14ac:dyDescent="0.25">
      <c r="A66" s="90"/>
      <c r="B66" s="90"/>
    </row>
    <row r="67" spans="1:2" hidden="1" x14ac:dyDescent="0.25">
      <c r="A67" s="90"/>
      <c r="B67" s="90"/>
    </row>
    <row r="68" spans="1:2" hidden="1" x14ac:dyDescent="0.25">
      <c r="A68" s="90"/>
      <c r="B68" s="90"/>
    </row>
    <row r="69" spans="1:2" hidden="1" x14ac:dyDescent="0.25">
      <c r="A69" s="90"/>
      <c r="B69" s="90"/>
    </row>
    <row r="70" spans="1:2" hidden="1" x14ac:dyDescent="0.25">
      <c r="A70" s="90"/>
      <c r="B70" s="90"/>
    </row>
    <row r="71" spans="1:2" hidden="1" x14ac:dyDescent="0.25">
      <c r="A71" s="90"/>
      <c r="B71" s="90"/>
    </row>
    <row r="72" spans="1:2" hidden="1" x14ac:dyDescent="0.25">
      <c r="A72" s="90"/>
      <c r="B72" s="90"/>
    </row>
    <row r="73" spans="1:2" hidden="1" x14ac:dyDescent="0.25">
      <c r="A73" s="90"/>
      <c r="B73" s="90"/>
    </row>
    <row r="74" spans="1:2" hidden="1" x14ac:dyDescent="0.25">
      <c r="A74" s="90"/>
      <c r="B74" s="90"/>
    </row>
    <row r="75" spans="1:2" hidden="1" x14ac:dyDescent="0.25">
      <c r="A75" s="90"/>
      <c r="B75" s="90"/>
    </row>
    <row r="76" spans="1:2" hidden="1" x14ac:dyDescent="0.25">
      <c r="A76" s="90"/>
      <c r="B76" s="90"/>
    </row>
    <row r="77" spans="1:2" hidden="1" x14ac:dyDescent="0.25">
      <c r="A77" s="90"/>
      <c r="B77" s="90"/>
    </row>
    <row r="78" spans="1:2" hidden="1" x14ac:dyDescent="0.25">
      <c r="A78" s="90"/>
      <c r="B78" s="90"/>
    </row>
    <row r="79" spans="1:2" hidden="1" x14ac:dyDescent="0.25">
      <c r="A79" s="90"/>
      <c r="B79" s="90"/>
    </row>
    <row r="80" spans="1:2" hidden="1" x14ac:dyDescent="0.25">
      <c r="A80" s="90"/>
      <c r="B80" s="90"/>
    </row>
    <row r="81" spans="1:2" hidden="1" x14ac:dyDescent="0.25">
      <c r="A81" s="90"/>
      <c r="B81" s="90"/>
    </row>
    <row r="82" spans="1:2" hidden="1" x14ac:dyDescent="0.25">
      <c r="A82" s="90"/>
      <c r="B82" s="90"/>
    </row>
    <row r="83" spans="1:2" hidden="1" x14ac:dyDescent="0.25">
      <c r="A83" s="90"/>
      <c r="B83" s="90"/>
    </row>
    <row r="84" spans="1:2" hidden="1" x14ac:dyDescent="0.25">
      <c r="A84" s="90"/>
      <c r="B84" s="90"/>
    </row>
    <row r="85" spans="1:2" hidden="1" x14ac:dyDescent="0.25">
      <c r="A85" s="90"/>
      <c r="B85" s="90"/>
    </row>
    <row r="86" spans="1:2" hidden="1" x14ac:dyDescent="0.25">
      <c r="A86" s="90"/>
      <c r="B86" s="90"/>
    </row>
    <row r="87" spans="1:2" hidden="1" x14ac:dyDescent="0.25">
      <c r="A87" s="90"/>
      <c r="B87" s="90"/>
    </row>
    <row r="88" spans="1:2" hidden="1" x14ac:dyDescent="0.25">
      <c r="A88" s="90"/>
      <c r="B88" s="90"/>
    </row>
    <row r="89" spans="1:2" hidden="1" x14ac:dyDescent="0.25">
      <c r="A89" s="90"/>
      <c r="B89" s="90"/>
    </row>
    <row r="90" spans="1:2" hidden="1" x14ac:dyDescent="0.25">
      <c r="A90" s="90"/>
      <c r="B90" s="90"/>
    </row>
    <row r="91" spans="1:2" hidden="1" x14ac:dyDescent="0.25">
      <c r="A91" s="90"/>
      <c r="B91" s="90"/>
    </row>
    <row r="92" spans="1:2" hidden="1" x14ac:dyDescent="0.25">
      <c r="A92" s="90"/>
      <c r="B92" s="90"/>
    </row>
    <row r="93" spans="1:2" hidden="1" x14ac:dyDescent="0.25">
      <c r="A93" s="90"/>
      <c r="B93" s="90"/>
    </row>
    <row r="94" spans="1:2" hidden="1" x14ac:dyDescent="0.25">
      <c r="A94" s="90"/>
      <c r="B94" s="90"/>
    </row>
    <row r="95" spans="1:2" hidden="1" x14ac:dyDescent="0.25">
      <c r="A95" s="90"/>
      <c r="B95" s="90"/>
    </row>
    <row r="96" spans="1:2" hidden="1" x14ac:dyDescent="0.25">
      <c r="A96" s="90"/>
      <c r="B96" s="90"/>
    </row>
    <row r="97" spans="1:2" hidden="1" x14ac:dyDescent="0.25">
      <c r="A97" s="90"/>
      <c r="B97" s="90"/>
    </row>
    <row r="98" spans="1:2" hidden="1" x14ac:dyDescent="0.25">
      <c r="A98" s="90"/>
      <c r="B98" s="90"/>
    </row>
    <row r="99" spans="1:2" hidden="1" x14ac:dyDescent="0.25">
      <c r="A99" s="90"/>
      <c r="B99" s="90"/>
    </row>
    <row r="100" spans="1:2" hidden="1" x14ac:dyDescent="0.25">
      <c r="A100" s="90"/>
      <c r="B100" s="90"/>
    </row>
    <row r="101" spans="1:2" hidden="1" x14ac:dyDescent="0.25">
      <c r="A101" s="90"/>
      <c r="B101" s="90"/>
    </row>
    <row r="102" spans="1:2" hidden="1" x14ac:dyDescent="0.25">
      <c r="A102" s="90"/>
      <c r="B102" s="90"/>
    </row>
    <row r="103" spans="1:2" hidden="1" x14ac:dyDescent="0.25">
      <c r="A103" s="90"/>
      <c r="B103" s="90"/>
    </row>
    <row r="104" spans="1:2" hidden="1" x14ac:dyDescent="0.25">
      <c r="A104" s="90"/>
      <c r="B104" s="90"/>
    </row>
    <row r="105" spans="1:2" hidden="1" x14ac:dyDescent="0.25">
      <c r="A105" s="90"/>
      <c r="B105" s="90"/>
    </row>
    <row r="106" spans="1:2" hidden="1" x14ac:dyDescent="0.25">
      <c r="A106" s="90"/>
      <c r="B106" s="90"/>
    </row>
    <row r="107" spans="1:2" hidden="1" x14ac:dyDescent="0.25">
      <c r="A107" s="90"/>
      <c r="B107" s="90"/>
    </row>
    <row r="108" spans="1:2" hidden="1" x14ac:dyDescent="0.25">
      <c r="A108" s="90"/>
      <c r="B108" s="90"/>
    </row>
    <row r="109" spans="1:2" hidden="1" x14ac:dyDescent="0.25">
      <c r="A109" s="90"/>
      <c r="B109" s="90"/>
    </row>
    <row r="110" spans="1:2" hidden="1" x14ac:dyDescent="0.25">
      <c r="A110" s="90"/>
      <c r="B110" s="90"/>
    </row>
    <row r="111" spans="1:2" hidden="1" x14ac:dyDescent="0.25">
      <c r="A111" s="90"/>
      <c r="B111" s="90"/>
    </row>
    <row r="112" spans="1:2" hidden="1" x14ac:dyDescent="0.25">
      <c r="A112" s="90"/>
      <c r="B112" s="90"/>
    </row>
    <row r="113" spans="1:2" hidden="1" x14ac:dyDescent="0.25">
      <c r="A113" s="90"/>
      <c r="B113" s="90"/>
    </row>
    <row r="114" spans="1:2" hidden="1" x14ac:dyDescent="0.25">
      <c r="A114" s="90"/>
      <c r="B114" s="90"/>
    </row>
    <row r="115" spans="1:2" hidden="1" x14ac:dyDescent="0.25">
      <c r="A115" s="90"/>
      <c r="B115" s="90"/>
    </row>
    <row r="116" spans="1:2" hidden="1" x14ac:dyDescent="0.25">
      <c r="A116" s="90"/>
      <c r="B116" s="90"/>
    </row>
    <row r="117" spans="1:2" hidden="1" x14ac:dyDescent="0.25">
      <c r="A117" s="90"/>
      <c r="B117" s="90"/>
    </row>
    <row r="118" spans="1:2" hidden="1" x14ac:dyDescent="0.25">
      <c r="A118" s="90"/>
      <c r="B118" s="90"/>
    </row>
    <row r="119" spans="1:2" hidden="1" x14ac:dyDescent="0.25">
      <c r="A119" s="90"/>
      <c r="B119" s="90"/>
    </row>
    <row r="120" spans="1:2" hidden="1" x14ac:dyDescent="0.25">
      <c r="A120" s="90"/>
      <c r="B120" s="90"/>
    </row>
    <row r="121" spans="1:2" hidden="1" x14ac:dyDescent="0.25">
      <c r="A121" s="90"/>
      <c r="B121" s="90"/>
    </row>
    <row r="122" spans="1:2" hidden="1" x14ac:dyDescent="0.25">
      <c r="A122" s="90"/>
      <c r="B122" s="90"/>
    </row>
    <row r="123" spans="1:2" hidden="1" x14ac:dyDescent="0.25">
      <c r="A123" s="90"/>
      <c r="B123" s="90"/>
    </row>
    <row r="124" spans="1:2" hidden="1" x14ac:dyDescent="0.25">
      <c r="A124" s="90"/>
      <c r="B124" s="90"/>
    </row>
    <row r="125" spans="1:2" hidden="1" x14ac:dyDescent="0.25">
      <c r="A125" s="90"/>
      <c r="B125" s="90"/>
    </row>
    <row r="126" spans="1:2" hidden="1" x14ac:dyDescent="0.25">
      <c r="A126" s="90"/>
      <c r="B126" s="90"/>
    </row>
    <row r="127" spans="1:2" hidden="1" x14ac:dyDescent="0.25">
      <c r="A127" s="90"/>
      <c r="B127" s="90"/>
    </row>
    <row r="128" spans="1:2" hidden="1" x14ac:dyDescent="0.25">
      <c r="A128" s="90"/>
      <c r="B128" s="90"/>
    </row>
    <row r="129" spans="1:2" hidden="1" x14ac:dyDescent="0.25">
      <c r="A129" s="90"/>
      <c r="B129" s="90"/>
    </row>
    <row r="130" spans="1:2" hidden="1" x14ac:dyDescent="0.25">
      <c r="A130" s="90"/>
      <c r="B130" s="90"/>
    </row>
    <row r="131" spans="1:2" hidden="1" x14ac:dyDescent="0.25">
      <c r="A131" s="90"/>
      <c r="B131" s="90"/>
    </row>
    <row r="132" spans="1:2" hidden="1" x14ac:dyDescent="0.25">
      <c r="A132" s="90"/>
      <c r="B132" s="90"/>
    </row>
    <row r="133" spans="1:2" hidden="1" x14ac:dyDescent="0.25">
      <c r="A133" s="90"/>
      <c r="B133" s="90"/>
    </row>
    <row r="134" spans="1:2" hidden="1" x14ac:dyDescent="0.25">
      <c r="A134" s="90"/>
      <c r="B134" s="90"/>
    </row>
    <row r="135" spans="1:2" hidden="1" x14ac:dyDescent="0.25">
      <c r="A135" s="90"/>
      <c r="B135" s="90"/>
    </row>
    <row r="136" spans="1:2" hidden="1" x14ac:dyDescent="0.25">
      <c r="A136" s="90"/>
      <c r="B136" s="90"/>
    </row>
    <row r="137" spans="1:2" hidden="1" x14ac:dyDescent="0.25">
      <c r="A137" s="90"/>
      <c r="B137" s="90"/>
    </row>
    <row r="138" spans="1:2" hidden="1" x14ac:dyDescent="0.25">
      <c r="A138" s="90"/>
      <c r="B138" s="90"/>
    </row>
    <row r="139" spans="1:2" hidden="1" x14ac:dyDescent="0.25">
      <c r="A139" s="90"/>
      <c r="B139" s="90"/>
    </row>
    <row r="140" spans="1:2" hidden="1" x14ac:dyDescent="0.25">
      <c r="A140" s="90"/>
      <c r="B140" s="90"/>
    </row>
    <row r="141" spans="1:2" hidden="1" x14ac:dyDescent="0.25">
      <c r="A141" s="90"/>
      <c r="B141" s="90"/>
    </row>
    <row r="142" spans="1:2" hidden="1" x14ac:dyDescent="0.25">
      <c r="A142" s="90"/>
      <c r="B142" s="90"/>
    </row>
    <row r="143" spans="1:2" hidden="1" x14ac:dyDescent="0.25">
      <c r="A143" s="90"/>
      <c r="B143" s="90"/>
    </row>
    <row r="144" spans="1:2" hidden="1" x14ac:dyDescent="0.25">
      <c r="A144" s="90"/>
      <c r="B144" s="90"/>
    </row>
    <row r="145" spans="1:2" hidden="1" x14ac:dyDescent="0.25">
      <c r="A145" s="90"/>
      <c r="B145" s="90"/>
    </row>
    <row r="146" spans="1:2" hidden="1" x14ac:dyDescent="0.25">
      <c r="A146" s="90"/>
      <c r="B146" s="90"/>
    </row>
    <row r="147" spans="1:2" hidden="1" x14ac:dyDescent="0.25">
      <c r="A147" s="90"/>
      <c r="B147" s="90"/>
    </row>
    <row r="148" spans="1:2" hidden="1" x14ac:dyDescent="0.25">
      <c r="A148" s="90"/>
      <c r="B148" s="90"/>
    </row>
    <row r="149" spans="1:2" hidden="1" x14ac:dyDescent="0.25">
      <c r="A149" s="90"/>
      <c r="B149" s="90"/>
    </row>
    <row r="150" spans="1:2" hidden="1" x14ac:dyDescent="0.25">
      <c r="A150" s="90"/>
      <c r="B150" s="90"/>
    </row>
    <row r="151" spans="1:2" hidden="1" x14ac:dyDescent="0.25">
      <c r="A151" s="90"/>
      <c r="B151" s="90"/>
    </row>
    <row r="152" spans="1:2" hidden="1" x14ac:dyDescent="0.25">
      <c r="A152" s="90"/>
      <c r="B152" s="90"/>
    </row>
    <row r="153" spans="1:2" hidden="1" x14ac:dyDescent="0.25">
      <c r="A153" s="90"/>
      <c r="B153" s="90"/>
    </row>
    <row r="154" spans="1:2" hidden="1" x14ac:dyDescent="0.25">
      <c r="A154" s="90"/>
      <c r="B154" s="90"/>
    </row>
    <row r="155" spans="1:2" hidden="1" x14ac:dyDescent="0.25">
      <c r="A155" s="90"/>
      <c r="B155" s="90"/>
    </row>
    <row r="156" spans="1:2" hidden="1" x14ac:dyDescent="0.25">
      <c r="A156" s="90"/>
      <c r="B156" s="90"/>
    </row>
    <row r="157" spans="1:2" hidden="1" x14ac:dyDescent="0.25">
      <c r="A157" s="90"/>
      <c r="B157" s="90"/>
    </row>
    <row r="158" spans="1:2" hidden="1" x14ac:dyDescent="0.25">
      <c r="A158" s="90"/>
      <c r="B158" s="90"/>
    </row>
    <row r="159" spans="1:2" hidden="1" x14ac:dyDescent="0.25">
      <c r="A159" s="90"/>
      <c r="B159" s="90"/>
    </row>
    <row r="160" spans="1:2" hidden="1" x14ac:dyDescent="0.25">
      <c r="A160" s="90"/>
      <c r="B160" s="90"/>
    </row>
    <row r="161" spans="1:2" hidden="1" x14ac:dyDescent="0.25">
      <c r="A161" s="90"/>
      <c r="B161" s="90"/>
    </row>
    <row r="162" spans="1:2" hidden="1" x14ac:dyDescent="0.25">
      <c r="A162" s="90"/>
      <c r="B162" s="90"/>
    </row>
    <row r="163" spans="1:2" hidden="1" x14ac:dyDescent="0.25">
      <c r="A163" s="90"/>
      <c r="B163" s="90"/>
    </row>
    <row r="164" spans="1:2" hidden="1" x14ac:dyDescent="0.25">
      <c r="A164" s="90"/>
      <c r="B164" s="90"/>
    </row>
    <row r="165" spans="1:2" hidden="1" x14ac:dyDescent="0.25">
      <c r="A165" s="90"/>
      <c r="B165" s="90"/>
    </row>
    <row r="166" spans="1:2" hidden="1" x14ac:dyDescent="0.25">
      <c r="A166" s="90"/>
      <c r="B166" s="90"/>
    </row>
    <row r="167" spans="1:2" hidden="1" x14ac:dyDescent="0.25">
      <c r="A167" s="90"/>
      <c r="B167" s="90"/>
    </row>
    <row r="168" spans="1:2" hidden="1" x14ac:dyDescent="0.25">
      <c r="A168" s="90"/>
      <c r="B168" s="90"/>
    </row>
    <row r="169" spans="1:2" hidden="1" x14ac:dyDescent="0.25">
      <c r="A169" s="90"/>
      <c r="B169" s="90"/>
    </row>
    <row r="170" spans="1:2" hidden="1" x14ac:dyDescent="0.25">
      <c r="A170" s="90"/>
      <c r="B170" s="90"/>
    </row>
    <row r="171" spans="1:2" hidden="1" x14ac:dyDescent="0.25">
      <c r="A171" s="90"/>
      <c r="B171" s="90"/>
    </row>
    <row r="172" spans="1:2" hidden="1" x14ac:dyDescent="0.25">
      <c r="A172" s="90"/>
      <c r="B172" s="90"/>
    </row>
    <row r="173" spans="1:2" hidden="1" x14ac:dyDescent="0.25">
      <c r="A173" s="90"/>
      <c r="B173" s="90"/>
    </row>
    <row r="174" spans="1:2" hidden="1" x14ac:dyDescent="0.25">
      <c r="A174" s="90"/>
      <c r="B174" s="90"/>
    </row>
    <row r="175" spans="1:2" hidden="1" x14ac:dyDescent="0.25">
      <c r="A175" s="90"/>
      <c r="B175" s="90"/>
    </row>
    <row r="176" spans="1:2" hidden="1" x14ac:dyDescent="0.25">
      <c r="A176" s="90"/>
      <c r="B176" s="90"/>
    </row>
    <row r="177" spans="1:2" hidden="1" x14ac:dyDescent="0.25">
      <c r="A177" s="90"/>
      <c r="B177" s="90"/>
    </row>
    <row r="178" spans="1:2" hidden="1" x14ac:dyDescent="0.25">
      <c r="A178" s="90"/>
      <c r="B178" s="90"/>
    </row>
    <row r="179" spans="1:2" hidden="1" x14ac:dyDescent="0.25">
      <c r="A179" s="90"/>
      <c r="B179" s="90"/>
    </row>
    <row r="180" spans="1:2" hidden="1" x14ac:dyDescent="0.25">
      <c r="A180" s="90"/>
      <c r="B180" s="90"/>
    </row>
    <row r="181" spans="1:2" hidden="1" x14ac:dyDescent="0.25">
      <c r="A181" s="90"/>
      <c r="B181" s="90"/>
    </row>
    <row r="182" spans="1:2" hidden="1" x14ac:dyDescent="0.25">
      <c r="A182" s="90"/>
      <c r="B182" s="90"/>
    </row>
    <row r="183" spans="1:2" hidden="1" x14ac:dyDescent="0.25">
      <c r="A183" s="90"/>
      <c r="B183" s="90"/>
    </row>
    <row r="184" spans="1:2" hidden="1" x14ac:dyDescent="0.25">
      <c r="A184" s="90"/>
      <c r="B184" s="90"/>
    </row>
    <row r="185" spans="1:2" hidden="1" x14ac:dyDescent="0.25">
      <c r="A185" s="90"/>
      <c r="B185" s="90"/>
    </row>
    <row r="186" spans="1:2" hidden="1" x14ac:dyDescent="0.25">
      <c r="A186" s="90"/>
      <c r="B186" s="90"/>
    </row>
    <row r="187" spans="1:2" hidden="1" x14ac:dyDescent="0.25">
      <c r="A187" s="90"/>
      <c r="B187" s="90"/>
    </row>
    <row r="188" spans="1:2" hidden="1" x14ac:dyDescent="0.25">
      <c r="A188" s="90"/>
      <c r="B188" s="90"/>
    </row>
    <row r="189" spans="1:2" hidden="1" x14ac:dyDescent="0.25">
      <c r="A189" s="90"/>
      <c r="B189" s="90"/>
    </row>
    <row r="190" spans="1:2" hidden="1" x14ac:dyDescent="0.25">
      <c r="A190" s="90"/>
      <c r="B190" s="90"/>
    </row>
    <row r="191" spans="1:2" hidden="1" x14ac:dyDescent="0.25">
      <c r="A191" s="90"/>
      <c r="B191" s="90"/>
    </row>
    <row r="192" spans="1:2" hidden="1" x14ac:dyDescent="0.25">
      <c r="A192" s="90"/>
      <c r="B192" s="90"/>
    </row>
    <row r="193" spans="1:2" hidden="1" x14ac:dyDescent="0.25">
      <c r="A193" s="90"/>
      <c r="B193" s="90"/>
    </row>
    <row r="194" spans="1:2" hidden="1" x14ac:dyDescent="0.25">
      <c r="A194" s="90"/>
      <c r="B194" s="90"/>
    </row>
    <row r="195" spans="1:2" hidden="1" x14ac:dyDescent="0.25">
      <c r="A195" s="90"/>
      <c r="B195" s="90"/>
    </row>
    <row r="196" spans="1:2" hidden="1" x14ac:dyDescent="0.25">
      <c r="A196" s="90"/>
      <c r="B196" s="90"/>
    </row>
    <row r="197" spans="1:2" hidden="1" x14ac:dyDescent="0.25">
      <c r="A197" s="90"/>
      <c r="B197" s="90"/>
    </row>
    <row r="198" spans="1:2" hidden="1" x14ac:dyDescent="0.25">
      <c r="A198" s="90"/>
      <c r="B198" s="90"/>
    </row>
    <row r="199" spans="1:2" hidden="1" x14ac:dyDescent="0.25">
      <c r="A199" s="90"/>
      <c r="B199" s="90"/>
    </row>
    <row r="200" spans="1:2" hidden="1" x14ac:dyDescent="0.25">
      <c r="A200" s="90"/>
      <c r="B200" s="90"/>
    </row>
    <row r="201" spans="1:2" hidden="1" x14ac:dyDescent="0.25">
      <c r="A201" s="90"/>
      <c r="B201" s="90"/>
    </row>
    <row r="202" spans="1:2" hidden="1" x14ac:dyDescent="0.25">
      <c r="A202" s="90"/>
      <c r="B202" s="90"/>
    </row>
    <row r="203" spans="1:2" hidden="1" x14ac:dyDescent="0.25">
      <c r="A203" s="90"/>
      <c r="B203" s="90"/>
    </row>
    <row r="204" spans="1:2" hidden="1" x14ac:dyDescent="0.25">
      <c r="A204" s="90"/>
      <c r="B204" s="90"/>
    </row>
    <row r="205" spans="1:2" hidden="1" x14ac:dyDescent="0.25">
      <c r="A205" s="90"/>
      <c r="B205" s="90"/>
    </row>
    <row r="206" spans="1:2" hidden="1" x14ac:dyDescent="0.25">
      <c r="A206" s="90"/>
      <c r="B206" s="90"/>
    </row>
    <row r="207" spans="1:2" hidden="1" x14ac:dyDescent="0.25">
      <c r="A207" s="90"/>
      <c r="B207" s="90"/>
    </row>
    <row r="208" spans="1:2" hidden="1" x14ac:dyDescent="0.25">
      <c r="A208" s="90"/>
      <c r="B208" s="90"/>
    </row>
    <row r="209" spans="1:2" hidden="1" x14ac:dyDescent="0.25">
      <c r="A209" s="90"/>
      <c r="B209" s="90"/>
    </row>
    <row r="210" spans="1:2" hidden="1" x14ac:dyDescent="0.25">
      <c r="A210" s="90"/>
      <c r="B210" s="90"/>
    </row>
    <row r="211" spans="1:2" hidden="1" x14ac:dyDescent="0.25">
      <c r="A211" s="90"/>
      <c r="B211" s="90"/>
    </row>
    <row r="212" spans="1:2" hidden="1" x14ac:dyDescent="0.25">
      <c r="A212" s="90"/>
      <c r="B212" s="90"/>
    </row>
    <row r="213" spans="1:2" hidden="1" x14ac:dyDescent="0.25">
      <c r="A213" s="90"/>
      <c r="B213" s="90"/>
    </row>
    <row r="214" spans="1:2" hidden="1" x14ac:dyDescent="0.25">
      <c r="A214" s="90"/>
      <c r="B214" s="90"/>
    </row>
    <row r="215" spans="1:2" hidden="1" x14ac:dyDescent="0.25">
      <c r="A215" s="90"/>
      <c r="B215" s="90"/>
    </row>
    <row r="216" spans="1:2" hidden="1" x14ac:dyDescent="0.25">
      <c r="A216" s="90"/>
      <c r="B216" s="90"/>
    </row>
    <row r="217" spans="1:2" hidden="1" x14ac:dyDescent="0.25">
      <c r="A217" s="90"/>
      <c r="B217" s="90"/>
    </row>
    <row r="218" spans="1:2" hidden="1" x14ac:dyDescent="0.25">
      <c r="A218" s="90"/>
      <c r="B218" s="90"/>
    </row>
    <row r="219" spans="1:2" hidden="1" x14ac:dyDescent="0.25">
      <c r="A219" s="90"/>
      <c r="B219" s="90"/>
    </row>
    <row r="220" spans="1:2" hidden="1" x14ac:dyDescent="0.25">
      <c r="A220" s="90"/>
      <c r="B220" s="90"/>
    </row>
    <row r="221" spans="1:2" hidden="1" x14ac:dyDescent="0.25">
      <c r="A221" s="90"/>
      <c r="B221" s="90"/>
    </row>
    <row r="222" spans="1:2" hidden="1" x14ac:dyDescent="0.25">
      <c r="A222" s="90"/>
      <c r="B222" s="90"/>
    </row>
    <row r="223" spans="1:2" hidden="1" x14ac:dyDescent="0.25">
      <c r="A223" s="90"/>
      <c r="B223" s="90"/>
    </row>
    <row r="224" spans="1:2" hidden="1" x14ac:dyDescent="0.25">
      <c r="A224" s="90"/>
      <c r="B224" s="90"/>
    </row>
    <row r="225" spans="1:2" hidden="1" x14ac:dyDescent="0.25">
      <c r="A225" s="90"/>
      <c r="B225" s="90"/>
    </row>
    <row r="226" spans="1:2" hidden="1" x14ac:dyDescent="0.25">
      <c r="A226" s="90"/>
      <c r="B226" s="90"/>
    </row>
    <row r="227" spans="1:2" hidden="1" x14ac:dyDescent="0.25">
      <c r="A227" s="90"/>
      <c r="B227" s="90"/>
    </row>
    <row r="228" spans="1:2" hidden="1" x14ac:dyDescent="0.25">
      <c r="A228" s="90"/>
      <c r="B228" s="90"/>
    </row>
    <row r="229" spans="1:2" hidden="1" x14ac:dyDescent="0.25">
      <c r="A229" s="90"/>
      <c r="B229" s="90"/>
    </row>
    <row r="230" spans="1:2" hidden="1" x14ac:dyDescent="0.25">
      <c r="A230" s="90"/>
      <c r="B230" s="90"/>
    </row>
    <row r="231" spans="1:2" hidden="1" x14ac:dyDescent="0.25">
      <c r="A231" s="90"/>
      <c r="B231" s="90"/>
    </row>
    <row r="232" spans="1:2" hidden="1" x14ac:dyDescent="0.25">
      <c r="A232" s="90"/>
      <c r="B232" s="90"/>
    </row>
    <row r="233" spans="1:2" hidden="1" x14ac:dyDescent="0.25">
      <c r="A233" s="90"/>
      <c r="B233" s="90"/>
    </row>
    <row r="234" spans="1:2" hidden="1" x14ac:dyDescent="0.25">
      <c r="A234" s="90"/>
      <c r="B234" s="90"/>
    </row>
    <row r="235" spans="1:2" hidden="1" x14ac:dyDescent="0.25">
      <c r="A235" s="90"/>
      <c r="B235" s="90"/>
    </row>
    <row r="236" spans="1:2" hidden="1" x14ac:dyDescent="0.25">
      <c r="A236" s="90"/>
      <c r="B236" s="90"/>
    </row>
    <row r="237" spans="1:2" hidden="1" x14ac:dyDescent="0.25">
      <c r="A237" s="90"/>
      <c r="B237" s="90"/>
    </row>
    <row r="238" spans="1:2" hidden="1" x14ac:dyDescent="0.25">
      <c r="A238" s="90"/>
      <c r="B238" s="90"/>
    </row>
    <row r="239" spans="1:2" hidden="1" x14ac:dyDescent="0.25">
      <c r="A239" s="90"/>
      <c r="B239" s="90"/>
    </row>
    <row r="240" spans="1:2" hidden="1" x14ac:dyDescent="0.25">
      <c r="A240" s="90"/>
      <c r="B240" s="90"/>
    </row>
    <row r="241" spans="1:2" hidden="1" x14ac:dyDescent="0.25">
      <c r="A241" s="90"/>
      <c r="B241" s="90"/>
    </row>
    <row r="242" spans="1:2" hidden="1" x14ac:dyDescent="0.25">
      <c r="A242" s="90"/>
      <c r="B242" s="90"/>
    </row>
    <row r="243" spans="1:2" hidden="1" x14ac:dyDescent="0.25">
      <c r="A243" s="90"/>
      <c r="B243" s="90"/>
    </row>
    <row r="244" spans="1:2" hidden="1" x14ac:dyDescent="0.25">
      <c r="A244" s="90"/>
      <c r="B244" s="90"/>
    </row>
    <row r="245" spans="1:2" hidden="1" x14ac:dyDescent="0.25">
      <c r="A245" s="90"/>
      <c r="B245" s="90"/>
    </row>
    <row r="246" spans="1:2" hidden="1" x14ac:dyDescent="0.25">
      <c r="A246" s="90"/>
      <c r="B246" s="90"/>
    </row>
    <row r="247" spans="1:2" hidden="1" x14ac:dyDescent="0.25">
      <c r="A247" s="90"/>
      <c r="B247" s="90"/>
    </row>
    <row r="248" spans="1:2" hidden="1" x14ac:dyDescent="0.25">
      <c r="A248" s="90"/>
      <c r="B248" s="90"/>
    </row>
    <row r="249" spans="1:2" hidden="1" x14ac:dyDescent="0.25">
      <c r="A249" s="90"/>
      <c r="B249" s="90"/>
    </row>
    <row r="250" spans="1:2" hidden="1" x14ac:dyDescent="0.25">
      <c r="A250" s="90"/>
      <c r="B250" s="90"/>
    </row>
    <row r="251" spans="1:2" hidden="1" x14ac:dyDescent="0.25">
      <c r="A251" s="90"/>
      <c r="B251" s="90"/>
    </row>
    <row r="252" spans="1:2" hidden="1" x14ac:dyDescent="0.25">
      <c r="A252" s="90"/>
      <c r="B252" s="90"/>
    </row>
    <row r="253" spans="1:2" hidden="1" x14ac:dyDescent="0.25">
      <c r="A253" s="90"/>
      <c r="B253" s="90"/>
    </row>
    <row r="254" spans="1:2" hidden="1" x14ac:dyDescent="0.25">
      <c r="A254" s="90"/>
      <c r="B254" s="90"/>
    </row>
    <row r="255" spans="1:2" hidden="1" x14ac:dyDescent="0.25">
      <c r="A255" s="90"/>
      <c r="B255" s="90"/>
    </row>
    <row r="256" spans="1:2" hidden="1" x14ac:dyDescent="0.25">
      <c r="A256" s="90"/>
      <c r="B256" s="90"/>
    </row>
    <row r="257" spans="1:2" hidden="1" x14ac:dyDescent="0.25">
      <c r="A257" s="90"/>
      <c r="B257" s="90"/>
    </row>
    <row r="258" spans="1:2" hidden="1" x14ac:dyDescent="0.25">
      <c r="A258" s="90"/>
      <c r="B258" s="90"/>
    </row>
    <row r="259" spans="1:2" hidden="1" x14ac:dyDescent="0.25">
      <c r="A259" s="90"/>
      <c r="B259" s="90"/>
    </row>
    <row r="260" spans="1:2" hidden="1" x14ac:dyDescent="0.25">
      <c r="A260" s="90"/>
      <c r="B260" s="90"/>
    </row>
    <row r="261" spans="1:2" hidden="1" x14ac:dyDescent="0.25">
      <c r="A261" s="90"/>
      <c r="B261" s="90"/>
    </row>
    <row r="262" spans="1:2" hidden="1" x14ac:dyDescent="0.25">
      <c r="A262" s="90"/>
      <c r="B262" s="90"/>
    </row>
    <row r="263" spans="1:2" hidden="1" x14ac:dyDescent="0.25">
      <c r="A263" s="90"/>
      <c r="B263" s="90"/>
    </row>
    <row r="264" spans="1:2" hidden="1" x14ac:dyDescent="0.25">
      <c r="A264" s="90"/>
      <c r="B264" s="90"/>
    </row>
    <row r="265" spans="1:2" hidden="1" x14ac:dyDescent="0.25">
      <c r="A265" s="90"/>
      <c r="B265" s="90"/>
    </row>
    <row r="266" spans="1:2" hidden="1" x14ac:dyDescent="0.25">
      <c r="A266" s="90"/>
      <c r="B266" s="90"/>
    </row>
    <row r="267" spans="1:2" hidden="1" x14ac:dyDescent="0.25">
      <c r="A267" s="90"/>
      <c r="B267" s="90"/>
    </row>
    <row r="268" spans="1:2" hidden="1" x14ac:dyDescent="0.25">
      <c r="A268" s="90"/>
      <c r="B268" s="90"/>
    </row>
    <row r="269" spans="1:2" hidden="1" x14ac:dyDescent="0.25">
      <c r="A269" s="90"/>
      <c r="B269" s="90"/>
    </row>
    <row r="270" spans="1:2" hidden="1" x14ac:dyDescent="0.25">
      <c r="A270" s="90"/>
      <c r="B270" s="90"/>
    </row>
    <row r="271" spans="1:2" hidden="1" x14ac:dyDescent="0.25">
      <c r="A271" s="90"/>
      <c r="B271" s="90"/>
    </row>
    <row r="272" spans="1:2" hidden="1" x14ac:dyDescent="0.25">
      <c r="A272" s="90"/>
      <c r="B272" s="90"/>
    </row>
    <row r="273" spans="1:2" hidden="1" x14ac:dyDescent="0.25">
      <c r="A273" s="90"/>
      <c r="B273" s="90"/>
    </row>
    <row r="274" spans="1:2" hidden="1" x14ac:dyDescent="0.25">
      <c r="A274" s="90"/>
      <c r="B274" s="90"/>
    </row>
    <row r="275" spans="1:2" hidden="1" x14ac:dyDescent="0.25">
      <c r="A275" s="90"/>
      <c r="B275" s="90"/>
    </row>
    <row r="276" spans="1:2" hidden="1" x14ac:dyDescent="0.25">
      <c r="A276" s="90"/>
      <c r="B276" s="90"/>
    </row>
    <row r="277" spans="1:2" hidden="1" x14ac:dyDescent="0.25">
      <c r="A277" s="90"/>
      <c r="B277" s="90"/>
    </row>
    <row r="278" spans="1:2" hidden="1" x14ac:dyDescent="0.25">
      <c r="A278" s="90"/>
      <c r="B278" s="90"/>
    </row>
    <row r="279" spans="1:2" hidden="1" x14ac:dyDescent="0.25">
      <c r="A279" s="90"/>
      <c r="B279" s="90"/>
    </row>
    <row r="280" spans="1:2" hidden="1" x14ac:dyDescent="0.25">
      <c r="A280" s="90"/>
      <c r="B280" s="90"/>
    </row>
    <row r="281" spans="1:2" hidden="1" x14ac:dyDescent="0.25">
      <c r="A281" s="90"/>
      <c r="B281" s="90"/>
    </row>
    <row r="282" spans="1:2" hidden="1" x14ac:dyDescent="0.25">
      <c r="A282" s="90"/>
      <c r="B282" s="90"/>
    </row>
    <row r="283" spans="1:2" hidden="1" x14ac:dyDescent="0.25">
      <c r="A283" s="90"/>
      <c r="B283" s="90"/>
    </row>
    <row r="284" spans="1:2" hidden="1" x14ac:dyDescent="0.25">
      <c r="A284" s="90"/>
      <c r="B284" s="90"/>
    </row>
    <row r="285" spans="1:2" hidden="1" x14ac:dyDescent="0.25">
      <c r="A285" s="90"/>
      <c r="B285" s="90"/>
    </row>
    <row r="286" spans="1:2" hidden="1" x14ac:dyDescent="0.25">
      <c r="A286" s="90"/>
      <c r="B286" s="90"/>
    </row>
    <row r="287" spans="1:2" hidden="1" x14ac:dyDescent="0.25">
      <c r="A287" s="90"/>
      <c r="B287" s="90"/>
    </row>
    <row r="288" spans="1:2" hidden="1" x14ac:dyDescent="0.25">
      <c r="A288" s="90"/>
      <c r="B288" s="90"/>
    </row>
    <row r="289" spans="1:2" hidden="1" x14ac:dyDescent="0.25">
      <c r="A289" s="90"/>
      <c r="B289" s="90"/>
    </row>
    <row r="290" spans="1:2" hidden="1" x14ac:dyDescent="0.25">
      <c r="A290" s="90"/>
      <c r="B290" s="90"/>
    </row>
    <row r="291" spans="1:2" hidden="1" x14ac:dyDescent="0.25">
      <c r="A291" s="90"/>
      <c r="B291" s="90"/>
    </row>
    <row r="292" spans="1:2" hidden="1" x14ac:dyDescent="0.25">
      <c r="A292" s="90"/>
      <c r="B292" s="90"/>
    </row>
    <row r="293" spans="1:2" hidden="1" x14ac:dyDescent="0.25">
      <c r="A293" s="90"/>
      <c r="B293" s="90"/>
    </row>
    <row r="294" spans="1:2" hidden="1" x14ac:dyDescent="0.25">
      <c r="A294" s="90"/>
      <c r="B294" s="90"/>
    </row>
    <row r="295" spans="1:2" hidden="1" x14ac:dyDescent="0.25">
      <c r="A295" s="90"/>
      <c r="B295" s="90"/>
    </row>
    <row r="296" spans="1:2" hidden="1" x14ac:dyDescent="0.25">
      <c r="A296" s="90"/>
      <c r="B296" s="90"/>
    </row>
    <row r="297" spans="1:2" hidden="1" x14ac:dyDescent="0.25">
      <c r="A297" s="90"/>
      <c r="B297" s="90"/>
    </row>
    <row r="298" spans="1:2" hidden="1" x14ac:dyDescent="0.25">
      <c r="A298" s="90"/>
      <c r="B298" s="90"/>
    </row>
    <row r="299" spans="1:2" hidden="1" x14ac:dyDescent="0.25">
      <c r="A299" s="90"/>
      <c r="B299" s="90"/>
    </row>
    <row r="300" spans="1:2" hidden="1" x14ac:dyDescent="0.25">
      <c r="A300" s="90"/>
      <c r="B300" s="90"/>
    </row>
    <row r="301" spans="1:2" hidden="1" x14ac:dyDescent="0.25">
      <c r="A301" s="90"/>
      <c r="B301" s="90"/>
    </row>
    <row r="302" spans="1:2" hidden="1" x14ac:dyDescent="0.25">
      <c r="A302" s="90"/>
      <c r="B302" s="90"/>
    </row>
    <row r="303" spans="1:2" hidden="1" x14ac:dyDescent="0.25">
      <c r="A303" s="90"/>
      <c r="B303" s="90"/>
    </row>
    <row r="304" spans="1:2" hidden="1" x14ac:dyDescent="0.25">
      <c r="A304" s="90"/>
      <c r="B304" s="90"/>
    </row>
    <row r="305" spans="1:2" hidden="1" x14ac:dyDescent="0.25">
      <c r="A305" s="90"/>
      <c r="B305" s="90"/>
    </row>
    <row r="306" spans="1:2" hidden="1" x14ac:dyDescent="0.25">
      <c r="A306" s="90"/>
      <c r="B306" s="90"/>
    </row>
    <row r="307" spans="1:2" hidden="1" x14ac:dyDescent="0.25">
      <c r="A307" s="90"/>
      <c r="B307" s="90"/>
    </row>
    <row r="308" spans="1:2" hidden="1" x14ac:dyDescent="0.25">
      <c r="A308" s="90"/>
      <c r="B308" s="90"/>
    </row>
    <row r="309" spans="1:2" hidden="1" x14ac:dyDescent="0.25">
      <c r="A309" s="90"/>
      <c r="B309" s="90"/>
    </row>
    <row r="310" spans="1:2" hidden="1" x14ac:dyDescent="0.25">
      <c r="A310" s="90"/>
      <c r="B310" s="90"/>
    </row>
    <row r="311" spans="1:2" hidden="1" x14ac:dyDescent="0.25">
      <c r="A311" s="90"/>
      <c r="B311" s="90"/>
    </row>
    <row r="312" spans="1:2" hidden="1" x14ac:dyDescent="0.25">
      <c r="A312" s="90"/>
      <c r="B312" s="90"/>
    </row>
    <row r="313" spans="1:2" hidden="1" x14ac:dyDescent="0.25">
      <c r="A313" s="90"/>
      <c r="B313" s="90"/>
    </row>
    <row r="314" spans="1:2" hidden="1" x14ac:dyDescent="0.25">
      <c r="A314" s="90"/>
      <c r="B314" s="90"/>
    </row>
    <row r="315" spans="1:2" hidden="1" x14ac:dyDescent="0.25">
      <c r="A315" s="90"/>
      <c r="B315" s="90"/>
    </row>
    <row r="316" spans="1:2" hidden="1" x14ac:dyDescent="0.25">
      <c r="A316" s="90"/>
      <c r="B316" s="90"/>
    </row>
    <row r="317" spans="1:2" hidden="1" x14ac:dyDescent="0.25">
      <c r="A317" s="90"/>
      <c r="B317" s="90"/>
    </row>
    <row r="318" spans="1:2" hidden="1" x14ac:dyDescent="0.25">
      <c r="A318" s="90"/>
      <c r="B318" s="90"/>
    </row>
    <row r="319" spans="1:2" hidden="1" x14ac:dyDescent="0.25">
      <c r="A319" s="90"/>
      <c r="B319" s="90"/>
    </row>
    <row r="320" spans="1:2" hidden="1" x14ac:dyDescent="0.25">
      <c r="A320" s="90"/>
      <c r="B320" s="90"/>
    </row>
    <row r="321" spans="1:2" hidden="1" x14ac:dyDescent="0.25">
      <c r="A321" s="90"/>
      <c r="B321" s="90"/>
    </row>
    <row r="322" spans="1:2" hidden="1" x14ac:dyDescent="0.25">
      <c r="A322" s="90"/>
      <c r="B322" s="90"/>
    </row>
    <row r="323" spans="1:2" hidden="1" x14ac:dyDescent="0.25">
      <c r="A323" s="90"/>
      <c r="B323" s="90"/>
    </row>
    <row r="324" spans="1:2" hidden="1" x14ac:dyDescent="0.25">
      <c r="A324" s="90"/>
      <c r="B324" s="90"/>
    </row>
    <row r="325" spans="1:2" hidden="1" x14ac:dyDescent="0.25">
      <c r="A325" s="90"/>
      <c r="B325" s="90"/>
    </row>
    <row r="326" spans="1:2" hidden="1" x14ac:dyDescent="0.25">
      <c r="A326" s="90"/>
      <c r="B326" s="90"/>
    </row>
    <row r="327" spans="1:2" hidden="1" x14ac:dyDescent="0.25">
      <c r="A327" s="90"/>
      <c r="B327" s="90"/>
    </row>
    <row r="328" spans="1:2" hidden="1" x14ac:dyDescent="0.25">
      <c r="A328" s="90"/>
      <c r="B328" s="90"/>
    </row>
    <row r="329" spans="1:2" hidden="1" x14ac:dyDescent="0.25">
      <c r="A329" s="90"/>
      <c r="B329" s="90"/>
    </row>
    <row r="330" spans="1:2" hidden="1" x14ac:dyDescent="0.25">
      <c r="A330" s="90"/>
      <c r="B330" s="90"/>
    </row>
    <row r="331" spans="1:2" hidden="1" x14ac:dyDescent="0.25">
      <c r="A331" s="90"/>
      <c r="B331" s="90"/>
    </row>
    <row r="332" spans="1:2" hidden="1" x14ac:dyDescent="0.25">
      <c r="A332" s="90"/>
      <c r="B332" s="90"/>
    </row>
    <row r="333" spans="1:2" hidden="1" x14ac:dyDescent="0.25">
      <c r="A333" s="90"/>
      <c r="B333" s="90"/>
    </row>
    <row r="334" spans="1:2" hidden="1" x14ac:dyDescent="0.25">
      <c r="A334" s="90"/>
      <c r="B334" s="90"/>
    </row>
    <row r="335" spans="1:2" hidden="1" x14ac:dyDescent="0.25">
      <c r="A335" s="90"/>
      <c r="B335" s="90"/>
    </row>
    <row r="336" spans="1:2" hidden="1" x14ac:dyDescent="0.25">
      <c r="A336" s="90"/>
      <c r="B336" s="90"/>
    </row>
    <row r="337" spans="1:2" hidden="1" x14ac:dyDescent="0.25">
      <c r="A337" s="90"/>
      <c r="B337" s="90"/>
    </row>
    <row r="338" spans="1:2" hidden="1" x14ac:dyDescent="0.25">
      <c r="A338" s="90"/>
      <c r="B338" s="90"/>
    </row>
    <row r="339" spans="1:2" hidden="1" x14ac:dyDescent="0.25">
      <c r="A339" s="90"/>
      <c r="B339" s="90"/>
    </row>
    <row r="340" spans="1:2" hidden="1" x14ac:dyDescent="0.25">
      <c r="A340" s="90"/>
      <c r="B340" s="90"/>
    </row>
    <row r="341" spans="1:2" hidden="1" x14ac:dyDescent="0.25">
      <c r="A341" s="90"/>
      <c r="B341" s="90"/>
    </row>
    <row r="342" spans="1:2" hidden="1" x14ac:dyDescent="0.25">
      <c r="A342" s="90"/>
      <c r="B342" s="90"/>
    </row>
    <row r="343" spans="1:2" hidden="1" x14ac:dyDescent="0.25">
      <c r="A343" s="90"/>
      <c r="B343" s="90"/>
    </row>
    <row r="344" spans="1:2" hidden="1" x14ac:dyDescent="0.25">
      <c r="A344" s="90"/>
      <c r="B344" s="90"/>
    </row>
    <row r="345" spans="1:2" hidden="1" x14ac:dyDescent="0.25">
      <c r="A345" s="90"/>
      <c r="B345" s="90"/>
    </row>
    <row r="346" spans="1:2" hidden="1" x14ac:dyDescent="0.25">
      <c r="A346" s="90"/>
      <c r="B346" s="90"/>
    </row>
    <row r="347" spans="1:2" hidden="1" x14ac:dyDescent="0.25">
      <c r="A347" s="90"/>
      <c r="B347" s="90"/>
    </row>
    <row r="348" spans="1:2" hidden="1" x14ac:dyDescent="0.25">
      <c r="A348" s="90"/>
      <c r="B348" s="90"/>
    </row>
    <row r="349" spans="1:2" hidden="1" x14ac:dyDescent="0.25">
      <c r="A349" s="90"/>
      <c r="B349" s="90"/>
    </row>
    <row r="350" spans="1:2" hidden="1" x14ac:dyDescent="0.25">
      <c r="A350" s="90"/>
      <c r="B350" s="90"/>
    </row>
    <row r="351" spans="1:2" hidden="1" x14ac:dyDescent="0.25">
      <c r="A351" s="90"/>
      <c r="B351" s="90"/>
    </row>
    <row r="352" spans="1:2" hidden="1" x14ac:dyDescent="0.25">
      <c r="A352" s="90"/>
      <c r="B352" s="90"/>
    </row>
    <row r="353" spans="1:2" hidden="1" x14ac:dyDescent="0.25">
      <c r="A353" s="90"/>
      <c r="B353" s="90"/>
    </row>
    <row r="354" spans="1:2" hidden="1" x14ac:dyDescent="0.25">
      <c r="A354" s="90"/>
      <c r="B354" s="90"/>
    </row>
    <row r="355" spans="1:2" hidden="1" x14ac:dyDescent="0.25">
      <c r="A355" s="90"/>
      <c r="B355" s="90"/>
    </row>
    <row r="356" spans="1:2" hidden="1" x14ac:dyDescent="0.25">
      <c r="A356" s="90"/>
      <c r="B356" s="90"/>
    </row>
    <row r="357" spans="1:2" hidden="1" x14ac:dyDescent="0.25">
      <c r="A357" s="90"/>
      <c r="B357" s="90"/>
    </row>
    <row r="358" spans="1:2" hidden="1" x14ac:dyDescent="0.25">
      <c r="A358" s="90"/>
      <c r="B358" s="90"/>
    </row>
    <row r="359" spans="1:2" hidden="1" x14ac:dyDescent="0.25">
      <c r="A359" s="90"/>
      <c r="B359" s="90"/>
    </row>
    <row r="360" spans="1:2" hidden="1" x14ac:dyDescent="0.25">
      <c r="A360" s="90"/>
      <c r="B360" s="90"/>
    </row>
    <row r="361" spans="1:2" hidden="1" x14ac:dyDescent="0.25">
      <c r="A361" s="90"/>
      <c r="B361" s="90"/>
    </row>
    <row r="362" spans="1:2" hidden="1" x14ac:dyDescent="0.25">
      <c r="A362" s="90"/>
      <c r="B362" s="90"/>
    </row>
    <row r="363" spans="1:2" hidden="1" x14ac:dyDescent="0.25">
      <c r="A363" s="90"/>
      <c r="B363" s="90"/>
    </row>
    <row r="364" spans="1:2" hidden="1" x14ac:dyDescent="0.25">
      <c r="A364" s="90"/>
      <c r="B364" s="90"/>
    </row>
    <row r="365" spans="1:2" hidden="1" x14ac:dyDescent="0.25">
      <c r="A365" s="90"/>
      <c r="B365" s="90"/>
    </row>
    <row r="366" spans="1:2" hidden="1" x14ac:dyDescent="0.25">
      <c r="A366" s="90"/>
      <c r="B366" s="90"/>
    </row>
    <row r="367" spans="1:2" hidden="1" x14ac:dyDescent="0.25">
      <c r="A367" s="90"/>
      <c r="B367" s="90"/>
    </row>
    <row r="368" spans="1:2" hidden="1" x14ac:dyDescent="0.25">
      <c r="A368" s="90"/>
      <c r="B368" s="90"/>
    </row>
    <row r="369" spans="1:2" hidden="1" x14ac:dyDescent="0.25">
      <c r="A369" s="90"/>
      <c r="B369" s="90"/>
    </row>
    <row r="370" spans="1:2" hidden="1" x14ac:dyDescent="0.25">
      <c r="A370" s="90"/>
      <c r="B370" s="90"/>
    </row>
    <row r="371" spans="1:2" hidden="1" x14ac:dyDescent="0.25">
      <c r="A371" s="90"/>
      <c r="B371" s="90"/>
    </row>
    <row r="372" spans="1:2" hidden="1" x14ac:dyDescent="0.25">
      <c r="A372" s="90"/>
      <c r="B372" s="90"/>
    </row>
    <row r="373" spans="1:2" hidden="1" x14ac:dyDescent="0.25">
      <c r="A373" s="90"/>
      <c r="B373" s="90"/>
    </row>
    <row r="374" spans="1:2" hidden="1" x14ac:dyDescent="0.25">
      <c r="A374" s="90"/>
      <c r="B374" s="90"/>
    </row>
    <row r="375" spans="1:2" hidden="1" x14ac:dyDescent="0.25">
      <c r="A375" s="90"/>
      <c r="B375" s="90"/>
    </row>
    <row r="376" spans="1:2" hidden="1" x14ac:dyDescent="0.25">
      <c r="A376" s="90"/>
      <c r="B376" s="90"/>
    </row>
    <row r="377" spans="1:2" hidden="1" x14ac:dyDescent="0.25">
      <c r="A377" s="90"/>
      <c r="B377" s="90"/>
    </row>
    <row r="378" spans="1:2" hidden="1" x14ac:dyDescent="0.25">
      <c r="A378" s="90"/>
      <c r="B378" s="90"/>
    </row>
    <row r="379" spans="1:2" hidden="1" x14ac:dyDescent="0.25">
      <c r="A379" s="90"/>
      <c r="B379" s="90"/>
    </row>
    <row r="380" spans="1:2" hidden="1" x14ac:dyDescent="0.25">
      <c r="A380" s="90"/>
      <c r="B380" s="90"/>
    </row>
    <row r="381" spans="1:2" hidden="1" x14ac:dyDescent="0.25">
      <c r="A381" s="90"/>
      <c r="B381" s="90"/>
    </row>
    <row r="382" spans="1:2" hidden="1" x14ac:dyDescent="0.25">
      <c r="A382" s="90"/>
      <c r="B382" s="90"/>
    </row>
    <row r="383" spans="1:2" hidden="1" x14ac:dyDescent="0.25">
      <c r="A383" s="90"/>
      <c r="B383" s="90"/>
    </row>
    <row r="384" spans="1:2" hidden="1" x14ac:dyDescent="0.25">
      <c r="A384" s="90"/>
      <c r="B384" s="90"/>
    </row>
    <row r="385" spans="1:2" hidden="1" x14ac:dyDescent="0.25">
      <c r="A385" s="90"/>
      <c r="B385" s="90"/>
    </row>
    <row r="386" spans="1:2" hidden="1" x14ac:dyDescent="0.25">
      <c r="A386" s="90"/>
      <c r="B386" s="90"/>
    </row>
    <row r="387" spans="1:2" hidden="1" x14ac:dyDescent="0.25">
      <c r="A387" s="90"/>
      <c r="B387" s="90"/>
    </row>
    <row r="388" spans="1:2" hidden="1" x14ac:dyDescent="0.25">
      <c r="A388" s="90"/>
      <c r="B388" s="90"/>
    </row>
    <row r="389" spans="1:2" hidden="1" x14ac:dyDescent="0.25">
      <c r="A389" s="90"/>
      <c r="B389" s="90"/>
    </row>
    <row r="390" spans="1:2" hidden="1" x14ac:dyDescent="0.25">
      <c r="A390" s="90"/>
      <c r="B390" s="90"/>
    </row>
    <row r="391" spans="1:2" hidden="1" x14ac:dyDescent="0.25">
      <c r="A391" s="90"/>
      <c r="B391" s="90"/>
    </row>
    <row r="392" spans="1:2" hidden="1" x14ac:dyDescent="0.25">
      <c r="A392" s="90"/>
      <c r="B392" s="90"/>
    </row>
    <row r="393" spans="1:2" hidden="1" x14ac:dyDescent="0.25">
      <c r="A393" s="90"/>
      <c r="B393" s="90"/>
    </row>
    <row r="394" spans="1:2" hidden="1" x14ac:dyDescent="0.25">
      <c r="A394" s="90"/>
      <c r="B394" s="90"/>
    </row>
    <row r="395" spans="1:2" hidden="1" x14ac:dyDescent="0.25">
      <c r="A395" s="90"/>
      <c r="B395" s="90"/>
    </row>
    <row r="396" spans="1:2" hidden="1" x14ac:dyDescent="0.25">
      <c r="A396" s="90"/>
      <c r="B396" s="90"/>
    </row>
    <row r="397" spans="1:2" hidden="1" x14ac:dyDescent="0.25">
      <c r="A397" s="90"/>
      <c r="B397" s="90"/>
    </row>
    <row r="398" spans="1:2" hidden="1" x14ac:dyDescent="0.25">
      <c r="A398" s="90"/>
      <c r="B398" s="90"/>
    </row>
    <row r="399" spans="1:2" hidden="1" x14ac:dyDescent="0.25">
      <c r="A399" s="90"/>
      <c r="B399" s="90"/>
    </row>
    <row r="400" spans="1:2" hidden="1" x14ac:dyDescent="0.25">
      <c r="A400" s="90"/>
      <c r="B400" s="90"/>
    </row>
    <row r="401" spans="1:2" hidden="1" x14ac:dyDescent="0.25">
      <c r="A401" s="90"/>
      <c r="B401" s="90"/>
    </row>
    <row r="402" spans="1:2" hidden="1" x14ac:dyDescent="0.25">
      <c r="A402" s="90"/>
      <c r="B402" s="90"/>
    </row>
    <row r="403" spans="1:2" hidden="1" x14ac:dyDescent="0.25">
      <c r="A403" s="90"/>
      <c r="B403" s="90"/>
    </row>
    <row r="404" spans="1:2" hidden="1" x14ac:dyDescent="0.25">
      <c r="A404" s="90"/>
      <c r="B404" s="90"/>
    </row>
    <row r="405" spans="1:2" hidden="1" x14ac:dyDescent="0.25">
      <c r="A405" s="90"/>
      <c r="B405" s="90"/>
    </row>
    <row r="406" spans="1:2" hidden="1" x14ac:dyDescent="0.25">
      <c r="A406" s="90"/>
      <c r="B406" s="90"/>
    </row>
    <row r="407" spans="1:2" hidden="1" x14ac:dyDescent="0.25">
      <c r="A407" s="90"/>
      <c r="B407" s="90"/>
    </row>
    <row r="408" spans="1:2" hidden="1" x14ac:dyDescent="0.25">
      <c r="A408" s="90"/>
      <c r="B408" s="90"/>
    </row>
    <row r="409" spans="1:2" hidden="1" x14ac:dyDescent="0.25">
      <c r="A409" s="90"/>
      <c r="B409" s="90"/>
    </row>
    <row r="410" spans="1:2" hidden="1" x14ac:dyDescent="0.25">
      <c r="A410" s="90"/>
      <c r="B410" s="90"/>
    </row>
    <row r="411" spans="1:2" hidden="1" x14ac:dyDescent="0.25">
      <c r="A411" s="90"/>
      <c r="B411" s="90"/>
    </row>
    <row r="412" spans="1:2" hidden="1" x14ac:dyDescent="0.25">
      <c r="A412" s="90"/>
      <c r="B412" s="90"/>
    </row>
    <row r="413" spans="1:2" hidden="1" x14ac:dyDescent="0.25">
      <c r="A413" s="90"/>
      <c r="B413" s="90"/>
    </row>
    <row r="414" spans="1:2" hidden="1" x14ac:dyDescent="0.25">
      <c r="A414" s="90"/>
      <c r="B414" s="90"/>
    </row>
    <row r="415" spans="1:2" hidden="1" x14ac:dyDescent="0.25">
      <c r="A415" s="90"/>
      <c r="B415" s="90"/>
    </row>
    <row r="416" spans="1:2" hidden="1" x14ac:dyDescent="0.25">
      <c r="A416" s="90"/>
      <c r="B416" s="90"/>
    </row>
    <row r="417" spans="1:2" hidden="1" x14ac:dyDescent="0.25">
      <c r="A417" s="90"/>
      <c r="B417" s="90"/>
    </row>
    <row r="418" spans="1:2" hidden="1" x14ac:dyDescent="0.25">
      <c r="A418" s="90"/>
      <c r="B418" s="90"/>
    </row>
    <row r="419" spans="1:2" hidden="1" x14ac:dyDescent="0.25">
      <c r="A419" s="90"/>
      <c r="B419" s="90"/>
    </row>
    <row r="420" spans="1:2" hidden="1" x14ac:dyDescent="0.25">
      <c r="A420" s="90"/>
      <c r="B420" s="90"/>
    </row>
    <row r="421" spans="1:2" hidden="1" x14ac:dyDescent="0.25">
      <c r="A421" s="90"/>
      <c r="B421" s="90"/>
    </row>
    <row r="422" spans="1:2" hidden="1" x14ac:dyDescent="0.25">
      <c r="A422" s="90"/>
      <c r="B422" s="90"/>
    </row>
    <row r="423" spans="1:2" hidden="1" x14ac:dyDescent="0.25">
      <c r="A423" s="90"/>
      <c r="B423" s="90"/>
    </row>
    <row r="424" spans="1:2" hidden="1" x14ac:dyDescent="0.25">
      <c r="A424" s="90"/>
      <c r="B424" s="90"/>
    </row>
    <row r="425" spans="1:2" hidden="1" x14ac:dyDescent="0.25">
      <c r="A425" s="90"/>
      <c r="B425" s="90"/>
    </row>
    <row r="426" spans="1:2" hidden="1" x14ac:dyDescent="0.25">
      <c r="A426" s="90"/>
      <c r="B426" s="90"/>
    </row>
    <row r="427" spans="1:2" hidden="1" x14ac:dyDescent="0.25">
      <c r="A427" s="90"/>
      <c r="B427" s="90"/>
    </row>
    <row r="428" spans="1:2" hidden="1" x14ac:dyDescent="0.25">
      <c r="A428" s="90"/>
      <c r="B428" s="90"/>
    </row>
    <row r="429" spans="1:2" hidden="1" x14ac:dyDescent="0.25">
      <c r="A429" s="90"/>
      <c r="B429" s="90"/>
    </row>
    <row r="430" spans="1:2" hidden="1" x14ac:dyDescent="0.25">
      <c r="A430" s="90"/>
      <c r="B430" s="90"/>
    </row>
    <row r="431" spans="1:2" hidden="1" x14ac:dyDescent="0.25">
      <c r="A431" s="90"/>
      <c r="B431" s="90"/>
    </row>
    <row r="432" spans="1:2" hidden="1" x14ac:dyDescent="0.25">
      <c r="A432" s="90"/>
      <c r="B432" s="90"/>
    </row>
    <row r="433" spans="1:2" hidden="1" x14ac:dyDescent="0.25">
      <c r="A433" s="90"/>
      <c r="B433" s="90"/>
    </row>
    <row r="434" spans="1:2" hidden="1" x14ac:dyDescent="0.25">
      <c r="A434" s="90"/>
      <c r="B434" s="90"/>
    </row>
    <row r="435" spans="1:2" hidden="1" x14ac:dyDescent="0.25">
      <c r="A435" s="90"/>
      <c r="B435" s="90"/>
    </row>
    <row r="436" spans="1:2" hidden="1" x14ac:dyDescent="0.25">
      <c r="A436" s="90"/>
      <c r="B436" s="90"/>
    </row>
    <row r="437" spans="1:2" hidden="1" x14ac:dyDescent="0.25">
      <c r="A437" s="90"/>
      <c r="B437" s="90"/>
    </row>
    <row r="438" spans="1:2" hidden="1" x14ac:dyDescent="0.25">
      <c r="A438" s="90"/>
      <c r="B438" s="90"/>
    </row>
    <row r="439" spans="1:2" hidden="1" x14ac:dyDescent="0.25">
      <c r="A439" s="90"/>
      <c r="B439" s="90"/>
    </row>
    <row r="440" spans="1:2" hidden="1" x14ac:dyDescent="0.25">
      <c r="A440" s="90"/>
      <c r="B440" s="90"/>
    </row>
    <row r="441" spans="1:2" hidden="1" x14ac:dyDescent="0.25">
      <c r="A441" s="90"/>
      <c r="B441" s="90"/>
    </row>
    <row r="442" spans="1:2" hidden="1" x14ac:dyDescent="0.25">
      <c r="A442" s="90"/>
      <c r="B442" s="90"/>
    </row>
    <row r="443" spans="1:2" hidden="1" x14ac:dyDescent="0.25">
      <c r="A443" s="90"/>
      <c r="B443" s="90"/>
    </row>
    <row r="444" spans="1:2" hidden="1" x14ac:dyDescent="0.25">
      <c r="A444" s="90"/>
      <c r="B444" s="90"/>
    </row>
    <row r="445" spans="1:2" hidden="1" x14ac:dyDescent="0.25">
      <c r="A445" s="90"/>
      <c r="B445" s="90"/>
    </row>
    <row r="446" spans="1:2" hidden="1" x14ac:dyDescent="0.25">
      <c r="A446" s="90"/>
      <c r="B446" s="90"/>
    </row>
    <row r="447" spans="1:2" hidden="1" x14ac:dyDescent="0.25">
      <c r="A447" s="90"/>
      <c r="B447" s="90"/>
    </row>
    <row r="448" spans="1:2" hidden="1" x14ac:dyDescent="0.25">
      <c r="A448" s="90"/>
      <c r="B448" s="90"/>
    </row>
    <row r="449" spans="1:2" hidden="1" x14ac:dyDescent="0.25">
      <c r="A449" s="90"/>
      <c r="B449" s="90"/>
    </row>
    <row r="450" spans="1:2" hidden="1" x14ac:dyDescent="0.25">
      <c r="A450" s="90"/>
      <c r="B450" s="90"/>
    </row>
    <row r="451" spans="1:2" hidden="1" x14ac:dyDescent="0.25">
      <c r="A451" s="90"/>
      <c r="B451" s="90"/>
    </row>
    <row r="452" spans="1:2" hidden="1" x14ac:dyDescent="0.25">
      <c r="A452" s="90"/>
      <c r="B452" s="90"/>
    </row>
    <row r="453" spans="1:2" hidden="1" x14ac:dyDescent="0.25">
      <c r="A453" s="90"/>
      <c r="B453" s="90"/>
    </row>
    <row r="454" spans="1:2" hidden="1" x14ac:dyDescent="0.25">
      <c r="A454" s="90"/>
      <c r="B454" s="90"/>
    </row>
    <row r="455" spans="1:2" hidden="1" x14ac:dyDescent="0.25">
      <c r="A455" s="90"/>
      <c r="B455" s="90"/>
    </row>
    <row r="456" spans="1:2" hidden="1" x14ac:dyDescent="0.25">
      <c r="A456" s="90"/>
      <c r="B456" s="90"/>
    </row>
    <row r="457" spans="1:2" hidden="1" x14ac:dyDescent="0.25">
      <c r="A457" s="90"/>
      <c r="B457" s="90"/>
    </row>
    <row r="458" spans="1:2" hidden="1" x14ac:dyDescent="0.25">
      <c r="A458" s="90"/>
      <c r="B458" s="90"/>
    </row>
    <row r="459" spans="1:2" hidden="1" x14ac:dyDescent="0.25">
      <c r="A459" s="90"/>
      <c r="B459" s="90"/>
    </row>
    <row r="460" spans="1:2" hidden="1" x14ac:dyDescent="0.25">
      <c r="A460" s="90"/>
      <c r="B460" s="90"/>
    </row>
    <row r="461" spans="1:2" hidden="1" x14ac:dyDescent="0.25">
      <c r="A461" s="90"/>
      <c r="B461" s="90"/>
    </row>
    <row r="462" spans="1:2" hidden="1" x14ac:dyDescent="0.25">
      <c r="A462" s="90"/>
      <c r="B462" s="90"/>
    </row>
    <row r="463" spans="1:2" hidden="1" x14ac:dyDescent="0.25">
      <c r="A463" s="90"/>
      <c r="B463" s="90"/>
    </row>
    <row r="464" spans="1:2" hidden="1" x14ac:dyDescent="0.25">
      <c r="A464" s="90"/>
      <c r="B464" s="90"/>
    </row>
    <row r="465" spans="1:2" hidden="1" x14ac:dyDescent="0.25">
      <c r="A465" s="90"/>
      <c r="B465" s="90"/>
    </row>
    <row r="466" spans="1:2" hidden="1" x14ac:dyDescent="0.25">
      <c r="A466" s="90"/>
      <c r="B466" s="90"/>
    </row>
    <row r="467" spans="1:2" hidden="1" x14ac:dyDescent="0.25">
      <c r="A467" s="90"/>
      <c r="B467" s="90"/>
    </row>
    <row r="468" spans="1:2" hidden="1" x14ac:dyDescent="0.25">
      <c r="A468" s="90"/>
      <c r="B468" s="90"/>
    </row>
    <row r="469" spans="1:2" hidden="1" x14ac:dyDescent="0.25">
      <c r="A469" s="90"/>
      <c r="B469" s="90"/>
    </row>
    <row r="470" spans="1:2" hidden="1" x14ac:dyDescent="0.25">
      <c r="A470" s="90"/>
      <c r="B470" s="90"/>
    </row>
    <row r="471" spans="1:2" hidden="1" x14ac:dyDescent="0.25">
      <c r="A471" s="90"/>
      <c r="B471" s="90"/>
    </row>
    <row r="472" spans="1:2" hidden="1" x14ac:dyDescent="0.25">
      <c r="A472" s="90"/>
      <c r="B472" s="90"/>
    </row>
    <row r="473" spans="1:2" hidden="1" x14ac:dyDescent="0.25">
      <c r="A473" s="90"/>
      <c r="B473" s="90"/>
    </row>
    <row r="474" spans="1:2" hidden="1" x14ac:dyDescent="0.25">
      <c r="A474" s="90"/>
      <c r="B474" s="90"/>
    </row>
    <row r="475" spans="1:2" hidden="1" x14ac:dyDescent="0.25">
      <c r="A475" s="90"/>
      <c r="B475" s="90"/>
    </row>
    <row r="476" spans="1:2" hidden="1" x14ac:dyDescent="0.25">
      <c r="A476" s="90"/>
      <c r="B476" s="90"/>
    </row>
    <row r="477" spans="1:2" hidden="1" x14ac:dyDescent="0.25">
      <c r="A477" s="90"/>
      <c r="B477" s="90"/>
    </row>
    <row r="478" spans="1:2" hidden="1" x14ac:dyDescent="0.25">
      <c r="A478" s="90"/>
      <c r="B478" s="90"/>
    </row>
    <row r="479" spans="1:2" hidden="1" x14ac:dyDescent="0.25">
      <c r="A479" s="90"/>
      <c r="B479" s="90"/>
    </row>
    <row r="480" spans="1:2" hidden="1" x14ac:dyDescent="0.25">
      <c r="A480" s="90"/>
      <c r="B480" s="90"/>
    </row>
    <row r="481" spans="1:2" hidden="1" x14ac:dyDescent="0.25">
      <c r="A481" s="90"/>
      <c r="B481" s="90"/>
    </row>
    <row r="482" spans="1:2" hidden="1" x14ac:dyDescent="0.25">
      <c r="A482" s="90"/>
      <c r="B482" s="90"/>
    </row>
    <row r="483" spans="1:2" hidden="1" x14ac:dyDescent="0.25">
      <c r="A483" s="90"/>
      <c r="B483" s="90"/>
    </row>
    <row r="484" spans="1:2" hidden="1" x14ac:dyDescent="0.25">
      <c r="A484" s="90"/>
      <c r="B484" s="90"/>
    </row>
    <row r="485" spans="1:2" hidden="1" x14ac:dyDescent="0.25">
      <c r="A485" s="90"/>
      <c r="B485" s="90"/>
    </row>
    <row r="486" spans="1:2" hidden="1" x14ac:dyDescent="0.25">
      <c r="A486" s="90"/>
      <c r="B486" s="90"/>
    </row>
    <row r="487" spans="1:2" hidden="1" x14ac:dyDescent="0.25">
      <c r="A487" s="90"/>
      <c r="B487" s="90"/>
    </row>
    <row r="488" spans="1:2" hidden="1" x14ac:dyDescent="0.25">
      <c r="A488" s="90"/>
      <c r="B488" s="90"/>
    </row>
    <row r="489" spans="1:2" hidden="1" x14ac:dyDescent="0.25">
      <c r="A489" s="90"/>
      <c r="B489" s="90"/>
    </row>
    <row r="490" spans="1:2" hidden="1" x14ac:dyDescent="0.25">
      <c r="A490" s="90"/>
      <c r="B490" s="90"/>
    </row>
    <row r="491" spans="1:2" hidden="1" x14ac:dyDescent="0.25">
      <c r="A491" s="90"/>
      <c r="B491" s="90"/>
    </row>
    <row r="492" spans="1:2" hidden="1" x14ac:dyDescent="0.25">
      <c r="A492" s="90"/>
      <c r="B492" s="90"/>
    </row>
    <row r="493" spans="1:2" hidden="1" x14ac:dyDescent="0.25">
      <c r="A493" s="90"/>
      <c r="B493" s="90"/>
    </row>
    <row r="494" spans="1:2" hidden="1" x14ac:dyDescent="0.25">
      <c r="A494" s="90"/>
      <c r="B494" s="90"/>
    </row>
    <row r="495" spans="1:2" hidden="1" x14ac:dyDescent="0.25">
      <c r="A495" s="90"/>
      <c r="B495" s="90"/>
    </row>
    <row r="496" spans="1:2" hidden="1" x14ac:dyDescent="0.25">
      <c r="A496" s="90"/>
      <c r="B496" s="90"/>
    </row>
    <row r="497" spans="1:2" hidden="1" x14ac:dyDescent="0.25">
      <c r="A497" s="90"/>
      <c r="B497" s="90"/>
    </row>
    <row r="498" spans="1:2" hidden="1" x14ac:dyDescent="0.25">
      <c r="A498" s="90"/>
      <c r="B498" s="90"/>
    </row>
    <row r="499" spans="1:2" hidden="1" x14ac:dyDescent="0.25">
      <c r="A499" s="90"/>
      <c r="B499" s="90"/>
    </row>
    <row r="500" spans="1:2" hidden="1" x14ac:dyDescent="0.25">
      <c r="A500" s="90"/>
      <c r="B500" s="90"/>
    </row>
    <row r="501" spans="1:2" hidden="1" x14ac:dyDescent="0.25">
      <c r="A501" s="90"/>
      <c r="B501" s="90"/>
    </row>
    <row r="502" spans="1:2" hidden="1" x14ac:dyDescent="0.25">
      <c r="A502" s="90"/>
      <c r="B502" s="90"/>
    </row>
    <row r="503" spans="1:2" hidden="1" x14ac:dyDescent="0.25">
      <c r="A503" s="90"/>
      <c r="B503" s="90"/>
    </row>
    <row r="504" spans="1:2" hidden="1" x14ac:dyDescent="0.25">
      <c r="A504" s="90"/>
      <c r="B504" s="90"/>
    </row>
    <row r="505" spans="1:2" hidden="1" x14ac:dyDescent="0.25">
      <c r="A505" s="90"/>
      <c r="B505" s="90"/>
    </row>
    <row r="506" spans="1:2" hidden="1" x14ac:dyDescent="0.25">
      <c r="A506" s="90"/>
      <c r="B506" s="90"/>
    </row>
    <row r="507" spans="1:2" hidden="1" x14ac:dyDescent="0.25">
      <c r="A507" s="90"/>
      <c r="B507" s="90"/>
    </row>
    <row r="508" spans="1:2" hidden="1" x14ac:dyDescent="0.25">
      <c r="A508" s="90"/>
      <c r="B508" s="90"/>
    </row>
    <row r="509" spans="1:2" hidden="1" x14ac:dyDescent="0.25">
      <c r="A509" s="90"/>
      <c r="B509" s="90"/>
    </row>
    <row r="510" spans="1:2" hidden="1" x14ac:dyDescent="0.25">
      <c r="A510" s="90"/>
      <c r="B510" s="90"/>
    </row>
    <row r="511" spans="1:2" hidden="1" x14ac:dyDescent="0.25">
      <c r="A511" s="90"/>
      <c r="B511" s="90"/>
    </row>
    <row r="512" spans="1:2" hidden="1" x14ac:dyDescent="0.25">
      <c r="A512" s="90"/>
      <c r="B512" s="90"/>
    </row>
    <row r="513" spans="1:2" hidden="1" x14ac:dyDescent="0.25">
      <c r="A513" s="90"/>
      <c r="B513" s="90"/>
    </row>
    <row r="514" spans="1:2" hidden="1" x14ac:dyDescent="0.25">
      <c r="A514" s="90"/>
      <c r="B514" s="90"/>
    </row>
    <row r="515" spans="1:2" hidden="1" x14ac:dyDescent="0.25">
      <c r="A515" s="90"/>
      <c r="B515" s="90"/>
    </row>
    <row r="516" spans="1:2" hidden="1" x14ac:dyDescent="0.25">
      <c r="A516" s="90"/>
      <c r="B516" s="90"/>
    </row>
    <row r="517" spans="1:2" hidden="1" x14ac:dyDescent="0.25">
      <c r="A517" s="90"/>
      <c r="B517" s="90"/>
    </row>
    <row r="518" spans="1:2" hidden="1" x14ac:dyDescent="0.25">
      <c r="A518" s="90"/>
      <c r="B518" s="90"/>
    </row>
    <row r="519" spans="1:2" hidden="1" x14ac:dyDescent="0.25">
      <c r="A519" s="90"/>
      <c r="B519" s="90"/>
    </row>
    <row r="520" spans="1:2" hidden="1" x14ac:dyDescent="0.25">
      <c r="A520" s="90"/>
      <c r="B520" s="90"/>
    </row>
    <row r="521" spans="1:2" hidden="1" x14ac:dyDescent="0.25">
      <c r="A521" s="90"/>
      <c r="B521" s="90"/>
    </row>
    <row r="522" spans="1:2" hidden="1" x14ac:dyDescent="0.25">
      <c r="A522" s="90"/>
      <c r="B522" s="90"/>
    </row>
    <row r="523" spans="1:2" hidden="1" x14ac:dyDescent="0.25">
      <c r="A523" s="90"/>
      <c r="B523" s="90"/>
    </row>
    <row r="524" spans="1:2" hidden="1" x14ac:dyDescent="0.25">
      <c r="A524" s="90"/>
      <c r="B524" s="90"/>
    </row>
    <row r="525" spans="1:2" hidden="1" x14ac:dyDescent="0.25">
      <c r="A525" s="90"/>
      <c r="B525" s="90"/>
    </row>
    <row r="526" spans="1:2" hidden="1" x14ac:dyDescent="0.25">
      <c r="A526" s="90"/>
      <c r="B526" s="90"/>
    </row>
    <row r="527" spans="1:2" hidden="1" x14ac:dyDescent="0.25">
      <c r="A527" s="90"/>
      <c r="B527" s="90"/>
    </row>
    <row r="528" spans="1:2" hidden="1" x14ac:dyDescent="0.25">
      <c r="A528" s="90"/>
      <c r="B528" s="90"/>
    </row>
    <row r="529" spans="1:2" hidden="1" x14ac:dyDescent="0.25">
      <c r="A529" s="90"/>
      <c r="B529" s="90"/>
    </row>
    <row r="530" spans="1:2" hidden="1" x14ac:dyDescent="0.25">
      <c r="A530" s="90"/>
      <c r="B530" s="90"/>
    </row>
    <row r="531" spans="1:2" hidden="1" x14ac:dyDescent="0.25">
      <c r="A531" s="90"/>
      <c r="B531" s="90"/>
    </row>
    <row r="532" spans="1:2" hidden="1" x14ac:dyDescent="0.25">
      <c r="A532" s="90"/>
      <c r="B532" s="90"/>
    </row>
    <row r="533" spans="1:2" hidden="1" x14ac:dyDescent="0.25">
      <c r="A533" s="90"/>
      <c r="B533" s="90"/>
    </row>
    <row r="534" spans="1:2" hidden="1" x14ac:dyDescent="0.25">
      <c r="A534" s="90"/>
      <c r="B534" s="90"/>
    </row>
    <row r="535" spans="1:2" hidden="1" x14ac:dyDescent="0.25">
      <c r="A535" s="90"/>
      <c r="B535" s="90"/>
    </row>
    <row r="536" spans="1:2" hidden="1" x14ac:dyDescent="0.25">
      <c r="A536" s="90"/>
      <c r="B536" s="90"/>
    </row>
    <row r="537" spans="1:2" hidden="1" x14ac:dyDescent="0.25">
      <c r="A537" s="90"/>
      <c r="B537" s="90"/>
    </row>
    <row r="538" spans="1:2" hidden="1" x14ac:dyDescent="0.25">
      <c r="A538" s="90"/>
      <c r="B538" s="90"/>
    </row>
    <row r="539" spans="1:2" hidden="1" x14ac:dyDescent="0.25">
      <c r="A539" s="90"/>
      <c r="B539" s="90"/>
    </row>
    <row r="540" spans="1:2" hidden="1" x14ac:dyDescent="0.25">
      <c r="A540" s="90"/>
      <c r="B540" s="90"/>
    </row>
    <row r="541" spans="1:2" hidden="1" x14ac:dyDescent="0.25">
      <c r="A541" s="90"/>
      <c r="B541" s="90"/>
    </row>
    <row r="542" spans="1:2" hidden="1" x14ac:dyDescent="0.25">
      <c r="A542" s="90"/>
      <c r="B542" s="90"/>
    </row>
    <row r="543" spans="1:2" hidden="1" x14ac:dyDescent="0.25">
      <c r="A543" s="90"/>
      <c r="B543" s="90"/>
    </row>
    <row r="544" spans="1:2" hidden="1" x14ac:dyDescent="0.25">
      <c r="A544" s="90"/>
      <c r="B544" s="90"/>
    </row>
    <row r="545" spans="1:2" hidden="1" x14ac:dyDescent="0.25">
      <c r="A545" s="90"/>
      <c r="B545" s="90"/>
    </row>
    <row r="546" spans="1:2" hidden="1" x14ac:dyDescent="0.25">
      <c r="A546" s="90"/>
      <c r="B546" s="90"/>
    </row>
    <row r="547" spans="1:2" hidden="1" x14ac:dyDescent="0.25">
      <c r="A547" s="90"/>
      <c r="B547" s="90"/>
    </row>
    <row r="548" spans="1:2" hidden="1" x14ac:dyDescent="0.25">
      <c r="A548" s="90"/>
      <c r="B548" s="90"/>
    </row>
    <row r="549" spans="1:2" hidden="1" x14ac:dyDescent="0.25">
      <c r="A549" s="90"/>
      <c r="B549" s="90"/>
    </row>
    <row r="550" spans="1:2" hidden="1" x14ac:dyDescent="0.25">
      <c r="A550" s="90"/>
      <c r="B550" s="90"/>
    </row>
    <row r="551" spans="1:2" hidden="1" x14ac:dyDescent="0.25">
      <c r="A551" s="90"/>
      <c r="B551" s="90"/>
    </row>
    <row r="552" spans="1:2" hidden="1" x14ac:dyDescent="0.25">
      <c r="A552" s="90"/>
      <c r="B552" s="90"/>
    </row>
    <row r="553" spans="1:2" hidden="1" x14ac:dyDescent="0.25">
      <c r="A553" s="90"/>
      <c r="B553" s="90"/>
    </row>
    <row r="554" spans="1:2" hidden="1" x14ac:dyDescent="0.25">
      <c r="A554" s="90"/>
      <c r="B554" s="90"/>
    </row>
    <row r="555" spans="1:2" hidden="1" x14ac:dyDescent="0.25">
      <c r="A555" s="90"/>
      <c r="B555" s="90"/>
    </row>
    <row r="556" spans="1:2" hidden="1" x14ac:dyDescent="0.25">
      <c r="A556" s="90"/>
      <c r="B556" s="90"/>
    </row>
    <row r="557" spans="1:2" hidden="1" x14ac:dyDescent="0.25">
      <c r="A557" s="90"/>
      <c r="B557" s="90"/>
    </row>
    <row r="558" spans="1:2" hidden="1" x14ac:dyDescent="0.25">
      <c r="A558" s="90"/>
      <c r="B558" s="90"/>
    </row>
    <row r="559" spans="1:2" hidden="1" x14ac:dyDescent="0.25">
      <c r="A559" s="90"/>
      <c r="B559" s="90"/>
    </row>
    <row r="560" spans="1:2" hidden="1" x14ac:dyDescent="0.25">
      <c r="A560" s="90"/>
      <c r="B560" s="90"/>
    </row>
    <row r="561" spans="1:2" hidden="1" x14ac:dyDescent="0.25">
      <c r="A561" s="90"/>
      <c r="B561" s="90"/>
    </row>
    <row r="562" spans="1:2" hidden="1" x14ac:dyDescent="0.25">
      <c r="A562" s="90"/>
      <c r="B562" s="90"/>
    </row>
    <row r="563" spans="1:2" hidden="1" x14ac:dyDescent="0.25">
      <c r="A563" s="90"/>
      <c r="B563" s="90"/>
    </row>
    <row r="564" spans="1:2" hidden="1" x14ac:dyDescent="0.25">
      <c r="A564" s="90"/>
      <c r="B564" s="90"/>
    </row>
    <row r="565" spans="1:2" hidden="1" x14ac:dyDescent="0.25">
      <c r="A565" s="90"/>
      <c r="B565" s="90"/>
    </row>
    <row r="566" spans="1:2" hidden="1" x14ac:dyDescent="0.25">
      <c r="A566" s="90"/>
      <c r="B566" s="90"/>
    </row>
    <row r="567" spans="1:2" hidden="1" x14ac:dyDescent="0.25">
      <c r="A567" s="90"/>
      <c r="B567" s="90"/>
    </row>
    <row r="568" spans="1:2" hidden="1" x14ac:dyDescent="0.25">
      <c r="A568" s="90"/>
      <c r="B568" s="90"/>
    </row>
    <row r="569" spans="1:2" hidden="1" x14ac:dyDescent="0.25">
      <c r="A569" s="90"/>
      <c r="B569" s="90"/>
    </row>
    <row r="570" spans="1:2" hidden="1" x14ac:dyDescent="0.25">
      <c r="A570" s="90"/>
      <c r="B570" s="90"/>
    </row>
    <row r="571" spans="1:2" hidden="1" x14ac:dyDescent="0.25">
      <c r="A571" s="90"/>
      <c r="B571" s="90"/>
    </row>
    <row r="572" spans="1:2" hidden="1" x14ac:dyDescent="0.25">
      <c r="A572" s="90"/>
      <c r="B572" s="90"/>
    </row>
    <row r="573" spans="1:2" hidden="1" x14ac:dyDescent="0.25">
      <c r="A573" s="90"/>
      <c r="B573" s="90"/>
    </row>
    <row r="574" spans="1:2" hidden="1" x14ac:dyDescent="0.25">
      <c r="A574" s="90"/>
      <c r="B574" s="90"/>
    </row>
    <row r="575" spans="1:2" hidden="1" x14ac:dyDescent="0.25">
      <c r="A575" s="90"/>
      <c r="B575" s="90"/>
    </row>
    <row r="576" spans="1:2" hidden="1" x14ac:dyDescent="0.25">
      <c r="A576" s="90"/>
      <c r="B576" s="90"/>
    </row>
    <row r="577" spans="1:2" hidden="1" x14ac:dyDescent="0.25">
      <c r="A577" s="90"/>
      <c r="B577" s="90"/>
    </row>
    <row r="578" spans="1:2" hidden="1" x14ac:dyDescent="0.25">
      <c r="A578" s="90"/>
      <c r="B578" s="90"/>
    </row>
    <row r="579" spans="1:2" hidden="1" x14ac:dyDescent="0.25">
      <c r="A579" s="90"/>
      <c r="B579" s="90"/>
    </row>
    <row r="580" spans="1:2" hidden="1" x14ac:dyDescent="0.25">
      <c r="A580" s="90"/>
      <c r="B580" s="90"/>
    </row>
    <row r="581" spans="1:2" hidden="1" x14ac:dyDescent="0.25">
      <c r="A581" s="90"/>
      <c r="B581" s="90"/>
    </row>
    <row r="582" spans="1:2" hidden="1" x14ac:dyDescent="0.25">
      <c r="A582" s="90"/>
      <c r="B582" s="90"/>
    </row>
    <row r="583" spans="1:2" hidden="1" x14ac:dyDescent="0.25">
      <c r="A583" s="90"/>
      <c r="B583" s="90"/>
    </row>
    <row r="584" spans="1:2" hidden="1" x14ac:dyDescent="0.25">
      <c r="A584" s="90"/>
      <c r="B584" s="90"/>
    </row>
    <row r="585" spans="1:2" hidden="1" x14ac:dyDescent="0.25">
      <c r="A585" s="90"/>
      <c r="B585" s="90"/>
    </row>
    <row r="586" spans="1:2" hidden="1" x14ac:dyDescent="0.25">
      <c r="A586" s="90"/>
      <c r="B586" s="90"/>
    </row>
    <row r="587" spans="1:2" hidden="1" x14ac:dyDescent="0.25">
      <c r="A587" s="90"/>
      <c r="B587" s="90"/>
    </row>
    <row r="588" spans="1:2" hidden="1" x14ac:dyDescent="0.25">
      <c r="A588" s="90"/>
      <c r="B588" s="90"/>
    </row>
    <row r="589" spans="1:2" hidden="1" x14ac:dyDescent="0.25">
      <c r="A589" s="90"/>
      <c r="B589" s="90"/>
    </row>
    <row r="590" spans="1:2" hidden="1" x14ac:dyDescent="0.25">
      <c r="A590" s="90"/>
      <c r="B590" s="90"/>
    </row>
    <row r="591" spans="1:2" hidden="1" x14ac:dyDescent="0.25">
      <c r="A591" s="90"/>
      <c r="B591" s="90"/>
    </row>
    <row r="592" spans="1:2" hidden="1" x14ac:dyDescent="0.25">
      <c r="A592" s="90"/>
      <c r="B592" s="90"/>
    </row>
    <row r="593" spans="1:2" hidden="1" x14ac:dyDescent="0.25">
      <c r="A593" s="90"/>
      <c r="B593" s="90"/>
    </row>
    <row r="594" spans="1:2" hidden="1" x14ac:dyDescent="0.25">
      <c r="A594" s="90"/>
      <c r="B594" s="90"/>
    </row>
    <row r="595" spans="1:2" hidden="1" x14ac:dyDescent="0.25">
      <c r="A595" s="90"/>
      <c r="B595" s="90"/>
    </row>
    <row r="596" spans="1:2" hidden="1" x14ac:dyDescent="0.25">
      <c r="A596" s="90"/>
      <c r="B596" s="90"/>
    </row>
    <row r="597" spans="1:2" hidden="1" x14ac:dyDescent="0.25">
      <c r="A597" s="90"/>
      <c r="B597" s="90"/>
    </row>
    <row r="598" spans="1:2" hidden="1" x14ac:dyDescent="0.25">
      <c r="A598" s="90"/>
      <c r="B598" s="90"/>
    </row>
    <row r="599" spans="1:2" hidden="1" x14ac:dyDescent="0.25">
      <c r="A599" s="90"/>
      <c r="B599" s="90"/>
    </row>
    <row r="600" spans="1:2" hidden="1" x14ac:dyDescent="0.25">
      <c r="A600" s="90"/>
      <c r="B600" s="90"/>
    </row>
    <row r="601" spans="1:2" hidden="1" x14ac:dyDescent="0.25">
      <c r="A601" s="90"/>
      <c r="B601" s="90"/>
    </row>
    <row r="602" spans="1:2" hidden="1" x14ac:dyDescent="0.25">
      <c r="A602" s="90"/>
      <c r="B602" s="90"/>
    </row>
    <row r="603" spans="1:2" hidden="1" x14ac:dyDescent="0.25">
      <c r="A603" s="90"/>
      <c r="B603" s="90"/>
    </row>
    <row r="604" spans="1:2" hidden="1" x14ac:dyDescent="0.25">
      <c r="A604" s="90"/>
      <c r="B604" s="90"/>
    </row>
    <row r="605" spans="1:2" hidden="1" x14ac:dyDescent="0.25">
      <c r="A605" s="90"/>
      <c r="B605" s="90"/>
    </row>
    <row r="606" spans="1:2" hidden="1" x14ac:dyDescent="0.25">
      <c r="A606" s="90"/>
      <c r="B606" s="90"/>
    </row>
    <row r="607" spans="1:2" hidden="1" x14ac:dyDescent="0.25">
      <c r="A607" s="90"/>
      <c r="B607" s="90"/>
    </row>
    <row r="608" spans="1:2" hidden="1" x14ac:dyDescent="0.25">
      <c r="A608" s="90"/>
      <c r="B608" s="90"/>
    </row>
    <row r="609" spans="1:2" hidden="1" x14ac:dyDescent="0.25">
      <c r="A609" s="90"/>
      <c r="B609" s="90"/>
    </row>
    <row r="610" spans="1:2" hidden="1" x14ac:dyDescent="0.25">
      <c r="A610" s="90"/>
      <c r="B610" s="90"/>
    </row>
    <row r="611" spans="1:2" hidden="1" x14ac:dyDescent="0.25">
      <c r="A611" s="90"/>
      <c r="B611" s="90"/>
    </row>
    <row r="612" spans="1:2" hidden="1" x14ac:dyDescent="0.25">
      <c r="A612" s="90"/>
      <c r="B612" s="90"/>
    </row>
    <row r="613" spans="1:2" hidden="1" x14ac:dyDescent="0.25">
      <c r="A613" s="90"/>
      <c r="B613" s="90"/>
    </row>
    <row r="614" spans="1:2" hidden="1" x14ac:dyDescent="0.25">
      <c r="A614" s="90"/>
      <c r="B614" s="90"/>
    </row>
    <row r="615" spans="1:2" hidden="1" x14ac:dyDescent="0.25">
      <c r="A615" s="90"/>
      <c r="B615" s="90"/>
    </row>
    <row r="616" spans="1:2" hidden="1" x14ac:dyDescent="0.25">
      <c r="A616" s="90"/>
      <c r="B616" s="90"/>
    </row>
    <row r="617" spans="1:2" hidden="1" x14ac:dyDescent="0.25">
      <c r="A617" s="90"/>
      <c r="B617" s="90"/>
    </row>
    <row r="618" spans="1:2" hidden="1" x14ac:dyDescent="0.25">
      <c r="A618" s="90"/>
      <c r="B618" s="90"/>
    </row>
    <row r="619" spans="1:2" hidden="1" x14ac:dyDescent="0.25">
      <c r="A619" s="90"/>
      <c r="B619" s="90"/>
    </row>
    <row r="620" spans="1:2" hidden="1" x14ac:dyDescent="0.25">
      <c r="A620" s="90"/>
      <c r="B620" s="90"/>
    </row>
    <row r="621" spans="1:2" hidden="1" x14ac:dyDescent="0.25">
      <c r="A621" s="90"/>
      <c r="B621" s="90"/>
    </row>
    <row r="622" spans="1:2" hidden="1" x14ac:dyDescent="0.25">
      <c r="A622" s="90"/>
      <c r="B622" s="90"/>
    </row>
    <row r="623" spans="1:2" hidden="1" x14ac:dyDescent="0.25">
      <c r="A623" s="90"/>
      <c r="B623" s="90"/>
    </row>
    <row r="624" spans="1:2" hidden="1" x14ac:dyDescent="0.25">
      <c r="A624" s="90"/>
      <c r="B624" s="90"/>
    </row>
    <row r="625" spans="1:2" hidden="1" x14ac:dyDescent="0.25">
      <c r="A625" s="90"/>
      <c r="B625" s="90"/>
    </row>
    <row r="626" spans="1:2" hidden="1" x14ac:dyDescent="0.25">
      <c r="A626" s="90"/>
      <c r="B626" s="90"/>
    </row>
    <row r="627" spans="1:2" hidden="1" x14ac:dyDescent="0.25">
      <c r="A627" s="90"/>
      <c r="B627" s="90"/>
    </row>
    <row r="628" spans="1:2" hidden="1" x14ac:dyDescent="0.25">
      <c r="A628" s="90"/>
      <c r="B628" s="90"/>
    </row>
    <row r="629" spans="1:2" hidden="1" x14ac:dyDescent="0.25">
      <c r="A629" s="90"/>
      <c r="B629" s="90"/>
    </row>
    <row r="630" spans="1:2" hidden="1" x14ac:dyDescent="0.25">
      <c r="A630" s="90"/>
      <c r="B630" s="90"/>
    </row>
    <row r="631" spans="1:2" hidden="1" x14ac:dyDescent="0.25">
      <c r="A631" s="90"/>
      <c r="B631" s="90"/>
    </row>
    <row r="632" spans="1:2" hidden="1" x14ac:dyDescent="0.25">
      <c r="A632" s="90"/>
      <c r="B632" s="90"/>
    </row>
    <row r="633" spans="1:2" hidden="1" x14ac:dyDescent="0.25">
      <c r="A633" s="90"/>
      <c r="B633" s="90"/>
    </row>
    <row r="634" spans="1:2" hidden="1" x14ac:dyDescent="0.25">
      <c r="A634" s="90"/>
      <c r="B634" s="90"/>
    </row>
    <row r="635" spans="1:2" hidden="1" x14ac:dyDescent="0.25">
      <c r="A635" s="90"/>
      <c r="B635" s="90"/>
    </row>
    <row r="636" spans="1:2" hidden="1" x14ac:dyDescent="0.25">
      <c r="A636" s="90"/>
      <c r="B636" s="90"/>
    </row>
    <row r="637" spans="1:2" hidden="1" x14ac:dyDescent="0.25">
      <c r="A637" s="90"/>
      <c r="B637" s="90"/>
    </row>
    <row r="638" spans="1:2" hidden="1" x14ac:dyDescent="0.25">
      <c r="A638" s="90"/>
      <c r="B638" s="90"/>
    </row>
    <row r="639" spans="1:2" hidden="1" x14ac:dyDescent="0.25">
      <c r="A639" s="90"/>
      <c r="B639" s="90"/>
    </row>
    <row r="640" spans="1:2" hidden="1" x14ac:dyDescent="0.25">
      <c r="A640" s="90"/>
      <c r="B640" s="90"/>
    </row>
    <row r="641" spans="1:2" hidden="1" x14ac:dyDescent="0.25">
      <c r="A641" s="90"/>
      <c r="B641" s="90"/>
    </row>
    <row r="642" spans="1:2" hidden="1" x14ac:dyDescent="0.25">
      <c r="A642" s="90"/>
      <c r="B642" s="90"/>
    </row>
    <row r="643" spans="1:2" hidden="1" x14ac:dyDescent="0.25">
      <c r="A643" s="90"/>
      <c r="B643" s="90"/>
    </row>
    <row r="644" spans="1:2" hidden="1" x14ac:dyDescent="0.25">
      <c r="A644" s="90"/>
      <c r="B644" s="90"/>
    </row>
    <row r="645" spans="1:2" hidden="1" x14ac:dyDescent="0.25">
      <c r="A645" s="90"/>
      <c r="B645" s="90"/>
    </row>
    <row r="646" spans="1:2" hidden="1" x14ac:dyDescent="0.25">
      <c r="A646" s="90"/>
      <c r="B646" s="90"/>
    </row>
    <row r="647" spans="1:2" hidden="1" x14ac:dyDescent="0.25">
      <c r="A647" s="90"/>
      <c r="B647" s="90"/>
    </row>
    <row r="648" spans="1:2" hidden="1" x14ac:dyDescent="0.25">
      <c r="A648" s="90"/>
      <c r="B648" s="90"/>
    </row>
    <row r="649" spans="1:2" hidden="1" x14ac:dyDescent="0.25">
      <c r="A649" s="90"/>
      <c r="B649" s="90"/>
    </row>
    <row r="650" spans="1:2" hidden="1" x14ac:dyDescent="0.25">
      <c r="A650" s="90"/>
      <c r="B650" s="90"/>
    </row>
    <row r="651" spans="1:2" hidden="1" x14ac:dyDescent="0.25">
      <c r="A651" s="90"/>
      <c r="B651" s="90"/>
    </row>
    <row r="652" spans="1:2" hidden="1" x14ac:dyDescent="0.25">
      <c r="A652" s="90"/>
      <c r="B652" s="90"/>
    </row>
    <row r="653" spans="1:2" hidden="1" x14ac:dyDescent="0.25">
      <c r="A653" s="90"/>
      <c r="B653" s="90"/>
    </row>
    <row r="654" spans="1:2" hidden="1" x14ac:dyDescent="0.25">
      <c r="A654" s="90"/>
      <c r="B654" s="90"/>
    </row>
    <row r="655" spans="1:2" hidden="1" x14ac:dyDescent="0.25">
      <c r="A655" s="90"/>
      <c r="B655" s="90"/>
    </row>
    <row r="656" spans="1:2" hidden="1" x14ac:dyDescent="0.25">
      <c r="A656" s="90"/>
      <c r="B656" s="90"/>
    </row>
    <row r="657" spans="1:2" hidden="1" x14ac:dyDescent="0.25">
      <c r="A657" s="90"/>
      <c r="B657" s="90"/>
    </row>
    <row r="658" spans="1:2" hidden="1" x14ac:dyDescent="0.25">
      <c r="A658" s="90"/>
      <c r="B658" s="90"/>
    </row>
    <row r="659" spans="1:2" hidden="1" x14ac:dyDescent="0.25">
      <c r="A659" s="90"/>
      <c r="B659" s="90"/>
    </row>
    <row r="660" spans="1:2" hidden="1" x14ac:dyDescent="0.25">
      <c r="A660" s="90"/>
      <c r="B660" s="90"/>
    </row>
    <row r="661" spans="1:2" hidden="1" x14ac:dyDescent="0.25">
      <c r="A661" s="90"/>
      <c r="B661" s="90"/>
    </row>
    <row r="662" spans="1:2" hidden="1" x14ac:dyDescent="0.25">
      <c r="A662" s="90"/>
      <c r="B662" s="90"/>
    </row>
    <row r="663" spans="1:2" hidden="1" x14ac:dyDescent="0.25">
      <c r="A663" s="90"/>
      <c r="B663" s="90"/>
    </row>
    <row r="664" spans="1:2" hidden="1" x14ac:dyDescent="0.25">
      <c r="A664" s="90"/>
      <c r="B664" s="90"/>
    </row>
    <row r="665" spans="1:2" hidden="1" x14ac:dyDescent="0.25">
      <c r="A665" s="90"/>
      <c r="B665" s="90"/>
    </row>
    <row r="666" spans="1:2" hidden="1" x14ac:dyDescent="0.25">
      <c r="A666" s="90"/>
      <c r="B666" s="90"/>
    </row>
    <row r="667" spans="1:2" hidden="1" x14ac:dyDescent="0.25">
      <c r="A667" s="90"/>
      <c r="B667" s="90"/>
    </row>
    <row r="668" spans="1:2" hidden="1" x14ac:dyDescent="0.25">
      <c r="A668" s="90"/>
      <c r="B668" s="90"/>
    </row>
    <row r="669" spans="1:2" hidden="1" x14ac:dyDescent="0.25">
      <c r="A669" s="90"/>
      <c r="B669" s="90"/>
    </row>
    <row r="670" spans="1:2" hidden="1" x14ac:dyDescent="0.25">
      <c r="A670" s="90"/>
      <c r="B670" s="90"/>
    </row>
    <row r="671" spans="1:2" hidden="1" x14ac:dyDescent="0.25">
      <c r="A671" s="90"/>
      <c r="B671" s="90"/>
    </row>
    <row r="672" spans="1:2" hidden="1" x14ac:dyDescent="0.25">
      <c r="A672" s="90"/>
      <c r="B672" s="90"/>
    </row>
    <row r="673" spans="1:2" hidden="1" x14ac:dyDescent="0.25">
      <c r="A673" s="90"/>
      <c r="B673" s="90"/>
    </row>
    <row r="674" spans="1:2" hidden="1" x14ac:dyDescent="0.25">
      <c r="A674" s="90"/>
      <c r="B674" s="90"/>
    </row>
    <row r="675" spans="1:2" hidden="1" x14ac:dyDescent="0.25">
      <c r="A675" s="90"/>
      <c r="B675" s="90"/>
    </row>
    <row r="676" spans="1:2" hidden="1" x14ac:dyDescent="0.25">
      <c r="A676" s="90"/>
      <c r="B676" s="90"/>
    </row>
    <row r="677" spans="1:2" hidden="1" x14ac:dyDescent="0.25">
      <c r="A677" s="90"/>
      <c r="B677" s="90"/>
    </row>
    <row r="678" spans="1:2" hidden="1" x14ac:dyDescent="0.25">
      <c r="A678" s="90"/>
      <c r="B678" s="90"/>
    </row>
    <row r="679" spans="1:2" hidden="1" x14ac:dyDescent="0.25">
      <c r="A679" s="90"/>
      <c r="B679" s="90"/>
    </row>
    <row r="680" spans="1:2" hidden="1" x14ac:dyDescent="0.25">
      <c r="A680" s="90"/>
      <c r="B680" s="90"/>
    </row>
    <row r="681" spans="1:2" hidden="1" x14ac:dyDescent="0.25">
      <c r="A681" s="90"/>
      <c r="B681" s="90"/>
    </row>
    <row r="682" spans="1:2" hidden="1" x14ac:dyDescent="0.25">
      <c r="A682" s="90"/>
      <c r="B682" s="90"/>
    </row>
    <row r="683" spans="1:2" hidden="1" x14ac:dyDescent="0.25">
      <c r="A683" s="90"/>
      <c r="B683" s="90"/>
    </row>
    <row r="684" spans="1:2" hidden="1" x14ac:dyDescent="0.25">
      <c r="A684" s="90"/>
      <c r="B684" s="90"/>
    </row>
    <row r="685" spans="1:2" hidden="1" x14ac:dyDescent="0.25">
      <c r="A685" s="90"/>
      <c r="B685" s="90"/>
    </row>
    <row r="686" spans="1:2" hidden="1" x14ac:dyDescent="0.25">
      <c r="A686" s="90"/>
      <c r="B686" s="90"/>
    </row>
    <row r="687" spans="1:2" hidden="1" x14ac:dyDescent="0.25">
      <c r="A687" s="90"/>
      <c r="B687" s="90"/>
    </row>
    <row r="688" spans="1:2" hidden="1" x14ac:dyDescent="0.25">
      <c r="A688" s="90"/>
      <c r="B688" s="90"/>
    </row>
    <row r="689" spans="1:2" hidden="1" x14ac:dyDescent="0.25">
      <c r="A689" s="90"/>
      <c r="B689" s="90"/>
    </row>
    <row r="690" spans="1:2" hidden="1" x14ac:dyDescent="0.25">
      <c r="A690" s="90"/>
      <c r="B690" s="90"/>
    </row>
    <row r="691" spans="1:2" hidden="1" x14ac:dyDescent="0.25">
      <c r="A691" s="90"/>
      <c r="B691" s="90"/>
    </row>
    <row r="692" spans="1:2" hidden="1" x14ac:dyDescent="0.25">
      <c r="A692" s="90"/>
      <c r="B692" s="90"/>
    </row>
    <row r="693" spans="1:2" hidden="1" x14ac:dyDescent="0.25">
      <c r="A693" s="90"/>
      <c r="B693" s="90"/>
    </row>
    <row r="694" spans="1:2" hidden="1" x14ac:dyDescent="0.25">
      <c r="A694" s="90"/>
      <c r="B694" s="90"/>
    </row>
    <row r="695" spans="1:2" hidden="1" x14ac:dyDescent="0.25">
      <c r="A695" s="90"/>
      <c r="B695" s="90"/>
    </row>
    <row r="696" spans="1:2" hidden="1" x14ac:dyDescent="0.25">
      <c r="A696" s="90"/>
      <c r="B696" s="90"/>
    </row>
    <row r="697" spans="1:2" hidden="1" x14ac:dyDescent="0.25">
      <c r="A697" s="90"/>
      <c r="B697" s="90"/>
    </row>
    <row r="698" spans="1:2" hidden="1" x14ac:dyDescent="0.25">
      <c r="A698" s="90"/>
      <c r="B698" s="90"/>
    </row>
    <row r="699" spans="1:2" hidden="1" x14ac:dyDescent="0.25">
      <c r="A699" s="90"/>
      <c r="B699" s="90"/>
    </row>
    <row r="700" spans="1:2" hidden="1" x14ac:dyDescent="0.25">
      <c r="A700" s="90"/>
      <c r="B700" s="90"/>
    </row>
    <row r="701" spans="1:2" hidden="1" x14ac:dyDescent="0.25">
      <c r="A701" s="90"/>
      <c r="B701" s="90"/>
    </row>
    <row r="702" spans="1:2" hidden="1" x14ac:dyDescent="0.25">
      <c r="A702" s="90"/>
      <c r="B702" s="90"/>
    </row>
    <row r="703" spans="1:2" hidden="1" x14ac:dyDescent="0.25">
      <c r="A703" s="90"/>
      <c r="B703" s="90"/>
    </row>
    <row r="704" spans="1:2" hidden="1" x14ac:dyDescent="0.25">
      <c r="A704" s="90"/>
      <c r="B704" s="90"/>
    </row>
    <row r="705" spans="1:2" hidden="1" x14ac:dyDescent="0.25">
      <c r="A705" s="90"/>
      <c r="B705" s="90"/>
    </row>
    <row r="706" spans="1:2" hidden="1" x14ac:dyDescent="0.25">
      <c r="A706" s="90"/>
      <c r="B706" s="90"/>
    </row>
    <row r="707" spans="1:2" hidden="1" x14ac:dyDescent="0.25">
      <c r="A707" s="90"/>
      <c r="B707" s="90"/>
    </row>
    <row r="708" spans="1:2" hidden="1" x14ac:dyDescent="0.25">
      <c r="A708" s="90"/>
      <c r="B708" s="90"/>
    </row>
    <row r="709" spans="1:2" hidden="1" x14ac:dyDescent="0.25">
      <c r="A709" s="90"/>
      <c r="B709" s="90"/>
    </row>
    <row r="710" spans="1:2" hidden="1" x14ac:dyDescent="0.25">
      <c r="A710" s="90"/>
      <c r="B710" s="90"/>
    </row>
    <row r="711" spans="1:2" hidden="1" x14ac:dyDescent="0.25">
      <c r="A711" s="90"/>
      <c r="B711" s="90"/>
    </row>
    <row r="712" spans="1:2" hidden="1" x14ac:dyDescent="0.25">
      <c r="A712" s="90"/>
      <c r="B712" s="90"/>
    </row>
    <row r="713" spans="1:2" hidden="1" x14ac:dyDescent="0.25">
      <c r="A713" s="90"/>
      <c r="B713" s="90"/>
    </row>
    <row r="714" spans="1:2" hidden="1" x14ac:dyDescent="0.25">
      <c r="A714" s="90"/>
      <c r="B714" s="90"/>
    </row>
    <row r="715" spans="1:2" hidden="1" x14ac:dyDescent="0.25">
      <c r="A715" s="90"/>
      <c r="B715" s="90"/>
    </row>
    <row r="716" spans="1:2" hidden="1" x14ac:dyDescent="0.25">
      <c r="A716" s="90"/>
      <c r="B716" s="90"/>
    </row>
    <row r="717" spans="1:2" hidden="1" x14ac:dyDescent="0.25">
      <c r="A717" s="90"/>
      <c r="B717" s="90"/>
    </row>
    <row r="718" spans="1:2" hidden="1" x14ac:dyDescent="0.25">
      <c r="A718" s="90"/>
      <c r="B718" s="90"/>
    </row>
    <row r="719" spans="1:2" hidden="1" x14ac:dyDescent="0.25">
      <c r="A719" s="90"/>
      <c r="B719" s="90"/>
    </row>
    <row r="720" spans="1:2" hidden="1" x14ac:dyDescent="0.25">
      <c r="A720" s="90"/>
      <c r="B720" s="90"/>
    </row>
    <row r="721" spans="1:2" hidden="1" x14ac:dyDescent="0.25">
      <c r="A721" s="90"/>
      <c r="B721" s="90"/>
    </row>
    <row r="722" spans="1:2" hidden="1" x14ac:dyDescent="0.25">
      <c r="A722" s="90"/>
      <c r="B722" s="90"/>
    </row>
    <row r="723" spans="1:2" hidden="1" x14ac:dyDescent="0.25">
      <c r="A723" s="90"/>
      <c r="B723" s="90"/>
    </row>
    <row r="724" spans="1:2" hidden="1" x14ac:dyDescent="0.25">
      <c r="A724" s="90"/>
      <c r="B724" s="90"/>
    </row>
    <row r="725" spans="1:2" hidden="1" x14ac:dyDescent="0.25">
      <c r="A725" s="90"/>
      <c r="B725" s="90"/>
    </row>
    <row r="726" spans="1:2" hidden="1" x14ac:dyDescent="0.25">
      <c r="A726" s="90"/>
      <c r="B726" s="90"/>
    </row>
    <row r="727" spans="1:2" hidden="1" x14ac:dyDescent="0.25">
      <c r="A727" s="90"/>
      <c r="B727" s="90"/>
    </row>
    <row r="728" spans="1:2" hidden="1" x14ac:dyDescent="0.25">
      <c r="A728" s="90"/>
      <c r="B728" s="90"/>
    </row>
    <row r="729" spans="1:2" hidden="1" x14ac:dyDescent="0.25">
      <c r="A729" s="90"/>
      <c r="B729" s="90"/>
    </row>
    <row r="730" spans="1:2" hidden="1" x14ac:dyDescent="0.25">
      <c r="A730" s="90"/>
      <c r="B730" s="90"/>
    </row>
    <row r="731" spans="1:2" hidden="1" x14ac:dyDescent="0.25">
      <c r="A731" s="90"/>
      <c r="B731" s="90"/>
    </row>
    <row r="732" spans="1:2" hidden="1" x14ac:dyDescent="0.25">
      <c r="A732" s="90"/>
      <c r="B732" s="90"/>
    </row>
    <row r="733" spans="1:2" hidden="1" x14ac:dyDescent="0.25">
      <c r="A733" s="90"/>
      <c r="B733" s="90"/>
    </row>
    <row r="734" spans="1:2" hidden="1" x14ac:dyDescent="0.25">
      <c r="A734" s="90"/>
      <c r="B734" s="90"/>
    </row>
    <row r="735" spans="1:2" hidden="1" x14ac:dyDescent="0.25">
      <c r="A735" s="90"/>
      <c r="B735" s="90"/>
    </row>
    <row r="736" spans="1:2" hidden="1" x14ac:dyDescent="0.25">
      <c r="A736" s="90"/>
      <c r="B736" s="90"/>
    </row>
    <row r="737" spans="1:2" hidden="1" x14ac:dyDescent="0.25">
      <c r="A737" s="90"/>
      <c r="B737" s="90"/>
    </row>
    <row r="738" spans="1:2" hidden="1" x14ac:dyDescent="0.25">
      <c r="A738" s="90"/>
      <c r="B738" s="90"/>
    </row>
    <row r="739" spans="1:2" hidden="1" x14ac:dyDescent="0.25">
      <c r="A739" s="90"/>
      <c r="B739" s="90"/>
    </row>
    <row r="740" spans="1:2" hidden="1" x14ac:dyDescent="0.25">
      <c r="A740" s="90"/>
      <c r="B740" s="90"/>
    </row>
    <row r="741" spans="1:2" hidden="1" x14ac:dyDescent="0.25">
      <c r="A741" s="90"/>
      <c r="B741" s="90"/>
    </row>
    <row r="742" spans="1:2" hidden="1" x14ac:dyDescent="0.25">
      <c r="A742" s="90"/>
      <c r="B742" s="90"/>
    </row>
    <row r="743" spans="1:2" hidden="1" x14ac:dyDescent="0.25">
      <c r="A743" s="90"/>
      <c r="B743" s="90"/>
    </row>
    <row r="744" spans="1:2" hidden="1" x14ac:dyDescent="0.25">
      <c r="A744" s="90"/>
      <c r="B744" s="90"/>
    </row>
    <row r="745" spans="1:2" hidden="1" x14ac:dyDescent="0.25">
      <c r="A745" s="90"/>
      <c r="B745" s="90"/>
    </row>
    <row r="746" spans="1:2" hidden="1" x14ac:dyDescent="0.25">
      <c r="A746" s="90"/>
      <c r="B746" s="90"/>
    </row>
    <row r="747" spans="1:2" hidden="1" x14ac:dyDescent="0.25">
      <c r="A747" s="90"/>
      <c r="B747" s="90"/>
    </row>
    <row r="748" spans="1:2" hidden="1" x14ac:dyDescent="0.25">
      <c r="A748" s="90"/>
      <c r="B748" s="90"/>
    </row>
    <row r="749" spans="1:2" hidden="1" x14ac:dyDescent="0.25">
      <c r="A749" s="90"/>
      <c r="B749" s="90"/>
    </row>
    <row r="750" spans="1:2" hidden="1" x14ac:dyDescent="0.25">
      <c r="A750" s="90"/>
      <c r="B750" s="90"/>
    </row>
    <row r="751" spans="1:2" hidden="1" x14ac:dyDescent="0.25">
      <c r="A751" s="90"/>
      <c r="B751" s="90"/>
    </row>
    <row r="752" spans="1:2" hidden="1" x14ac:dyDescent="0.25">
      <c r="A752" s="90"/>
      <c r="B752" s="90"/>
    </row>
    <row r="753" spans="1:2" hidden="1" x14ac:dyDescent="0.25">
      <c r="A753" s="90"/>
      <c r="B753" s="90"/>
    </row>
    <row r="754" spans="1:2" hidden="1" x14ac:dyDescent="0.25">
      <c r="A754" s="90"/>
      <c r="B754" s="90"/>
    </row>
    <row r="755" spans="1:2" hidden="1" x14ac:dyDescent="0.25">
      <c r="A755" s="90"/>
      <c r="B755" s="90"/>
    </row>
    <row r="756" spans="1:2" hidden="1" x14ac:dyDescent="0.25">
      <c r="A756" s="90"/>
      <c r="B756" s="90"/>
    </row>
    <row r="757" spans="1:2" hidden="1" x14ac:dyDescent="0.25">
      <c r="A757" s="90"/>
      <c r="B757" s="90"/>
    </row>
    <row r="758" spans="1:2" hidden="1" x14ac:dyDescent="0.25">
      <c r="A758" s="90"/>
      <c r="B758" s="90"/>
    </row>
    <row r="759" spans="1:2" hidden="1" x14ac:dyDescent="0.25">
      <c r="A759" s="90"/>
      <c r="B759" s="90"/>
    </row>
    <row r="760" spans="1:2" hidden="1" x14ac:dyDescent="0.25">
      <c r="A760" s="90"/>
      <c r="B760" s="90"/>
    </row>
    <row r="761" spans="1:2" hidden="1" x14ac:dyDescent="0.25">
      <c r="A761" s="90"/>
      <c r="B761" s="90"/>
    </row>
    <row r="762" spans="1:2" hidden="1" x14ac:dyDescent="0.25">
      <c r="A762" s="90"/>
      <c r="B762" s="90"/>
    </row>
    <row r="763" spans="1:2" hidden="1" x14ac:dyDescent="0.25">
      <c r="A763" s="90"/>
      <c r="B763" s="90"/>
    </row>
    <row r="764" spans="1:2" hidden="1" x14ac:dyDescent="0.25">
      <c r="A764" s="90"/>
      <c r="B764" s="90"/>
    </row>
    <row r="765" spans="1:2" hidden="1" x14ac:dyDescent="0.25">
      <c r="A765" s="90"/>
      <c r="B765" s="90"/>
    </row>
    <row r="766" spans="1:2" hidden="1" x14ac:dyDescent="0.25">
      <c r="A766" s="90"/>
      <c r="B766" s="90"/>
    </row>
    <row r="767" spans="1:2" hidden="1" x14ac:dyDescent="0.25">
      <c r="A767" s="90"/>
      <c r="B767" s="90"/>
    </row>
    <row r="768" spans="1:2" hidden="1" x14ac:dyDescent="0.25">
      <c r="A768" s="90"/>
      <c r="B768" s="90"/>
    </row>
    <row r="769" spans="1:2" hidden="1" x14ac:dyDescent="0.25">
      <c r="A769" s="90"/>
      <c r="B769" s="90"/>
    </row>
    <row r="770" spans="1:2" hidden="1" x14ac:dyDescent="0.25">
      <c r="A770" s="90"/>
      <c r="B770" s="90"/>
    </row>
    <row r="771" spans="1:2" hidden="1" x14ac:dyDescent="0.25">
      <c r="A771" s="90"/>
      <c r="B771" s="90"/>
    </row>
    <row r="772" spans="1:2" hidden="1" x14ac:dyDescent="0.25">
      <c r="A772" s="90"/>
      <c r="B772" s="90"/>
    </row>
    <row r="773" spans="1:2" hidden="1" x14ac:dyDescent="0.25">
      <c r="A773" s="90"/>
      <c r="B773" s="90"/>
    </row>
    <row r="774" spans="1:2" hidden="1" x14ac:dyDescent="0.25">
      <c r="A774" s="90"/>
      <c r="B774" s="90"/>
    </row>
    <row r="775" spans="1:2" hidden="1" x14ac:dyDescent="0.25">
      <c r="A775" s="90"/>
      <c r="B775" s="90"/>
    </row>
    <row r="776" spans="1:2" hidden="1" x14ac:dyDescent="0.25">
      <c r="A776" s="90"/>
      <c r="B776" s="90"/>
    </row>
    <row r="777" spans="1:2" hidden="1" x14ac:dyDescent="0.25">
      <c r="A777" s="90"/>
      <c r="B777" s="90"/>
    </row>
    <row r="778" spans="1:2" hidden="1" x14ac:dyDescent="0.25">
      <c r="A778" s="90"/>
      <c r="B778" s="90"/>
    </row>
    <row r="779" spans="1:2" hidden="1" x14ac:dyDescent="0.25">
      <c r="A779" s="90"/>
      <c r="B779" s="90"/>
    </row>
    <row r="780" spans="1:2" hidden="1" x14ac:dyDescent="0.25">
      <c r="A780" s="90"/>
      <c r="B780" s="90"/>
    </row>
    <row r="781" spans="1:2" hidden="1" x14ac:dyDescent="0.25">
      <c r="A781" s="90"/>
      <c r="B781" s="90"/>
    </row>
    <row r="782" spans="1:2" hidden="1" x14ac:dyDescent="0.25">
      <c r="A782" s="90"/>
      <c r="B782" s="90"/>
    </row>
    <row r="783" spans="1:2" hidden="1" x14ac:dyDescent="0.25">
      <c r="A783" s="90"/>
      <c r="B783" s="90"/>
    </row>
    <row r="784" spans="1:2" hidden="1" x14ac:dyDescent="0.25">
      <c r="A784" s="90"/>
      <c r="B784" s="90"/>
    </row>
    <row r="785" spans="1:2" hidden="1" x14ac:dyDescent="0.25">
      <c r="A785" s="90"/>
      <c r="B785" s="90"/>
    </row>
    <row r="786" spans="1:2" hidden="1" x14ac:dyDescent="0.25">
      <c r="A786" s="90"/>
      <c r="B786" s="90"/>
    </row>
    <row r="787" spans="1:2" hidden="1" x14ac:dyDescent="0.25">
      <c r="A787" s="90"/>
      <c r="B787" s="90"/>
    </row>
    <row r="788" spans="1:2" hidden="1" x14ac:dyDescent="0.25">
      <c r="A788" s="90"/>
      <c r="B788" s="90"/>
    </row>
    <row r="789" spans="1:2" hidden="1" x14ac:dyDescent="0.25">
      <c r="A789" s="90"/>
      <c r="B789" s="90"/>
    </row>
    <row r="790" spans="1:2" hidden="1" x14ac:dyDescent="0.25">
      <c r="A790" s="90"/>
      <c r="B790" s="90"/>
    </row>
    <row r="791" spans="1:2" hidden="1" x14ac:dyDescent="0.25">
      <c r="A791" s="90"/>
      <c r="B791" s="90"/>
    </row>
    <row r="792" spans="1:2" hidden="1" x14ac:dyDescent="0.25">
      <c r="A792" s="90"/>
      <c r="B792" s="90"/>
    </row>
    <row r="793" spans="1:2" hidden="1" x14ac:dyDescent="0.25">
      <c r="A793" s="90"/>
      <c r="B793" s="90"/>
    </row>
    <row r="794" spans="1:2" hidden="1" x14ac:dyDescent="0.25">
      <c r="A794" s="90"/>
      <c r="B794" s="90"/>
    </row>
    <row r="795" spans="1:2" hidden="1" x14ac:dyDescent="0.25">
      <c r="A795" s="90"/>
      <c r="B795" s="90"/>
    </row>
    <row r="796" spans="1:2" hidden="1" x14ac:dyDescent="0.25">
      <c r="A796" s="90"/>
      <c r="B796" s="90"/>
    </row>
    <row r="797" spans="1:2" hidden="1" x14ac:dyDescent="0.25">
      <c r="A797" s="90"/>
      <c r="B797" s="90"/>
    </row>
    <row r="798" spans="1:2" hidden="1" x14ac:dyDescent="0.25">
      <c r="A798" s="90"/>
      <c r="B798" s="90"/>
    </row>
    <row r="799" spans="1:2" hidden="1" x14ac:dyDescent="0.25">
      <c r="A799" s="90"/>
      <c r="B799" s="90"/>
    </row>
    <row r="800" spans="1:2" hidden="1" x14ac:dyDescent="0.25">
      <c r="A800" s="90"/>
      <c r="B800" s="90"/>
    </row>
    <row r="801" spans="1:2" hidden="1" x14ac:dyDescent="0.25">
      <c r="A801" s="90"/>
      <c r="B801" s="90"/>
    </row>
    <row r="802" spans="1:2" hidden="1" x14ac:dyDescent="0.25">
      <c r="A802" s="90"/>
      <c r="B802" s="90"/>
    </row>
    <row r="803" spans="1:2" hidden="1" x14ac:dyDescent="0.25">
      <c r="A803" s="90"/>
      <c r="B803" s="90"/>
    </row>
    <row r="804" spans="1:2" hidden="1" x14ac:dyDescent="0.25">
      <c r="A804" s="90"/>
      <c r="B804" s="90"/>
    </row>
    <row r="805" spans="1:2" hidden="1" x14ac:dyDescent="0.25">
      <c r="A805" s="90"/>
      <c r="B805" s="90"/>
    </row>
    <row r="806" spans="1:2" hidden="1" x14ac:dyDescent="0.25">
      <c r="A806" s="90"/>
      <c r="B806" s="90"/>
    </row>
    <row r="807" spans="1:2" hidden="1" x14ac:dyDescent="0.25">
      <c r="A807" s="90"/>
      <c r="B807" s="90"/>
    </row>
    <row r="808" spans="1:2" hidden="1" x14ac:dyDescent="0.25">
      <c r="A808" s="90"/>
      <c r="B808" s="90"/>
    </row>
    <row r="809" spans="1:2" hidden="1" x14ac:dyDescent="0.25">
      <c r="A809" s="90"/>
      <c r="B809" s="90"/>
    </row>
    <row r="810" spans="1:2" hidden="1" x14ac:dyDescent="0.25">
      <c r="A810" s="90"/>
      <c r="B810" s="90"/>
    </row>
    <row r="811" spans="1:2" hidden="1" x14ac:dyDescent="0.25">
      <c r="A811" s="90"/>
      <c r="B811" s="90"/>
    </row>
    <row r="812" spans="1:2" hidden="1" x14ac:dyDescent="0.25">
      <c r="A812" s="90"/>
      <c r="B812" s="90"/>
    </row>
    <row r="813" spans="1:2" hidden="1" x14ac:dyDescent="0.25">
      <c r="A813" s="90"/>
      <c r="B813" s="90"/>
    </row>
    <row r="814" spans="1:2" hidden="1" x14ac:dyDescent="0.25">
      <c r="A814" s="90"/>
      <c r="B814" s="90"/>
    </row>
    <row r="815" spans="1:2" hidden="1" x14ac:dyDescent="0.25">
      <c r="A815" s="90"/>
      <c r="B815" s="90"/>
    </row>
    <row r="816" spans="1:2" hidden="1" x14ac:dyDescent="0.25">
      <c r="A816" s="90"/>
      <c r="B816" s="90"/>
    </row>
    <row r="817" spans="1:2" hidden="1" x14ac:dyDescent="0.25">
      <c r="A817" s="90"/>
      <c r="B817" s="90"/>
    </row>
    <row r="818" spans="1:2" hidden="1" x14ac:dyDescent="0.25">
      <c r="A818" s="90"/>
      <c r="B818" s="90"/>
    </row>
    <row r="819" spans="1:2" hidden="1" x14ac:dyDescent="0.25">
      <c r="A819" s="90"/>
      <c r="B819" s="90"/>
    </row>
    <row r="820" spans="1:2" hidden="1" x14ac:dyDescent="0.25">
      <c r="A820" s="90"/>
      <c r="B820" s="90"/>
    </row>
    <row r="821" spans="1:2" hidden="1" x14ac:dyDescent="0.25">
      <c r="A821" s="90"/>
      <c r="B821" s="90"/>
    </row>
    <row r="822" spans="1:2" hidden="1" x14ac:dyDescent="0.25">
      <c r="A822" s="90"/>
      <c r="B822" s="90"/>
    </row>
    <row r="823" spans="1:2" hidden="1" x14ac:dyDescent="0.25">
      <c r="A823" s="90"/>
      <c r="B823" s="90"/>
    </row>
    <row r="824" spans="1:2" hidden="1" x14ac:dyDescent="0.25">
      <c r="A824" s="90"/>
      <c r="B824" s="90"/>
    </row>
    <row r="825" spans="1:2" hidden="1" x14ac:dyDescent="0.25">
      <c r="A825" s="90"/>
      <c r="B825" s="90"/>
    </row>
    <row r="826" spans="1:2" hidden="1" x14ac:dyDescent="0.25">
      <c r="A826" s="90"/>
      <c r="B826" s="90"/>
    </row>
    <row r="827" spans="1:2" hidden="1" x14ac:dyDescent="0.25">
      <c r="A827" s="90"/>
      <c r="B827" s="90"/>
    </row>
    <row r="828" spans="1:2" hidden="1" x14ac:dyDescent="0.25">
      <c r="A828" s="90"/>
      <c r="B828" s="90"/>
    </row>
    <row r="829" spans="1:2" hidden="1" x14ac:dyDescent="0.25">
      <c r="A829" s="90"/>
      <c r="B829" s="90"/>
    </row>
    <row r="830" spans="1:2" hidden="1" x14ac:dyDescent="0.25">
      <c r="A830" s="90"/>
      <c r="B830" s="90"/>
    </row>
    <row r="831" spans="1:2" hidden="1" x14ac:dyDescent="0.25">
      <c r="A831" s="90"/>
      <c r="B831" s="90"/>
    </row>
    <row r="832" spans="1:2" hidden="1" x14ac:dyDescent="0.25">
      <c r="A832" s="90"/>
      <c r="B832" s="90"/>
    </row>
    <row r="833" spans="1:2" hidden="1" x14ac:dyDescent="0.25">
      <c r="A833" s="90"/>
      <c r="B833" s="90"/>
    </row>
    <row r="834" spans="1:2" hidden="1" x14ac:dyDescent="0.25">
      <c r="A834" s="90"/>
      <c r="B834" s="90"/>
    </row>
    <row r="835" spans="1:2" hidden="1" x14ac:dyDescent="0.25">
      <c r="A835" s="90"/>
      <c r="B835" s="90"/>
    </row>
    <row r="836" spans="1:2" hidden="1" x14ac:dyDescent="0.25">
      <c r="A836" s="90"/>
      <c r="B836" s="90"/>
    </row>
    <row r="837" spans="1:2" hidden="1" x14ac:dyDescent="0.25">
      <c r="A837" s="90"/>
      <c r="B837" s="90"/>
    </row>
    <row r="838" spans="1:2" hidden="1" x14ac:dyDescent="0.25">
      <c r="A838" s="90"/>
      <c r="B838" s="90"/>
    </row>
    <row r="839" spans="1:2" hidden="1" x14ac:dyDescent="0.25">
      <c r="A839" s="90"/>
      <c r="B839" s="90"/>
    </row>
    <row r="840" spans="1:2" hidden="1" x14ac:dyDescent="0.25">
      <c r="A840" s="90"/>
      <c r="B840" s="90"/>
    </row>
    <row r="841" spans="1:2" hidden="1" x14ac:dyDescent="0.25">
      <c r="A841" s="90"/>
      <c r="B841" s="90"/>
    </row>
    <row r="842" spans="1:2" hidden="1" x14ac:dyDescent="0.25">
      <c r="A842" s="90"/>
      <c r="B842" s="90"/>
    </row>
    <row r="843" spans="1:2" hidden="1" x14ac:dyDescent="0.25">
      <c r="A843" s="90"/>
      <c r="B843" s="90"/>
    </row>
    <row r="844" spans="1:2" hidden="1" x14ac:dyDescent="0.25">
      <c r="A844" s="90"/>
      <c r="B844" s="90"/>
    </row>
    <row r="845" spans="1:2" hidden="1" x14ac:dyDescent="0.25">
      <c r="A845" s="90"/>
      <c r="B845" s="90"/>
    </row>
    <row r="846" spans="1:2" hidden="1" x14ac:dyDescent="0.25">
      <c r="A846" s="90"/>
      <c r="B846" s="90"/>
    </row>
    <row r="847" spans="1:2" hidden="1" x14ac:dyDescent="0.25">
      <c r="A847" s="90"/>
      <c r="B847" s="90"/>
    </row>
    <row r="848" spans="1:2" hidden="1" x14ac:dyDescent="0.25">
      <c r="A848" s="90"/>
      <c r="B848" s="90"/>
    </row>
    <row r="849" spans="1:2" hidden="1" x14ac:dyDescent="0.25">
      <c r="A849" s="90"/>
      <c r="B849" s="90"/>
    </row>
    <row r="850" spans="1:2" hidden="1" x14ac:dyDescent="0.25">
      <c r="A850" s="90"/>
      <c r="B850" s="90"/>
    </row>
    <row r="851" spans="1:2" hidden="1" x14ac:dyDescent="0.25">
      <c r="A851" s="90"/>
      <c r="B851" s="90"/>
    </row>
    <row r="852" spans="1:2" hidden="1" x14ac:dyDescent="0.25">
      <c r="A852" s="90"/>
      <c r="B852" s="90"/>
    </row>
    <row r="853" spans="1:2" hidden="1" x14ac:dyDescent="0.25">
      <c r="A853" s="90"/>
      <c r="B853" s="90"/>
    </row>
    <row r="854" spans="1:2" hidden="1" x14ac:dyDescent="0.25">
      <c r="A854" s="90"/>
      <c r="B854" s="90"/>
    </row>
    <row r="855" spans="1:2" hidden="1" x14ac:dyDescent="0.25">
      <c r="A855" s="90"/>
      <c r="B855" s="90"/>
    </row>
    <row r="856" spans="1:2" hidden="1" x14ac:dyDescent="0.25">
      <c r="A856" s="90"/>
      <c r="B856" s="90"/>
    </row>
    <row r="857" spans="1:2" hidden="1" x14ac:dyDescent="0.25">
      <c r="A857" s="90"/>
      <c r="B857" s="90"/>
    </row>
    <row r="858" spans="1:2" hidden="1" x14ac:dyDescent="0.25">
      <c r="A858" s="90"/>
      <c r="B858" s="90"/>
    </row>
    <row r="859" spans="1:2" hidden="1" x14ac:dyDescent="0.25">
      <c r="A859" s="90"/>
      <c r="B859" s="90"/>
    </row>
    <row r="860" spans="1:2" hidden="1" x14ac:dyDescent="0.25">
      <c r="A860" s="90"/>
      <c r="B860" s="90"/>
    </row>
    <row r="861" spans="1:2" hidden="1" x14ac:dyDescent="0.25">
      <c r="A861" s="90"/>
      <c r="B861" s="90"/>
    </row>
    <row r="862" spans="1:2" hidden="1" x14ac:dyDescent="0.25">
      <c r="A862" s="90"/>
      <c r="B862" s="90"/>
    </row>
    <row r="863" spans="1:2" hidden="1" x14ac:dyDescent="0.25">
      <c r="A863" s="90"/>
      <c r="B863" s="90"/>
    </row>
    <row r="864" spans="1:2" hidden="1" x14ac:dyDescent="0.25">
      <c r="A864" s="90"/>
      <c r="B864" s="90"/>
    </row>
    <row r="865" spans="1:2" hidden="1" x14ac:dyDescent="0.25">
      <c r="A865" s="90"/>
      <c r="B865" s="90"/>
    </row>
    <row r="866" spans="1:2" hidden="1" x14ac:dyDescent="0.25">
      <c r="A866" s="90"/>
      <c r="B866" s="90"/>
    </row>
    <row r="867" spans="1:2" hidden="1" x14ac:dyDescent="0.25">
      <c r="A867" s="90"/>
      <c r="B867" s="90"/>
    </row>
    <row r="868" spans="1:2" hidden="1" x14ac:dyDescent="0.25">
      <c r="A868" s="90"/>
      <c r="B868" s="90"/>
    </row>
    <row r="869" spans="1:2" hidden="1" x14ac:dyDescent="0.25">
      <c r="A869" s="90"/>
      <c r="B869" s="90"/>
    </row>
    <row r="870" spans="1:2" hidden="1" x14ac:dyDescent="0.25">
      <c r="A870" s="90"/>
      <c r="B870" s="90"/>
    </row>
    <row r="871" spans="1:2" hidden="1" x14ac:dyDescent="0.25">
      <c r="A871" s="90"/>
      <c r="B871" s="90"/>
    </row>
    <row r="872" spans="1:2" hidden="1" x14ac:dyDescent="0.25">
      <c r="A872" s="90"/>
      <c r="B872" s="90"/>
    </row>
    <row r="873" spans="1:2" hidden="1" x14ac:dyDescent="0.25">
      <c r="A873" s="90"/>
      <c r="B873" s="90"/>
    </row>
    <row r="874" spans="1:2" hidden="1" x14ac:dyDescent="0.25">
      <c r="A874" s="90"/>
      <c r="B874" s="90"/>
    </row>
    <row r="875" spans="1:2" hidden="1" x14ac:dyDescent="0.25">
      <c r="A875" s="90"/>
      <c r="B875" s="90"/>
    </row>
    <row r="876" spans="1:2" hidden="1" x14ac:dyDescent="0.25">
      <c r="A876" s="90"/>
      <c r="B876" s="90"/>
    </row>
    <row r="877" spans="1:2" hidden="1" x14ac:dyDescent="0.25">
      <c r="A877" s="90"/>
      <c r="B877" s="90"/>
    </row>
    <row r="878" spans="1:2" hidden="1" x14ac:dyDescent="0.25">
      <c r="A878" s="90"/>
      <c r="B878" s="90"/>
    </row>
    <row r="879" spans="1:2" hidden="1" x14ac:dyDescent="0.25">
      <c r="A879" s="90"/>
      <c r="B879" s="90"/>
    </row>
    <row r="880" spans="1:2" hidden="1" x14ac:dyDescent="0.25">
      <c r="A880" s="90"/>
      <c r="B880" s="90"/>
    </row>
    <row r="881" spans="1:2" hidden="1" x14ac:dyDescent="0.25">
      <c r="A881" s="90"/>
      <c r="B881" s="90"/>
    </row>
    <row r="882" spans="1:2" hidden="1" x14ac:dyDescent="0.25">
      <c r="A882" s="90"/>
      <c r="B882" s="90"/>
    </row>
    <row r="883" spans="1:2" hidden="1" x14ac:dyDescent="0.25">
      <c r="A883" s="90"/>
      <c r="B883" s="90"/>
    </row>
    <row r="884" spans="1:2" hidden="1" x14ac:dyDescent="0.25">
      <c r="A884" s="90"/>
      <c r="B884" s="90"/>
    </row>
    <row r="885" spans="1:2" hidden="1" x14ac:dyDescent="0.25">
      <c r="A885" s="90"/>
      <c r="B885" s="90"/>
    </row>
    <row r="886" spans="1:2" hidden="1" x14ac:dyDescent="0.25">
      <c r="A886" s="90"/>
      <c r="B886" s="90"/>
    </row>
    <row r="887" spans="1:2" hidden="1" x14ac:dyDescent="0.25">
      <c r="A887" s="90"/>
      <c r="B887" s="90"/>
    </row>
    <row r="888" spans="1:2" hidden="1" x14ac:dyDescent="0.25">
      <c r="A888" s="90"/>
      <c r="B888" s="90"/>
    </row>
    <row r="889" spans="1:2" hidden="1" x14ac:dyDescent="0.25">
      <c r="A889" s="90"/>
      <c r="B889" s="90"/>
    </row>
    <row r="890" spans="1:2" hidden="1" x14ac:dyDescent="0.25">
      <c r="A890" s="90"/>
      <c r="B890" s="90"/>
    </row>
    <row r="891" spans="1:2" hidden="1" x14ac:dyDescent="0.25">
      <c r="A891" s="90"/>
      <c r="B891" s="90"/>
    </row>
    <row r="892" spans="1:2" hidden="1" x14ac:dyDescent="0.25">
      <c r="A892" s="90"/>
      <c r="B892" s="90"/>
    </row>
    <row r="893" spans="1:2" hidden="1" x14ac:dyDescent="0.25">
      <c r="A893" s="90"/>
      <c r="B893" s="90"/>
    </row>
    <row r="894" spans="1:2" hidden="1" x14ac:dyDescent="0.25">
      <c r="A894" s="90"/>
      <c r="B894" s="90"/>
    </row>
    <row r="895" spans="1:2" hidden="1" x14ac:dyDescent="0.25">
      <c r="A895" s="90"/>
      <c r="B895" s="90"/>
    </row>
    <row r="896" spans="1:2" hidden="1" x14ac:dyDescent="0.25">
      <c r="A896" s="90"/>
      <c r="B896" s="90"/>
    </row>
    <row r="897" spans="1:2" hidden="1" x14ac:dyDescent="0.25">
      <c r="A897" s="90"/>
      <c r="B897" s="90"/>
    </row>
    <row r="898" spans="1:2" hidden="1" x14ac:dyDescent="0.25">
      <c r="A898" s="90"/>
      <c r="B898" s="90"/>
    </row>
    <row r="899" spans="1:2" hidden="1" x14ac:dyDescent="0.25">
      <c r="A899" s="90"/>
      <c r="B899" s="90"/>
    </row>
    <row r="900" spans="1:2" hidden="1" x14ac:dyDescent="0.25">
      <c r="A900" s="90"/>
      <c r="B900" s="90"/>
    </row>
    <row r="901" spans="1:2" hidden="1" x14ac:dyDescent="0.25">
      <c r="A901" s="90"/>
      <c r="B901" s="90"/>
    </row>
    <row r="902" spans="1:2" hidden="1" x14ac:dyDescent="0.25">
      <c r="A902" s="90"/>
      <c r="B902" s="90"/>
    </row>
    <row r="903" spans="1:2" hidden="1" x14ac:dyDescent="0.25">
      <c r="A903" s="90"/>
      <c r="B903" s="90"/>
    </row>
    <row r="904" spans="1:2" hidden="1" x14ac:dyDescent="0.25">
      <c r="A904" s="90"/>
      <c r="B904" s="90"/>
    </row>
    <row r="905" spans="1:2" hidden="1" x14ac:dyDescent="0.25">
      <c r="A905" s="90"/>
      <c r="B905" s="90"/>
    </row>
    <row r="906" spans="1:2" hidden="1" x14ac:dyDescent="0.25">
      <c r="A906" s="90"/>
      <c r="B906" s="90"/>
    </row>
    <row r="907" spans="1:2" hidden="1" x14ac:dyDescent="0.25">
      <c r="A907" s="90"/>
      <c r="B907" s="90"/>
    </row>
    <row r="908" spans="1:2" hidden="1" x14ac:dyDescent="0.25">
      <c r="A908" s="90"/>
      <c r="B908" s="90"/>
    </row>
    <row r="909" spans="1:2" hidden="1" x14ac:dyDescent="0.25">
      <c r="A909" s="90"/>
      <c r="B909" s="90"/>
    </row>
    <row r="910" spans="1:2" hidden="1" x14ac:dyDescent="0.25">
      <c r="A910" s="90"/>
      <c r="B910" s="90"/>
    </row>
    <row r="911" spans="1:2" hidden="1" x14ac:dyDescent="0.25">
      <c r="A911" s="90"/>
      <c r="B911" s="90"/>
    </row>
    <row r="912" spans="1:2" hidden="1" x14ac:dyDescent="0.25">
      <c r="A912" s="90"/>
      <c r="B912" s="90"/>
    </row>
    <row r="913" spans="1:2" hidden="1" x14ac:dyDescent="0.25">
      <c r="A913" s="90"/>
      <c r="B913" s="90"/>
    </row>
    <row r="914" spans="1:2" hidden="1" x14ac:dyDescent="0.25">
      <c r="A914" s="90"/>
      <c r="B914" s="90"/>
    </row>
    <row r="915" spans="1:2" hidden="1" x14ac:dyDescent="0.25">
      <c r="A915" s="90"/>
      <c r="B915" s="90"/>
    </row>
    <row r="916" spans="1:2" hidden="1" x14ac:dyDescent="0.25">
      <c r="A916" s="90"/>
      <c r="B916" s="90"/>
    </row>
    <row r="917" spans="1:2" hidden="1" x14ac:dyDescent="0.25">
      <c r="A917" s="90"/>
      <c r="B917" s="90"/>
    </row>
    <row r="918" spans="1:2" hidden="1" x14ac:dyDescent="0.25">
      <c r="A918" s="90"/>
      <c r="B918" s="90"/>
    </row>
    <row r="919" spans="1:2" hidden="1" x14ac:dyDescent="0.25">
      <c r="A919" s="90"/>
      <c r="B919" s="90"/>
    </row>
    <row r="920" spans="1:2" hidden="1" x14ac:dyDescent="0.25">
      <c r="A920" s="90"/>
      <c r="B920" s="90"/>
    </row>
    <row r="921" spans="1:2" hidden="1" x14ac:dyDescent="0.25">
      <c r="A921" s="90"/>
      <c r="B921" s="90"/>
    </row>
    <row r="922" spans="1:2" hidden="1" x14ac:dyDescent="0.25">
      <c r="A922" s="90"/>
      <c r="B922" s="90"/>
    </row>
    <row r="923" spans="1:2" hidden="1" x14ac:dyDescent="0.25">
      <c r="A923" s="90"/>
      <c r="B923" s="90"/>
    </row>
    <row r="924" spans="1:2" hidden="1" x14ac:dyDescent="0.25">
      <c r="A924" s="90"/>
      <c r="B924" s="90"/>
    </row>
    <row r="925" spans="1:2" hidden="1" x14ac:dyDescent="0.25">
      <c r="A925" s="90"/>
      <c r="B925" s="90"/>
    </row>
    <row r="926" spans="1:2" hidden="1" x14ac:dyDescent="0.25">
      <c r="A926" s="90"/>
      <c r="B926" s="90"/>
    </row>
    <row r="927" spans="1:2" hidden="1" x14ac:dyDescent="0.25">
      <c r="A927" s="90"/>
      <c r="B927" s="90"/>
    </row>
    <row r="928" spans="1:2" hidden="1" x14ac:dyDescent="0.25">
      <c r="A928" s="90"/>
      <c r="B928" s="90"/>
    </row>
    <row r="929" spans="1:2" hidden="1" x14ac:dyDescent="0.25">
      <c r="A929" s="90"/>
      <c r="B929" s="90"/>
    </row>
    <row r="930" spans="1:2" hidden="1" x14ac:dyDescent="0.25">
      <c r="A930" s="90"/>
      <c r="B930" s="90"/>
    </row>
    <row r="931" spans="1:2" hidden="1" x14ac:dyDescent="0.25">
      <c r="A931" s="90"/>
      <c r="B931" s="90"/>
    </row>
    <row r="932" spans="1:2" hidden="1" x14ac:dyDescent="0.25">
      <c r="A932" s="90"/>
      <c r="B932" s="90"/>
    </row>
    <row r="933" spans="1:2" hidden="1" x14ac:dyDescent="0.25">
      <c r="A933" s="90"/>
      <c r="B933" s="90"/>
    </row>
    <row r="934" spans="1:2" hidden="1" x14ac:dyDescent="0.25">
      <c r="A934" s="90"/>
      <c r="B934" s="90"/>
    </row>
    <row r="935" spans="1:2" hidden="1" x14ac:dyDescent="0.25">
      <c r="A935" s="90"/>
      <c r="B935" s="90"/>
    </row>
    <row r="936" spans="1:2" hidden="1" x14ac:dyDescent="0.25">
      <c r="A936" s="90"/>
      <c r="B936" s="90"/>
    </row>
    <row r="937" spans="1:2" hidden="1" x14ac:dyDescent="0.25">
      <c r="A937" s="90"/>
      <c r="B937" s="90"/>
    </row>
    <row r="938" spans="1:2" hidden="1" x14ac:dyDescent="0.25">
      <c r="A938" s="90"/>
      <c r="B938" s="90"/>
    </row>
    <row r="939" spans="1:2" hidden="1" x14ac:dyDescent="0.25">
      <c r="A939" s="90"/>
      <c r="B939" s="90"/>
    </row>
    <row r="940" spans="1:2" hidden="1" x14ac:dyDescent="0.25">
      <c r="A940" s="90"/>
      <c r="B940" s="90"/>
    </row>
    <row r="941" spans="1:2" hidden="1" x14ac:dyDescent="0.25">
      <c r="A941" s="90"/>
      <c r="B941" s="90"/>
    </row>
    <row r="942" spans="1:2" hidden="1" x14ac:dyDescent="0.25">
      <c r="A942" s="90"/>
      <c r="B942" s="90"/>
    </row>
    <row r="943" spans="1:2" hidden="1" x14ac:dyDescent="0.25">
      <c r="A943" s="90"/>
      <c r="B943" s="90"/>
    </row>
    <row r="944" spans="1:2" hidden="1" x14ac:dyDescent="0.25">
      <c r="A944" s="90"/>
      <c r="B944" s="90"/>
    </row>
    <row r="945" spans="1:2" hidden="1" x14ac:dyDescent="0.25">
      <c r="A945" s="90"/>
      <c r="B945" s="90"/>
    </row>
    <row r="946" spans="1:2" hidden="1" x14ac:dyDescent="0.25">
      <c r="A946" s="90"/>
      <c r="B946" s="90"/>
    </row>
    <row r="947" spans="1:2" hidden="1" x14ac:dyDescent="0.25">
      <c r="A947" s="90"/>
      <c r="B947" s="90"/>
    </row>
    <row r="948" spans="1:2" hidden="1" x14ac:dyDescent="0.25">
      <c r="A948" s="90"/>
      <c r="B948" s="90"/>
    </row>
    <row r="949" spans="1:2" hidden="1" x14ac:dyDescent="0.25">
      <c r="A949" s="90"/>
      <c r="B949" s="90"/>
    </row>
    <row r="950" spans="1:2" hidden="1" x14ac:dyDescent="0.25">
      <c r="A950" s="90"/>
      <c r="B950" s="90"/>
    </row>
    <row r="951" spans="1:2" hidden="1" x14ac:dyDescent="0.25">
      <c r="A951" s="90"/>
      <c r="B951" s="90"/>
    </row>
    <row r="952" spans="1:2" hidden="1" x14ac:dyDescent="0.25">
      <c r="A952" s="90"/>
      <c r="B952" s="90"/>
    </row>
    <row r="953" spans="1:2" hidden="1" x14ac:dyDescent="0.25">
      <c r="A953" s="90"/>
      <c r="B953" s="90"/>
    </row>
    <row r="954" spans="1:2" hidden="1" x14ac:dyDescent="0.25">
      <c r="A954" s="90"/>
      <c r="B954" s="90"/>
    </row>
    <row r="955" spans="1:2" hidden="1" x14ac:dyDescent="0.25">
      <c r="A955" s="90"/>
      <c r="B955" s="90"/>
    </row>
    <row r="956" spans="1:2" hidden="1" x14ac:dyDescent="0.25">
      <c r="A956" s="90"/>
      <c r="B956" s="90"/>
    </row>
    <row r="957" spans="1:2" hidden="1" x14ac:dyDescent="0.25">
      <c r="A957" s="90"/>
      <c r="B957" s="90"/>
    </row>
    <row r="958" spans="1:2" hidden="1" x14ac:dyDescent="0.25">
      <c r="A958" s="90"/>
      <c r="B958" s="90"/>
    </row>
    <row r="959" spans="1:2" hidden="1" x14ac:dyDescent="0.25">
      <c r="A959" s="90"/>
      <c r="B959" s="90"/>
    </row>
    <row r="960" spans="1:2" hidden="1" x14ac:dyDescent="0.25">
      <c r="A960" s="90"/>
      <c r="B960" s="90"/>
    </row>
    <row r="961" spans="1:2" hidden="1" x14ac:dyDescent="0.25">
      <c r="A961" s="90"/>
      <c r="B961" s="90"/>
    </row>
    <row r="962" spans="1:2" hidden="1" x14ac:dyDescent="0.25">
      <c r="A962" s="90"/>
      <c r="B962" s="90"/>
    </row>
    <row r="963" spans="1:2" hidden="1" x14ac:dyDescent="0.25">
      <c r="A963" s="90"/>
      <c r="B963" s="90"/>
    </row>
    <row r="964" spans="1:2" hidden="1" x14ac:dyDescent="0.25">
      <c r="A964" s="90"/>
      <c r="B964" s="90"/>
    </row>
    <row r="965" spans="1:2" hidden="1" x14ac:dyDescent="0.25">
      <c r="A965" s="90"/>
      <c r="B965" s="90"/>
    </row>
    <row r="966" spans="1:2" hidden="1" x14ac:dyDescent="0.25">
      <c r="A966" s="90"/>
      <c r="B966" s="90"/>
    </row>
    <row r="967" spans="1:2" hidden="1" x14ac:dyDescent="0.25">
      <c r="A967" s="90"/>
      <c r="B967" s="90"/>
    </row>
    <row r="968" spans="1:2" hidden="1" x14ac:dyDescent="0.25">
      <c r="A968" s="90"/>
      <c r="B968" s="90"/>
    </row>
    <row r="969" spans="1:2" hidden="1" x14ac:dyDescent="0.25">
      <c r="A969" s="90"/>
      <c r="B969" s="90"/>
    </row>
    <row r="970" spans="1:2" hidden="1" x14ac:dyDescent="0.25">
      <c r="A970" s="90"/>
      <c r="B970" s="90"/>
    </row>
    <row r="971" spans="1:2" hidden="1" x14ac:dyDescent="0.25">
      <c r="A971" s="90"/>
      <c r="B971" s="90"/>
    </row>
    <row r="972" spans="1:2" hidden="1" x14ac:dyDescent="0.25">
      <c r="A972" s="90"/>
      <c r="B972" s="90"/>
    </row>
    <row r="973" spans="1:2" hidden="1" x14ac:dyDescent="0.25">
      <c r="A973" s="90"/>
      <c r="B973" s="90"/>
    </row>
    <row r="974" spans="1:2" hidden="1" x14ac:dyDescent="0.25">
      <c r="A974" s="90"/>
      <c r="B974" s="90"/>
    </row>
    <row r="975" spans="1:2" hidden="1" x14ac:dyDescent="0.25">
      <c r="A975" s="90"/>
      <c r="B975" s="90"/>
    </row>
    <row r="976" spans="1:2" hidden="1" x14ac:dyDescent="0.25">
      <c r="A976" s="90"/>
      <c r="B976" s="90"/>
    </row>
    <row r="977" spans="1:2" hidden="1" x14ac:dyDescent="0.25">
      <c r="A977" s="90"/>
      <c r="B977" s="90"/>
    </row>
    <row r="978" spans="1:2" hidden="1" x14ac:dyDescent="0.25">
      <c r="A978" s="90"/>
      <c r="B978" s="90"/>
    </row>
    <row r="979" spans="1:2" hidden="1" x14ac:dyDescent="0.25">
      <c r="A979" s="90"/>
      <c r="B979" s="90"/>
    </row>
    <row r="980" spans="1:2" hidden="1" x14ac:dyDescent="0.25">
      <c r="A980" s="90"/>
      <c r="B980" s="90"/>
    </row>
    <row r="981" spans="1:2" hidden="1" x14ac:dyDescent="0.25">
      <c r="A981" s="90"/>
      <c r="B981" s="90"/>
    </row>
    <row r="982" spans="1:2" hidden="1" x14ac:dyDescent="0.25">
      <c r="A982" s="90"/>
      <c r="B982" s="90"/>
    </row>
    <row r="983" spans="1:2" hidden="1" x14ac:dyDescent="0.25">
      <c r="A983" s="90"/>
      <c r="B983" s="90"/>
    </row>
    <row r="984" spans="1:2" hidden="1" x14ac:dyDescent="0.25">
      <c r="A984" s="90"/>
      <c r="B984" s="90"/>
    </row>
    <row r="985" spans="1:2" hidden="1" x14ac:dyDescent="0.25">
      <c r="A985" s="90"/>
      <c r="B985" s="90"/>
    </row>
    <row r="986" spans="1:2" hidden="1" x14ac:dyDescent="0.25">
      <c r="A986" s="90"/>
      <c r="B986" s="90"/>
    </row>
    <row r="987" spans="1:2" hidden="1" x14ac:dyDescent="0.25">
      <c r="A987" s="90"/>
      <c r="B987" s="90"/>
    </row>
    <row r="988" spans="1:2" hidden="1" x14ac:dyDescent="0.25">
      <c r="A988" s="90"/>
      <c r="B988" s="90"/>
    </row>
    <row r="989" spans="1:2" hidden="1" x14ac:dyDescent="0.25">
      <c r="A989" s="90"/>
      <c r="B989" s="90"/>
    </row>
    <row r="990" spans="1:2" hidden="1" x14ac:dyDescent="0.25">
      <c r="A990" s="90"/>
      <c r="B990" s="90"/>
    </row>
    <row r="991" spans="1:2" hidden="1" x14ac:dyDescent="0.25">
      <c r="A991" s="90"/>
      <c r="B991" s="90"/>
    </row>
    <row r="992" spans="1:2" hidden="1" x14ac:dyDescent="0.25"/>
  </sheetData>
  <mergeCells count="11">
    <mergeCell ref="A18:A21"/>
    <mergeCell ref="A22:A25"/>
    <mergeCell ref="A26:A29"/>
    <mergeCell ref="A30:A33"/>
    <mergeCell ref="A34:A37"/>
    <mergeCell ref="A14:A17"/>
    <mergeCell ref="A1:B1"/>
    <mergeCell ref="A2:B2"/>
    <mergeCell ref="A3:B3"/>
    <mergeCell ref="A6:A9"/>
    <mergeCell ref="A10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95D3-B1F7-47D4-9B86-EA9F7E679579}">
  <dimension ref="A1:T1003"/>
  <sheetViews>
    <sheetView zoomScale="80" zoomScaleNormal="80" workbookViewId="0"/>
  </sheetViews>
  <sheetFormatPr baseColWidth="10" defaultColWidth="0" defaultRowHeight="0" customHeight="1" zeroHeight="1" x14ac:dyDescent="0.25"/>
  <cols>
    <col min="1" max="1" width="40" style="1" customWidth="1"/>
    <col min="2" max="6" width="16" style="1" customWidth="1"/>
    <col min="7" max="7" width="14.42578125" style="1" hidden="1" customWidth="1"/>
    <col min="8" max="8" width="11.5703125" style="1" hidden="1" customWidth="1"/>
    <col min="9" max="20" width="10" style="1" hidden="1" customWidth="1"/>
    <col min="21" max="16384" width="14.42578125" style="1" hidden="1"/>
  </cols>
  <sheetData>
    <row r="1" spans="1:20" ht="18.75" customHeight="1" x14ac:dyDescent="0.25">
      <c r="A1" s="2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.75" customHeight="1" x14ac:dyDescent="0.25">
      <c r="A2" s="2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6" customHeight="1" x14ac:dyDescent="0.25">
      <c r="A3" s="132" t="s">
        <v>2</v>
      </c>
      <c r="B3" s="127"/>
      <c r="C3" s="127"/>
      <c r="D3" s="127"/>
      <c r="E3" s="127"/>
      <c r="F3" s="12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customHeight="1" x14ac:dyDescent="0.25">
      <c r="A4" s="126" t="s">
        <v>5</v>
      </c>
      <c r="B4" s="127"/>
      <c r="C4" s="127"/>
      <c r="D4" s="127"/>
      <c r="E4" s="127"/>
      <c r="F4" s="12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8.75" customHeight="1" x14ac:dyDescent="0.25">
      <c r="A5" s="126" t="s">
        <v>340</v>
      </c>
      <c r="B5" s="127"/>
      <c r="C5" s="127"/>
      <c r="D5" s="127"/>
      <c r="E5" s="127"/>
      <c r="F5" s="12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8.75" customHeight="1" x14ac:dyDescent="0.25">
      <c r="A6" s="2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8.75" customHeight="1" x14ac:dyDescent="0.25">
      <c r="A7" s="128" t="s">
        <v>9</v>
      </c>
      <c r="B7" s="130" t="s">
        <v>10</v>
      </c>
      <c r="C7" s="131"/>
      <c r="D7" s="131"/>
      <c r="E7" s="131"/>
      <c r="F7" s="13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55.5" customHeight="1" x14ac:dyDescent="0.25">
      <c r="A8" s="129"/>
      <c r="B8" s="20" t="s">
        <v>16</v>
      </c>
      <c r="C8" s="19" t="s">
        <v>20</v>
      </c>
      <c r="D8" s="19" t="s">
        <v>22</v>
      </c>
      <c r="E8" s="19" t="s">
        <v>23</v>
      </c>
      <c r="F8" s="18" t="s">
        <v>24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8.75" customHeight="1" x14ac:dyDescent="0.25">
      <c r="A9" s="7"/>
      <c r="B9" s="17"/>
      <c r="C9" s="15"/>
      <c r="D9" s="16"/>
      <c r="E9" s="15"/>
      <c r="F9" s="1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8.75" customHeight="1" x14ac:dyDescent="0.25">
      <c r="A10" s="11" t="s">
        <v>39</v>
      </c>
      <c r="B10" s="13">
        <f>SUM(B12:B31)</f>
        <v>1360</v>
      </c>
      <c r="C10" s="12">
        <f>SUM(C12:C31)</f>
        <v>7359</v>
      </c>
      <c r="D10" s="11">
        <f>SUM(D12:D31)</f>
        <v>201</v>
      </c>
      <c r="E10" s="12">
        <f>SUM(E12:E31)</f>
        <v>7328</v>
      </c>
      <c r="F10" s="11">
        <f>SUM(F12:F31)</f>
        <v>1592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8.75" customHeight="1" x14ac:dyDescent="0.25">
      <c r="A11" s="10"/>
      <c r="B11" s="13"/>
      <c r="C11" s="12"/>
      <c r="D11" s="11"/>
      <c r="E11" s="12"/>
      <c r="F11" s="1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8.75" customHeight="1" x14ac:dyDescent="0.25">
      <c r="A12" s="10" t="s">
        <v>11</v>
      </c>
      <c r="B12" s="9">
        <v>61</v>
      </c>
      <c r="C12" s="8">
        <v>321</v>
      </c>
      <c r="D12" s="7">
        <v>7</v>
      </c>
      <c r="E12" s="8">
        <v>339</v>
      </c>
      <c r="F12" s="7">
        <f t="shared" ref="F12:F31" si="0">B12+C12+D12-E12</f>
        <v>50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8.75" customHeight="1" x14ac:dyDescent="0.25">
      <c r="A13" s="10" t="s">
        <v>277</v>
      </c>
      <c r="B13" s="9">
        <v>194</v>
      </c>
      <c r="C13" s="8">
        <v>1965</v>
      </c>
      <c r="D13" s="7">
        <v>54</v>
      </c>
      <c r="E13" s="8">
        <v>1802</v>
      </c>
      <c r="F13" s="7">
        <f t="shared" si="0"/>
        <v>411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8.75" customHeight="1" x14ac:dyDescent="0.25">
      <c r="A14" s="10" t="s">
        <v>41</v>
      </c>
      <c r="B14" s="9">
        <v>3</v>
      </c>
      <c r="C14" s="8">
        <v>25</v>
      </c>
      <c r="D14" s="7">
        <v>0</v>
      </c>
      <c r="E14" s="8">
        <v>24</v>
      </c>
      <c r="F14" s="7">
        <f t="shared" si="0"/>
        <v>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8.75" customHeight="1" x14ac:dyDescent="0.25">
      <c r="A15" s="10" t="s">
        <v>14</v>
      </c>
      <c r="B15" s="9">
        <v>209</v>
      </c>
      <c r="C15" s="8">
        <v>464</v>
      </c>
      <c r="D15" s="7">
        <v>19</v>
      </c>
      <c r="E15" s="8">
        <v>581</v>
      </c>
      <c r="F15" s="7">
        <f t="shared" si="0"/>
        <v>111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8.75" customHeight="1" x14ac:dyDescent="0.25">
      <c r="A16" s="10" t="s">
        <v>278</v>
      </c>
      <c r="B16" s="9">
        <v>77</v>
      </c>
      <c r="C16" s="8">
        <v>279</v>
      </c>
      <c r="D16" s="7">
        <v>9</v>
      </c>
      <c r="E16" s="8">
        <v>305</v>
      </c>
      <c r="F16" s="7">
        <f t="shared" si="0"/>
        <v>60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8.75" customHeight="1" x14ac:dyDescent="0.25">
      <c r="A17" s="10" t="s">
        <v>218</v>
      </c>
      <c r="B17" s="9">
        <v>148</v>
      </c>
      <c r="C17" s="8">
        <v>538</v>
      </c>
      <c r="D17" s="7">
        <v>24</v>
      </c>
      <c r="E17" s="8">
        <v>610</v>
      </c>
      <c r="F17" s="7">
        <f t="shared" si="0"/>
        <v>100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8.75" customHeight="1" x14ac:dyDescent="0.25">
      <c r="A18" s="10" t="s">
        <v>19</v>
      </c>
      <c r="B18" s="9">
        <v>7</v>
      </c>
      <c r="C18" s="8">
        <v>138</v>
      </c>
      <c r="D18" s="7">
        <v>1</v>
      </c>
      <c r="E18" s="8">
        <v>126</v>
      </c>
      <c r="F18" s="7">
        <f t="shared" si="0"/>
        <v>20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8.75" customHeight="1" x14ac:dyDescent="0.25">
      <c r="A19" s="10" t="s">
        <v>279</v>
      </c>
      <c r="B19" s="9">
        <v>50</v>
      </c>
      <c r="C19" s="8">
        <v>381</v>
      </c>
      <c r="D19" s="7">
        <v>12</v>
      </c>
      <c r="E19" s="8">
        <v>388</v>
      </c>
      <c r="F19" s="7">
        <f t="shared" si="0"/>
        <v>55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8.75" customHeight="1" x14ac:dyDescent="0.25">
      <c r="A20" s="10" t="s">
        <v>42</v>
      </c>
      <c r="B20" s="9">
        <v>2</v>
      </c>
      <c r="C20" s="8">
        <v>24</v>
      </c>
      <c r="D20" s="7">
        <v>1</v>
      </c>
      <c r="E20" s="8">
        <v>12</v>
      </c>
      <c r="F20" s="7">
        <f t="shared" si="0"/>
        <v>15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8.75" customHeight="1" x14ac:dyDescent="0.25">
      <c r="A21" s="10" t="s">
        <v>219</v>
      </c>
      <c r="B21" s="9">
        <v>17</v>
      </c>
      <c r="C21" s="8">
        <v>129</v>
      </c>
      <c r="D21" s="7">
        <v>2</v>
      </c>
      <c r="E21" s="8">
        <v>120</v>
      </c>
      <c r="F21" s="7">
        <f t="shared" si="0"/>
        <v>28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8.75" customHeight="1" x14ac:dyDescent="0.25">
      <c r="A22" s="10" t="s">
        <v>27</v>
      </c>
      <c r="B22" s="9">
        <v>76</v>
      </c>
      <c r="C22" s="8">
        <v>435</v>
      </c>
      <c r="D22" s="7">
        <v>12</v>
      </c>
      <c r="E22" s="8">
        <v>406</v>
      </c>
      <c r="F22" s="7">
        <f t="shared" si="0"/>
        <v>117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8.75" customHeight="1" x14ac:dyDescent="0.25">
      <c r="A23" s="10" t="s">
        <v>280</v>
      </c>
      <c r="B23" s="9">
        <v>76</v>
      </c>
      <c r="C23" s="8">
        <v>544</v>
      </c>
      <c r="D23" s="7">
        <v>5</v>
      </c>
      <c r="E23" s="8">
        <v>518</v>
      </c>
      <c r="F23" s="7">
        <f t="shared" si="0"/>
        <v>107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8.75" customHeight="1" x14ac:dyDescent="0.25">
      <c r="A24" s="10" t="s">
        <v>220</v>
      </c>
      <c r="B24" s="9">
        <v>57</v>
      </c>
      <c r="C24" s="8">
        <v>416</v>
      </c>
      <c r="D24" s="7">
        <v>9</v>
      </c>
      <c r="E24" s="8">
        <v>439</v>
      </c>
      <c r="F24" s="7">
        <f t="shared" si="0"/>
        <v>43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8.75" customHeight="1" x14ac:dyDescent="0.25">
      <c r="A25" s="10" t="s">
        <v>283</v>
      </c>
      <c r="B25" s="9">
        <v>1</v>
      </c>
      <c r="C25" s="8">
        <v>59</v>
      </c>
      <c r="D25" s="7">
        <v>2</v>
      </c>
      <c r="E25" s="8">
        <v>59</v>
      </c>
      <c r="F25" s="7">
        <f t="shared" si="0"/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8.75" customHeight="1" x14ac:dyDescent="0.25">
      <c r="A26" s="10" t="s">
        <v>281</v>
      </c>
      <c r="B26" s="9">
        <v>59</v>
      </c>
      <c r="C26" s="8">
        <v>276</v>
      </c>
      <c r="D26" s="7">
        <v>12</v>
      </c>
      <c r="E26" s="8">
        <v>295</v>
      </c>
      <c r="F26" s="7">
        <f t="shared" si="0"/>
        <v>52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8.75" customHeight="1" x14ac:dyDescent="0.25">
      <c r="A27" s="10" t="s">
        <v>32</v>
      </c>
      <c r="B27" s="9">
        <v>61</v>
      </c>
      <c r="C27" s="8">
        <v>348</v>
      </c>
      <c r="D27" s="7">
        <v>10</v>
      </c>
      <c r="E27" s="8">
        <v>333</v>
      </c>
      <c r="F27" s="7">
        <f t="shared" si="0"/>
        <v>86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8.75" customHeight="1" x14ac:dyDescent="0.25">
      <c r="A28" s="10" t="s">
        <v>221</v>
      </c>
      <c r="B28" s="9">
        <v>132</v>
      </c>
      <c r="C28" s="8">
        <v>383</v>
      </c>
      <c r="D28" s="7">
        <v>10</v>
      </c>
      <c r="E28" s="8">
        <v>346</v>
      </c>
      <c r="F28" s="7">
        <f t="shared" si="0"/>
        <v>179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8.75" customHeight="1" x14ac:dyDescent="0.25">
      <c r="A29" s="10" t="s">
        <v>222</v>
      </c>
      <c r="B29" s="9">
        <v>25</v>
      </c>
      <c r="C29" s="8">
        <v>284</v>
      </c>
      <c r="D29" s="7">
        <v>9</v>
      </c>
      <c r="E29" s="8">
        <v>271</v>
      </c>
      <c r="F29" s="7">
        <f t="shared" si="0"/>
        <v>47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8.75" customHeight="1" x14ac:dyDescent="0.25">
      <c r="A30" s="10" t="s">
        <v>35</v>
      </c>
      <c r="B30" s="9">
        <v>8</v>
      </c>
      <c r="C30" s="8">
        <v>36</v>
      </c>
      <c r="D30" s="7">
        <v>0</v>
      </c>
      <c r="E30" s="8">
        <v>27</v>
      </c>
      <c r="F30" s="7">
        <f t="shared" si="0"/>
        <v>17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8.75" customHeight="1" x14ac:dyDescent="0.25">
      <c r="A31" s="10" t="s">
        <v>223</v>
      </c>
      <c r="B31" s="9">
        <v>97</v>
      </c>
      <c r="C31" s="8">
        <v>314</v>
      </c>
      <c r="D31" s="7">
        <v>3</v>
      </c>
      <c r="E31" s="8">
        <v>327</v>
      </c>
      <c r="F31" s="7">
        <f t="shared" si="0"/>
        <v>87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8.75" customHeight="1" x14ac:dyDescent="0.25">
      <c r="A32" s="6"/>
      <c r="B32" s="5"/>
      <c r="C32" s="4"/>
      <c r="D32" s="3"/>
      <c r="E32" s="4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8.75" customHeight="1" x14ac:dyDescent="0.25">
      <c r="A33" s="2" t="s">
        <v>211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9.5" hidden="1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9.5" hidden="1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9.5" hidden="1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 hidden="1" customHeigh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 hidden="1" customHeight="1" x14ac:dyDescent="0.25">
      <c r="A38" s="2" t="s">
        <v>282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 hidden="1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 hidden="1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 hidden="1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 hidden="1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 hidden="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 hidden="1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75" hidden="1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75" hidden="1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hidden="1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hidden="1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hidden="1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hidden="1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hidden="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hidden="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hidden="1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hidden="1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hidden="1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hidden="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hidden="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hidden="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hidden="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hidden="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hidden="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hidden="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hidden="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hidden="1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hidden="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hidden="1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hidden="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hidden="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hidden="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hidden="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hidden="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hidden="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hidden="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hidden="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hidden="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hidden="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hidden="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hidden="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hidden="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hidden="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hidden="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hidden="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hidden="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hidden="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hidden="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hidden="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hidden="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hidden="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hidden="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hidden="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hidden="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hidden="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hidden="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hidden="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hidden="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hidden="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hidden="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hidden="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hidden="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hidden="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hidden="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hidden="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hidden="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hidden="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hidden="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hidden="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hidden="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hidden="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hidden="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hidden="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hidden="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hidden="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hidden="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hidden="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hidden="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hidden="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hidden="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hidden="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hidden="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hidden="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hidden="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hidden="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hidden="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hidden="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hidden="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hidden="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hidden="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hidden="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hidden="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hidden="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hidden="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hidden="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hidden="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hidden="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hidden="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hidden="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hidden="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hidden="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hidden="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hidden="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hidden="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hidden="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hidden="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hidden="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hidden="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hidden="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hidden="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hidden="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hidden="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hidden="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hidden="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hidden="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hidden="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hidden="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hidden="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hidden="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hidden="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hidden="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hidden="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hidden="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hidden="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hidden="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hidden="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hidden="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hidden="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hidden="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hidden="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hidden="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hidden="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hidden="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hidden="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hidden="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hidden="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hidden="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hidden="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hidden="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hidden="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hidden="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hidden="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hidden="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hidden="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hidden="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hidden="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hidden="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hidden="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hidden="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hidden="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hidden="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hidden="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hidden="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hidden="1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hidden="1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hidden="1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hidden="1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hidden="1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hidden="1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hidden="1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hidden="1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hidden="1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hidden="1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hidden="1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hidden="1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hidden="1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hidden="1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hidden="1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hidden="1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hidden="1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hidden="1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hidden="1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hidden="1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hidden="1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hidden="1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hidden="1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hidden="1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hidden="1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hidden="1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hidden="1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hidden="1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hidden="1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hidden="1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hidden="1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hidden="1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hidden="1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hidden="1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hidden="1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hidden="1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hidden="1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hidden="1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hidden="1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hidden="1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hidden="1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hidden="1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hidden="1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hidden="1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hidden="1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hidden="1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hidden="1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hidden="1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hidden="1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hidden="1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hidden="1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hidden="1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hidden="1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hidden="1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hidden="1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hidden="1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hidden="1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hidden="1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hidden="1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hidden="1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hidden="1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hidden="1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hidden="1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hidden="1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hidden="1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hidden="1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hidden="1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hidden="1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hidden="1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hidden="1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hidden="1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hidden="1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hidden="1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hidden="1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hidden="1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hidden="1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hidden="1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hidden="1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hidden="1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hidden="1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hidden="1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hidden="1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hidden="1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hidden="1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hidden="1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hidden="1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hidden="1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hidden="1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hidden="1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hidden="1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hidden="1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hidden="1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hidden="1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hidden="1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hidden="1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hidden="1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hidden="1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hidden="1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hidden="1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hidden="1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hidden="1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hidden="1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hidden="1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hidden="1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hidden="1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hidden="1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hidden="1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hidden="1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hidden="1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hidden="1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hidden="1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hidden="1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hidden="1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hidden="1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hidden="1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hidden="1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hidden="1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hidden="1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hidden="1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hidden="1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hidden="1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hidden="1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hidden="1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hidden="1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hidden="1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hidden="1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hidden="1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hidden="1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hidden="1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hidden="1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hidden="1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hidden="1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hidden="1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hidden="1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hidden="1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hidden="1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hidden="1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hidden="1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hidden="1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hidden="1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hidden="1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hidden="1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hidden="1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hidden="1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hidden="1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hidden="1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hidden="1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hidden="1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hidden="1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hidden="1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hidden="1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hidden="1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hidden="1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hidden="1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hidden="1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hidden="1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hidden="1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hidden="1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hidden="1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hidden="1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hidden="1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hidden="1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hidden="1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hidden="1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hidden="1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hidden="1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hidden="1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hidden="1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hidden="1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hidden="1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hidden="1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hidden="1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hidden="1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hidden="1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hidden="1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hidden="1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hidden="1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hidden="1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hidden="1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hidden="1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hidden="1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hidden="1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hidden="1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hidden="1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hidden="1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hidden="1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hidden="1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hidden="1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hidden="1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hidden="1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hidden="1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hidden="1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hidden="1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hidden="1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hidden="1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hidden="1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hidden="1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hidden="1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hidden="1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hidden="1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hidden="1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hidden="1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hidden="1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hidden="1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hidden="1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hidden="1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hidden="1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hidden="1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hidden="1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hidden="1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hidden="1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hidden="1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hidden="1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hidden="1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hidden="1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hidden="1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hidden="1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hidden="1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hidden="1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hidden="1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hidden="1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hidden="1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hidden="1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hidden="1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hidden="1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hidden="1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hidden="1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hidden="1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hidden="1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hidden="1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hidden="1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hidden="1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hidden="1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hidden="1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hidden="1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hidden="1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hidden="1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hidden="1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hidden="1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hidden="1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hidden="1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hidden="1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hidden="1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hidden="1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hidden="1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hidden="1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hidden="1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hidden="1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hidden="1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hidden="1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hidden="1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hidden="1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hidden="1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hidden="1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hidden="1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hidden="1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hidden="1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hidden="1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hidden="1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hidden="1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hidden="1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hidden="1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hidden="1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hidden="1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hidden="1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hidden="1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hidden="1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hidden="1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hidden="1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hidden="1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hidden="1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hidden="1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hidden="1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hidden="1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hidden="1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hidden="1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hidden="1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hidden="1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hidden="1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hidden="1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hidden="1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hidden="1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hidden="1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hidden="1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hidden="1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hidden="1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hidden="1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hidden="1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hidden="1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hidden="1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hidden="1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hidden="1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hidden="1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hidden="1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hidden="1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hidden="1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hidden="1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hidden="1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hidden="1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hidden="1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hidden="1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hidden="1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hidden="1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hidden="1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hidden="1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hidden="1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hidden="1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hidden="1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hidden="1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hidden="1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hidden="1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hidden="1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hidden="1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hidden="1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hidden="1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hidden="1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hidden="1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hidden="1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hidden="1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hidden="1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hidden="1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hidden="1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hidden="1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hidden="1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hidden="1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hidden="1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hidden="1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hidden="1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hidden="1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hidden="1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hidden="1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hidden="1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hidden="1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hidden="1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hidden="1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hidden="1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hidden="1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hidden="1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hidden="1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hidden="1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hidden="1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hidden="1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hidden="1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hidden="1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hidden="1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hidden="1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hidden="1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hidden="1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hidden="1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hidden="1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hidden="1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hidden="1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hidden="1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hidden="1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hidden="1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hidden="1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hidden="1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hidden="1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hidden="1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hidden="1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hidden="1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hidden="1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hidden="1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hidden="1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hidden="1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hidden="1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hidden="1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hidden="1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hidden="1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hidden="1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hidden="1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hidden="1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hidden="1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hidden="1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hidden="1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hidden="1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hidden="1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hidden="1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hidden="1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hidden="1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hidden="1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hidden="1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hidden="1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hidden="1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hidden="1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hidden="1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hidden="1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hidden="1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hidden="1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hidden="1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hidden="1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hidden="1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hidden="1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hidden="1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hidden="1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hidden="1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hidden="1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hidden="1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hidden="1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hidden="1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hidden="1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hidden="1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hidden="1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hidden="1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hidden="1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hidden="1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hidden="1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hidden="1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hidden="1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hidden="1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hidden="1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hidden="1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hidden="1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hidden="1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hidden="1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hidden="1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hidden="1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hidden="1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hidden="1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hidden="1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hidden="1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hidden="1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hidden="1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hidden="1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hidden="1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hidden="1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hidden="1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hidden="1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hidden="1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hidden="1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hidden="1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hidden="1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hidden="1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hidden="1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hidden="1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hidden="1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hidden="1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hidden="1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hidden="1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hidden="1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hidden="1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hidden="1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hidden="1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hidden="1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hidden="1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hidden="1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hidden="1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hidden="1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hidden="1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hidden="1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hidden="1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hidden="1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hidden="1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hidden="1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hidden="1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hidden="1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hidden="1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hidden="1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hidden="1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hidden="1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hidden="1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hidden="1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hidden="1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hidden="1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hidden="1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hidden="1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hidden="1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hidden="1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hidden="1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hidden="1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hidden="1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hidden="1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hidden="1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hidden="1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hidden="1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hidden="1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hidden="1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hidden="1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hidden="1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hidden="1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hidden="1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hidden="1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hidden="1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hidden="1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hidden="1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hidden="1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hidden="1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hidden="1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hidden="1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hidden="1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hidden="1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hidden="1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hidden="1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hidden="1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hidden="1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hidden="1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hidden="1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hidden="1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hidden="1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hidden="1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hidden="1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hidden="1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hidden="1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hidden="1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hidden="1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hidden="1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hidden="1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hidden="1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hidden="1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hidden="1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hidden="1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hidden="1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hidden="1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hidden="1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hidden="1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hidden="1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hidden="1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hidden="1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hidden="1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hidden="1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hidden="1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hidden="1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hidden="1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hidden="1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hidden="1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hidden="1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hidden="1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hidden="1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hidden="1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hidden="1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hidden="1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hidden="1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hidden="1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hidden="1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hidden="1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hidden="1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hidden="1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hidden="1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hidden="1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hidden="1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hidden="1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hidden="1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hidden="1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hidden="1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hidden="1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hidden="1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hidden="1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hidden="1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hidden="1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hidden="1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hidden="1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hidden="1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hidden="1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hidden="1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hidden="1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hidden="1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hidden="1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hidden="1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hidden="1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hidden="1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hidden="1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hidden="1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hidden="1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hidden="1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hidden="1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hidden="1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hidden="1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hidden="1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hidden="1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hidden="1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hidden="1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hidden="1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hidden="1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hidden="1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hidden="1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hidden="1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hidden="1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hidden="1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hidden="1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hidden="1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hidden="1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hidden="1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hidden="1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hidden="1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hidden="1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hidden="1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hidden="1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hidden="1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hidden="1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hidden="1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hidden="1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hidden="1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hidden="1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hidden="1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hidden="1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hidden="1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hidden="1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hidden="1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hidden="1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hidden="1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hidden="1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hidden="1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hidden="1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hidden="1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hidden="1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hidden="1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hidden="1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hidden="1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hidden="1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hidden="1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hidden="1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hidden="1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hidden="1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hidden="1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hidden="1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hidden="1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hidden="1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hidden="1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hidden="1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hidden="1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hidden="1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hidden="1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hidden="1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hidden="1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hidden="1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hidden="1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hidden="1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hidden="1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hidden="1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hidden="1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hidden="1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hidden="1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hidden="1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hidden="1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hidden="1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hidden="1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hidden="1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hidden="1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hidden="1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hidden="1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hidden="1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hidden="1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hidden="1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hidden="1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hidden="1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hidden="1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hidden="1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hidden="1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hidden="1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hidden="1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hidden="1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hidden="1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hidden="1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hidden="1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hidden="1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hidden="1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hidden="1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hidden="1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hidden="1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hidden="1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hidden="1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hidden="1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hidden="1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hidden="1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hidden="1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hidden="1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hidden="1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hidden="1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hidden="1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hidden="1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hidden="1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hidden="1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hidden="1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hidden="1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hidden="1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hidden="1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hidden="1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hidden="1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hidden="1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hidden="1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hidden="1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hidden="1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hidden="1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hidden="1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hidden="1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hidden="1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hidden="1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hidden="1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hidden="1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hidden="1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hidden="1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hidden="1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hidden="1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hidden="1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hidden="1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hidden="1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hidden="1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hidden="1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hidden="1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hidden="1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hidden="1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hidden="1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hidden="1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hidden="1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hidden="1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hidden="1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hidden="1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hidden="1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hidden="1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hidden="1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hidden="1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hidden="1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hidden="1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hidden="1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hidden="1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hidden="1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hidden="1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hidden="1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hidden="1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hidden="1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hidden="1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hidden="1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hidden="1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hidden="1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hidden="1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hidden="1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hidden="1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hidden="1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hidden="1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hidden="1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hidden="1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hidden="1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hidden="1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hidden="1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hidden="1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hidden="1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hidden="1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hidden="1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hidden="1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hidden="1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hidden="1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hidden="1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hidden="1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hidden="1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hidden="1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hidden="1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hidden="1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hidden="1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hidden="1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hidden="1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hidden="1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hidden="1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hidden="1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hidden="1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hidden="1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hidden="1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hidden="1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hidden="1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hidden="1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hidden="1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hidden="1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hidden="1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hidden="1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hidden="1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hidden="1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hidden="1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hidden="1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hidden="1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hidden="1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hidden="1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hidden="1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hidden="1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hidden="1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hidden="1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hidden="1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hidden="1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hidden="1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hidden="1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hidden="1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15.75" hidden="1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15.75" hidden="1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15.75" hidden="1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1:20" ht="15" hidden="1" customHeight="1" x14ac:dyDescent="0.25"/>
    <row r="1002" spans="1:20" ht="15" hidden="1" customHeight="1" x14ac:dyDescent="0.25"/>
    <row r="1003" spans="1:20" ht="15" hidden="1" customHeight="1" x14ac:dyDescent="0.25"/>
  </sheetData>
  <mergeCells count="5">
    <mergeCell ref="A4:F4"/>
    <mergeCell ref="A5:F5"/>
    <mergeCell ref="A7:A8"/>
    <mergeCell ref="B7:F7"/>
    <mergeCell ref="A3:F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18BE1-B07A-4F02-B0D9-5F92BA37F4E6}">
  <dimension ref="A1:V119"/>
  <sheetViews>
    <sheetView zoomScale="70" zoomScaleNormal="70" workbookViewId="0">
      <selection activeCell="A2" sqref="A2"/>
    </sheetView>
  </sheetViews>
  <sheetFormatPr baseColWidth="10" defaultColWidth="0" defaultRowHeight="12.75" zeroHeight="1" x14ac:dyDescent="0.2"/>
  <cols>
    <col min="1" max="1" width="91.42578125" bestFit="1" customWidth="1"/>
    <col min="2" max="2" width="11.42578125" customWidth="1"/>
    <col min="3" max="22" width="15.28515625" customWidth="1"/>
  </cols>
  <sheetData>
    <row r="1" spans="1:22" ht="15.75" x14ac:dyDescent="0.25">
      <c r="A1" s="65" t="s">
        <v>0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ht="15.75" x14ac:dyDescent="0.25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15.75" x14ac:dyDescent="0.25">
      <c r="A3" s="138" t="s">
        <v>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</row>
    <row r="4" spans="1:22" ht="15.75" x14ac:dyDescent="0.25">
      <c r="A4" s="138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</row>
    <row r="5" spans="1:22" ht="15.75" x14ac:dyDescent="0.25">
      <c r="A5" s="138" t="s">
        <v>6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</row>
    <row r="6" spans="1:22" ht="15.75" x14ac:dyDescent="0.25">
      <c r="A6" s="140" t="s">
        <v>340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</row>
    <row r="7" spans="1:22" ht="15.75" x14ac:dyDescent="0.25">
      <c r="A7" s="140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</row>
    <row r="8" spans="1:22" ht="15.75" x14ac:dyDescent="0.25">
      <c r="A8" s="141" t="s">
        <v>7</v>
      </c>
      <c r="B8" s="133" t="s">
        <v>8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</row>
    <row r="9" spans="1:22" x14ac:dyDescent="0.2">
      <c r="A9" s="142"/>
      <c r="B9" s="144"/>
      <c r="C9" s="133" t="s">
        <v>11</v>
      </c>
      <c r="D9" s="133" t="s">
        <v>12</v>
      </c>
      <c r="E9" s="133" t="s">
        <v>13</v>
      </c>
      <c r="F9" s="133" t="s">
        <v>14</v>
      </c>
      <c r="G9" s="133" t="s">
        <v>17</v>
      </c>
      <c r="H9" s="133" t="s">
        <v>18</v>
      </c>
      <c r="I9" s="133" t="s">
        <v>19</v>
      </c>
      <c r="J9" s="133" t="s">
        <v>21</v>
      </c>
      <c r="K9" s="135" t="s">
        <v>42</v>
      </c>
      <c r="L9" s="133" t="s">
        <v>26</v>
      </c>
      <c r="M9" s="133" t="s">
        <v>27</v>
      </c>
      <c r="N9" s="133" t="s">
        <v>28</v>
      </c>
      <c r="O9" s="133" t="s">
        <v>29</v>
      </c>
      <c r="P9" s="133" t="s">
        <v>30</v>
      </c>
      <c r="Q9" s="133" t="s">
        <v>31</v>
      </c>
      <c r="R9" s="133" t="s">
        <v>32</v>
      </c>
      <c r="S9" s="133" t="s">
        <v>33</v>
      </c>
      <c r="T9" s="133" t="s">
        <v>34</v>
      </c>
      <c r="U9" s="136" t="s">
        <v>35</v>
      </c>
      <c r="V9" s="133" t="s">
        <v>37</v>
      </c>
    </row>
    <row r="10" spans="1:22" x14ac:dyDescent="0.2">
      <c r="A10" s="14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7"/>
      <c r="V10" s="134"/>
    </row>
    <row r="11" spans="1:22" ht="15.75" x14ac:dyDescent="0.25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2" ht="15.75" x14ac:dyDescent="0.25">
      <c r="A12" s="96" t="s">
        <v>39</v>
      </c>
      <c r="B12" s="97">
        <f>SUM(C12:V12)</f>
        <v>7359</v>
      </c>
      <c r="C12" s="97">
        <f t="shared" ref="C12:V12" si="0">SUM(C14:C117)</f>
        <v>321</v>
      </c>
      <c r="D12" s="97">
        <f t="shared" si="0"/>
        <v>1965</v>
      </c>
      <c r="E12" s="97">
        <f t="shared" si="0"/>
        <v>25</v>
      </c>
      <c r="F12" s="97">
        <f t="shared" si="0"/>
        <v>464</v>
      </c>
      <c r="G12" s="97">
        <f t="shared" si="0"/>
        <v>279</v>
      </c>
      <c r="H12" s="97">
        <f t="shared" si="0"/>
        <v>538</v>
      </c>
      <c r="I12" s="97">
        <f t="shared" si="0"/>
        <v>138</v>
      </c>
      <c r="J12" s="97">
        <f t="shared" si="0"/>
        <v>381</v>
      </c>
      <c r="K12" s="97">
        <f t="shared" si="0"/>
        <v>24</v>
      </c>
      <c r="L12" s="97">
        <f t="shared" si="0"/>
        <v>129</v>
      </c>
      <c r="M12" s="97">
        <f t="shared" si="0"/>
        <v>435</v>
      </c>
      <c r="N12" s="97">
        <f t="shared" si="0"/>
        <v>544</v>
      </c>
      <c r="O12" s="97">
        <f t="shared" si="0"/>
        <v>416</v>
      </c>
      <c r="P12" s="97">
        <f t="shared" si="0"/>
        <v>59</v>
      </c>
      <c r="Q12" s="97">
        <f t="shared" si="0"/>
        <v>276</v>
      </c>
      <c r="R12" s="97">
        <f t="shared" si="0"/>
        <v>348</v>
      </c>
      <c r="S12" s="97">
        <f t="shared" si="0"/>
        <v>383</v>
      </c>
      <c r="T12" s="97">
        <f t="shared" si="0"/>
        <v>284</v>
      </c>
      <c r="U12" s="97">
        <f t="shared" si="0"/>
        <v>36</v>
      </c>
      <c r="V12" s="97">
        <f t="shared" si="0"/>
        <v>314</v>
      </c>
    </row>
    <row r="13" spans="1:22" ht="15.75" x14ac:dyDescent="0.25">
      <c r="A13" s="94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9"/>
      <c r="V13" s="98"/>
    </row>
    <row r="14" spans="1:22" ht="15.75" x14ac:dyDescent="0.25">
      <c r="A14" s="94" t="s">
        <v>284</v>
      </c>
      <c r="B14" s="100">
        <f t="shared" ref="B14:B45" si="1">SUM(C14:V14)</f>
        <v>4</v>
      </c>
      <c r="C14" s="98">
        <v>0</v>
      </c>
      <c r="D14" s="98">
        <v>1</v>
      </c>
      <c r="E14" s="98">
        <v>0</v>
      </c>
      <c r="F14" s="98">
        <v>0</v>
      </c>
      <c r="G14" s="98">
        <v>3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</row>
    <row r="15" spans="1:22" ht="15.75" x14ac:dyDescent="0.25">
      <c r="A15" s="94" t="s">
        <v>285</v>
      </c>
      <c r="B15" s="100">
        <f t="shared" si="1"/>
        <v>14</v>
      </c>
      <c r="C15" s="98">
        <v>0</v>
      </c>
      <c r="D15" s="98">
        <v>6</v>
      </c>
      <c r="E15" s="98">
        <v>0</v>
      </c>
      <c r="F15" s="98">
        <v>1</v>
      </c>
      <c r="G15" s="98">
        <v>0</v>
      </c>
      <c r="H15" s="98">
        <v>0</v>
      </c>
      <c r="I15" s="98">
        <v>0</v>
      </c>
      <c r="J15" s="98">
        <v>1</v>
      </c>
      <c r="K15" s="98">
        <v>0</v>
      </c>
      <c r="L15" s="98">
        <v>0</v>
      </c>
      <c r="M15" s="98">
        <v>0</v>
      </c>
      <c r="N15" s="98">
        <v>1</v>
      </c>
      <c r="O15" s="98">
        <v>1</v>
      </c>
      <c r="P15" s="98">
        <v>0</v>
      </c>
      <c r="Q15" s="98">
        <v>0</v>
      </c>
      <c r="R15" s="98">
        <v>1</v>
      </c>
      <c r="S15" s="98">
        <v>0</v>
      </c>
      <c r="T15" s="98">
        <v>2</v>
      </c>
      <c r="U15" s="98">
        <v>0</v>
      </c>
      <c r="V15" s="98">
        <v>1</v>
      </c>
    </row>
    <row r="16" spans="1:22" ht="15.75" x14ac:dyDescent="0.25">
      <c r="A16" s="101" t="s">
        <v>224</v>
      </c>
      <c r="B16" s="100">
        <f t="shared" si="1"/>
        <v>48</v>
      </c>
      <c r="C16" s="98">
        <v>3</v>
      </c>
      <c r="D16" s="98">
        <v>9</v>
      </c>
      <c r="E16" s="98">
        <v>0</v>
      </c>
      <c r="F16" s="98">
        <v>4</v>
      </c>
      <c r="G16" s="98">
        <v>4</v>
      </c>
      <c r="H16" s="98">
        <v>5</v>
      </c>
      <c r="I16" s="98">
        <v>0</v>
      </c>
      <c r="J16" s="98">
        <v>0</v>
      </c>
      <c r="K16" s="98">
        <v>0</v>
      </c>
      <c r="L16" s="98">
        <v>0</v>
      </c>
      <c r="M16" s="98">
        <v>7</v>
      </c>
      <c r="N16" s="98">
        <v>6</v>
      </c>
      <c r="O16" s="98">
        <v>0</v>
      </c>
      <c r="P16" s="98">
        <v>0</v>
      </c>
      <c r="Q16" s="98">
        <v>3</v>
      </c>
      <c r="R16" s="98">
        <v>3</v>
      </c>
      <c r="S16" s="98">
        <v>3</v>
      </c>
      <c r="T16" s="98">
        <v>0</v>
      </c>
      <c r="U16" s="98">
        <v>0</v>
      </c>
      <c r="V16" s="98">
        <v>1</v>
      </c>
    </row>
    <row r="17" spans="1:22" ht="15.75" x14ac:dyDescent="0.25">
      <c r="A17" s="101" t="s">
        <v>43</v>
      </c>
      <c r="B17" s="100">
        <f t="shared" si="1"/>
        <v>101</v>
      </c>
      <c r="C17" s="98">
        <v>3</v>
      </c>
      <c r="D17" s="98">
        <v>25</v>
      </c>
      <c r="E17" s="98">
        <v>2</v>
      </c>
      <c r="F17" s="98">
        <v>3</v>
      </c>
      <c r="G17" s="98">
        <v>7</v>
      </c>
      <c r="H17" s="98">
        <v>6</v>
      </c>
      <c r="I17" s="98">
        <v>0</v>
      </c>
      <c r="J17" s="98">
        <v>5</v>
      </c>
      <c r="K17" s="98">
        <v>0</v>
      </c>
      <c r="L17" s="98">
        <v>1</v>
      </c>
      <c r="M17" s="98">
        <v>18</v>
      </c>
      <c r="N17" s="98">
        <v>5</v>
      </c>
      <c r="O17" s="98">
        <v>7</v>
      </c>
      <c r="P17" s="98">
        <v>0</v>
      </c>
      <c r="Q17" s="98">
        <v>2</v>
      </c>
      <c r="R17" s="98">
        <v>4</v>
      </c>
      <c r="S17" s="98">
        <v>6</v>
      </c>
      <c r="T17" s="98">
        <v>2</v>
      </c>
      <c r="U17" s="98">
        <v>1</v>
      </c>
      <c r="V17" s="98">
        <v>4</v>
      </c>
    </row>
    <row r="18" spans="1:22" ht="15.75" x14ac:dyDescent="0.25">
      <c r="A18" s="101" t="s">
        <v>286</v>
      </c>
      <c r="B18" s="100">
        <f t="shared" si="1"/>
        <v>3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1</v>
      </c>
      <c r="S18" s="98">
        <v>0</v>
      </c>
      <c r="T18" s="98">
        <v>1</v>
      </c>
      <c r="U18" s="98">
        <v>1</v>
      </c>
      <c r="V18" s="98">
        <v>0</v>
      </c>
    </row>
    <row r="19" spans="1:22" ht="15.75" x14ac:dyDescent="0.25">
      <c r="A19" s="101" t="s">
        <v>225</v>
      </c>
      <c r="B19" s="100">
        <f t="shared" si="1"/>
        <v>74</v>
      </c>
      <c r="C19" s="98">
        <v>4</v>
      </c>
      <c r="D19" s="98">
        <v>39</v>
      </c>
      <c r="E19" s="98">
        <v>0</v>
      </c>
      <c r="F19" s="98">
        <v>2</v>
      </c>
      <c r="G19" s="98">
        <v>0</v>
      </c>
      <c r="H19" s="98">
        <v>3</v>
      </c>
      <c r="I19" s="98">
        <v>0</v>
      </c>
      <c r="J19" s="98">
        <v>6</v>
      </c>
      <c r="K19" s="98">
        <v>0</v>
      </c>
      <c r="L19" s="98">
        <v>3</v>
      </c>
      <c r="M19" s="98">
        <v>2</v>
      </c>
      <c r="N19" s="98">
        <v>5</v>
      </c>
      <c r="O19" s="98">
        <v>4</v>
      </c>
      <c r="P19" s="98">
        <v>0</v>
      </c>
      <c r="Q19" s="98">
        <v>1</v>
      </c>
      <c r="R19" s="98">
        <v>0</v>
      </c>
      <c r="S19" s="98">
        <v>1</v>
      </c>
      <c r="T19" s="98">
        <v>4</v>
      </c>
      <c r="U19" s="98">
        <v>0</v>
      </c>
      <c r="V19" s="98">
        <v>0</v>
      </c>
    </row>
    <row r="20" spans="1:22" ht="15.75" x14ac:dyDescent="0.25">
      <c r="A20" s="101" t="s">
        <v>44</v>
      </c>
      <c r="B20" s="100">
        <f t="shared" si="1"/>
        <v>8</v>
      </c>
      <c r="C20" s="98">
        <v>1</v>
      </c>
      <c r="D20" s="98">
        <v>3</v>
      </c>
      <c r="E20" s="98">
        <v>0</v>
      </c>
      <c r="F20" s="98">
        <v>1</v>
      </c>
      <c r="G20" s="98">
        <v>0</v>
      </c>
      <c r="H20" s="98">
        <v>2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1</v>
      </c>
      <c r="Q20" s="98">
        <v>0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</row>
    <row r="21" spans="1:22" ht="15.75" x14ac:dyDescent="0.25">
      <c r="A21" s="101" t="s">
        <v>45</v>
      </c>
      <c r="B21" s="100">
        <f t="shared" si="1"/>
        <v>749</v>
      </c>
      <c r="C21" s="98">
        <v>42</v>
      </c>
      <c r="D21" s="98">
        <v>200</v>
      </c>
      <c r="E21" s="98">
        <v>2</v>
      </c>
      <c r="F21" s="98">
        <v>41</v>
      </c>
      <c r="G21" s="98">
        <v>30</v>
      </c>
      <c r="H21" s="98">
        <v>60</v>
      </c>
      <c r="I21" s="98">
        <v>2</v>
      </c>
      <c r="J21" s="98">
        <v>29</v>
      </c>
      <c r="K21" s="98">
        <v>0</v>
      </c>
      <c r="L21" s="98">
        <v>10</v>
      </c>
      <c r="M21" s="98">
        <v>27</v>
      </c>
      <c r="N21" s="98">
        <v>78</v>
      </c>
      <c r="O21" s="98">
        <v>47</v>
      </c>
      <c r="P21" s="98">
        <v>3</v>
      </c>
      <c r="Q21" s="98">
        <v>25</v>
      </c>
      <c r="R21" s="98">
        <v>39</v>
      </c>
      <c r="S21" s="98">
        <v>49</v>
      </c>
      <c r="T21" s="98">
        <v>26</v>
      </c>
      <c r="U21" s="98">
        <v>4</v>
      </c>
      <c r="V21" s="98">
        <v>35</v>
      </c>
    </row>
    <row r="22" spans="1:22" ht="15.75" x14ac:dyDescent="0.25">
      <c r="A22" s="101" t="s">
        <v>46</v>
      </c>
      <c r="B22" s="100">
        <f t="shared" si="1"/>
        <v>674</v>
      </c>
      <c r="C22" s="98">
        <v>15</v>
      </c>
      <c r="D22" s="98">
        <v>236</v>
      </c>
      <c r="E22" s="98">
        <v>1</v>
      </c>
      <c r="F22" s="98">
        <v>53</v>
      </c>
      <c r="G22" s="98">
        <v>20</v>
      </c>
      <c r="H22" s="98">
        <v>36</v>
      </c>
      <c r="I22" s="98">
        <v>12</v>
      </c>
      <c r="J22" s="98">
        <v>96</v>
      </c>
      <c r="K22" s="98">
        <v>0</v>
      </c>
      <c r="L22" s="98">
        <v>16</v>
      </c>
      <c r="M22" s="98">
        <v>23</v>
      </c>
      <c r="N22" s="98">
        <v>58</v>
      </c>
      <c r="O22" s="98">
        <v>40</v>
      </c>
      <c r="P22" s="98">
        <v>8</v>
      </c>
      <c r="Q22" s="98">
        <v>10</v>
      </c>
      <c r="R22" s="98">
        <v>8</v>
      </c>
      <c r="S22" s="98">
        <v>5</v>
      </c>
      <c r="T22" s="98">
        <v>12</v>
      </c>
      <c r="U22" s="98">
        <v>2</v>
      </c>
      <c r="V22" s="98">
        <v>23</v>
      </c>
    </row>
    <row r="23" spans="1:22" ht="15.75" x14ac:dyDescent="0.25">
      <c r="A23" s="101" t="s">
        <v>226</v>
      </c>
      <c r="B23" s="100">
        <f t="shared" si="1"/>
        <v>755</v>
      </c>
      <c r="C23" s="98">
        <v>20</v>
      </c>
      <c r="D23" s="98">
        <v>286</v>
      </c>
      <c r="E23" s="98">
        <v>1</v>
      </c>
      <c r="F23" s="98">
        <v>21</v>
      </c>
      <c r="G23" s="98">
        <v>20</v>
      </c>
      <c r="H23" s="98">
        <v>95</v>
      </c>
      <c r="I23" s="98">
        <v>23</v>
      </c>
      <c r="J23" s="98">
        <v>25</v>
      </c>
      <c r="K23" s="98">
        <v>0</v>
      </c>
      <c r="L23" s="98">
        <v>8</v>
      </c>
      <c r="M23" s="98">
        <v>36</v>
      </c>
      <c r="N23" s="98">
        <v>81</v>
      </c>
      <c r="O23" s="98">
        <v>36</v>
      </c>
      <c r="P23" s="98">
        <v>11</v>
      </c>
      <c r="Q23" s="98">
        <v>18</v>
      </c>
      <c r="R23" s="98">
        <v>14</v>
      </c>
      <c r="S23" s="98">
        <v>16</v>
      </c>
      <c r="T23" s="98">
        <v>23</v>
      </c>
      <c r="U23" s="98">
        <v>1</v>
      </c>
      <c r="V23" s="98">
        <v>20</v>
      </c>
    </row>
    <row r="24" spans="1:22" ht="15.75" x14ac:dyDescent="0.25">
      <c r="A24" s="101" t="s">
        <v>227</v>
      </c>
      <c r="B24" s="100">
        <f t="shared" si="1"/>
        <v>42</v>
      </c>
      <c r="C24" s="98">
        <v>2</v>
      </c>
      <c r="D24" s="98">
        <v>10</v>
      </c>
      <c r="E24" s="98">
        <v>0</v>
      </c>
      <c r="F24" s="98">
        <v>2</v>
      </c>
      <c r="G24" s="98">
        <v>0</v>
      </c>
      <c r="H24" s="98">
        <v>1</v>
      </c>
      <c r="I24" s="98">
        <v>0</v>
      </c>
      <c r="J24" s="98">
        <v>0</v>
      </c>
      <c r="K24" s="98">
        <v>0</v>
      </c>
      <c r="L24" s="98">
        <v>0</v>
      </c>
      <c r="M24" s="98">
        <v>1</v>
      </c>
      <c r="N24" s="98">
        <v>4</v>
      </c>
      <c r="O24" s="98">
        <v>6</v>
      </c>
      <c r="P24" s="98">
        <v>0</v>
      </c>
      <c r="Q24" s="98">
        <v>2</v>
      </c>
      <c r="R24" s="98">
        <v>6</v>
      </c>
      <c r="S24" s="98">
        <v>4</v>
      </c>
      <c r="T24" s="98">
        <v>3</v>
      </c>
      <c r="U24" s="98">
        <v>0</v>
      </c>
      <c r="V24" s="98">
        <v>1</v>
      </c>
    </row>
    <row r="25" spans="1:22" ht="15.75" x14ac:dyDescent="0.25">
      <c r="A25" s="101" t="s">
        <v>287</v>
      </c>
      <c r="B25" s="100">
        <f t="shared" si="1"/>
        <v>30</v>
      </c>
      <c r="C25" s="98">
        <v>1</v>
      </c>
      <c r="D25" s="98">
        <v>4</v>
      </c>
      <c r="E25" s="98">
        <v>0</v>
      </c>
      <c r="F25" s="98">
        <v>16</v>
      </c>
      <c r="G25" s="98">
        <v>2</v>
      </c>
      <c r="H25" s="98">
        <v>0</v>
      </c>
      <c r="I25" s="98">
        <v>7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</row>
    <row r="26" spans="1:22" ht="15.75" x14ac:dyDescent="0.25">
      <c r="A26" s="101" t="s">
        <v>47</v>
      </c>
      <c r="B26" s="100">
        <f t="shared" si="1"/>
        <v>2</v>
      </c>
      <c r="C26" s="98">
        <v>0</v>
      </c>
      <c r="D26" s="98">
        <v>0</v>
      </c>
      <c r="E26" s="98">
        <v>0</v>
      </c>
      <c r="F26" s="98">
        <v>1</v>
      </c>
      <c r="G26" s="98">
        <v>0</v>
      </c>
      <c r="H26" s="98">
        <v>0</v>
      </c>
      <c r="I26" s="98">
        <v>1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</row>
    <row r="27" spans="1:22" ht="15.75" x14ac:dyDescent="0.25">
      <c r="A27" s="101" t="s">
        <v>48</v>
      </c>
      <c r="B27" s="100">
        <f t="shared" si="1"/>
        <v>30</v>
      </c>
      <c r="C27" s="98">
        <v>0</v>
      </c>
      <c r="D27" s="98">
        <v>18</v>
      </c>
      <c r="E27" s="98">
        <v>0</v>
      </c>
      <c r="F27" s="98">
        <v>1</v>
      </c>
      <c r="G27" s="98">
        <v>1</v>
      </c>
      <c r="H27" s="98">
        <v>3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3</v>
      </c>
      <c r="P27" s="98">
        <v>0</v>
      </c>
      <c r="Q27" s="98">
        <v>0</v>
      </c>
      <c r="R27" s="98">
        <v>2</v>
      </c>
      <c r="S27" s="98">
        <v>1</v>
      </c>
      <c r="T27" s="98">
        <v>0</v>
      </c>
      <c r="U27" s="98">
        <v>0</v>
      </c>
      <c r="V27" s="98">
        <v>1</v>
      </c>
    </row>
    <row r="28" spans="1:22" ht="15.75" x14ac:dyDescent="0.25">
      <c r="A28" s="101" t="s">
        <v>288</v>
      </c>
      <c r="B28" s="100">
        <f t="shared" si="1"/>
        <v>8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98">
        <v>8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v>0</v>
      </c>
      <c r="R28" s="98">
        <v>0</v>
      </c>
      <c r="S28" s="98">
        <v>0</v>
      </c>
      <c r="T28" s="98">
        <v>0</v>
      </c>
      <c r="U28" s="98">
        <v>0</v>
      </c>
      <c r="V28" s="98">
        <v>0</v>
      </c>
    </row>
    <row r="29" spans="1:22" ht="15.75" x14ac:dyDescent="0.25">
      <c r="A29" s="101" t="s">
        <v>228</v>
      </c>
      <c r="B29" s="100">
        <f t="shared" si="1"/>
        <v>10</v>
      </c>
      <c r="C29" s="98">
        <v>0</v>
      </c>
      <c r="D29" s="98">
        <v>2</v>
      </c>
      <c r="E29" s="98">
        <v>0</v>
      </c>
      <c r="F29" s="98">
        <v>0</v>
      </c>
      <c r="G29" s="98">
        <v>0</v>
      </c>
      <c r="H29" s="98">
        <v>2</v>
      </c>
      <c r="I29" s="98">
        <v>0</v>
      </c>
      <c r="J29" s="98">
        <v>4</v>
      </c>
      <c r="K29" s="98">
        <v>0</v>
      </c>
      <c r="L29" s="98">
        <v>0</v>
      </c>
      <c r="M29" s="98">
        <v>0</v>
      </c>
      <c r="N29" s="98">
        <v>2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</row>
    <row r="30" spans="1:22" ht="15.75" x14ac:dyDescent="0.25">
      <c r="A30" s="101" t="s">
        <v>229</v>
      </c>
      <c r="B30" s="100">
        <f t="shared" si="1"/>
        <v>6</v>
      </c>
      <c r="C30" s="98">
        <v>0</v>
      </c>
      <c r="D30" s="98">
        <v>3</v>
      </c>
      <c r="E30" s="98">
        <v>0</v>
      </c>
      <c r="F30" s="98">
        <v>1</v>
      </c>
      <c r="G30" s="98">
        <v>0</v>
      </c>
      <c r="H30" s="98">
        <v>1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1</v>
      </c>
      <c r="O30" s="98">
        <v>0</v>
      </c>
      <c r="P30" s="98">
        <v>0</v>
      </c>
      <c r="Q30" s="98">
        <v>0</v>
      </c>
      <c r="R30" s="98">
        <v>0</v>
      </c>
      <c r="S30" s="98">
        <v>0</v>
      </c>
      <c r="T30" s="98">
        <v>0</v>
      </c>
      <c r="U30" s="98">
        <v>0</v>
      </c>
      <c r="V30" s="98">
        <v>0</v>
      </c>
    </row>
    <row r="31" spans="1:22" ht="15.75" x14ac:dyDescent="0.25">
      <c r="A31" s="101" t="s">
        <v>230</v>
      </c>
      <c r="B31" s="100">
        <f t="shared" si="1"/>
        <v>1</v>
      </c>
      <c r="C31" s="98">
        <v>0</v>
      </c>
      <c r="D31" s="98">
        <v>1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98">
        <v>0</v>
      </c>
      <c r="R31" s="98">
        <v>0</v>
      </c>
      <c r="S31" s="98">
        <v>0</v>
      </c>
      <c r="T31" s="98">
        <v>0</v>
      </c>
      <c r="U31" s="98">
        <v>0</v>
      </c>
      <c r="V31" s="98">
        <v>0</v>
      </c>
    </row>
    <row r="32" spans="1:22" ht="15.75" x14ac:dyDescent="0.25">
      <c r="A32" s="101" t="s">
        <v>49</v>
      </c>
      <c r="B32" s="100">
        <f t="shared" si="1"/>
        <v>164</v>
      </c>
      <c r="C32" s="98">
        <v>15</v>
      </c>
      <c r="D32" s="98">
        <v>34</v>
      </c>
      <c r="E32" s="98">
        <v>0</v>
      </c>
      <c r="F32" s="98">
        <v>13</v>
      </c>
      <c r="G32" s="98">
        <v>5</v>
      </c>
      <c r="H32" s="98">
        <v>11</v>
      </c>
      <c r="I32" s="98">
        <v>0</v>
      </c>
      <c r="J32" s="98">
        <v>7</v>
      </c>
      <c r="K32" s="98">
        <v>1</v>
      </c>
      <c r="L32" s="98">
        <v>5</v>
      </c>
      <c r="M32" s="98">
        <v>9</v>
      </c>
      <c r="N32" s="98">
        <v>9</v>
      </c>
      <c r="O32" s="98">
        <v>21</v>
      </c>
      <c r="P32" s="98">
        <v>2</v>
      </c>
      <c r="Q32" s="98">
        <v>10</v>
      </c>
      <c r="R32" s="98">
        <v>7</v>
      </c>
      <c r="S32" s="98">
        <v>5</v>
      </c>
      <c r="T32" s="98">
        <v>7</v>
      </c>
      <c r="U32" s="98">
        <v>0</v>
      </c>
      <c r="V32" s="98">
        <v>3</v>
      </c>
    </row>
    <row r="33" spans="1:22" ht="15.75" x14ac:dyDescent="0.25">
      <c r="A33" s="101" t="s">
        <v>289</v>
      </c>
      <c r="B33" s="100">
        <f t="shared" si="1"/>
        <v>1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98">
        <v>0</v>
      </c>
      <c r="R33" s="98">
        <v>1</v>
      </c>
      <c r="S33" s="98">
        <v>0</v>
      </c>
      <c r="T33" s="98">
        <v>0</v>
      </c>
      <c r="U33" s="98">
        <v>0</v>
      </c>
      <c r="V33" s="98">
        <v>0</v>
      </c>
    </row>
    <row r="34" spans="1:22" ht="15.75" x14ac:dyDescent="0.25">
      <c r="A34" s="102" t="s">
        <v>255</v>
      </c>
      <c r="B34" s="100">
        <f t="shared" si="1"/>
        <v>1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1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8">
        <v>0</v>
      </c>
    </row>
    <row r="35" spans="1:22" ht="15.75" x14ac:dyDescent="0.25">
      <c r="A35" s="50" t="s">
        <v>291</v>
      </c>
      <c r="B35" s="100">
        <f t="shared" si="1"/>
        <v>13</v>
      </c>
      <c r="C35" s="98">
        <v>1</v>
      </c>
      <c r="D35" s="98">
        <v>12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8">
        <v>0</v>
      </c>
      <c r="R35" s="98">
        <v>0</v>
      </c>
      <c r="S35" s="98">
        <v>0</v>
      </c>
      <c r="T35" s="98">
        <v>0</v>
      </c>
      <c r="U35" s="98">
        <v>0</v>
      </c>
      <c r="V35" s="98">
        <v>0</v>
      </c>
    </row>
    <row r="36" spans="1:22" ht="15.75" x14ac:dyDescent="0.25">
      <c r="A36" s="50" t="s">
        <v>292</v>
      </c>
      <c r="B36" s="100">
        <f t="shared" si="1"/>
        <v>1</v>
      </c>
      <c r="C36" s="98">
        <v>0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1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8">
        <v>0</v>
      </c>
    </row>
    <row r="37" spans="1:22" ht="15.75" x14ac:dyDescent="0.25">
      <c r="A37" s="101" t="s">
        <v>50</v>
      </c>
      <c r="B37" s="100">
        <f t="shared" si="1"/>
        <v>2</v>
      </c>
      <c r="C37" s="98">
        <v>0</v>
      </c>
      <c r="D37" s="98">
        <v>2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98">
        <v>0</v>
      </c>
      <c r="U37" s="98">
        <v>0</v>
      </c>
      <c r="V37" s="98">
        <v>0</v>
      </c>
    </row>
    <row r="38" spans="1:22" ht="15.75" x14ac:dyDescent="0.25">
      <c r="A38" s="101" t="s">
        <v>51</v>
      </c>
      <c r="B38" s="100">
        <f t="shared" si="1"/>
        <v>111</v>
      </c>
      <c r="C38" s="98">
        <v>0</v>
      </c>
      <c r="D38" s="98">
        <v>10</v>
      </c>
      <c r="E38" s="98">
        <v>0</v>
      </c>
      <c r="F38" s="98">
        <v>11</v>
      </c>
      <c r="G38" s="98">
        <v>9</v>
      </c>
      <c r="H38" s="98">
        <v>12</v>
      </c>
      <c r="I38" s="98">
        <v>5</v>
      </c>
      <c r="J38" s="98">
        <v>1</v>
      </c>
      <c r="K38" s="98">
        <v>0</v>
      </c>
      <c r="L38" s="98">
        <v>3</v>
      </c>
      <c r="M38" s="98">
        <v>5</v>
      </c>
      <c r="N38" s="98">
        <v>13</v>
      </c>
      <c r="O38" s="98">
        <v>4</v>
      </c>
      <c r="P38" s="98">
        <v>2</v>
      </c>
      <c r="Q38" s="98">
        <v>5</v>
      </c>
      <c r="R38" s="98">
        <v>9</v>
      </c>
      <c r="S38" s="98">
        <v>10</v>
      </c>
      <c r="T38" s="98">
        <v>4</v>
      </c>
      <c r="U38" s="98">
        <v>0</v>
      </c>
      <c r="V38" s="98">
        <v>8</v>
      </c>
    </row>
    <row r="39" spans="1:22" ht="15.75" x14ac:dyDescent="0.25">
      <c r="A39" s="101" t="s">
        <v>256</v>
      </c>
      <c r="B39" s="100">
        <f t="shared" si="1"/>
        <v>5</v>
      </c>
      <c r="C39" s="98">
        <v>0</v>
      </c>
      <c r="D39" s="98">
        <v>2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  <c r="N39" s="98">
        <v>0</v>
      </c>
      <c r="O39" s="98">
        <v>0</v>
      </c>
      <c r="P39" s="98">
        <v>0</v>
      </c>
      <c r="Q39" s="98">
        <v>0</v>
      </c>
      <c r="R39" s="98">
        <v>0</v>
      </c>
      <c r="S39" s="98">
        <v>0</v>
      </c>
      <c r="T39" s="98">
        <v>0</v>
      </c>
      <c r="U39" s="98">
        <v>0</v>
      </c>
      <c r="V39" s="98">
        <v>3</v>
      </c>
    </row>
    <row r="40" spans="1:22" ht="15.75" x14ac:dyDescent="0.25">
      <c r="A40" s="101" t="s">
        <v>293</v>
      </c>
      <c r="B40" s="100">
        <f t="shared" si="1"/>
        <v>3</v>
      </c>
      <c r="C40" s="98">
        <v>0</v>
      </c>
      <c r="D40" s="98">
        <v>3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98">
        <v>0</v>
      </c>
      <c r="O40" s="98">
        <v>0</v>
      </c>
      <c r="P40" s="98">
        <v>0</v>
      </c>
      <c r="Q40" s="98">
        <v>0</v>
      </c>
      <c r="R40" s="98">
        <v>0</v>
      </c>
      <c r="S40" s="98">
        <v>0</v>
      </c>
      <c r="T40" s="98">
        <v>0</v>
      </c>
      <c r="U40" s="98">
        <v>0</v>
      </c>
      <c r="V40" s="98">
        <v>0</v>
      </c>
    </row>
    <row r="41" spans="1:22" ht="15.75" x14ac:dyDescent="0.25">
      <c r="A41" s="101" t="s">
        <v>52</v>
      </c>
      <c r="B41" s="100">
        <f t="shared" si="1"/>
        <v>19</v>
      </c>
      <c r="C41" s="98">
        <v>0</v>
      </c>
      <c r="D41" s="98">
        <v>13</v>
      </c>
      <c r="E41" s="98">
        <v>0</v>
      </c>
      <c r="F41" s="98">
        <v>1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1</v>
      </c>
      <c r="N41" s="98">
        <v>0</v>
      </c>
      <c r="O41" s="98">
        <v>1</v>
      </c>
      <c r="P41" s="98">
        <v>0</v>
      </c>
      <c r="Q41" s="98">
        <v>0</v>
      </c>
      <c r="R41" s="98">
        <v>0</v>
      </c>
      <c r="S41" s="98">
        <v>0</v>
      </c>
      <c r="T41" s="98">
        <v>1</v>
      </c>
      <c r="U41" s="98">
        <v>2</v>
      </c>
      <c r="V41" s="98">
        <v>0</v>
      </c>
    </row>
    <row r="42" spans="1:22" ht="15.75" x14ac:dyDescent="0.25">
      <c r="A42" s="101" t="s">
        <v>294</v>
      </c>
      <c r="B42" s="100">
        <f t="shared" si="1"/>
        <v>333</v>
      </c>
      <c r="C42" s="98">
        <v>16</v>
      </c>
      <c r="D42" s="98">
        <v>214</v>
      </c>
      <c r="E42" s="98">
        <v>0</v>
      </c>
      <c r="F42" s="98">
        <v>12</v>
      </c>
      <c r="G42" s="98">
        <v>19</v>
      </c>
      <c r="H42" s="98">
        <v>22</v>
      </c>
      <c r="I42" s="98">
        <v>3</v>
      </c>
      <c r="J42" s="98">
        <v>10</v>
      </c>
      <c r="K42" s="98">
        <v>0</v>
      </c>
      <c r="L42" s="98">
        <v>0</v>
      </c>
      <c r="M42" s="98">
        <v>2</v>
      </c>
      <c r="N42" s="98">
        <v>3</v>
      </c>
      <c r="O42" s="98">
        <v>6</v>
      </c>
      <c r="P42" s="98">
        <v>0</v>
      </c>
      <c r="Q42" s="98">
        <v>8</v>
      </c>
      <c r="R42" s="98">
        <v>2</v>
      </c>
      <c r="S42" s="98">
        <v>1</v>
      </c>
      <c r="T42" s="98">
        <v>7</v>
      </c>
      <c r="U42" s="98">
        <v>4</v>
      </c>
      <c r="V42" s="98">
        <v>4</v>
      </c>
    </row>
    <row r="43" spans="1:22" ht="15.75" x14ac:dyDescent="0.25">
      <c r="A43" s="101" t="s">
        <v>295</v>
      </c>
      <c r="B43" s="100">
        <f t="shared" si="1"/>
        <v>1</v>
      </c>
      <c r="C43" s="98">
        <v>0</v>
      </c>
      <c r="D43" s="98">
        <v>1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98">
        <v>0</v>
      </c>
      <c r="O43" s="98">
        <v>0</v>
      </c>
      <c r="P43" s="98">
        <v>0</v>
      </c>
      <c r="Q43" s="98">
        <v>0</v>
      </c>
      <c r="R43" s="98">
        <v>0</v>
      </c>
      <c r="S43" s="98">
        <v>0</v>
      </c>
      <c r="T43" s="98">
        <v>0</v>
      </c>
      <c r="U43" s="98">
        <v>0</v>
      </c>
      <c r="V43" s="98">
        <v>0</v>
      </c>
    </row>
    <row r="44" spans="1:22" ht="15.75" x14ac:dyDescent="0.25">
      <c r="A44" s="101" t="s">
        <v>54</v>
      </c>
      <c r="B44" s="100">
        <f t="shared" si="1"/>
        <v>2</v>
      </c>
      <c r="C44" s="98">
        <v>0</v>
      </c>
      <c r="D44" s="98">
        <v>2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  <c r="N44" s="98">
        <v>0</v>
      </c>
      <c r="O44" s="98">
        <v>0</v>
      </c>
      <c r="P44" s="98">
        <v>0</v>
      </c>
      <c r="Q44" s="98">
        <v>0</v>
      </c>
      <c r="R44" s="98">
        <v>0</v>
      </c>
      <c r="S44" s="98">
        <v>0</v>
      </c>
      <c r="T44" s="98">
        <v>0</v>
      </c>
      <c r="U44" s="98">
        <v>0</v>
      </c>
      <c r="V44" s="98">
        <v>0</v>
      </c>
    </row>
    <row r="45" spans="1:22" ht="15.75" x14ac:dyDescent="0.25">
      <c r="A45" s="101" t="s">
        <v>296</v>
      </c>
      <c r="B45" s="100">
        <f t="shared" si="1"/>
        <v>1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8">
        <v>0</v>
      </c>
      <c r="O45" s="98">
        <v>1</v>
      </c>
      <c r="P45" s="98">
        <v>0</v>
      </c>
      <c r="Q45" s="98">
        <v>0</v>
      </c>
      <c r="R45" s="98">
        <v>0</v>
      </c>
      <c r="S45" s="98">
        <v>0</v>
      </c>
      <c r="T45" s="98">
        <v>0</v>
      </c>
      <c r="U45" s="98">
        <v>0</v>
      </c>
      <c r="V45" s="98">
        <v>0</v>
      </c>
    </row>
    <row r="46" spans="1:22" ht="15.75" x14ac:dyDescent="0.25">
      <c r="A46" s="101" t="s">
        <v>297</v>
      </c>
      <c r="B46" s="100">
        <f t="shared" ref="B46:B77" si="2">SUM(C46:V46)</f>
        <v>1</v>
      </c>
      <c r="C46" s="98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v>0</v>
      </c>
      <c r="S46" s="98">
        <v>1</v>
      </c>
      <c r="T46" s="98">
        <v>0</v>
      </c>
      <c r="U46" s="98">
        <v>0</v>
      </c>
      <c r="V46" s="98">
        <v>0</v>
      </c>
    </row>
    <row r="47" spans="1:22" ht="15.75" x14ac:dyDescent="0.25">
      <c r="A47" s="101" t="s">
        <v>298</v>
      </c>
      <c r="B47" s="100">
        <f t="shared" si="2"/>
        <v>1</v>
      </c>
      <c r="C47" s="98">
        <v>0</v>
      </c>
      <c r="D47" s="98">
        <v>1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8">
        <v>0</v>
      </c>
    </row>
    <row r="48" spans="1:22" ht="15.75" x14ac:dyDescent="0.25">
      <c r="A48" s="101" t="s">
        <v>299</v>
      </c>
      <c r="B48" s="100">
        <f t="shared" si="2"/>
        <v>15</v>
      </c>
      <c r="C48" s="98">
        <v>1</v>
      </c>
      <c r="D48" s="98">
        <v>6</v>
      </c>
      <c r="E48" s="98">
        <v>1</v>
      </c>
      <c r="F48" s="98">
        <v>0</v>
      </c>
      <c r="G48" s="98">
        <v>0</v>
      </c>
      <c r="H48" s="98">
        <v>2</v>
      </c>
      <c r="I48" s="98">
        <v>2</v>
      </c>
      <c r="J48" s="98">
        <v>2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>
        <v>0</v>
      </c>
      <c r="T48" s="98">
        <v>0</v>
      </c>
      <c r="U48" s="98">
        <v>1</v>
      </c>
      <c r="V48" s="98">
        <v>0</v>
      </c>
    </row>
    <row r="49" spans="1:22" ht="15.75" x14ac:dyDescent="0.25">
      <c r="A49" s="101" t="s">
        <v>55</v>
      </c>
      <c r="B49" s="100">
        <f t="shared" si="2"/>
        <v>375</v>
      </c>
      <c r="C49" s="98">
        <v>10</v>
      </c>
      <c r="D49" s="98">
        <v>111</v>
      </c>
      <c r="E49" s="98">
        <v>2</v>
      </c>
      <c r="F49" s="98">
        <v>25</v>
      </c>
      <c r="G49" s="98">
        <v>6</v>
      </c>
      <c r="H49" s="98">
        <v>33</v>
      </c>
      <c r="I49" s="98">
        <v>8</v>
      </c>
      <c r="J49" s="98">
        <v>19</v>
      </c>
      <c r="K49" s="98">
        <v>0</v>
      </c>
      <c r="L49" s="98">
        <v>16</v>
      </c>
      <c r="M49" s="98">
        <v>30</v>
      </c>
      <c r="N49" s="98">
        <v>27</v>
      </c>
      <c r="O49" s="98">
        <v>17</v>
      </c>
      <c r="P49" s="98">
        <v>2</v>
      </c>
      <c r="Q49" s="98">
        <v>25</v>
      </c>
      <c r="R49" s="98">
        <v>19</v>
      </c>
      <c r="S49" s="98">
        <v>2</v>
      </c>
      <c r="T49" s="98">
        <v>12</v>
      </c>
      <c r="U49" s="98">
        <v>1</v>
      </c>
      <c r="V49" s="98">
        <v>10</v>
      </c>
    </row>
    <row r="50" spans="1:22" ht="15.75" x14ac:dyDescent="0.25">
      <c r="A50" s="101" t="s">
        <v>300</v>
      </c>
      <c r="B50" s="100">
        <f t="shared" si="2"/>
        <v>269</v>
      </c>
      <c r="C50" s="98">
        <v>17</v>
      </c>
      <c r="D50" s="98">
        <v>44</v>
      </c>
      <c r="E50" s="98">
        <v>7</v>
      </c>
      <c r="F50" s="98">
        <v>17</v>
      </c>
      <c r="G50" s="98">
        <v>7</v>
      </c>
      <c r="H50" s="98">
        <v>18</v>
      </c>
      <c r="I50" s="98">
        <v>4</v>
      </c>
      <c r="J50" s="98">
        <v>13</v>
      </c>
      <c r="K50" s="98">
        <v>7</v>
      </c>
      <c r="L50" s="98">
        <v>3</v>
      </c>
      <c r="M50" s="98">
        <v>24</v>
      </c>
      <c r="N50" s="98">
        <v>12</v>
      </c>
      <c r="O50" s="98">
        <v>21</v>
      </c>
      <c r="P50" s="98">
        <v>1</v>
      </c>
      <c r="Q50" s="98">
        <v>17</v>
      </c>
      <c r="R50" s="98">
        <v>24</v>
      </c>
      <c r="S50" s="98">
        <v>18</v>
      </c>
      <c r="T50" s="98">
        <v>9</v>
      </c>
      <c r="U50" s="98">
        <v>0</v>
      </c>
      <c r="V50" s="98">
        <v>6</v>
      </c>
    </row>
    <row r="51" spans="1:22" ht="15.75" x14ac:dyDescent="0.25">
      <c r="A51" s="101" t="s">
        <v>56</v>
      </c>
      <c r="B51" s="100">
        <f t="shared" si="2"/>
        <v>11</v>
      </c>
      <c r="C51" s="98">
        <v>0</v>
      </c>
      <c r="D51" s="98">
        <v>0</v>
      </c>
      <c r="E51" s="98">
        <v>0</v>
      </c>
      <c r="F51" s="98">
        <v>0</v>
      </c>
      <c r="G51" s="98">
        <v>0</v>
      </c>
      <c r="H51" s="98">
        <v>3</v>
      </c>
      <c r="I51" s="98">
        <v>0</v>
      </c>
      <c r="J51" s="98">
        <v>1</v>
      </c>
      <c r="K51" s="98">
        <v>0</v>
      </c>
      <c r="L51" s="98">
        <v>1</v>
      </c>
      <c r="M51" s="98">
        <v>1</v>
      </c>
      <c r="N51" s="98">
        <v>0</v>
      </c>
      <c r="O51" s="98">
        <v>1</v>
      </c>
      <c r="P51" s="98">
        <v>1</v>
      </c>
      <c r="Q51" s="98">
        <v>1</v>
      </c>
      <c r="R51" s="98">
        <v>2</v>
      </c>
      <c r="S51" s="98">
        <v>0</v>
      </c>
      <c r="T51" s="98">
        <v>0</v>
      </c>
      <c r="U51" s="98">
        <v>0</v>
      </c>
      <c r="V51" s="98">
        <v>0</v>
      </c>
    </row>
    <row r="52" spans="1:22" ht="15.75" x14ac:dyDescent="0.25">
      <c r="A52" s="101" t="s">
        <v>231</v>
      </c>
      <c r="B52" s="100">
        <f t="shared" si="2"/>
        <v>4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1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98">
        <v>0</v>
      </c>
      <c r="Q52" s="98">
        <v>0</v>
      </c>
      <c r="R52" s="98">
        <v>1</v>
      </c>
      <c r="S52" s="98">
        <v>0</v>
      </c>
      <c r="T52" s="98">
        <v>0</v>
      </c>
      <c r="U52" s="98">
        <v>0</v>
      </c>
      <c r="V52" s="98">
        <v>2</v>
      </c>
    </row>
    <row r="53" spans="1:22" ht="15.75" x14ac:dyDescent="0.25">
      <c r="A53" s="101" t="s">
        <v>57</v>
      </c>
      <c r="B53" s="100">
        <f t="shared" si="2"/>
        <v>42</v>
      </c>
      <c r="C53" s="98">
        <v>3</v>
      </c>
      <c r="D53" s="98">
        <v>14</v>
      </c>
      <c r="E53" s="98">
        <v>0</v>
      </c>
      <c r="F53" s="98">
        <v>3</v>
      </c>
      <c r="G53" s="98">
        <v>1</v>
      </c>
      <c r="H53" s="98">
        <v>0</v>
      </c>
      <c r="I53" s="98">
        <v>1</v>
      </c>
      <c r="J53" s="98">
        <v>1</v>
      </c>
      <c r="K53" s="98">
        <v>0</v>
      </c>
      <c r="L53" s="98">
        <v>0</v>
      </c>
      <c r="M53" s="98">
        <v>3</v>
      </c>
      <c r="N53" s="98">
        <v>6</v>
      </c>
      <c r="O53" s="98">
        <v>3</v>
      </c>
      <c r="P53" s="98">
        <v>0</v>
      </c>
      <c r="Q53" s="98">
        <v>0</v>
      </c>
      <c r="R53" s="98">
        <v>2</v>
      </c>
      <c r="S53" s="98">
        <v>0</v>
      </c>
      <c r="T53" s="98">
        <v>1</v>
      </c>
      <c r="U53" s="98">
        <v>4</v>
      </c>
      <c r="V53" s="98">
        <v>0</v>
      </c>
    </row>
    <row r="54" spans="1:22" ht="15.75" x14ac:dyDescent="0.25">
      <c r="A54" s="101" t="s">
        <v>232</v>
      </c>
      <c r="B54" s="100">
        <f t="shared" si="2"/>
        <v>105</v>
      </c>
      <c r="C54" s="98">
        <v>9</v>
      </c>
      <c r="D54" s="98">
        <v>50</v>
      </c>
      <c r="E54" s="98">
        <v>0</v>
      </c>
      <c r="F54" s="98">
        <v>21</v>
      </c>
      <c r="G54" s="98">
        <v>1</v>
      </c>
      <c r="H54" s="98">
        <v>9</v>
      </c>
      <c r="I54" s="98">
        <v>0</v>
      </c>
      <c r="J54" s="98">
        <v>2</v>
      </c>
      <c r="K54" s="98">
        <v>0</v>
      </c>
      <c r="L54" s="98">
        <v>1</v>
      </c>
      <c r="M54" s="98">
        <v>1</v>
      </c>
      <c r="N54" s="98">
        <v>2</v>
      </c>
      <c r="O54" s="98">
        <v>5</v>
      </c>
      <c r="P54" s="98">
        <v>0</v>
      </c>
      <c r="Q54" s="98">
        <v>1</v>
      </c>
      <c r="R54" s="98">
        <v>0</v>
      </c>
      <c r="S54" s="98">
        <v>0</v>
      </c>
      <c r="T54" s="98">
        <v>3</v>
      </c>
      <c r="U54" s="98">
        <v>0</v>
      </c>
      <c r="V54" s="98">
        <v>0</v>
      </c>
    </row>
    <row r="55" spans="1:22" ht="15.75" x14ac:dyDescent="0.25">
      <c r="A55" s="101" t="s">
        <v>257</v>
      </c>
      <c r="B55" s="100">
        <f t="shared" si="2"/>
        <v>11</v>
      </c>
      <c r="C55" s="98">
        <v>1</v>
      </c>
      <c r="D55" s="98">
        <v>5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8">
        <v>0</v>
      </c>
      <c r="K55" s="98">
        <v>0</v>
      </c>
      <c r="L55" s="98">
        <v>0</v>
      </c>
      <c r="M55" s="98">
        <v>3</v>
      </c>
      <c r="N55" s="98">
        <v>0</v>
      </c>
      <c r="O55" s="98">
        <v>0</v>
      </c>
      <c r="P55" s="98">
        <v>1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8">
        <v>1</v>
      </c>
    </row>
    <row r="56" spans="1:22" ht="15.75" x14ac:dyDescent="0.25">
      <c r="A56" s="101" t="s">
        <v>233</v>
      </c>
      <c r="B56" s="100">
        <f t="shared" si="2"/>
        <v>12</v>
      </c>
      <c r="C56" s="98">
        <v>0</v>
      </c>
      <c r="D56" s="98">
        <v>3</v>
      </c>
      <c r="E56" s="98">
        <v>0</v>
      </c>
      <c r="F56" s="98">
        <v>2</v>
      </c>
      <c r="G56" s="98">
        <v>0</v>
      </c>
      <c r="H56" s="98">
        <v>3</v>
      </c>
      <c r="I56" s="98">
        <v>0</v>
      </c>
      <c r="J56" s="98">
        <v>0</v>
      </c>
      <c r="K56" s="98">
        <v>0</v>
      </c>
      <c r="L56" s="98">
        <v>1</v>
      </c>
      <c r="M56" s="98">
        <v>0</v>
      </c>
      <c r="N56" s="98">
        <v>0</v>
      </c>
      <c r="O56" s="98">
        <v>0</v>
      </c>
      <c r="P56" s="98">
        <v>0</v>
      </c>
      <c r="Q56" s="98">
        <v>0</v>
      </c>
      <c r="R56" s="98">
        <v>0</v>
      </c>
      <c r="S56" s="98">
        <v>2</v>
      </c>
      <c r="T56" s="98">
        <v>0</v>
      </c>
      <c r="U56" s="98">
        <v>0</v>
      </c>
      <c r="V56" s="98">
        <v>1</v>
      </c>
    </row>
    <row r="57" spans="1:22" ht="15.75" x14ac:dyDescent="0.25">
      <c r="A57" s="101" t="s">
        <v>301</v>
      </c>
      <c r="B57" s="100">
        <f t="shared" si="2"/>
        <v>1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v>0</v>
      </c>
      <c r="P57" s="98">
        <v>0</v>
      </c>
      <c r="Q57" s="98">
        <v>0</v>
      </c>
      <c r="R57" s="98">
        <v>0</v>
      </c>
      <c r="S57" s="98">
        <v>1</v>
      </c>
      <c r="T57" s="98">
        <v>0</v>
      </c>
      <c r="U57" s="98">
        <v>0</v>
      </c>
      <c r="V57" s="98">
        <v>0</v>
      </c>
    </row>
    <row r="58" spans="1:22" ht="15.75" x14ac:dyDescent="0.25">
      <c r="A58" s="101" t="s">
        <v>302</v>
      </c>
      <c r="B58" s="100">
        <f t="shared" si="2"/>
        <v>1</v>
      </c>
      <c r="C58" s="98">
        <v>0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8">
        <v>0</v>
      </c>
      <c r="K58" s="98">
        <v>0</v>
      </c>
      <c r="L58" s="98">
        <v>0</v>
      </c>
      <c r="M58" s="98">
        <v>0</v>
      </c>
      <c r="N58" s="98">
        <v>0</v>
      </c>
      <c r="O58" s="98"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8">
        <v>1</v>
      </c>
    </row>
    <row r="59" spans="1:22" ht="15.75" x14ac:dyDescent="0.25">
      <c r="A59" s="101" t="s">
        <v>234</v>
      </c>
      <c r="B59" s="100">
        <f t="shared" si="2"/>
        <v>21</v>
      </c>
      <c r="C59" s="98">
        <v>3</v>
      </c>
      <c r="D59" s="98">
        <v>7</v>
      </c>
      <c r="E59" s="98">
        <v>0</v>
      </c>
      <c r="F59" s="98">
        <v>0</v>
      </c>
      <c r="G59" s="98">
        <v>0</v>
      </c>
      <c r="H59" s="98">
        <v>0</v>
      </c>
      <c r="I59" s="98">
        <v>2</v>
      </c>
      <c r="J59" s="98">
        <v>0</v>
      </c>
      <c r="K59" s="98">
        <v>0</v>
      </c>
      <c r="L59" s="98">
        <v>0</v>
      </c>
      <c r="M59" s="98">
        <v>0</v>
      </c>
      <c r="N59" s="98">
        <v>7</v>
      </c>
      <c r="O59" s="98">
        <v>0</v>
      </c>
      <c r="P59" s="98">
        <v>1</v>
      </c>
      <c r="Q59" s="98">
        <v>0</v>
      </c>
      <c r="R59" s="98">
        <v>0</v>
      </c>
      <c r="S59" s="98">
        <v>0</v>
      </c>
      <c r="T59" s="98">
        <v>1</v>
      </c>
      <c r="U59" s="98">
        <v>0</v>
      </c>
      <c r="V59" s="98">
        <v>0</v>
      </c>
    </row>
    <row r="60" spans="1:22" ht="15.75" x14ac:dyDescent="0.25">
      <c r="A60" s="101" t="s">
        <v>304</v>
      </c>
      <c r="B60" s="100">
        <f t="shared" si="2"/>
        <v>1</v>
      </c>
      <c r="C60" s="98">
        <v>0</v>
      </c>
      <c r="D60" s="98">
        <v>1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98">
        <v>0</v>
      </c>
      <c r="O60" s="98">
        <v>0</v>
      </c>
      <c r="P60" s="98">
        <v>0</v>
      </c>
      <c r="Q60" s="98">
        <v>0</v>
      </c>
      <c r="R60" s="98">
        <v>0</v>
      </c>
      <c r="S60" s="98">
        <v>0</v>
      </c>
      <c r="T60" s="98">
        <v>0</v>
      </c>
      <c r="U60" s="98">
        <v>0</v>
      </c>
      <c r="V60" s="98">
        <v>0</v>
      </c>
    </row>
    <row r="61" spans="1:22" ht="15.75" x14ac:dyDescent="0.25">
      <c r="A61" s="101" t="s">
        <v>235</v>
      </c>
      <c r="B61" s="100">
        <f t="shared" si="2"/>
        <v>23</v>
      </c>
      <c r="C61" s="98">
        <v>2</v>
      </c>
      <c r="D61" s="98">
        <v>9</v>
      </c>
      <c r="E61" s="98">
        <v>0</v>
      </c>
      <c r="F61" s="98">
        <v>0</v>
      </c>
      <c r="G61" s="98">
        <v>0</v>
      </c>
      <c r="H61" s="98">
        <v>8</v>
      </c>
      <c r="I61" s="98">
        <v>0</v>
      </c>
      <c r="J61" s="98">
        <v>0</v>
      </c>
      <c r="K61" s="98">
        <v>0</v>
      </c>
      <c r="L61" s="98">
        <v>1</v>
      </c>
      <c r="M61" s="98">
        <v>0</v>
      </c>
      <c r="N61" s="98">
        <v>1</v>
      </c>
      <c r="O61" s="98">
        <v>0</v>
      </c>
      <c r="P61" s="98">
        <v>1</v>
      </c>
      <c r="Q61" s="98">
        <v>0</v>
      </c>
      <c r="R61" s="98">
        <v>0</v>
      </c>
      <c r="S61" s="98">
        <v>1</v>
      </c>
      <c r="T61" s="98">
        <v>0</v>
      </c>
      <c r="U61" s="98">
        <v>0</v>
      </c>
      <c r="V61" s="98">
        <v>0</v>
      </c>
    </row>
    <row r="62" spans="1:22" ht="15.75" x14ac:dyDescent="0.25">
      <c r="A62" s="101" t="s">
        <v>59</v>
      </c>
      <c r="B62" s="100">
        <f t="shared" si="2"/>
        <v>240</v>
      </c>
      <c r="C62" s="98">
        <v>6</v>
      </c>
      <c r="D62" s="98">
        <v>30</v>
      </c>
      <c r="E62" s="98">
        <v>0</v>
      </c>
      <c r="F62" s="98">
        <v>6</v>
      </c>
      <c r="G62" s="98">
        <v>13</v>
      </c>
      <c r="H62" s="98">
        <v>21</v>
      </c>
      <c r="I62" s="98">
        <v>11</v>
      </c>
      <c r="J62" s="98">
        <v>11</v>
      </c>
      <c r="K62" s="98">
        <v>5</v>
      </c>
      <c r="L62" s="98">
        <v>4</v>
      </c>
      <c r="M62" s="98">
        <v>13</v>
      </c>
      <c r="N62" s="98">
        <v>21</v>
      </c>
      <c r="O62" s="98">
        <v>6</v>
      </c>
      <c r="P62" s="98">
        <v>1</v>
      </c>
      <c r="Q62" s="98">
        <v>9</v>
      </c>
      <c r="R62" s="98">
        <v>17</v>
      </c>
      <c r="S62" s="98">
        <v>21</v>
      </c>
      <c r="T62" s="98">
        <v>17</v>
      </c>
      <c r="U62" s="98">
        <v>0</v>
      </c>
      <c r="V62" s="98">
        <v>28</v>
      </c>
    </row>
    <row r="63" spans="1:22" ht="15.75" x14ac:dyDescent="0.25">
      <c r="A63" s="101" t="s">
        <v>305</v>
      </c>
      <c r="B63" s="100">
        <f t="shared" si="2"/>
        <v>2</v>
      </c>
      <c r="C63" s="98">
        <v>0</v>
      </c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2</v>
      </c>
      <c r="M63" s="98">
        <v>0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98">
        <v>0</v>
      </c>
      <c r="U63" s="98">
        <v>0</v>
      </c>
      <c r="V63" s="98">
        <v>0</v>
      </c>
    </row>
    <row r="64" spans="1:22" ht="15.75" x14ac:dyDescent="0.25">
      <c r="A64" s="101" t="s">
        <v>60</v>
      </c>
      <c r="B64" s="100">
        <f t="shared" si="2"/>
        <v>7</v>
      </c>
      <c r="C64" s="98">
        <v>0</v>
      </c>
      <c r="D64" s="98">
        <v>0</v>
      </c>
      <c r="E64" s="98">
        <v>0</v>
      </c>
      <c r="F64" s="98">
        <v>0</v>
      </c>
      <c r="G64" s="98">
        <v>1</v>
      </c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98">
        <v>1</v>
      </c>
      <c r="N64" s="98">
        <v>0</v>
      </c>
      <c r="O64" s="98">
        <v>0</v>
      </c>
      <c r="P64" s="98">
        <v>0</v>
      </c>
      <c r="Q64" s="98">
        <v>0</v>
      </c>
      <c r="R64" s="98">
        <v>0</v>
      </c>
      <c r="S64" s="98">
        <v>4</v>
      </c>
      <c r="T64" s="98">
        <v>0</v>
      </c>
      <c r="U64" s="98">
        <v>0</v>
      </c>
      <c r="V64" s="98">
        <v>1</v>
      </c>
    </row>
    <row r="65" spans="1:22" ht="15.75" x14ac:dyDescent="0.25">
      <c r="A65" s="101" t="s">
        <v>306</v>
      </c>
      <c r="B65" s="100">
        <f t="shared" si="2"/>
        <v>2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v>0</v>
      </c>
      <c r="K65" s="98">
        <v>0</v>
      </c>
      <c r="L65" s="98">
        <v>0</v>
      </c>
      <c r="M65" s="98">
        <v>0</v>
      </c>
      <c r="N65" s="98">
        <v>0</v>
      </c>
      <c r="O65" s="98">
        <v>0</v>
      </c>
      <c r="P65" s="98">
        <v>0</v>
      </c>
      <c r="Q65" s="98">
        <v>0</v>
      </c>
      <c r="R65" s="98">
        <v>0</v>
      </c>
      <c r="S65" s="98">
        <v>1</v>
      </c>
      <c r="T65" s="98">
        <v>0</v>
      </c>
      <c r="U65" s="98">
        <v>0</v>
      </c>
      <c r="V65" s="98">
        <v>1</v>
      </c>
    </row>
    <row r="66" spans="1:22" ht="15.75" x14ac:dyDescent="0.25">
      <c r="A66" s="101" t="s">
        <v>61</v>
      </c>
      <c r="B66" s="100">
        <f t="shared" si="2"/>
        <v>9</v>
      </c>
      <c r="C66" s="98">
        <v>0</v>
      </c>
      <c r="D66" s="98">
        <v>3</v>
      </c>
      <c r="E66" s="98">
        <v>0</v>
      </c>
      <c r="F66" s="98">
        <v>0</v>
      </c>
      <c r="G66" s="98">
        <v>0</v>
      </c>
      <c r="H66" s="98">
        <v>0</v>
      </c>
      <c r="I66" s="98">
        <v>0</v>
      </c>
      <c r="J66" s="98">
        <v>0</v>
      </c>
      <c r="K66" s="98">
        <v>0</v>
      </c>
      <c r="L66" s="98">
        <v>0</v>
      </c>
      <c r="M66" s="98">
        <v>0</v>
      </c>
      <c r="N66" s="98">
        <v>2</v>
      </c>
      <c r="O66" s="98">
        <v>0</v>
      </c>
      <c r="P66" s="98">
        <v>0</v>
      </c>
      <c r="Q66" s="98">
        <v>0</v>
      </c>
      <c r="R66" s="98">
        <v>0</v>
      </c>
      <c r="S66" s="98">
        <v>0</v>
      </c>
      <c r="T66" s="98">
        <v>4</v>
      </c>
      <c r="U66" s="98">
        <v>0</v>
      </c>
      <c r="V66" s="98">
        <v>0</v>
      </c>
    </row>
    <row r="67" spans="1:22" ht="15.75" x14ac:dyDescent="0.25">
      <c r="A67" s="101" t="s">
        <v>307</v>
      </c>
      <c r="B67" s="100">
        <f t="shared" si="2"/>
        <v>2</v>
      </c>
      <c r="C67" s="98">
        <v>0</v>
      </c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  <c r="J67" s="98">
        <v>0</v>
      </c>
      <c r="K67" s="98">
        <v>0</v>
      </c>
      <c r="L67" s="98">
        <v>0</v>
      </c>
      <c r="M67" s="98">
        <v>0</v>
      </c>
      <c r="N67" s="98">
        <v>0</v>
      </c>
      <c r="O67" s="98">
        <v>0</v>
      </c>
      <c r="P67" s="98">
        <v>0</v>
      </c>
      <c r="Q67" s="98">
        <v>0</v>
      </c>
      <c r="R67" s="98">
        <v>2</v>
      </c>
      <c r="S67" s="98">
        <v>0</v>
      </c>
      <c r="T67" s="98">
        <v>0</v>
      </c>
      <c r="U67" s="98">
        <v>0</v>
      </c>
      <c r="V67" s="98">
        <v>0</v>
      </c>
    </row>
    <row r="68" spans="1:22" ht="15.75" x14ac:dyDescent="0.25">
      <c r="A68" s="101" t="s">
        <v>62</v>
      </c>
      <c r="B68" s="100">
        <f t="shared" si="2"/>
        <v>1</v>
      </c>
      <c r="C68" s="98">
        <v>0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1</v>
      </c>
      <c r="K68" s="98">
        <v>0</v>
      </c>
      <c r="L68" s="98">
        <v>0</v>
      </c>
      <c r="M68" s="98">
        <v>0</v>
      </c>
      <c r="N68" s="98">
        <v>0</v>
      </c>
      <c r="O68" s="98">
        <v>0</v>
      </c>
      <c r="P68" s="98">
        <v>0</v>
      </c>
      <c r="Q68" s="98">
        <v>0</v>
      </c>
      <c r="R68" s="98">
        <v>0</v>
      </c>
      <c r="S68" s="98">
        <v>0</v>
      </c>
      <c r="T68" s="98">
        <v>0</v>
      </c>
      <c r="U68" s="98">
        <v>0</v>
      </c>
      <c r="V68" s="98">
        <v>0</v>
      </c>
    </row>
    <row r="69" spans="1:22" ht="15.75" x14ac:dyDescent="0.25">
      <c r="A69" s="101" t="s">
        <v>63</v>
      </c>
      <c r="B69" s="100">
        <f t="shared" si="2"/>
        <v>15</v>
      </c>
      <c r="C69" s="98">
        <v>0</v>
      </c>
      <c r="D69" s="98">
        <v>1</v>
      </c>
      <c r="E69" s="98">
        <v>0</v>
      </c>
      <c r="F69" s="98">
        <v>10</v>
      </c>
      <c r="G69" s="98">
        <v>0</v>
      </c>
      <c r="H69" s="98">
        <v>0</v>
      </c>
      <c r="I69" s="98">
        <v>1</v>
      </c>
      <c r="J69" s="98">
        <v>0</v>
      </c>
      <c r="K69" s="98">
        <v>0</v>
      </c>
      <c r="L69" s="98">
        <v>0</v>
      </c>
      <c r="M69" s="98">
        <v>0</v>
      </c>
      <c r="N69" s="98">
        <v>3</v>
      </c>
      <c r="O69" s="98">
        <v>0</v>
      </c>
      <c r="P69" s="98">
        <v>0</v>
      </c>
      <c r="Q69" s="98">
        <v>0</v>
      </c>
      <c r="R69" s="98">
        <v>0</v>
      </c>
      <c r="S69" s="98">
        <v>0</v>
      </c>
      <c r="T69" s="98">
        <v>0</v>
      </c>
      <c r="U69" s="98">
        <v>0</v>
      </c>
      <c r="V69" s="98">
        <v>0</v>
      </c>
    </row>
    <row r="70" spans="1:22" ht="15.75" x14ac:dyDescent="0.25">
      <c r="A70" s="101" t="s">
        <v>64</v>
      </c>
      <c r="B70" s="100">
        <f t="shared" si="2"/>
        <v>541</v>
      </c>
      <c r="C70" s="98">
        <v>30</v>
      </c>
      <c r="D70" s="98">
        <v>74</v>
      </c>
      <c r="E70" s="98">
        <v>6</v>
      </c>
      <c r="F70" s="98">
        <v>16</v>
      </c>
      <c r="G70" s="98">
        <v>29</v>
      </c>
      <c r="H70" s="98">
        <v>46</v>
      </c>
      <c r="I70" s="98">
        <v>8</v>
      </c>
      <c r="J70" s="98">
        <v>11</v>
      </c>
      <c r="K70" s="98">
        <v>1</v>
      </c>
      <c r="L70" s="98">
        <v>9</v>
      </c>
      <c r="M70" s="98">
        <v>41</v>
      </c>
      <c r="N70" s="98">
        <v>32</v>
      </c>
      <c r="O70" s="98">
        <v>32</v>
      </c>
      <c r="P70" s="98">
        <v>9</v>
      </c>
      <c r="Q70" s="98">
        <v>35</v>
      </c>
      <c r="R70" s="98">
        <v>46</v>
      </c>
      <c r="S70" s="98">
        <v>42</v>
      </c>
      <c r="T70" s="98">
        <v>33</v>
      </c>
      <c r="U70" s="98">
        <v>1</v>
      </c>
      <c r="V70" s="98">
        <v>40</v>
      </c>
    </row>
    <row r="71" spans="1:22" ht="15.75" x14ac:dyDescent="0.25">
      <c r="A71" s="101" t="s">
        <v>236</v>
      </c>
      <c r="B71" s="100">
        <f t="shared" si="2"/>
        <v>4</v>
      </c>
      <c r="C71" s="98">
        <v>0</v>
      </c>
      <c r="D71" s="98">
        <v>0</v>
      </c>
      <c r="E71" s="98">
        <v>0</v>
      </c>
      <c r="F71" s="98">
        <v>0</v>
      </c>
      <c r="G71" s="98">
        <v>0</v>
      </c>
      <c r="H71" s="98">
        <v>0</v>
      </c>
      <c r="I71" s="98">
        <v>0</v>
      </c>
      <c r="J71" s="98">
        <v>1</v>
      </c>
      <c r="K71" s="98">
        <v>0</v>
      </c>
      <c r="L71" s="98">
        <v>0</v>
      </c>
      <c r="M71" s="98">
        <v>2</v>
      </c>
      <c r="N71" s="98">
        <v>0</v>
      </c>
      <c r="O71" s="98">
        <v>1</v>
      </c>
      <c r="P71" s="98">
        <v>0</v>
      </c>
      <c r="Q71" s="98">
        <v>0</v>
      </c>
      <c r="R71" s="98">
        <v>0</v>
      </c>
      <c r="S71" s="98">
        <v>0</v>
      </c>
      <c r="T71" s="98">
        <v>0</v>
      </c>
      <c r="U71" s="98">
        <v>0</v>
      </c>
      <c r="V71" s="98">
        <v>0</v>
      </c>
    </row>
    <row r="72" spans="1:22" ht="15.75" x14ac:dyDescent="0.25">
      <c r="A72" s="101" t="s">
        <v>65</v>
      </c>
      <c r="B72" s="100">
        <f t="shared" si="2"/>
        <v>873</v>
      </c>
      <c r="C72" s="98">
        <v>27</v>
      </c>
      <c r="D72" s="98">
        <v>97</v>
      </c>
      <c r="E72" s="98">
        <v>0</v>
      </c>
      <c r="F72" s="98">
        <v>76</v>
      </c>
      <c r="G72" s="98">
        <v>50</v>
      </c>
      <c r="H72" s="98">
        <v>33</v>
      </c>
      <c r="I72" s="98">
        <v>10</v>
      </c>
      <c r="J72" s="98">
        <v>35</v>
      </c>
      <c r="K72" s="98">
        <v>6</v>
      </c>
      <c r="L72" s="98">
        <v>21</v>
      </c>
      <c r="M72" s="98">
        <v>56</v>
      </c>
      <c r="N72" s="98">
        <v>64</v>
      </c>
      <c r="O72" s="98">
        <v>60</v>
      </c>
      <c r="P72" s="98">
        <v>10</v>
      </c>
      <c r="Q72" s="98">
        <v>56</v>
      </c>
      <c r="R72" s="98">
        <v>70</v>
      </c>
      <c r="S72" s="98">
        <v>88</v>
      </c>
      <c r="T72" s="98">
        <v>61</v>
      </c>
      <c r="U72" s="98">
        <v>8</v>
      </c>
      <c r="V72" s="98">
        <v>45</v>
      </c>
    </row>
    <row r="73" spans="1:22" ht="15.75" x14ac:dyDescent="0.25">
      <c r="A73" s="101" t="s">
        <v>258</v>
      </c>
      <c r="B73" s="100">
        <f t="shared" si="2"/>
        <v>5</v>
      </c>
      <c r="C73" s="98">
        <v>1</v>
      </c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98">
        <v>0</v>
      </c>
      <c r="J73" s="98">
        <v>0</v>
      </c>
      <c r="K73" s="98">
        <v>0</v>
      </c>
      <c r="L73" s="98">
        <v>0</v>
      </c>
      <c r="M73" s="98">
        <v>0</v>
      </c>
      <c r="N73" s="98">
        <v>0</v>
      </c>
      <c r="O73" s="98">
        <v>0</v>
      </c>
      <c r="P73" s="98">
        <v>0</v>
      </c>
      <c r="Q73" s="98">
        <v>0</v>
      </c>
      <c r="R73" s="98">
        <v>0</v>
      </c>
      <c r="S73" s="98">
        <v>4</v>
      </c>
      <c r="T73" s="98">
        <v>0</v>
      </c>
      <c r="U73" s="98">
        <v>0</v>
      </c>
      <c r="V73" s="98">
        <v>0</v>
      </c>
    </row>
    <row r="74" spans="1:22" ht="15.75" x14ac:dyDescent="0.25">
      <c r="A74" s="101" t="s">
        <v>66</v>
      </c>
      <c r="B74" s="100">
        <f t="shared" si="2"/>
        <v>91</v>
      </c>
      <c r="C74" s="98">
        <v>9</v>
      </c>
      <c r="D74" s="98">
        <v>2</v>
      </c>
      <c r="E74" s="98">
        <v>0</v>
      </c>
      <c r="F74" s="98">
        <v>18</v>
      </c>
      <c r="G74" s="98">
        <v>2</v>
      </c>
      <c r="H74" s="98">
        <v>2</v>
      </c>
      <c r="I74" s="98">
        <v>3</v>
      </c>
      <c r="J74" s="98">
        <v>7</v>
      </c>
      <c r="K74" s="98">
        <v>0</v>
      </c>
      <c r="L74" s="98">
        <v>2</v>
      </c>
      <c r="M74" s="98">
        <v>4</v>
      </c>
      <c r="N74" s="98">
        <v>7</v>
      </c>
      <c r="O74" s="98">
        <v>2</v>
      </c>
      <c r="P74" s="98">
        <v>0</v>
      </c>
      <c r="Q74" s="98">
        <v>5</v>
      </c>
      <c r="R74" s="98">
        <v>4</v>
      </c>
      <c r="S74" s="98">
        <v>11</v>
      </c>
      <c r="T74" s="98">
        <v>5</v>
      </c>
      <c r="U74" s="98">
        <v>1</v>
      </c>
      <c r="V74" s="98">
        <v>7</v>
      </c>
    </row>
    <row r="75" spans="1:22" ht="15.75" x14ac:dyDescent="0.25">
      <c r="A75" s="101" t="s">
        <v>67</v>
      </c>
      <c r="B75" s="100">
        <f t="shared" si="2"/>
        <v>7</v>
      </c>
      <c r="C75" s="98">
        <v>0</v>
      </c>
      <c r="D75" s="98">
        <v>0</v>
      </c>
      <c r="E75" s="98">
        <v>0</v>
      </c>
      <c r="F75" s="98">
        <v>1</v>
      </c>
      <c r="G75" s="98">
        <v>1</v>
      </c>
      <c r="H75" s="98">
        <v>0</v>
      </c>
      <c r="I75" s="98">
        <v>0</v>
      </c>
      <c r="J75" s="98">
        <v>0</v>
      </c>
      <c r="K75" s="98">
        <v>0</v>
      </c>
      <c r="L75" s="98">
        <v>3</v>
      </c>
      <c r="M75" s="98">
        <v>0</v>
      </c>
      <c r="N75" s="98">
        <v>0</v>
      </c>
      <c r="O75" s="98">
        <v>0</v>
      </c>
      <c r="P75" s="98">
        <v>0</v>
      </c>
      <c r="Q75" s="98">
        <v>0</v>
      </c>
      <c r="R75" s="98">
        <v>0</v>
      </c>
      <c r="S75" s="98">
        <v>0</v>
      </c>
      <c r="T75" s="98">
        <v>0</v>
      </c>
      <c r="U75" s="98">
        <v>0</v>
      </c>
      <c r="V75" s="98">
        <v>2</v>
      </c>
    </row>
    <row r="76" spans="1:22" ht="15.75" x14ac:dyDescent="0.25">
      <c r="A76" s="101" t="s">
        <v>308</v>
      </c>
      <c r="B76" s="100">
        <f t="shared" si="2"/>
        <v>1</v>
      </c>
      <c r="C76" s="98">
        <v>0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98">
        <v>0</v>
      </c>
      <c r="J76" s="98">
        <v>0</v>
      </c>
      <c r="K76" s="98">
        <v>0</v>
      </c>
      <c r="L76" s="98">
        <v>0</v>
      </c>
      <c r="M76" s="98">
        <v>0</v>
      </c>
      <c r="N76" s="98">
        <v>0</v>
      </c>
      <c r="O76" s="98">
        <v>0</v>
      </c>
      <c r="P76" s="98">
        <v>0</v>
      </c>
      <c r="Q76" s="98">
        <v>0</v>
      </c>
      <c r="R76" s="98">
        <v>0</v>
      </c>
      <c r="S76" s="98">
        <v>0</v>
      </c>
      <c r="T76" s="98">
        <v>1</v>
      </c>
      <c r="U76" s="98">
        <v>0</v>
      </c>
      <c r="V76" s="98">
        <v>0</v>
      </c>
    </row>
    <row r="77" spans="1:22" ht="15.75" x14ac:dyDescent="0.25">
      <c r="A77" s="101" t="s">
        <v>68</v>
      </c>
      <c r="B77" s="100">
        <f t="shared" si="2"/>
        <v>7</v>
      </c>
      <c r="C77" s="98">
        <v>0</v>
      </c>
      <c r="D77" s="98">
        <v>0</v>
      </c>
      <c r="E77" s="98">
        <v>0</v>
      </c>
      <c r="F77" s="98">
        <v>2</v>
      </c>
      <c r="G77" s="98">
        <v>0</v>
      </c>
      <c r="H77" s="98">
        <v>0</v>
      </c>
      <c r="I77" s="98">
        <v>0</v>
      </c>
      <c r="J77" s="98">
        <v>1</v>
      </c>
      <c r="K77" s="98">
        <v>0</v>
      </c>
      <c r="L77" s="98">
        <v>0</v>
      </c>
      <c r="M77" s="98">
        <v>0</v>
      </c>
      <c r="N77" s="98">
        <v>0</v>
      </c>
      <c r="O77" s="98">
        <v>0</v>
      </c>
      <c r="P77" s="98">
        <v>0</v>
      </c>
      <c r="Q77" s="98">
        <v>0</v>
      </c>
      <c r="R77" s="98">
        <v>1</v>
      </c>
      <c r="S77" s="98">
        <v>0</v>
      </c>
      <c r="T77" s="98">
        <v>0</v>
      </c>
      <c r="U77" s="98">
        <v>0</v>
      </c>
      <c r="V77" s="98">
        <v>3</v>
      </c>
    </row>
    <row r="78" spans="1:22" ht="15.75" x14ac:dyDescent="0.25">
      <c r="A78" s="101" t="s">
        <v>237</v>
      </c>
      <c r="B78" s="100">
        <f t="shared" ref="B78:B109" si="3">SUM(C78:V78)</f>
        <v>73</v>
      </c>
      <c r="C78" s="98">
        <v>0</v>
      </c>
      <c r="D78" s="98">
        <v>13</v>
      </c>
      <c r="E78" s="98">
        <v>0</v>
      </c>
      <c r="F78" s="98">
        <v>8</v>
      </c>
      <c r="G78" s="98">
        <v>4</v>
      </c>
      <c r="H78" s="98">
        <v>0</v>
      </c>
      <c r="I78" s="98">
        <v>0</v>
      </c>
      <c r="J78" s="98">
        <v>14</v>
      </c>
      <c r="K78" s="98">
        <v>2</v>
      </c>
      <c r="L78" s="98">
        <v>0</v>
      </c>
      <c r="M78" s="98">
        <v>8</v>
      </c>
      <c r="N78" s="98">
        <v>7</v>
      </c>
      <c r="O78" s="98">
        <v>2</v>
      </c>
      <c r="P78" s="98">
        <v>0</v>
      </c>
      <c r="Q78" s="98">
        <v>1</v>
      </c>
      <c r="R78" s="98">
        <v>3</v>
      </c>
      <c r="S78" s="98">
        <v>10</v>
      </c>
      <c r="T78" s="98">
        <v>0</v>
      </c>
      <c r="U78" s="98">
        <v>0</v>
      </c>
      <c r="V78" s="98">
        <v>1</v>
      </c>
    </row>
    <row r="79" spans="1:22" ht="15.75" x14ac:dyDescent="0.25">
      <c r="A79" s="101" t="s">
        <v>259</v>
      </c>
      <c r="B79" s="100">
        <f t="shared" si="3"/>
        <v>29</v>
      </c>
      <c r="C79" s="98">
        <v>3</v>
      </c>
      <c r="D79" s="98">
        <v>3</v>
      </c>
      <c r="E79" s="98">
        <v>2</v>
      </c>
      <c r="F79" s="98">
        <v>4</v>
      </c>
      <c r="G79" s="98">
        <v>1</v>
      </c>
      <c r="H79" s="98">
        <v>1</v>
      </c>
      <c r="I79" s="98">
        <v>3</v>
      </c>
      <c r="J79" s="98">
        <v>4</v>
      </c>
      <c r="K79" s="98">
        <v>0</v>
      </c>
      <c r="L79" s="98">
        <v>0</v>
      </c>
      <c r="M79" s="98">
        <v>4</v>
      </c>
      <c r="N79" s="98">
        <v>0</v>
      </c>
      <c r="O79" s="98">
        <v>0</v>
      </c>
      <c r="P79" s="98">
        <v>0</v>
      </c>
      <c r="Q79" s="98">
        <v>2</v>
      </c>
      <c r="R79" s="98">
        <v>0</v>
      </c>
      <c r="S79" s="98">
        <v>1</v>
      </c>
      <c r="T79" s="98">
        <v>0</v>
      </c>
      <c r="U79" s="98">
        <v>0</v>
      </c>
      <c r="V79" s="98">
        <v>1</v>
      </c>
    </row>
    <row r="80" spans="1:22" ht="15.75" x14ac:dyDescent="0.25">
      <c r="A80" s="101" t="s">
        <v>69</v>
      </c>
      <c r="B80" s="100">
        <f t="shared" si="3"/>
        <v>14</v>
      </c>
      <c r="C80" s="98">
        <v>3</v>
      </c>
      <c r="D80" s="98">
        <v>3</v>
      </c>
      <c r="E80" s="98">
        <v>0</v>
      </c>
      <c r="F80" s="98">
        <v>0</v>
      </c>
      <c r="G80" s="98">
        <v>0</v>
      </c>
      <c r="H80" s="98">
        <v>8</v>
      </c>
      <c r="I80" s="98">
        <v>0</v>
      </c>
      <c r="J80" s="98">
        <v>0</v>
      </c>
      <c r="K80" s="98">
        <v>0</v>
      </c>
      <c r="L80" s="98">
        <v>0</v>
      </c>
      <c r="M80" s="98">
        <v>0</v>
      </c>
      <c r="N80" s="98">
        <v>0</v>
      </c>
      <c r="O80" s="98">
        <v>0</v>
      </c>
      <c r="P80" s="98">
        <v>0</v>
      </c>
      <c r="Q80" s="98">
        <v>0</v>
      </c>
      <c r="R80" s="98">
        <v>0</v>
      </c>
      <c r="S80" s="98">
        <v>0</v>
      </c>
      <c r="T80" s="98">
        <v>0</v>
      </c>
      <c r="U80" s="98">
        <v>0</v>
      </c>
      <c r="V80" s="98">
        <v>0</v>
      </c>
    </row>
    <row r="81" spans="1:22" ht="15.75" x14ac:dyDescent="0.25">
      <c r="A81" s="101" t="s">
        <v>70</v>
      </c>
      <c r="B81" s="100">
        <f t="shared" si="3"/>
        <v>181</v>
      </c>
      <c r="C81" s="98">
        <v>23</v>
      </c>
      <c r="D81" s="98">
        <v>55</v>
      </c>
      <c r="E81" s="98">
        <v>0</v>
      </c>
      <c r="F81" s="98">
        <v>4</v>
      </c>
      <c r="G81" s="98">
        <v>6</v>
      </c>
      <c r="H81" s="98">
        <v>14</v>
      </c>
      <c r="I81" s="98">
        <v>3</v>
      </c>
      <c r="J81" s="98">
        <v>17</v>
      </c>
      <c r="K81" s="98">
        <v>0</v>
      </c>
      <c r="L81" s="98">
        <v>2</v>
      </c>
      <c r="M81" s="98">
        <v>3</v>
      </c>
      <c r="N81" s="98">
        <v>13</v>
      </c>
      <c r="O81" s="98">
        <v>15</v>
      </c>
      <c r="P81" s="98">
        <v>1</v>
      </c>
      <c r="Q81" s="98">
        <v>2</v>
      </c>
      <c r="R81" s="98">
        <v>8</v>
      </c>
      <c r="S81" s="98">
        <v>7</v>
      </c>
      <c r="T81" s="98">
        <v>5</v>
      </c>
      <c r="U81" s="98">
        <v>0</v>
      </c>
      <c r="V81" s="98">
        <v>3</v>
      </c>
    </row>
    <row r="82" spans="1:22" ht="15.75" x14ac:dyDescent="0.25">
      <c r="A82" s="101" t="s">
        <v>238</v>
      </c>
      <c r="B82" s="100">
        <f t="shared" si="3"/>
        <v>5</v>
      </c>
      <c r="C82" s="98">
        <v>0</v>
      </c>
      <c r="D82" s="98">
        <v>1</v>
      </c>
      <c r="E82" s="98">
        <v>0</v>
      </c>
      <c r="F82" s="98">
        <v>0</v>
      </c>
      <c r="G82" s="98">
        <v>0</v>
      </c>
      <c r="H82" s="98">
        <v>0</v>
      </c>
      <c r="I82" s="98">
        <v>1</v>
      </c>
      <c r="J82" s="98">
        <v>2</v>
      </c>
      <c r="K82" s="98">
        <v>0</v>
      </c>
      <c r="L82" s="98">
        <v>0</v>
      </c>
      <c r="M82" s="98">
        <v>0</v>
      </c>
      <c r="N82" s="98">
        <v>1</v>
      </c>
      <c r="O82" s="98">
        <v>0</v>
      </c>
      <c r="P82" s="98">
        <v>0</v>
      </c>
      <c r="Q82" s="98">
        <v>0</v>
      </c>
      <c r="R82" s="98">
        <v>0</v>
      </c>
      <c r="S82" s="98">
        <v>0</v>
      </c>
      <c r="T82" s="98">
        <v>0</v>
      </c>
      <c r="U82" s="98">
        <v>0</v>
      </c>
      <c r="V82" s="98">
        <v>0</v>
      </c>
    </row>
    <row r="83" spans="1:22" ht="15.75" x14ac:dyDescent="0.25">
      <c r="A83" s="101" t="s">
        <v>239</v>
      </c>
      <c r="B83" s="100">
        <f t="shared" si="3"/>
        <v>3</v>
      </c>
      <c r="C83" s="98">
        <v>0</v>
      </c>
      <c r="D83" s="98">
        <v>1</v>
      </c>
      <c r="E83" s="98">
        <v>0</v>
      </c>
      <c r="F83" s="98">
        <v>0</v>
      </c>
      <c r="G83" s="98">
        <v>0</v>
      </c>
      <c r="H83" s="98">
        <v>2</v>
      </c>
      <c r="I83" s="98">
        <v>0</v>
      </c>
      <c r="J83" s="98">
        <v>0</v>
      </c>
      <c r="K83" s="98">
        <v>0</v>
      </c>
      <c r="L83" s="98">
        <v>0</v>
      </c>
      <c r="M83" s="98">
        <v>0</v>
      </c>
      <c r="N83" s="98">
        <v>0</v>
      </c>
      <c r="O83" s="98">
        <v>0</v>
      </c>
      <c r="P83" s="98">
        <v>0</v>
      </c>
      <c r="Q83" s="98">
        <v>0</v>
      </c>
      <c r="R83" s="98">
        <v>0</v>
      </c>
      <c r="S83" s="98">
        <v>0</v>
      </c>
      <c r="T83" s="98">
        <v>0</v>
      </c>
      <c r="U83" s="98">
        <v>0</v>
      </c>
      <c r="V83" s="98">
        <v>0</v>
      </c>
    </row>
    <row r="84" spans="1:22" ht="15.75" x14ac:dyDescent="0.25">
      <c r="A84" s="101" t="s">
        <v>309</v>
      </c>
      <c r="B84" s="100">
        <f t="shared" si="3"/>
        <v>1</v>
      </c>
      <c r="C84" s="98">
        <v>0</v>
      </c>
      <c r="D84" s="98">
        <v>1</v>
      </c>
      <c r="E84" s="98">
        <v>0</v>
      </c>
      <c r="F84" s="98">
        <v>0</v>
      </c>
      <c r="G84" s="98">
        <v>0</v>
      </c>
      <c r="H84" s="98">
        <v>0</v>
      </c>
      <c r="I84" s="98">
        <v>0</v>
      </c>
      <c r="J84" s="98">
        <v>0</v>
      </c>
      <c r="K84" s="98">
        <v>0</v>
      </c>
      <c r="L84" s="98">
        <v>0</v>
      </c>
      <c r="M84" s="98">
        <v>0</v>
      </c>
      <c r="N84" s="98">
        <v>0</v>
      </c>
      <c r="O84" s="98">
        <v>0</v>
      </c>
      <c r="P84" s="98">
        <v>0</v>
      </c>
      <c r="Q84" s="98">
        <v>0</v>
      </c>
      <c r="R84" s="98">
        <v>0</v>
      </c>
      <c r="S84" s="98">
        <v>0</v>
      </c>
      <c r="T84" s="98">
        <v>0</v>
      </c>
      <c r="U84" s="98">
        <v>0</v>
      </c>
      <c r="V84" s="98">
        <v>0</v>
      </c>
    </row>
    <row r="85" spans="1:22" ht="15.75" x14ac:dyDescent="0.25">
      <c r="A85" s="101" t="s">
        <v>310</v>
      </c>
      <c r="B85" s="100">
        <f t="shared" si="3"/>
        <v>2</v>
      </c>
      <c r="C85" s="98">
        <v>0</v>
      </c>
      <c r="D85" s="98">
        <v>0</v>
      </c>
      <c r="E85" s="98">
        <v>0</v>
      </c>
      <c r="F85" s="98">
        <v>0</v>
      </c>
      <c r="G85" s="98">
        <v>0</v>
      </c>
      <c r="H85" s="98">
        <v>0</v>
      </c>
      <c r="I85" s="98">
        <v>0</v>
      </c>
      <c r="J85" s="98">
        <v>1</v>
      </c>
      <c r="K85" s="98">
        <v>0</v>
      </c>
      <c r="L85" s="98">
        <v>0</v>
      </c>
      <c r="M85" s="98">
        <v>0</v>
      </c>
      <c r="N85" s="98">
        <v>1</v>
      </c>
      <c r="O85" s="98">
        <v>0</v>
      </c>
      <c r="P85" s="98">
        <v>0</v>
      </c>
      <c r="Q85" s="98">
        <v>0</v>
      </c>
      <c r="R85" s="98">
        <v>0</v>
      </c>
      <c r="S85" s="98">
        <v>0</v>
      </c>
      <c r="T85" s="98">
        <v>0</v>
      </c>
      <c r="U85" s="98">
        <v>0</v>
      </c>
      <c r="V85" s="98">
        <v>0</v>
      </c>
    </row>
    <row r="86" spans="1:22" ht="15.75" x14ac:dyDescent="0.25">
      <c r="A86" s="101" t="s">
        <v>311</v>
      </c>
      <c r="B86" s="100">
        <f t="shared" si="3"/>
        <v>13</v>
      </c>
      <c r="C86" s="98">
        <v>2</v>
      </c>
      <c r="D86" s="98">
        <v>6</v>
      </c>
      <c r="E86" s="98">
        <v>0</v>
      </c>
      <c r="F86" s="98">
        <v>1</v>
      </c>
      <c r="G86" s="98">
        <v>1</v>
      </c>
      <c r="H86" s="98">
        <v>0</v>
      </c>
      <c r="I86" s="98">
        <v>0</v>
      </c>
      <c r="J86" s="98">
        <v>0</v>
      </c>
      <c r="K86" s="98">
        <v>0</v>
      </c>
      <c r="L86" s="98">
        <v>0</v>
      </c>
      <c r="M86" s="98">
        <v>0</v>
      </c>
      <c r="N86" s="98">
        <v>2</v>
      </c>
      <c r="O86" s="98">
        <v>0</v>
      </c>
      <c r="P86" s="98">
        <v>0</v>
      </c>
      <c r="Q86" s="98">
        <v>0</v>
      </c>
      <c r="R86" s="98">
        <v>0</v>
      </c>
      <c r="S86" s="98">
        <v>0</v>
      </c>
      <c r="T86" s="98">
        <v>1</v>
      </c>
      <c r="U86" s="98">
        <v>0</v>
      </c>
      <c r="V86" s="98">
        <v>0</v>
      </c>
    </row>
    <row r="87" spans="1:22" ht="15.75" x14ac:dyDescent="0.25">
      <c r="A87" s="101" t="s">
        <v>312</v>
      </c>
      <c r="B87" s="100">
        <f t="shared" si="3"/>
        <v>1</v>
      </c>
      <c r="C87" s="98">
        <v>0</v>
      </c>
      <c r="D87" s="98">
        <v>1</v>
      </c>
      <c r="E87" s="98">
        <v>0</v>
      </c>
      <c r="F87" s="98">
        <v>0</v>
      </c>
      <c r="G87" s="98">
        <v>0</v>
      </c>
      <c r="H87" s="98">
        <v>0</v>
      </c>
      <c r="I87" s="98">
        <v>0</v>
      </c>
      <c r="J87" s="98">
        <v>0</v>
      </c>
      <c r="K87" s="98">
        <v>0</v>
      </c>
      <c r="L87" s="98">
        <v>0</v>
      </c>
      <c r="M87" s="98">
        <v>0</v>
      </c>
      <c r="N87" s="98">
        <v>0</v>
      </c>
      <c r="O87" s="98">
        <v>0</v>
      </c>
      <c r="P87" s="98">
        <v>0</v>
      </c>
      <c r="Q87" s="98">
        <v>0</v>
      </c>
      <c r="R87" s="98">
        <v>0</v>
      </c>
      <c r="S87" s="98">
        <v>0</v>
      </c>
      <c r="T87" s="98">
        <v>0</v>
      </c>
      <c r="U87" s="98">
        <v>0</v>
      </c>
      <c r="V87" s="98">
        <v>0</v>
      </c>
    </row>
    <row r="88" spans="1:22" ht="15.75" x14ac:dyDescent="0.25">
      <c r="A88" s="101" t="s">
        <v>313</v>
      </c>
      <c r="B88" s="100">
        <f t="shared" si="3"/>
        <v>1</v>
      </c>
      <c r="C88" s="98">
        <v>0</v>
      </c>
      <c r="D88" s="98">
        <v>0</v>
      </c>
      <c r="E88" s="98">
        <v>0</v>
      </c>
      <c r="F88" s="98">
        <v>0</v>
      </c>
      <c r="G88" s="98">
        <v>0</v>
      </c>
      <c r="H88" s="98">
        <v>0</v>
      </c>
      <c r="I88" s="98">
        <v>0</v>
      </c>
      <c r="J88" s="98">
        <v>0</v>
      </c>
      <c r="K88" s="98">
        <v>0</v>
      </c>
      <c r="L88" s="98">
        <v>0</v>
      </c>
      <c r="M88" s="98">
        <v>0</v>
      </c>
      <c r="N88" s="98">
        <v>0</v>
      </c>
      <c r="O88" s="98">
        <v>0</v>
      </c>
      <c r="P88" s="98">
        <v>0</v>
      </c>
      <c r="Q88" s="98">
        <v>0</v>
      </c>
      <c r="R88" s="98">
        <v>0</v>
      </c>
      <c r="S88" s="98">
        <v>0</v>
      </c>
      <c r="T88" s="98">
        <v>0</v>
      </c>
      <c r="U88" s="98">
        <v>0</v>
      </c>
      <c r="V88" s="98">
        <v>1</v>
      </c>
    </row>
    <row r="89" spans="1:22" ht="15.75" x14ac:dyDescent="0.25">
      <c r="A89" s="101" t="s">
        <v>80</v>
      </c>
      <c r="B89" s="100">
        <f t="shared" si="3"/>
        <v>72</v>
      </c>
      <c r="C89" s="98">
        <v>1</v>
      </c>
      <c r="D89" s="98">
        <v>19</v>
      </c>
      <c r="E89" s="98">
        <v>0</v>
      </c>
      <c r="F89" s="98">
        <v>9</v>
      </c>
      <c r="G89" s="98">
        <v>2</v>
      </c>
      <c r="H89" s="98">
        <v>19</v>
      </c>
      <c r="I89" s="98">
        <v>1</v>
      </c>
      <c r="J89" s="98">
        <v>4</v>
      </c>
      <c r="K89" s="98">
        <v>0</v>
      </c>
      <c r="L89" s="98">
        <v>1</v>
      </c>
      <c r="M89" s="98">
        <v>0</v>
      </c>
      <c r="N89" s="98">
        <v>8</v>
      </c>
      <c r="O89" s="98">
        <v>2</v>
      </c>
      <c r="P89" s="98">
        <v>0</v>
      </c>
      <c r="Q89" s="98">
        <v>0</v>
      </c>
      <c r="R89" s="98">
        <v>1</v>
      </c>
      <c r="S89" s="98">
        <v>3</v>
      </c>
      <c r="T89" s="98">
        <v>2</v>
      </c>
      <c r="U89" s="98">
        <v>0</v>
      </c>
      <c r="V89" s="98">
        <v>0</v>
      </c>
    </row>
    <row r="90" spans="1:22" ht="15.75" x14ac:dyDescent="0.25">
      <c r="A90" s="101" t="s">
        <v>260</v>
      </c>
      <c r="B90" s="100">
        <f t="shared" si="3"/>
        <v>4</v>
      </c>
      <c r="C90" s="98">
        <v>0</v>
      </c>
      <c r="D90" s="98">
        <v>3</v>
      </c>
      <c r="E90" s="98">
        <v>0</v>
      </c>
      <c r="F90" s="98">
        <v>0</v>
      </c>
      <c r="G90" s="98">
        <v>0</v>
      </c>
      <c r="H90" s="98">
        <v>0</v>
      </c>
      <c r="I90" s="98">
        <v>0</v>
      </c>
      <c r="J90" s="98">
        <v>0</v>
      </c>
      <c r="K90" s="98">
        <v>0</v>
      </c>
      <c r="L90" s="98">
        <v>0</v>
      </c>
      <c r="M90" s="98">
        <v>0</v>
      </c>
      <c r="N90" s="98">
        <v>1</v>
      </c>
      <c r="O90" s="98">
        <v>0</v>
      </c>
      <c r="P90" s="98">
        <v>0</v>
      </c>
      <c r="Q90" s="98">
        <v>0</v>
      </c>
      <c r="R90" s="98">
        <v>0</v>
      </c>
      <c r="S90" s="98">
        <v>0</v>
      </c>
      <c r="T90" s="98">
        <v>0</v>
      </c>
      <c r="U90" s="98">
        <v>0</v>
      </c>
      <c r="V90" s="98">
        <v>0</v>
      </c>
    </row>
    <row r="91" spans="1:22" ht="15.75" x14ac:dyDescent="0.25">
      <c r="A91" s="101" t="s">
        <v>314</v>
      </c>
      <c r="B91" s="100">
        <f t="shared" si="3"/>
        <v>2</v>
      </c>
      <c r="C91" s="98">
        <v>0</v>
      </c>
      <c r="D91" s="98">
        <v>0</v>
      </c>
      <c r="E91" s="98">
        <v>0</v>
      </c>
      <c r="F91" s="98">
        <v>0</v>
      </c>
      <c r="G91" s="98">
        <v>0</v>
      </c>
      <c r="H91" s="98">
        <v>0</v>
      </c>
      <c r="I91" s="98">
        <v>0</v>
      </c>
      <c r="J91" s="98">
        <v>0</v>
      </c>
      <c r="K91" s="98">
        <v>0</v>
      </c>
      <c r="L91" s="98">
        <v>0</v>
      </c>
      <c r="M91" s="98">
        <v>0</v>
      </c>
      <c r="N91" s="98">
        <v>1</v>
      </c>
      <c r="O91" s="98">
        <v>0</v>
      </c>
      <c r="P91" s="98">
        <v>0</v>
      </c>
      <c r="Q91" s="98">
        <v>0</v>
      </c>
      <c r="R91" s="98">
        <v>1</v>
      </c>
      <c r="S91" s="98">
        <v>0</v>
      </c>
      <c r="T91" s="98">
        <v>0</v>
      </c>
      <c r="U91" s="98">
        <v>0</v>
      </c>
      <c r="V91" s="98">
        <v>0</v>
      </c>
    </row>
    <row r="92" spans="1:22" ht="15.75" x14ac:dyDescent="0.25">
      <c r="A92" s="101" t="s">
        <v>240</v>
      </c>
      <c r="B92" s="100">
        <f t="shared" si="3"/>
        <v>60</v>
      </c>
      <c r="C92" s="98">
        <v>2</v>
      </c>
      <c r="D92" s="98">
        <v>21</v>
      </c>
      <c r="E92" s="98">
        <v>0</v>
      </c>
      <c r="F92" s="98">
        <v>3</v>
      </c>
      <c r="G92" s="98">
        <v>0</v>
      </c>
      <c r="H92" s="98">
        <v>1</v>
      </c>
      <c r="I92" s="98">
        <v>0</v>
      </c>
      <c r="J92" s="98">
        <v>7</v>
      </c>
      <c r="K92" s="98">
        <v>0</v>
      </c>
      <c r="L92" s="98">
        <v>0</v>
      </c>
      <c r="M92" s="98">
        <v>6</v>
      </c>
      <c r="N92" s="98">
        <v>1</v>
      </c>
      <c r="O92" s="98">
        <v>0</v>
      </c>
      <c r="P92" s="98">
        <v>0</v>
      </c>
      <c r="Q92" s="98">
        <v>2</v>
      </c>
      <c r="R92" s="98">
        <v>4</v>
      </c>
      <c r="S92" s="98">
        <v>2</v>
      </c>
      <c r="T92" s="98">
        <v>3</v>
      </c>
      <c r="U92" s="98">
        <v>0</v>
      </c>
      <c r="V92" s="98">
        <v>8</v>
      </c>
    </row>
    <row r="93" spans="1:22" ht="15.75" x14ac:dyDescent="0.25">
      <c r="A93" s="101" t="s">
        <v>315</v>
      </c>
      <c r="B93" s="100">
        <f t="shared" si="3"/>
        <v>10</v>
      </c>
      <c r="C93" s="98">
        <v>0</v>
      </c>
      <c r="D93" s="98">
        <v>0</v>
      </c>
      <c r="E93" s="98">
        <v>0</v>
      </c>
      <c r="F93" s="98">
        <v>0</v>
      </c>
      <c r="G93" s="98">
        <v>0</v>
      </c>
      <c r="H93" s="98">
        <v>0</v>
      </c>
      <c r="I93" s="98">
        <v>0</v>
      </c>
      <c r="J93" s="98">
        <v>0</v>
      </c>
      <c r="K93" s="98">
        <v>0</v>
      </c>
      <c r="L93" s="98">
        <v>0</v>
      </c>
      <c r="M93" s="98">
        <v>0</v>
      </c>
      <c r="N93" s="98">
        <v>0</v>
      </c>
      <c r="O93" s="98">
        <v>7</v>
      </c>
      <c r="P93" s="98">
        <v>0</v>
      </c>
      <c r="Q93" s="98">
        <v>0</v>
      </c>
      <c r="R93" s="98">
        <v>0</v>
      </c>
      <c r="S93" s="98">
        <v>2</v>
      </c>
      <c r="T93" s="98">
        <v>0</v>
      </c>
      <c r="U93" s="98">
        <v>0</v>
      </c>
      <c r="V93" s="98">
        <v>1</v>
      </c>
    </row>
    <row r="94" spans="1:22" ht="15.75" x14ac:dyDescent="0.25">
      <c r="A94" s="101" t="s">
        <v>322</v>
      </c>
      <c r="B94" s="100">
        <f t="shared" si="3"/>
        <v>3</v>
      </c>
      <c r="C94" s="98">
        <v>0</v>
      </c>
      <c r="D94" s="98">
        <v>2</v>
      </c>
      <c r="E94" s="98">
        <v>0</v>
      </c>
      <c r="F94" s="98">
        <v>1</v>
      </c>
      <c r="G94" s="98">
        <v>0</v>
      </c>
      <c r="H94" s="98">
        <v>0</v>
      </c>
      <c r="I94" s="98">
        <v>0</v>
      </c>
      <c r="J94" s="98">
        <v>0</v>
      </c>
      <c r="K94" s="98">
        <v>0</v>
      </c>
      <c r="L94" s="98">
        <v>0</v>
      </c>
      <c r="M94" s="98">
        <v>0</v>
      </c>
      <c r="N94" s="98">
        <v>0</v>
      </c>
      <c r="O94" s="98">
        <v>0</v>
      </c>
      <c r="P94" s="98">
        <v>0</v>
      </c>
      <c r="Q94" s="98">
        <v>0</v>
      </c>
      <c r="R94" s="98">
        <v>0</v>
      </c>
      <c r="S94" s="98">
        <v>0</v>
      </c>
      <c r="T94" s="98">
        <v>0</v>
      </c>
      <c r="U94" s="98">
        <v>0</v>
      </c>
      <c r="V94" s="98">
        <v>0</v>
      </c>
    </row>
    <row r="95" spans="1:22" ht="15.75" x14ac:dyDescent="0.25">
      <c r="A95" s="101" t="s">
        <v>241</v>
      </c>
      <c r="B95" s="100">
        <f t="shared" si="3"/>
        <v>4</v>
      </c>
      <c r="C95" s="98">
        <v>0</v>
      </c>
      <c r="D95" s="98">
        <v>1</v>
      </c>
      <c r="E95" s="98">
        <v>0</v>
      </c>
      <c r="F95" s="98">
        <v>0</v>
      </c>
      <c r="G95" s="98">
        <v>0</v>
      </c>
      <c r="H95" s="98">
        <v>0</v>
      </c>
      <c r="I95" s="98">
        <v>0</v>
      </c>
      <c r="J95" s="98">
        <v>2</v>
      </c>
      <c r="K95" s="98">
        <v>0</v>
      </c>
      <c r="L95" s="98">
        <v>0</v>
      </c>
      <c r="M95" s="98">
        <v>0</v>
      </c>
      <c r="N95" s="98">
        <v>0</v>
      </c>
      <c r="O95" s="98">
        <v>0</v>
      </c>
      <c r="P95" s="98">
        <v>0</v>
      </c>
      <c r="Q95" s="98">
        <v>0</v>
      </c>
      <c r="R95" s="98">
        <v>0</v>
      </c>
      <c r="S95" s="98">
        <v>1</v>
      </c>
      <c r="T95" s="98">
        <v>0</v>
      </c>
      <c r="U95" s="98">
        <v>0</v>
      </c>
      <c r="V95" s="98">
        <v>0</v>
      </c>
    </row>
    <row r="96" spans="1:22" ht="15.75" x14ac:dyDescent="0.25">
      <c r="A96" s="101" t="s">
        <v>316</v>
      </c>
      <c r="B96" s="100">
        <f t="shared" si="3"/>
        <v>4</v>
      </c>
      <c r="C96" s="98">
        <v>2</v>
      </c>
      <c r="D96" s="98">
        <v>1</v>
      </c>
      <c r="E96" s="98">
        <v>0</v>
      </c>
      <c r="F96" s="98">
        <v>0</v>
      </c>
      <c r="G96" s="98">
        <v>0</v>
      </c>
      <c r="H96" s="98">
        <v>0</v>
      </c>
      <c r="I96" s="98">
        <v>0</v>
      </c>
      <c r="J96" s="98">
        <v>0</v>
      </c>
      <c r="K96" s="98">
        <v>0</v>
      </c>
      <c r="L96" s="98">
        <v>0</v>
      </c>
      <c r="M96" s="98">
        <v>0</v>
      </c>
      <c r="N96" s="98">
        <v>1</v>
      </c>
      <c r="O96" s="98">
        <v>0</v>
      </c>
      <c r="P96" s="98">
        <v>0</v>
      </c>
      <c r="Q96" s="98">
        <v>0</v>
      </c>
      <c r="R96" s="98">
        <v>0</v>
      </c>
      <c r="S96" s="98">
        <v>0</v>
      </c>
      <c r="T96" s="98">
        <v>0</v>
      </c>
      <c r="U96" s="98">
        <v>0</v>
      </c>
      <c r="V96" s="98">
        <v>0</v>
      </c>
    </row>
    <row r="97" spans="1:22" ht="15.75" x14ac:dyDescent="0.25">
      <c r="A97" s="101" t="s">
        <v>72</v>
      </c>
      <c r="B97" s="100">
        <f t="shared" si="3"/>
        <v>313</v>
      </c>
      <c r="C97" s="98">
        <v>18</v>
      </c>
      <c r="D97" s="98">
        <v>78</v>
      </c>
      <c r="E97" s="98">
        <v>0</v>
      </c>
      <c r="F97" s="98">
        <v>21</v>
      </c>
      <c r="G97" s="98">
        <v>9</v>
      </c>
      <c r="H97" s="98">
        <v>30</v>
      </c>
      <c r="I97" s="98">
        <v>8</v>
      </c>
      <c r="J97" s="98">
        <v>10</v>
      </c>
      <c r="K97" s="98">
        <v>0</v>
      </c>
      <c r="L97" s="98">
        <v>6</v>
      </c>
      <c r="M97" s="98">
        <v>34</v>
      </c>
      <c r="N97" s="98">
        <v>9</v>
      </c>
      <c r="O97" s="98">
        <v>28</v>
      </c>
      <c r="P97" s="98">
        <v>0</v>
      </c>
      <c r="Q97" s="98">
        <v>10</v>
      </c>
      <c r="R97" s="98">
        <v>13</v>
      </c>
      <c r="S97" s="98">
        <v>12</v>
      </c>
      <c r="T97" s="98">
        <v>13</v>
      </c>
      <c r="U97" s="98">
        <v>5</v>
      </c>
      <c r="V97" s="98">
        <v>9</v>
      </c>
    </row>
    <row r="98" spans="1:22" ht="15.75" x14ac:dyDescent="0.25">
      <c r="A98" s="101" t="s">
        <v>317</v>
      </c>
      <c r="B98" s="100">
        <f t="shared" si="3"/>
        <v>19</v>
      </c>
      <c r="C98" s="98">
        <v>1</v>
      </c>
      <c r="D98" s="98">
        <v>5</v>
      </c>
      <c r="E98" s="98">
        <v>0</v>
      </c>
      <c r="F98" s="98">
        <v>0</v>
      </c>
      <c r="G98" s="98">
        <v>4</v>
      </c>
      <c r="H98" s="98">
        <v>0</v>
      </c>
      <c r="I98" s="98">
        <v>1</v>
      </c>
      <c r="J98" s="98">
        <v>2</v>
      </c>
      <c r="K98" s="98">
        <v>0</v>
      </c>
      <c r="L98" s="98">
        <v>0</v>
      </c>
      <c r="M98" s="98">
        <v>1</v>
      </c>
      <c r="N98" s="98">
        <v>1</v>
      </c>
      <c r="O98" s="98">
        <v>2</v>
      </c>
      <c r="P98" s="98">
        <v>1</v>
      </c>
      <c r="Q98" s="98">
        <v>0</v>
      </c>
      <c r="R98" s="98">
        <v>0</v>
      </c>
      <c r="S98" s="98">
        <v>1</v>
      </c>
      <c r="T98" s="98">
        <v>0</v>
      </c>
      <c r="U98" s="98">
        <v>0</v>
      </c>
      <c r="V98" s="98">
        <v>0</v>
      </c>
    </row>
    <row r="99" spans="1:22" ht="15.75" x14ac:dyDescent="0.25">
      <c r="A99" s="101" t="s">
        <v>73</v>
      </c>
      <c r="B99" s="100">
        <f t="shared" si="3"/>
        <v>41</v>
      </c>
      <c r="C99" s="98">
        <v>0</v>
      </c>
      <c r="D99" s="98">
        <v>17</v>
      </c>
      <c r="E99" s="98">
        <v>0</v>
      </c>
      <c r="F99" s="98">
        <v>0</v>
      </c>
      <c r="G99" s="98">
        <v>2</v>
      </c>
      <c r="H99" s="98">
        <v>5</v>
      </c>
      <c r="I99" s="98">
        <v>2</v>
      </c>
      <c r="J99" s="98">
        <v>2</v>
      </c>
      <c r="K99" s="98">
        <v>0</v>
      </c>
      <c r="L99" s="98">
        <v>0</v>
      </c>
      <c r="M99" s="98">
        <v>1</v>
      </c>
      <c r="N99" s="98">
        <v>1</v>
      </c>
      <c r="O99" s="98">
        <v>2</v>
      </c>
      <c r="P99" s="98">
        <v>1</v>
      </c>
      <c r="Q99" s="98">
        <v>3</v>
      </c>
      <c r="R99" s="98">
        <v>0</v>
      </c>
      <c r="S99" s="98">
        <v>1</v>
      </c>
      <c r="T99" s="98">
        <v>1</v>
      </c>
      <c r="U99" s="98">
        <v>0</v>
      </c>
      <c r="V99" s="98">
        <v>3</v>
      </c>
    </row>
    <row r="100" spans="1:22" ht="15.75" x14ac:dyDescent="0.25">
      <c r="A100" s="101" t="s">
        <v>242</v>
      </c>
      <c r="B100" s="100">
        <f t="shared" si="3"/>
        <v>31</v>
      </c>
      <c r="C100" s="98">
        <v>0</v>
      </c>
      <c r="D100" s="98">
        <v>20</v>
      </c>
      <c r="E100" s="98">
        <v>0</v>
      </c>
      <c r="F100" s="98">
        <v>1</v>
      </c>
      <c r="G100" s="98">
        <v>0</v>
      </c>
      <c r="H100" s="98">
        <v>0</v>
      </c>
      <c r="I100" s="98">
        <v>0</v>
      </c>
      <c r="J100" s="98">
        <v>0</v>
      </c>
      <c r="K100" s="98">
        <v>0</v>
      </c>
      <c r="L100" s="98">
        <v>0</v>
      </c>
      <c r="M100" s="98">
        <v>0</v>
      </c>
      <c r="N100" s="98">
        <v>2</v>
      </c>
      <c r="O100" s="98">
        <v>0</v>
      </c>
      <c r="P100" s="98">
        <v>0</v>
      </c>
      <c r="Q100" s="98">
        <v>0</v>
      </c>
      <c r="R100" s="98">
        <v>0</v>
      </c>
      <c r="S100" s="98">
        <v>1</v>
      </c>
      <c r="T100" s="98">
        <v>0</v>
      </c>
      <c r="U100" s="98">
        <v>0</v>
      </c>
      <c r="V100" s="98">
        <v>7</v>
      </c>
    </row>
    <row r="101" spans="1:22" ht="15.75" x14ac:dyDescent="0.25">
      <c r="A101" s="101" t="s">
        <v>318</v>
      </c>
      <c r="B101" s="100">
        <f t="shared" si="3"/>
        <v>1</v>
      </c>
      <c r="C101" s="98">
        <v>0</v>
      </c>
      <c r="D101" s="98">
        <v>0</v>
      </c>
      <c r="E101" s="98">
        <v>0</v>
      </c>
      <c r="F101" s="98">
        <v>0</v>
      </c>
      <c r="G101" s="98">
        <v>0</v>
      </c>
      <c r="H101" s="98">
        <v>0</v>
      </c>
      <c r="I101" s="98">
        <v>0</v>
      </c>
      <c r="J101" s="98">
        <v>0</v>
      </c>
      <c r="K101" s="98">
        <v>0</v>
      </c>
      <c r="L101" s="98">
        <v>0</v>
      </c>
      <c r="M101" s="98">
        <v>0</v>
      </c>
      <c r="N101" s="98">
        <v>1</v>
      </c>
      <c r="O101" s="98">
        <v>0</v>
      </c>
      <c r="P101" s="98">
        <v>0</v>
      </c>
      <c r="Q101" s="98">
        <v>0</v>
      </c>
      <c r="R101" s="98">
        <v>0</v>
      </c>
      <c r="S101" s="98">
        <v>0</v>
      </c>
      <c r="T101" s="98">
        <v>0</v>
      </c>
      <c r="U101" s="98">
        <v>0</v>
      </c>
      <c r="V101" s="98">
        <v>0</v>
      </c>
    </row>
    <row r="102" spans="1:22" ht="15.75" x14ac:dyDescent="0.25">
      <c r="A102" s="101" t="s">
        <v>243</v>
      </c>
      <c r="B102" s="100">
        <f t="shared" si="3"/>
        <v>5</v>
      </c>
      <c r="C102" s="98">
        <v>1</v>
      </c>
      <c r="D102" s="98">
        <v>2</v>
      </c>
      <c r="E102" s="98">
        <v>0</v>
      </c>
      <c r="F102" s="98">
        <v>0</v>
      </c>
      <c r="G102" s="98">
        <v>0</v>
      </c>
      <c r="H102" s="98">
        <v>0</v>
      </c>
      <c r="I102" s="98">
        <v>0</v>
      </c>
      <c r="J102" s="98">
        <v>0</v>
      </c>
      <c r="K102" s="98">
        <v>0</v>
      </c>
      <c r="L102" s="98">
        <v>0</v>
      </c>
      <c r="M102" s="98">
        <v>0</v>
      </c>
      <c r="N102" s="98">
        <v>0</v>
      </c>
      <c r="O102" s="98">
        <v>0</v>
      </c>
      <c r="P102" s="98">
        <v>0</v>
      </c>
      <c r="Q102" s="98">
        <v>0</v>
      </c>
      <c r="R102" s="98">
        <v>2</v>
      </c>
      <c r="S102" s="98">
        <v>0</v>
      </c>
      <c r="T102" s="98">
        <v>0</v>
      </c>
      <c r="U102" s="98">
        <v>0</v>
      </c>
      <c r="V102" s="98">
        <v>0</v>
      </c>
    </row>
    <row r="103" spans="1:22" ht="15.75" x14ac:dyDescent="0.25">
      <c r="A103" s="101" t="s">
        <v>319</v>
      </c>
      <c r="B103" s="100">
        <f t="shared" si="3"/>
        <v>1</v>
      </c>
      <c r="C103" s="98">
        <v>0</v>
      </c>
      <c r="D103" s="98">
        <v>1</v>
      </c>
      <c r="E103" s="98">
        <v>0</v>
      </c>
      <c r="F103" s="98">
        <v>0</v>
      </c>
      <c r="G103" s="98">
        <v>0</v>
      </c>
      <c r="H103" s="98">
        <v>0</v>
      </c>
      <c r="I103" s="98">
        <v>0</v>
      </c>
      <c r="J103" s="98">
        <v>0</v>
      </c>
      <c r="K103" s="98">
        <v>0</v>
      </c>
      <c r="L103" s="98">
        <v>0</v>
      </c>
      <c r="M103" s="98">
        <v>0</v>
      </c>
      <c r="N103" s="98">
        <v>0</v>
      </c>
      <c r="O103" s="98">
        <v>0</v>
      </c>
      <c r="P103" s="98">
        <v>0</v>
      </c>
      <c r="Q103" s="98">
        <v>0</v>
      </c>
      <c r="R103" s="98">
        <v>0</v>
      </c>
      <c r="S103" s="98">
        <v>0</v>
      </c>
      <c r="T103" s="98">
        <v>0</v>
      </c>
      <c r="U103" s="98">
        <v>0</v>
      </c>
      <c r="V103" s="98">
        <v>0</v>
      </c>
    </row>
    <row r="104" spans="1:22" ht="15.75" x14ac:dyDescent="0.25">
      <c r="A104" s="101" t="s">
        <v>244</v>
      </c>
      <c r="B104" s="100">
        <f t="shared" si="3"/>
        <v>3</v>
      </c>
      <c r="C104" s="98">
        <v>0</v>
      </c>
      <c r="D104" s="98">
        <v>0</v>
      </c>
      <c r="E104" s="98">
        <v>0</v>
      </c>
      <c r="F104" s="98">
        <v>0</v>
      </c>
      <c r="G104" s="98">
        <v>0</v>
      </c>
      <c r="H104" s="98">
        <v>0</v>
      </c>
      <c r="I104" s="98">
        <v>0</v>
      </c>
      <c r="J104" s="98">
        <v>0</v>
      </c>
      <c r="K104" s="98">
        <v>0</v>
      </c>
      <c r="L104" s="98">
        <v>0</v>
      </c>
      <c r="M104" s="98">
        <v>0</v>
      </c>
      <c r="N104" s="98">
        <v>0</v>
      </c>
      <c r="O104" s="98">
        <v>1</v>
      </c>
      <c r="P104" s="98">
        <v>0</v>
      </c>
      <c r="Q104" s="98">
        <v>0</v>
      </c>
      <c r="R104" s="98">
        <v>1</v>
      </c>
      <c r="S104" s="98">
        <v>0</v>
      </c>
      <c r="T104" s="98">
        <v>0</v>
      </c>
      <c r="U104" s="98">
        <v>0</v>
      </c>
      <c r="V104" s="98">
        <v>1</v>
      </c>
    </row>
    <row r="105" spans="1:22" ht="15.75" x14ac:dyDescent="0.25">
      <c r="A105" s="101" t="s">
        <v>324</v>
      </c>
      <c r="B105" s="100">
        <f t="shared" si="3"/>
        <v>1</v>
      </c>
      <c r="C105" s="98">
        <v>0</v>
      </c>
      <c r="D105" s="98">
        <v>1</v>
      </c>
      <c r="E105" s="98">
        <v>0</v>
      </c>
      <c r="F105" s="98">
        <v>0</v>
      </c>
      <c r="G105" s="98">
        <v>0</v>
      </c>
      <c r="H105" s="98">
        <v>0</v>
      </c>
      <c r="I105" s="98">
        <v>0</v>
      </c>
      <c r="J105" s="98">
        <v>0</v>
      </c>
      <c r="K105" s="98">
        <v>0</v>
      </c>
      <c r="L105" s="98">
        <v>0</v>
      </c>
      <c r="M105" s="98">
        <v>0</v>
      </c>
      <c r="N105" s="98">
        <v>0</v>
      </c>
      <c r="O105" s="98">
        <v>0</v>
      </c>
      <c r="P105" s="98">
        <v>0</v>
      </c>
      <c r="Q105" s="98">
        <v>0</v>
      </c>
      <c r="R105" s="98">
        <v>0</v>
      </c>
      <c r="S105" s="98">
        <v>0</v>
      </c>
      <c r="T105" s="98">
        <v>0</v>
      </c>
      <c r="U105" s="98">
        <v>0</v>
      </c>
      <c r="V105" s="98">
        <v>0</v>
      </c>
    </row>
    <row r="106" spans="1:22" ht="15.75" x14ac:dyDescent="0.25">
      <c r="A106" s="101" t="s">
        <v>74</v>
      </c>
      <c r="B106" s="100">
        <f t="shared" si="3"/>
        <v>80</v>
      </c>
      <c r="C106" s="98">
        <v>0</v>
      </c>
      <c r="D106" s="98">
        <v>12</v>
      </c>
      <c r="E106" s="98">
        <v>0</v>
      </c>
      <c r="F106" s="98">
        <v>5</v>
      </c>
      <c r="G106" s="98">
        <v>0</v>
      </c>
      <c r="H106" s="98">
        <v>4</v>
      </c>
      <c r="I106" s="98">
        <v>3</v>
      </c>
      <c r="J106" s="98">
        <v>7</v>
      </c>
      <c r="K106" s="98">
        <v>0</v>
      </c>
      <c r="L106" s="98">
        <v>0</v>
      </c>
      <c r="M106" s="98">
        <v>8</v>
      </c>
      <c r="N106" s="98">
        <v>9</v>
      </c>
      <c r="O106" s="98">
        <v>5</v>
      </c>
      <c r="P106" s="98">
        <v>0</v>
      </c>
      <c r="Q106" s="98">
        <v>10</v>
      </c>
      <c r="R106" s="98">
        <v>6</v>
      </c>
      <c r="S106" s="98">
        <v>5</v>
      </c>
      <c r="T106" s="98">
        <v>3</v>
      </c>
      <c r="U106" s="98">
        <v>0</v>
      </c>
      <c r="V106" s="98">
        <v>3</v>
      </c>
    </row>
    <row r="107" spans="1:22" ht="15.75" x14ac:dyDescent="0.25">
      <c r="A107" s="101" t="s">
        <v>261</v>
      </c>
      <c r="B107" s="100">
        <f t="shared" si="3"/>
        <v>1</v>
      </c>
      <c r="C107" s="98">
        <v>0</v>
      </c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98">
        <v>0</v>
      </c>
      <c r="J107" s="98">
        <v>0</v>
      </c>
      <c r="K107" s="98">
        <v>0</v>
      </c>
      <c r="L107" s="98">
        <v>0</v>
      </c>
      <c r="M107" s="98">
        <v>0</v>
      </c>
      <c r="N107" s="98">
        <v>1</v>
      </c>
      <c r="O107" s="98">
        <v>0</v>
      </c>
      <c r="P107" s="98">
        <v>0</v>
      </c>
      <c r="Q107" s="98">
        <v>0</v>
      </c>
      <c r="R107" s="98">
        <v>0</v>
      </c>
      <c r="S107" s="98">
        <v>0</v>
      </c>
      <c r="T107" s="98">
        <v>0</v>
      </c>
      <c r="U107" s="98">
        <v>0</v>
      </c>
      <c r="V107" s="98">
        <v>0</v>
      </c>
    </row>
    <row r="108" spans="1:22" ht="15.75" x14ac:dyDescent="0.25">
      <c r="A108" s="101" t="s">
        <v>75</v>
      </c>
      <c r="B108" s="100">
        <f t="shared" si="3"/>
        <v>37</v>
      </c>
      <c r="C108" s="98">
        <v>0</v>
      </c>
      <c r="D108" s="98">
        <v>3</v>
      </c>
      <c r="E108" s="98">
        <v>0</v>
      </c>
      <c r="F108" s="98">
        <v>2</v>
      </c>
      <c r="G108" s="98">
        <v>0</v>
      </c>
      <c r="H108" s="98">
        <v>0</v>
      </c>
      <c r="I108" s="98">
        <v>0</v>
      </c>
      <c r="J108" s="98">
        <v>1</v>
      </c>
      <c r="K108" s="98">
        <v>0</v>
      </c>
      <c r="L108" s="98">
        <v>3</v>
      </c>
      <c r="M108" s="98">
        <v>2</v>
      </c>
      <c r="N108" s="98">
        <v>3</v>
      </c>
      <c r="O108" s="98">
        <v>0</v>
      </c>
      <c r="P108" s="98">
        <v>0</v>
      </c>
      <c r="Q108" s="98">
        <v>5</v>
      </c>
      <c r="R108" s="98">
        <v>8</v>
      </c>
      <c r="S108" s="98">
        <v>10</v>
      </c>
      <c r="T108" s="98">
        <v>0</v>
      </c>
      <c r="U108" s="98">
        <v>0</v>
      </c>
      <c r="V108" s="98">
        <v>0</v>
      </c>
    </row>
    <row r="109" spans="1:22" ht="15.75" x14ac:dyDescent="0.25">
      <c r="A109" s="101" t="s">
        <v>323</v>
      </c>
      <c r="B109" s="100">
        <f t="shared" si="3"/>
        <v>2</v>
      </c>
      <c r="C109" s="98">
        <v>0</v>
      </c>
      <c r="D109" s="98">
        <v>0</v>
      </c>
      <c r="E109" s="98">
        <v>0</v>
      </c>
      <c r="F109" s="98">
        <v>0</v>
      </c>
      <c r="G109" s="98">
        <v>0</v>
      </c>
      <c r="H109" s="98">
        <v>0</v>
      </c>
      <c r="I109" s="98">
        <v>0</v>
      </c>
      <c r="J109" s="98">
        <v>0</v>
      </c>
      <c r="K109" s="98">
        <v>0</v>
      </c>
      <c r="L109" s="98">
        <v>0</v>
      </c>
      <c r="M109" s="98">
        <v>0</v>
      </c>
      <c r="N109" s="98">
        <v>1</v>
      </c>
      <c r="O109" s="98">
        <v>0</v>
      </c>
      <c r="P109" s="98">
        <v>0</v>
      </c>
      <c r="Q109" s="98">
        <v>0</v>
      </c>
      <c r="R109" s="98">
        <v>0</v>
      </c>
      <c r="S109" s="98">
        <v>1</v>
      </c>
      <c r="T109" s="98">
        <v>0</v>
      </c>
      <c r="U109" s="98">
        <v>0</v>
      </c>
      <c r="V109" s="98">
        <v>0</v>
      </c>
    </row>
    <row r="110" spans="1:22" ht="15.75" x14ac:dyDescent="0.25">
      <c r="A110" s="101" t="s">
        <v>320</v>
      </c>
      <c r="B110" s="100">
        <f t="shared" ref="B110:B117" si="4">SUM(C110:V110)</f>
        <v>1</v>
      </c>
      <c r="C110" s="98">
        <v>0</v>
      </c>
      <c r="D110" s="98">
        <v>1</v>
      </c>
      <c r="E110" s="98">
        <v>0</v>
      </c>
      <c r="F110" s="98">
        <v>0</v>
      </c>
      <c r="G110" s="98">
        <v>0</v>
      </c>
      <c r="H110" s="98">
        <v>0</v>
      </c>
      <c r="I110" s="98">
        <v>0</v>
      </c>
      <c r="J110" s="98">
        <v>0</v>
      </c>
      <c r="K110" s="98">
        <v>0</v>
      </c>
      <c r="L110" s="98">
        <v>0</v>
      </c>
      <c r="M110" s="98">
        <v>0</v>
      </c>
      <c r="N110" s="98">
        <v>0</v>
      </c>
      <c r="O110" s="98">
        <v>0</v>
      </c>
      <c r="P110" s="98">
        <v>0</v>
      </c>
      <c r="Q110" s="98">
        <v>0</v>
      </c>
      <c r="R110" s="98">
        <v>0</v>
      </c>
      <c r="S110" s="98">
        <v>0</v>
      </c>
      <c r="T110" s="98">
        <v>0</v>
      </c>
      <c r="U110" s="98">
        <v>0</v>
      </c>
      <c r="V110" s="98">
        <v>0</v>
      </c>
    </row>
    <row r="111" spans="1:22" ht="15.75" x14ac:dyDescent="0.25">
      <c r="A111" s="101" t="s">
        <v>262</v>
      </c>
      <c r="B111" s="100">
        <f t="shared" si="4"/>
        <v>26</v>
      </c>
      <c r="C111" s="98">
        <v>0</v>
      </c>
      <c r="D111" s="98">
        <v>10</v>
      </c>
      <c r="E111" s="98">
        <v>0</v>
      </c>
      <c r="F111" s="98">
        <v>0</v>
      </c>
      <c r="G111" s="98">
        <v>0</v>
      </c>
      <c r="H111" s="98">
        <v>0</v>
      </c>
      <c r="I111" s="98">
        <v>0</v>
      </c>
      <c r="J111" s="98">
        <v>0</v>
      </c>
      <c r="K111" s="98">
        <v>0</v>
      </c>
      <c r="L111" s="98">
        <v>0</v>
      </c>
      <c r="M111" s="98">
        <v>14</v>
      </c>
      <c r="N111" s="98">
        <v>1</v>
      </c>
      <c r="O111" s="98">
        <v>0</v>
      </c>
      <c r="P111" s="98">
        <v>0</v>
      </c>
      <c r="Q111" s="98">
        <v>0</v>
      </c>
      <c r="R111" s="98">
        <v>0</v>
      </c>
      <c r="S111" s="98">
        <v>0</v>
      </c>
      <c r="T111" s="98">
        <v>1</v>
      </c>
      <c r="U111" s="98">
        <v>0</v>
      </c>
      <c r="V111" s="98">
        <v>0</v>
      </c>
    </row>
    <row r="112" spans="1:22" ht="15.75" x14ac:dyDescent="0.25">
      <c r="A112" s="101" t="s">
        <v>76</v>
      </c>
      <c r="B112" s="100">
        <f t="shared" si="4"/>
        <v>10</v>
      </c>
      <c r="C112" s="98">
        <v>0</v>
      </c>
      <c r="D112" s="98">
        <v>8</v>
      </c>
      <c r="E112" s="98">
        <v>0</v>
      </c>
      <c r="F112" s="98">
        <v>0</v>
      </c>
      <c r="G112" s="98">
        <v>0</v>
      </c>
      <c r="H112" s="98">
        <v>0</v>
      </c>
      <c r="I112" s="98">
        <v>0</v>
      </c>
      <c r="J112" s="98">
        <v>0</v>
      </c>
      <c r="K112" s="98">
        <v>0</v>
      </c>
      <c r="L112" s="98">
        <v>0</v>
      </c>
      <c r="M112" s="98">
        <v>0</v>
      </c>
      <c r="N112" s="98">
        <v>0</v>
      </c>
      <c r="O112" s="98">
        <v>0</v>
      </c>
      <c r="P112" s="98">
        <v>0</v>
      </c>
      <c r="Q112" s="98">
        <v>0</v>
      </c>
      <c r="R112" s="98">
        <v>0</v>
      </c>
      <c r="S112" s="98">
        <v>1</v>
      </c>
      <c r="T112" s="98">
        <v>0</v>
      </c>
      <c r="U112" s="98">
        <v>0</v>
      </c>
      <c r="V112" s="98">
        <v>1</v>
      </c>
    </row>
    <row r="113" spans="1:22" ht="15.75" x14ac:dyDescent="0.25">
      <c r="A113" s="101" t="s">
        <v>245</v>
      </c>
      <c r="B113" s="100">
        <f t="shared" si="4"/>
        <v>8</v>
      </c>
      <c r="C113" s="98">
        <v>0</v>
      </c>
      <c r="D113" s="98">
        <v>6</v>
      </c>
      <c r="E113" s="98">
        <v>0</v>
      </c>
      <c r="F113" s="98">
        <v>0</v>
      </c>
      <c r="G113" s="98">
        <v>0</v>
      </c>
      <c r="H113" s="98">
        <v>0</v>
      </c>
      <c r="I113" s="98">
        <v>0</v>
      </c>
      <c r="J113" s="98">
        <v>0</v>
      </c>
      <c r="K113" s="98">
        <v>0</v>
      </c>
      <c r="L113" s="98">
        <v>0</v>
      </c>
      <c r="M113" s="98">
        <v>0</v>
      </c>
      <c r="N113" s="98">
        <v>0</v>
      </c>
      <c r="O113" s="98">
        <v>0</v>
      </c>
      <c r="P113" s="98">
        <v>0</v>
      </c>
      <c r="Q113" s="98">
        <v>0</v>
      </c>
      <c r="R113" s="98">
        <v>0</v>
      </c>
      <c r="S113" s="98">
        <v>1</v>
      </c>
      <c r="T113" s="98">
        <v>1</v>
      </c>
      <c r="U113" s="98">
        <v>0</v>
      </c>
      <c r="V113" s="98">
        <v>0</v>
      </c>
    </row>
    <row r="114" spans="1:22" ht="15.75" x14ac:dyDescent="0.25">
      <c r="A114" s="50" t="s">
        <v>246</v>
      </c>
      <c r="B114" s="100">
        <f t="shared" si="4"/>
        <v>22</v>
      </c>
      <c r="C114" s="98">
        <v>1</v>
      </c>
      <c r="D114" s="98">
        <v>13</v>
      </c>
      <c r="E114" s="98">
        <v>0</v>
      </c>
      <c r="F114" s="98">
        <v>3</v>
      </c>
      <c r="G114" s="98">
        <v>0</v>
      </c>
      <c r="H114" s="98">
        <v>1</v>
      </c>
      <c r="I114" s="98">
        <v>0</v>
      </c>
      <c r="J114" s="98">
        <v>0</v>
      </c>
      <c r="K114" s="98">
        <v>0</v>
      </c>
      <c r="L114" s="98">
        <v>0</v>
      </c>
      <c r="M114" s="98">
        <v>1</v>
      </c>
      <c r="N114" s="98">
        <v>1</v>
      </c>
      <c r="O114" s="98">
        <v>1</v>
      </c>
      <c r="P114" s="98">
        <v>0</v>
      </c>
      <c r="Q114" s="98">
        <v>0</v>
      </c>
      <c r="R114" s="98">
        <v>1</v>
      </c>
      <c r="S114" s="98">
        <v>0</v>
      </c>
      <c r="T114" s="98">
        <v>0</v>
      </c>
      <c r="U114" s="98">
        <v>0</v>
      </c>
      <c r="V114" s="98">
        <v>0</v>
      </c>
    </row>
    <row r="115" spans="1:22" ht="15.75" x14ac:dyDescent="0.25">
      <c r="A115" s="101" t="s">
        <v>77</v>
      </c>
      <c r="B115" s="100">
        <f t="shared" si="4"/>
        <v>291</v>
      </c>
      <c r="C115" s="98">
        <v>18</v>
      </c>
      <c r="D115" s="98">
        <v>48</v>
      </c>
      <c r="E115" s="98">
        <v>1</v>
      </c>
      <c r="F115" s="98">
        <v>20</v>
      </c>
      <c r="G115" s="98">
        <v>19</v>
      </c>
      <c r="H115" s="98">
        <v>14</v>
      </c>
      <c r="I115" s="98">
        <v>4</v>
      </c>
      <c r="J115" s="98">
        <v>15</v>
      </c>
      <c r="K115" s="98">
        <v>2</v>
      </c>
      <c r="L115" s="98">
        <v>6</v>
      </c>
      <c r="M115" s="98">
        <v>32</v>
      </c>
      <c r="N115" s="98">
        <v>15</v>
      </c>
      <c r="O115" s="98">
        <v>23</v>
      </c>
      <c r="P115" s="98">
        <v>2</v>
      </c>
      <c r="Q115" s="98">
        <v>8</v>
      </c>
      <c r="R115" s="98">
        <v>11</v>
      </c>
      <c r="S115" s="98">
        <v>21</v>
      </c>
      <c r="T115" s="98">
        <v>11</v>
      </c>
      <c r="U115" s="98">
        <v>0</v>
      </c>
      <c r="V115" s="98">
        <v>21</v>
      </c>
    </row>
    <row r="116" spans="1:22" ht="15.75" x14ac:dyDescent="0.25">
      <c r="A116" s="101" t="s">
        <v>78</v>
      </c>
      <c r="B116" s="100">
        <f t="shared" si="4"/>
        <v>7</v>
      </c>
      <c r="C116" s="98">
        <v>0</v>
      </c>
      <c r="D116" s="98">
        <v>0</v>
      </c>
      <c r="E116" s="98">
        <v>0</v>
      </c>
      <c r="F116" s="98">
        <v>0</v>
      </c>
      <c r="G116" s="98">
        <v>0</v>
      </c>
      <c r="H116" s="98">
        <v>0</v>
      </c>
      <c r="I116" s="98">
        <v>0</v>
      </c>
      <c r="J116" s="98">
        <v>0</v>
      </c>
      <c r="K116" s="98">
        <v>0</v>
      </c>
      <c r="L116" s="98">
        <v>0</v>
      </c>
      <c r="M116" s="98">
        <v>7</v>
      </c>
      <c r="N116" s="98">
        <v>0</v>
      </c>
      <c r="O116" s="98">
        <v>0</v>
      </c>
      <c r="P116" s="98">
        <v>0</v>
      </c>
      <c r="Q116" s="98">
        <v>0</v>
      </c>
      <c r="R116" s="98">
        <v>0</v>
      </c>
      <c r="S116" s="98">
        <v>0</v>
      </c>
      <c r="T116" s="98">
        <v>0</v>
      </c>
      <c r="U116" s="98">
        <v>0</v>
      </c>
      <c r="V116" s="98">
        <v>0</v>
      </c>
    </row>
    <row r="117" spans="1:22" ht="15.75" x14ac:dyDescent="0.25">
      <c r="A117" s="101" t="s">
        <v>79</v>
      </c>
      <c r="B117" s="100">
        <f t="shared" si="4"/>
        <v>61</v>
      </c>
      <c r="C117" s="98">
        <v>4</v>
      </c>
      <c r="D117" s="98">
        <v>15</v>
      </c>
      <c r="E117" s="98">
        <v>0</v>
      </c>
      <c r="F117" s="98">
        <v>1</v>
      </c>
      <c r="G117" s="98">
        <v>0</v>
      </c>
      <c r="H117" s="98">
        <v>2</v>
      </c>
      <c r="I117" s="98">
        <v>1</v>
      </c>
      <c r="J117" s="98">
        <v>3</v>
      </c>
      <c r="K117" s="98">
        <v>0</v>
      </c>
      <c r="L117" s="98">
        <v>1</v>
      </c>
      <c r="M117" s="98">
        <v>3</v>
      </c>
      <c r="N117" s="98">
        <v>12</v>
      </c>
      <c r="O117" s="98">
        <v>3</v>
      </c>
      <c r="P117" s="98">
        <v>0</v>
      </c>
      <c r="Q117" s="98">
        <v>0</v>
      </c>
      <c r="R117" s="98">
        <v>4</v>
      </c>
      <c r="S117" s="98">
        <v>6</v>
      </c>
      <c r="T117" s="98">
        <v>4</v>
      </c>
      <c r="U117" s="98">
        <v>0</v>
      </c>
      <c r="V117" s="98">
        <v>2</v>
      </c>
    </row>
    <row r="118" spans="1:22" ht="15.75" x14ac:dyDescent="0.25">
      <c r="A118" s="103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5"/>
      <c r="V118" s="104"/>
    </row>
    <row r="119" spans="1:22" ht="15.75" x14ac:dyDescent="0.25">
      <c r="A119" s="50" t="s">
        <v>211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</row>
  </sheetData>
  <mergeCells count="28">
    <mergeCell ref="J9:J10"/>
    <mergeCell ref="A3:V3"/>
    <mergeCell ref="A4:V4"/>
    <mergeCell ref="A5:V5"/>
    <mergeCell ref="A6:V6"/>
    <mergeCell ref="A7:V7"/>
    <mergeCell ref="A8:A10"/>
    <mergeCell ref="B8:B10"/>
    <mergeCell ref="C8:V8"/>
    <mergeCell ref="C9:C10"/>
    <mergeCell ref="D9:D10"/>
    <mergeCell ref="E9:E10"/>
    <mergeCell ref="F9:F10"/>
    <mergeCell ref="G9:G10"/>
    <mergeCell ref="H9:H10"/>
    <mergeCell ref="I9:I10"/>
    <mergeCell ref="V9:V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A8FA-2516-4D13-9389-F37130A1B871}">
  <dimension ref="A1:V33"/>
  <sheetViews>
    <sheetView zoomScale="70" zoomScaleNormal="70" workbookViewId="0"/>
  </sheetViews>
  <sheetFormatPr baseColWidth="10" defaultColWidth="0" defaultRowHeight="12.75" zeroHeight="1" x14ac:dyDescent="0.2"/>
  <cols>
    <col min="1" max="1" width="62.85546875" bestFit="1" customWidth="1"/>
    <col min="2" max="2" width="11.42578125" customWidth="1"/>
    <col min="3" max="22" width="14" customWidth="1"/>
    <col min="23" max="16384" width="11.42578125" hidden="1"/>
  </cols>
  <sheetData>
    <row r="1" spans="1:22" ht="15.75" x14ac:dyDescent="0.25">
      <c r="A1" s="23" t="s">
        <v>81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15.75" x14ac:dyDescent="0.25">
      <c r="A2" s="23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x14ac:dyDescent="0.25">
      <c r="A3" s="148" t="s">
        <v>15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</row>
    <row r="4" spans="1:22" ht="15.75" x14ac:dyDescent="0.25">
      <c r="A4" s="150" t="s">
        <v>82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</row>
    <row r="5" spans="1:22" ht="15.75" x14ac:dyDescent="0.25">
      <c r="A5" s="150" t="s">
        <v>6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</row>
    <row r="6" spans="1:22" ht="15.75" x14ac:dyDescent="0.25">
      <c r="A6" s="150" t="s">
        <v>341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</row>
    <row r="7" spans="1:22" ht="15.75" x14ac:dyDescent="0.25">
      <c r="A7" s="150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</row>
    <row r="8" spans="1:22" ht="15.75" x14ac:dyDescent="0.25">
      <c r="A8" s="151" t="s">
        <v>83</v>
      </c>
      <c r="B8" s="154" t="s">
        <v>8</v>
      </c>
      <c r="C8" s="157" t="s">
        <v>9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9"/>
    </row>
    <row r="9" spans="1:22" x14ac:dyDescent="0.2">
      <c r="A9" s="152"/>
      <c r="B9" s="155"/>
      <c r="C9" s="146" t="s">
        <v>11</v>
      </c>
      <c r="D9" s="146" t="s">
        <v>12</v>
      </c>
      <c r="E9" s="146" t="s">
        <v>13</v>
      </c>
      <c r="F9" s="146" t="s">
        <v>14</v>
      </c>
      <c r="G9" s="146" t="s">
        <v>17</v>
      </c>
      <c r="H9" s="146" t="s">
        <v>18</v>
      </c>
      <c r="I9" s="146" t="s">
        <v>19</v>
      </c>
      <c r="J9" s="146" t="s">
        <v>21</v>
      </c>
      <c r="K9" s="160" t="s">
        <v>42</v>
      </c>
      <c r="L9" s="146" t="s">
        <v>26</v>
      </c>
      <c r="M9" s="146" t="s">
        <v>27</v>
      </c>
      <c r="N9" s="146" t="s">
        <v>28</v>
      </c>
      <c r="O9" s="146" t="s">
        <v>29</v>
      </c>
      <c r="P9" s="146" t="s">
        <v>30</v>
      </c>
      <c r="Q9" s="146" t="s">
        <v>31</v>
      </c>
      <c r="R9" s="146" t="s">
        <v>32</v>
      </c>
      <c r="S9" s="146" t="s">
        <v>33</v>
      </c>
      <c r="T9" s="146" t="s">
        <v>34</v>
      </c>
      <c r="U9" s="146" t="s">
        <v>35</v>
      </c>
      <c r="V9" s="146" t="s">
        <v>37</v>
      </c>
    </row>
    <row r="10" spans="1:22" ht="20.25" customHeight="1" x14ac:dyDescent="0.2">
      <c r="A10" s="153"/>
      <c r="B10" s="15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</row>
    <row r="11" spans="1:22" ht="15.75" x14ac:dyDescent="0.25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5.75" x14ac:dyDescent="0.25">
      <c r="A12" s="37" t="s">
        <v>39</v>
      </c>
      <c r="B12" s="38">
        <f>SUM(B14:B31)</f>
        <v>7328</v>
      </c>
      <c r="C12" s="38">
        <f t="shared" ref="C12:V12" si="0">SUM(C14:C31)</f>
        <v>339</v>
      </c>
      <c r="D12" s="38">
        <f t="shared" si="0"/>
        <v>1802</v>
      </c>
      <c r="E12" s="38">
        <f t="shared" si="0"/>
        <v>24</v>
      </c>
      <c r="F12" s="38">
        <f t="shared" si="0"/>
        <v>581</v>
      </c>
      <c r="G12" s="38">
        <f t="shared" si="0"/>
        <v>305</v>
      </c>
      <c r="H12" s="38">
        <f t="shared" si="0"/>
        <v>610</v>
      </c>
      <c r="I12" s="38">
        <f t="shared" si="0"/>
        <v>126</v>
      </c>
      <c r="J12" s="38">
        <f t="shared" si="0"/>
        <v>388</v>
      </c>
      <c r="K12" s="38">
        <f t="shared" si="0"/>
        <v>12</v>
      </c>
      <c r="L12" s="38">
        <f t="shared" si="0"/>
        <v>120</v>
      </c>
      <c r="M12" s="38">
        <f t="shared" si="0"/>
        <v>406</v>
      </c>
      <c r="N12" s="38">
        <f t="shared" si="0"/>
        <v>518</v>
      </c>
      <c r="O12" s="38">
        <f t="shared" si="0"/>
        <v>439</v>
      </c>
      <c r="P12" s="38">
        <f t="shared" si="0"/>
        <v>59</v>
      </c>
      <c r="Q12" s="38">
        <f t="shared" si="0"/>
        <v>295</v>
      </c>
      <c r="R12" s="38">
        <f t="shared" si="0"/>
        <v>333</v>
      </c>
      <c r="S12" s="38">
        <f t="shared" si="0"/>
        <v>346</v>
      </c>
      <c r="T12" s="38">
        <f t="shared" si="0"/>
        <v>271</v>
      </c>
      <c r="U12" s="38">
        <f t="shared" si="0"/>
        <v>27</v>
      </c>
      <c r="V12" s="38">
        <f t="shared" si="0"/>
        <v>327</v>
      </c>
    </row>
    <row r="13" spans="1:22" ht="15.75" x14ac:dyDescent="0.25">
      <c r="A13" s="39"/>
      <c r="B13" s="28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ht="15.75" x14ac:dyDescent="0.25">
      <c r="A14" s="32" t="s">
        <v>84</v>
      </c>
      <c r="B14" s="28">
        <f>SUM(C14:V14)</f>
        <v>2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1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1</v>
      </c>
      <c r="T14" s="29">
        <v>0</v>
      </c>
      <c r="U14" s="29">
        <v>0</v>
      </c>
      <c r="V14" s="29">
        <v>0</v>
      </c>
    </row>
    <row r="15" spans="1:22" ht="15.75" x14ac:dyDescent="0.25">
      <c r="A15" s="32" t="s">
        <v>85</v>
      </c>
      <c r="B15" s="28">
        <f t="shared" ref="B15:B31" si="1">SUM(C15:V15)</f>
        <v>22</v>
      </c>
      <c r="C15" s="29">
        <v>0</v>
      </c>
      <c r="D15" s="29">
        <v>5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13</v>
      </c>
      <c r="N15" s="29">
        <v>0</v>
      </c>
      <c r="O15" s="29">
        <v>0</v>
      </c>
      <c r="P15" s="29">
        <v>1</v>
      </c>
      <c r="Q15" s="29">
        <v>0</v>
      </c>
      <c r="R15" s="29">
        <v>0</v>
      </c>
      <c r="S15" s="29">
        <v>1</v>
      </c>
      <c r="T15" s="29">
        <v>0</v>
      </c>
      <c r="U15" s="29">
        <v>0</v>
      </c>
      <c r="V15" s="29">
        <v>2</v>
      </c>
    </row>
    <row r="16" spans="1:22" ht="15.75" x14ac:dyDescent="0.25">
      <c r="A16" s="27" t="s">
        <v>86</v>
      </c>
      <c r="B16" s="28">
        <f t="shared" si="1"/>
        <v>2672</v>
      </c>
      <c r="C16" s="29">
        <v>113</v>
      </c>
      <c r="D16" s="29">
        <v>611</v>
      </c>
      <c r="E16" s="29">
        <v>7</v>
      </c>
      <c r="F16" s="29">
        <v>243</v>
      </c>
      <c r="G16" s="29">
        <v>84</v>
      </c>
      <c r="H16" s="29">
        <v>155</v>
      </c>
      <c r="I16" s="29">
        <v>37</v>
      </c>
      <c r="J16" s="29">
        <v>192</v>
      </c>
      <c r="K16" s="29">
        <v>8</v>
      </c>
      <c r="L16" s="29">
        <v>29</v>
      </c>
      <c r="M16" s="29">
        <v>193</v>
      </c>
      <c r="N16" s="29">
        <v>166</v>
      </c>
      <c r="O16" s="29">
        <v>192</v>
      </c>
      <c r="P16" s="29">
        <v>23</v>
      </c>
      <c r="Q16" s="29">
        <v>82</v>
      </c>
      <c r="R16" s="29">
        <v>109</v>
      </c>
      <c r="S16" s="29">
        <v>112</v>
      </c>
      <c r="T16" s="29">
        <v>110</v>
      </c>
      <c r="U16" s="29">
        <v>8</v>
      </c>
      <c r="V16" s="29">
        <v>198</v>
      </c>
    </row>
    <row r="17" spans="1:22" ht="15.75" x14ac:dyDescent="0.25">
      <c r="A17" s="32" t="s">
        <v>87</v>
      </c>
      <c r="B17" s="28">
        <f t="shared" si="1"/>
        <v>6</v>
      </c>
      <c r="C17" s="29">
        <v>0</v>
      </c>
      <c r="D17" s="29">
        <v>0</v>
      </c>
      <c r="E17" s="29">
        <v>0</v>
      </c>
      <c r="F17" s="29">
        <v>2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3</v>
      </c>
      <c r="U17" s="29">
        <v>1</v>
      </c>
      <c r="V17" s="29">
        <v>0</v>
      </c>
    </row>
    <row r="18" spans="1:22" ht="15.75" x14ac:dyDescent="0.25">
      <c r="A18" s="32" t="s">
        <v>325</v>
      </c>
      <c r="B18" s="28">
        <f t="shared" si="1"/>
        <v>1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1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</row>
    <row r="19" spans="1:22" ht="15.75" x14ac:dyDescent="0.25">
      <c r="A19" s="27" t="s">
        <v>88</v>
      </c>
      <c r="B19" s="28">
        <f t="shared" si="1"/>
        <v>20</v>
      </c>
      <c r="C19" s="29">
        <v>2</v>
      </c>
      <c r="D19" s="29">
        <v>6</v>
      </c>
      <c r="E19" s="29">
        <v>0</v>
      </c>
      <c r="F19" s="29">
        <v>0</v>
      </c>
      <c r="G19" s="29">
        <v>1</v>
      </c>
      <c r="H19" s="29">
        <v>3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1</v>
      </c>
      <c r="O19" s="29">
        <v>0</v>
      </c>
      <c r="P19" s="29">
        <v>0</v>
      </c>
      <c r="Q19" s="29">
        <v>2</v>
      </c>
      <c r="R19" s="29">
        <v>3</v>
      </c>
      <c r="S19" s="29">
        <v>1</v>
      </c>
      <c r="T19" s="29">
        <v>1</v>
      </c>
      <c r="U19" s="29">
        <v>0</v>
      </c>
      <c r="V19" s="29">
        <v>0</v>
      </c>
    </row>
    <row r="20" spans="1:22" ht="15.75" x14ac:dyDescent="0.25">
      <c r="A20" s="27" t="s">
        <v>89</v>
      </c>
      <c r="B20" s="28">
        <f t="shared" si="1"/>
        <v>893</v>
      </c>
      <c r="C20" s="29">
        <v>50</v>
      </c>
      <c r="D20" s="29">
        <v>111</v>
      </c>
      <c r="E20" s="29">
        <v>3</v>
      </c>
      <c r="F20" s="29">
        <v>145</v>
      </c>
      <c r="G20" s="29">
        <v>54</v>
      </c>
      <c r="H20" s="29">
        <v>140</v>
      </c>
      <c r="I20" s="29">
        <v>5</v>
      </c>
      <c r="J20" s="29">
        <v>22</v>
      </c>
      <c r="K20" s="29">
        <v>1</v>
      </c>
      <c r="L20" s="29">
        <v>18</v>
      </c>
      <c r="M20" s="29">
        <v>39</v>
      </c>
      <c r="N20" s="29">
        <v>33</v>
      </c>
      <c r="O20" s="29">
        <v>55</v>
      </c>
      <c r="P20" s="29">
        <v>1</v>
      </c>
      <c r="Q20" s="29">
        <v>20</v>
      </c>
      <c r="R20" s="29">
        <v>64</v>
      </c>
      <c r="S20" s="29">
        <v>69</v>
      </c>
      <c r="T20" s="29">
        <v>27</v>
      </c>
      <c r="U20" s="29">
        <v>9</v>
      </c>
      <c r="V20" s="29">
        <v>27</v>
      </c>
    </row>
    <row r="21" spans="1:22" ht="15.75" x14ac:dyDescent="0.25">
      <c r="A21" s="32" t="s">
        <v>90</v>
      </c>
      <c r="B21" s="28">
        <f t="shared" si="1"/>
        <v>13</v>
      </c>
      <c r="C21" s="29">
        <v>1</v>
      </c>
      <c r="D21" s="29">
        <v>0</v>
      </c>
      <c r="E21" s="29">
        <v>0</v>
      </c>
      <c r="F21" s="29">
        <v>0</v>
      </c>
      <c r="G21" s="29">
        <v>3</v>
      </c>
      <c r="H21" s="29">
        <v>2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1</v>
      </c>
      <c r="R21" s="29">
        <v>1</v>
      </c>
      <c r="S21" s="29">
        <v>5</v>
      </c>
      <c r="T21" s="29">
        <v>0</v>
      </c>
      <c r="U21" s="29">
        <v>0</v>
      </c>
      <c r="V21" s="29">
        <v>0</v>
      </c>
    </row>
    <row r="22" spans="1:22" ht="15.75" x14ac:dyDescent="0.25">
      <c r="A22" s="32" t="s">
        <v>91</v>
      </c>
      <c r="B22" s="28">
        <f t="shared" si="1"/>
        <v>253</v>
      </c>
      <c r="C22" s="29">
        <v>42</v>
      </c>
      <c r="D22" s="29">
        <v>62</v>
      </c>
      <c r="E22" s="29">
        <v>0</v>
      </c>
      <c r="F22" s="29">
        <v>4</v>
      </c>
      <c r="G22" s="29">
        <v>37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10</v>
      </c>
      <c r="N22" s="29">
        <v>8</v>
      </c>
      <c r="O22" s="29">
        <v>32</v>
      </c>
      <c r="P22" s="29">
        <v>0</v>
      </c>
      <c r="Q22" s="29">
        <v>6</v>
      </c>
      <c r="R22" s="29">
        <v>28</v>
      </c>
      <c r="S22" s="29">
        <v>9</v>
      </c>
      <c r="T22" s="29">
        <v>14</v>
      </c>
      <c r="U22" s="29">
        <v>1</v>
      </c>
      <c r="V22" s="29">
        <v>0</v>
      </c>
    </row>
    <row r="23" spans="1:22" ht="15.75" x14ac:dyDescent="0.25">
      <c r="A23" s="27" t="s">
        <v>92</v>
      </c>
      <c r="B23" s="28">
        <f t="shared" si="1"/>
        <v>170</v>
      </c>
      <c r="C23" s="29">
        <v>15</v>
      </c>
      <c r="D23" s="29">
        <v>45</v>
      </c>
      <c r="E23" s="29">
        <v>2</v>
      </c>
      <c r="F23" s="29">
        <v>7</v>
      </c>
      <c r="G23" s="29">
        <v>6</v>
      </c>
      <c r="H23" s="29">
        <v>11</v>
      </c>
      <c r="I23" s="29">
        <v>0</v>
      </c>
      <c r="J23" s="29">
        <v>2</v>
      </c>
      <c r="K23" s="29">
        <v>0</v>
      </c>
      <c r="L23" s="29">
        <v>14</v>
      </c>
      <c r="M23" s="29">
        <v>6</v>
      </c>
      <c r="N23" s="29">
        <v>5</v>
      </c>
      <c r="O23" s="29">
        <v>6</v>
      </c>
      <c r="P23" s="29">
        <v>5</v>
      </c>
      <c r="Q23" s="29">
        <v>7</v>
      </c>
      <c r="R23" s="29">
        <v>12</v>
      </c>
      <c r="S23" s="29">
        <v>18</v>
      </c>
      <c r="T23" s="29">
        <v>6</v>
      </c>
      <c r="U23" s="29">
        <v>0</v>
      </c>
      <c r="V23" s="29">
        <v>3</v>
      </c>
    </row>
    <row r="24" spans="1:22" ht="15.75" x14ac:dyDescent="0.25">
      <c r="A24" s="27" t="s">
        <v>326</v>
      </c>
      <c r="B24" s="28">
        <f t="shared" si="1"/>
        <v>22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21</v>
      </c>
      <c r="R24" s="29">
        <v>0</v>
      </c>
      <c r="S24" s="29">
        <v>1</v>
      </c>
      <c r="T24" s="29">
        <v>0</v>
      </c>
      <c r="U24" s="29">
        <v>0</v>
      </c>
      <c r="V24" s="29">
        <v>0</v>
      </c>
    </row>
    <row r="25" spans="1:22" ht="15.75" x14ac:dyDescent="0.25">
      <c r="A25" s="32" t="s">
        <v>93</v>
      </c>
      <c r="B25" s="28">
        <f t="shared" si="1"/>
        <v>56</v>
      </c>
      <c r="C25" s="29">
        <v>2</v>
      </c>
      <c r="D25" s="29">
        <v>6</v>
      </c>
      <c r="E25" s="29">
        <v>0</v>
      </c>
      <c r="F25" s="29">
        <v>10</v>
      </c>
      <c r="G25" s="29">
        <v>4</v>
      </c>
      <c r="H25" s="29">
        <v>9</v>
      </c>
      <c r="I25" s="29">
        <v>0</v>
      </c>
      <c r="J25" s="29">
        <v>2</v>
      </c>
      <c r="K25" s="29">
        <v>0</v>
      </c>
      <c r="L25" s="29">
        <v>0</v>
      </c>
      <c r="M25" s="29">
        <v>0</v>
      </c>
      <c r="N25" s="29">
        <v>2</v>
      </c>
      <c r="O25" s="29">
        <v>2</v>
      </c>
      <c r="P25" s="29">
        <v>0</v>
      </c>
      <c r="Q25" s="29">
        <v>0</v>
      </c>
      <c r="R25" s="29">
        <v>3</v>
      </c>
      <c r="S25" s="29">
        <v>6</v>
      </c>
      <c r="T25" s="29">
        <v>9</v>
      </c>
      <c r="U25" s="29">
        <v>0</v>
      </c>
      <c r="V25" s="29">
        <v>1</v>
      </c>
    </row>
    <row r="26" spans="1:22" ht="15.75" x14ac:dyDescent="0.25">
      <c r="A26" s="27" t="s">
        <v>327</v>
      </c>
      <c r="B26" s="28">
        <f t="shared" si="1"/>
        <v>2</v>
      </c>
      <c r="C26" s="29">
        <v>0</v>
      </c>
      <c r="D26" s="29">
        <v>0</v>
      </c>
      <c r="E26" s="29">
        <v>0</v>
      </c>
      <c r="F26" s="29">
        <v>0</v>
      </c>
      <c r="G26" s="29">
        <v>1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1</v>
      </c>
      <c r="T26" s="29">
        <v>0</v>
      </c>
      <c r="U26" s="29">
        <v>0</v>
      </c>
      <c r="V26" s="29">
        <v>0</v>
      </c>
    </row>
    <row r="27" spans="1:22" ht="15.75" x14ac:dyDescent="0.25">
      <c r="A27" s="27" t="s">
        <v>94</v>
      </c>
      <c r="B27" s="28">
        <f t="shared" si="1"/>
        <v>505</v>
      </c>
      <c r="C27" s="29">
        <v>10</v>
      </c>
      <c r="D27" s="29">
        <v>141</v>
      </c>
      <c r="E27" s="29">
        <v>5</v>
      </c>
      <c r="F27" s="29">
        <v>33</v>
      </c>
      <c r="G27" s="29">
        <v>42</v>
      </c>
      <c r="H27" s="29">
        <v>37</v>
      </c>
      <c r="I27" s="29">
        <v>12</v>
      </c>
      <c r="J27" s="29">
        <v>8</v>
      </c>
      <c r="K27" s="29">
        <v>2</v>
      </c>
      <c r="L27" s="29">
        <v>8</v>
      </c>
      <c r="M27" s="29">
        <v>7</v>
      </c>
      <c r="N27" s="29">
        <v>9</v>
      </c>
      <c r="O27" s="29">
        <v>15</v>
      </c>
      <c r="P27" s="29">
        <v>6</v>
      </c>
      <c r="Q27" s="29">
        <v>52</v>
      </c>
      <c r="R27" s="29">
        <v>38</v>
      </c>
      <c r="S27" s="29">
        <v>31</v>
      </c>
      <c r="T27" s="29">
        <v>21</v>
      </c>
      <c r="U27" s="29">
        <v>2</v>
      </c>
      <c r="V27" s="29">
        <v>26</v>
      </c>
    </row>
    <row r="28" spans="1:22" ht="15.75" x14ac:dyDescent="0.25">
      <c r="A28" s="32" t="s">
        <v>95</v>
      </c>
      <c r="B28" s="28">
        <f t="shared" si="1"/>
        <v>7</v>
      </c>
      <c r="C28" s="29">
        <v>0</v>
      </c>
      <c r="D28" s="29">
        <v>0</v>
      </c>
      <c r="E28" s="29">
        <v>0</v>
      </c>
      <c r="F28" s="29">
        <v>1</v>
      </c>
      <c r="G28" s="29">
        <v>0</v>
      </c>
      <c r="H28" s="29">
        <v>1</v>
      </c>
      <c r="I28" s="29">
        <v>2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3</v>
      </c>
      <c r="T28" s="29">
        <v>0</v>
      </c>
      <c r="U28" s="29">
        <v>0</v>
      </c>
      <c r="V28" s="29">
        <v>0</v>
      </c>
    </row>
    <row r="29" spans="1:22" ht="15.75" x14ac:dyDescent="0.25">
      <c r="A29" s="27" t="s">
        <v>96</v>
      </c>
      <c r="B29" s="28">
        <f t="shared" si="1"/>
        <v>739</v>
      </c>
      <c r="C29" s="29">
        <v>26</v>
      </c>
      <c r="D29" s="29">
        <v>142</v>
      </c>
      <c r="E29" s="29">
        <v>1</v>
      </c>
      <c r="F29" s="29">
        <v>48</v>
      </c>
      <c r="G29" s="29">
        <v>40</v>
      </c>
      <c r="H29" s="29">
        <v>65</v>
      </c>
      <c r="I29" s="29">
        <v>31</v>
      </c>
      <c r="J29" s="29">
        <v>40</v>
      </c>
      <c r="K29" s="29">
        <v>0</v>
      </c>
      <c r="L29" s="29">
        <v>14</v>
      </c>
      <c r="M29" s="29">
        <v>49</v>
      </c>
      <c r="N29" s="29">
        <v>131</v>
      </c>
      <c r="O29" s="29">
        <v>26</v>
      </c>
      <c r="P29" s="29">
        <v>3</v>
      </c>
      <c r="Q29" s="29">
        <v>30</v>
      </c>
      <c r="R29" s="29">
        <v>37</v>
      </c>
      <c r="S29" s="29">
        <v>27</v>
      </c>
      <c r="T29" s="29">
        <v>15</v>
      </c>
      <c r="U29" s="29">
        <v>3</v>
      </c>
      <c r="V29" s="29">
        <v>11</v>
      </c>
    </row>
    <row r="30" spans="1:22" ht="15.75" x14ac:dyDescent="0.25">
      <c r="A30" s="24" t="s">
        <v>97</v>
      </c>
      <c r="B30" s="45">
        <f t="shared" si="1"/>
        <v>1785</v>
      </c>
      <c r="C30" s="29">
        <v>74</v>
      </c>
      <c r="D30" s="29">
        <v>611</v>
      </c>
      <c r="E30" s="29">
        <v>3</v>
      </c>
      <c r="F30" s="29">
        <v>61</v>
      </c>
      <c r="G30" s="29">
        <v>29</v>
      </c>
      <c r="H30" s="29">
        <v>171</v>
      </c>
      <c r="I30" s="29">
        <v>39</v>
      </c>
      <c r="J30" s="29">
        <v>121</v>
      </c>
      <c r="K30" s="29">
        <v>0</v>
      </c>
      <c r="L30" s="29">
        <v>37</v>
      </c>
      <c r="M30" s="29">
        <v>82</v>
      </c>
      <c r="N30" s="29">
        <v>160</v>
      </c>
      <c r="O30" s="29">
        <v>107</v>
      </c>
      <c r="P30" s="29">
        <v>20</v>
      </c>
      <c r="Q30" s="29">
        <v>68</v>
      </c>
      <c r="R30" s="29">
        <v>36</v>
      </c>
      <c r="S30" s="29">
        <v>52</v>
      </c>
      <c r="T30" s="29">
        <v>60</v>
      </c>
      <c r="U30" s="29">
        <v>2</v>
      </c>
      <c r="V30" s="29">
        <v>52</v>
      </c>
    </row>
    <row r="31" spans="1:22" ht="15.75" x14ac:dyDescent="0.25">
      <c r="A31" s="32" t="s">
        <v>98</v>
      </c>
      <c r="B31" s="28">
        <f t="shared" si="1"/>
        <v>160</v>
      </c>
      <c r="C31" s="29">
        <v>4</v>
      </c>
      <c r="D31" s="29">
        <v>62</v>
      </c>
      <c r="E31" s="29">
        <v>3</v>
      </c>
      <c r="F31" s="29">
        <v>27</v>
      </c>
      <c r="G31" s="29">
        <v>4</v>
      </c>
      <c r="H31" s="29">
        <v>14</v>
      </c>
      <c r="I31" s="29">
        <v>0</v>
      </c>
      <c r="J31" s="29">
        <v>1</v>
      </c>
      <c r="K31" s="29">
        <v>1</v>
      </c>
      <c r="L31" s="29">
        <v>0</v>
      </c>
      <c r="M31" s="29">
        <v>7</v>
      </c>
      <c r="N31" s="29">
        <v>3</v>
      </c>
      <c r="O31" s="29">
        <v>4</v>
      </c>
      <c r="P31" s="29">
        <v>0</v>
      </c>
      <c r="Q31" s="29">
        <v>6</v>
      </c>
      <c r="R31" s="29">
        <v>2</v>
      </c>
      <c r="S31" s="29">
        <v>9</v>
      </c>
      <c r="T31" s="29">
        <v>5</v>
      </c>
      <c r="U31" s="29">
        <v>1</v>
      </c>
      <c r="V31" s="29">
        <v>7</v>
      </c>
    </row>
    <row r="32" spans="1:22" ht="15.75" x14ac:dyDescent="0.25">
      <c r="A32" s="40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  <row r="33" spans="1:22" ht="15.75" x14ac:dyDescent="0.25">
      <c r="A33" s="43" t="s">
        <v>211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</sheetData>
  <mergeCells count="28">
    <mergeCell ref="V9:V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J9:J10"/>
    <mergeCell ref="A3:V3"/>
    <mergeCell ref="A4:V4"/>
    <mergeCell ref="A5:V5"/>
    <mergeCell ref="A6:V6"/>
    <mergeCell ref="A7:V7"/>
    <mergeCell ref="A8:A10"/>
    <mergeCell ref="B8:B10"/>
    <mergeCell ref="C8:V8"/>
    <mergeCell ref="C9:C10"/>
    <mergeCell ref="D9:D10"/>
    <mergeCell ref="E9:E10"/>
    <mergeCell ref="F9:F10"/>
    <mergeCell ref="G9:G10"/>
    <mergeCell ref="H9:H10"/>
    <mergeCell ref="I9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F8307-C10E-4AF5-A7C5-5BE13100F554}">
  <dimension ref="A1:W1270"/>
  <sheetViews>
    <sheetView zoomScale="70" zoomScaleNormal="70" workbookViewId="0">
      <selection activeCell="C14" sqref="C14"/>
    </sheetView>
  </sheetViews>
  <sheetFormatPr baseColWidth="10" defaultColWidth="0" defaultRowHeight="15.75" zeroHeight="1" x14ac:dyDescent="0.25"/>
  <cols>
    <col min="1" max="1" width="36.7109375" style="48" customWidth="1"/>
    <col min="2" max="23" width="16.140625" style="48" customWidth="1"/>
    <col min="24" max="16384" width="11.42578125" style="106" hidden="1"/>
  </cols>
  <sheetData>
    <row r="1" spans="1:23" x14ac:dyDescent="0.25">
      <c r="A1" s="65" t="s">
        <v>99</v>
      </c>
      <c r="B1" s="50"/>
      <c r="C1" s="50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x14ac:dyDescent="0.25">
      <c r="A2" s="50"/>
      <c r="B2" s="50"/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x14ac:dyDescent="0.25">
      <c r="A3" s="138" t="s">
        <v>25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3" x14ac:dyDescent="0.25">
      <c r="A4" s="140" t="s">
        <v>100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</row>
    <row r="5" spans="1:23" x14ac:dyDescent="0.25">
      <c r="A5" s="140" t="s">
        <v>6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</row>
    <row r="6" spans="1:23" x14ac:dyDescent="0.25">
      <c r="A6" s="140" t="s">
        <v>340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</row>
    <row r="7" spans="1:23" x14ac:dyDescent="0.25">
      <c r="A7" s="50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3" x14ac:dyDescent="0.25">
      <c r="A8" s="141" t="s">
        <v>101</v>
      </c>
      <c r="B8" s="133" t="s">
        <v>8</v>
      </c>
      <c r="C8" s="161" t="s">
        <v>9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</row>
    <row r="9" spans="1:23" ht="22.5" customHeight="1" x14ac:dyDescent="0.2">
      <c r="A9" s="142"/>
      <c r="B9" s="144"/>
      <c r="C9" s="133" t="s">
        <v>276</v>
      </c>
      <c r="D9" s="133" t="s">
        <v>11</v>
      </c>
      <c r="E9" s="133" t="s">
        <v>12</v>
      </c>
      <c r="F9" s="133" t="s">
        <v>13</v>
      </c>
      <c r="G9" s="133" t="s">
        <v>14</v>
      </c>
      <c r="H9" s="133" t="s">
        <v>17</v>
      </c>
      <c r="I9" s="133" t="s">
        <v>18</v>
      </c>
      <c r="J9" s="133" t="s">
        <v>19</v>
      </c>
      <c r="K9" s="133" t="s">
        <v>21</v>
      </c>
      <c r="L9" s="135" t="s">
        <v>42</v>
      </c>
      <c r="M9" s="133" t="s">
        <v>26</v>
      </c>
      <c r="N9" s="133" t="s">
        <v>27</v>
      </c>
      <c r="O9" s="133" t="s">
        <v>28</v>
      </c>
      <c r="P9" s="133" t="s">
        <v>29</v>
      </c>
      <c r="Q9" s="133" t="s">
        <v>30</v>
      </c>
      <c r="R9" s="133" t="s">
        <v>31</v>
      </c>
      <c r="S9" s="133" t="s">
        <v>32</v>
      </c>
      <c r="T9" s="133" t="s">
        <v>33</v>
      </c>
      <c r="U9" s="133" t="s">
        <v>34</v>
      </c>
      <c r="V9" s="136" t="s">
        <v>35</v>
      </c>
      <c r="W9" s="133" t="s">
        <v>37</v>
      </c>
    </row>
    <row r="10" spans="1:23" ht="22.5" customHeight="1" x14ac:dyDescent="0.2">
      <c r="A10" s="14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7"/>
      <c r="W10" s="134"/>
    </row>
    <row r="11" spans="1:23" x14ac:dyDescent="0.25">
      <c r="A11" s="11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115"/>
      <c r="W11" s="95"/>
    </row>
    <row r="12" spans="1:23" x14ac:dyDescent="0.25">
      <c r="A12" s="113" t="s">
        <v>104</v>
      </c>
      <c r="B12" s="100">
        <f t="shared" ref="B12:W12" si="0">SUM(B13:B18)</f>
        <v>7338</v>
      </c>
      <c r="C12" s="100">
        <f t="shared" si="0"/>
        <v>0</v>
      </c>
      <c r="D12" s="100">
        <f t="shared" si="0"/>
        <v>317</v>
      </c>
      <c r="E12" s="100">
        <f t="shared" si="0"/>
        <v>1965</v>
      </c>
      <c r="F12" s="100">
        <f t="shared" si="0"/>
        <v>24</v>
      </c>
      <c r="G12" s="100">
        <f t="shared" si="0"/>
        <v>464</v>
      </c>
      <c r="H12" s="100">
        <f t="shared" si="0"/>
        <v>279</v>
      </c>
      <c r="I12" s="100">
        <f t="shared" si="0"/>
        <v>538</v>
      </c>
      <c r="J12" s="100">
        <f t="shared" si="0"/>
        <v>136</v>
      </c>
      <c r="K12" s="100">
        <f t="shared" si="0"/>
        <v>381</v>
      </c>
      <c r="L12" s="100">
        <f t="shared" si="0"/>
        <v>24</v>
      </c>
      <c r="M12" s="100">
        <f t="shared" si="0"/>
        <v>128</v>
      </c>
      <c r="N12" s="100">
        <f t="shared" si="0"/>
        <v>435</v>
      </c>
      <c r="O12" s="100">
        <f t="shared" si="0"/>
        <v>534</v>
      </c>
      <c r="P12" s="100">
        <f t="shared" si="0"/>
        <v>416</v>
      </c>
      <c r="Q12" s="100">
        <f t="shared" si="0"/>
        <v>59</v>
      </c>
      <c r="R12" s="100">
        <f t="shared" si="0"/>
        <v>276</v>
      </c>
      <c r="S12" s="100">
        <f t="shared" si="0"/>
        <v>348</v>
      </c>
      <c r="T12" s="100">
        <f t="shared" si="0"/>
        <v>381</v>
      </c>
      <c r="U12" s="100">
        <f t="shared" si="0"/>
        <v>283</v>
      </c>
      <c r="V12" s="112">
        <f t="shared" si="0"/>
        <v>36</v>
      </c>
      <c r="W12" s="100">
        <f t="shared" si="0"/>
        <v>314</v>
      </c>
    </row>
    <row r="13" spans="1:23" x14ac:dyDescent="0.25">
      <c r="A13" s="101" t="s">
        <v>105</v>
      </c>
      <c r="B13" s="98">
        <f t="shared" ref="B13:B18" si="1">SUM(C13:W13)</f>
        <v>6488</v>
      </c>
      <c r="C13" s="98">
        <v>0</v>
      </c>
      <c r="D13" s="98">
        <v>277</v>
      </c>
      <c r="E13" s="98">
        <v>1652</v>
      </c>
      <c r="F13" s="98">
        <v>20</v>
      </c>
      <c r="G13" s="98">
        <v>404</v>
      </c>
      <c r="H13" s="98">
        <v>251</v>
      </c>
      <c r="I13" s="98">
        <v>518</v>
      </c>
      <c r="J13" s="98">
        <v>120</v>
      </c>
      <c r="K13" s="98">
        <v>328</v>
      </c>
      <c r="L13" s="98">
        <v>22</v>
      </c>
      <c r="M13" s="98">
        <v>110</v>
      </c>
      <c r="N13" s="98">
        <v>412</v>
      </c>
      <c r="O13" s="98">
        <v>510</v>
      </c>
      <c r="P13" s="98">
        <v>404</v>
      </c>
      <c r="Q13" s="98">
        <v>57</v>
      </c>
      <c r="R13" s="98">
        <v>255</v>
      </c>
      <c r="S13" s="98">
        <v>291</v>
      </c>
      <c r="T13" s="98">
        <v>327</v>
      </c>
      <c r="U13" s="98">
        <v>204</v>
      </c>
      <c r="V13" s="98">
        <v>29</v>
      </c>
      <c r="W13" s="98">
        <v>297</v>
      </c>
    </row>
    <row r="14" spans="1:23" x14ac:dyDescent="0.25">
      <c r="A14" s="101" t="s">
        <v>107</v>
      </c>
      <c r="B14" s="98">
        <f t="shared" si="1"/>
        <v>639</v>
      </c>
      <c r="C14" s="98">
        <v>0</v>
      </c>
      <c r="D14" s="98">
        <v>31</v>
      </c>
      <c r="E14" s="98">
        <v>228</v>
      </c>
      <c r="F14" s="98">
        <v>4</v>
      </c>
      <c r="G14" s="98">
        <v>47</v>
      </c>
      <c r="H14" s="98">
        <v>25</v>
      </c>
      <c r="I14" s="98">
        <v>10</v>
      </c>
      <c r="J14" s="98">
        <v>14</v>
      </c>
      <c r="K14" s="98">
        <v>33</v>
      </c>
      <c r="L14" s="98">
        <v>1</v>
      </c>
      <c r="M14" s="98">
        <v>17</v>
      </c>
      <c r="N14" s="98">
        <v>15</v>
      </c>
      <c r="O14" s="98">
        <v>15</v>
      </c>
      <c r="P14" s="98">
        <v>10</v>
      </c>
      <c r="Q14" s="98">
        <v>2</v>
      </c>
      <c r="R14" s="98">
        <v>12</v>
      </c>
      <c r="S14" s="98">
        <v>51</v>
      </c>
      <c r="T14" s="98">
        <v>41</v>
      </c>
      <c r="U14" s="98">
        <v>72</v>
      </c>
      <c r="V14" s="98">
        <v>5</v>
      </c>
      <c r="W14" s="98">
        <v>6</v>
      </c>
    </row>
    <row r="15" spans="1:23" x14ac:dyDescent="0.25">
      <c r="A15" s="101" t="s">
        <v>108</v>
      </c>
      <c r="B15" s="98">
        <f t="shared" si="1"/>
        <v>38</v>
      </c>
      <c r="C15" s="98">
        <v>0</v>
      </c>
      <c r="D15" s="98">
        <v>1</v>
      </c>
      <c r="E15" s="98">
        <v>20</v>
      </c>
      <c r="F15" s="98">
        <v>0</v>
      </c>
      <c r="G15" s="98">
        <v>3</v>
      </c>
      <c r="H15" s="98">
        <v>1</v>
      </c>
      <c r="I15" s="98">
        <v>1</v>
      </c>
      <c r="J15" s="98">
        <v>0</v>
      </c>
      <c r="K15" s="98">
        <v>4</v>
      </c>
      <c r="L15" s="98">
        <v>0</v>
      </c>
      <c r="M15" s="98">
        <v>0</v>
      </c>
      <c r="N15" s="98">
        <v>2</v>
      </c>
      <c r="O15" s="98">
        <v>4</v>
      </c>
      <c r="P15" s="98">
        <v>0</v>
      </c>
      <c r="Q15" s="98">
        <v>0</v>
      </c>
      <c r="R15" s="98">
        <v>1</v>
      </c>
      <c r="S15" s="98">
        <v>0</v>
      </c>
      <c r="T15" s="98">
        <v>0</v>
      </c>
      <c r="U15" s="98">
        <v>0</v>
      </c>
      <c r="V15" s="98">
        <v>0</v>
      </c>
      <c r="W15" s="98">
        <v>1</v>
      </c>
    </row>
    <row r="16" spans="1:23" x14ac:dyDescent="0.25">
      <c r="A16" s="101" t="s">
        <v>109</v>
      </c>
      <c r="B16" s="98">
        <f t="shared" si="1"/>
        <v>15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1</v>
      </c>
      <c r="K16" s="98">
        <v>0</v>
      </c>
      <c r="L16" s="98">
        <v>0</v>
      </c>
      <c r="M16" s="98">
        <v>0</v>
      </c>
      <c r="N16" s="98">
        <v>2</v>
      </c>
      <c r="O16" s="98">
        <v>1</v>
      </c>
      <c r="P16" s="98">
        <v>0</v>
      </c>
      <c r="Q16" s="98">
        <v>0</v>
      </c>
      <c r="R16" s="98">
        <v>2</v>
      </c>
      <c r="S16" s="98">
        <v>0</v>
      </c>
      <c r="T16" s="98">
        <v>0</v>
      </c>
      <c r="U16" s="98">
        <v>0</v>
      </c>
      <c r="V16" s="98">
        <v>0</v>
      </c>
      <c r="W16" s="98">
        <v>9</v>
      </c>
    </row>
    <row r="17" spans="1:23" x14ac:dyDescent="0.25">
      <c r="A17" s="101" t="s">
        <v>80</v>
      </c>
      <c r="B17" s="98">
        <f t="shared" si="1"/>
        <v>123</v>
      </c>
      <c r="C17" s="98">
        <v>0</v>
      </c>
      <c r="D17" s="98">
        <v>7</v>
      </c>
      <c r="E17" s="98">
        <v>48</v>
      </c>
      <c r="F17" s="98">
        <v>0</v>
      </c>
      <c r="G17" s="98">
        <v>8</v>
      </c>
      <c r="H17" s="98">
        <v>2</v>
      </c>
      <c r="I17" s="98">
        <v>7</v>
      </c>
      <c r="J17" s="98">
        <v>1</v>
      </c>
      <c r="K17" s="98">
        <v>12</v>
      </c>
      <c r="L17" s="98">
        <v>1</v>
      </c>
      <c r="M17" s="98">
        <v>1</v>
      </c>
      <c r="N17" s="98">
        <v>3</v>
      </c>
      <c r="O17" s="98">
        <v>4</v>
      </c>
      <c r="P17" s="98">
        <v>2</v>
      </c>
      <c r="Q17" s="98">
        <v>0</v>
      </c>
      <c r="R17" s="98">
        <v>5</v>
      </c>
      <c r="S17" s="98">
        <v>4</v>
      </c>
      <c r="T17" s="98">
        <v>12</v>
      </c>
      <c r="U17" s="98">
        <v>3</v>
      </c>
      <c r="V17" s="98">
        <v>2</v>
      </c>
      <c r="W17" s="98">
        <v>1</v>
      </c>
    </row>
    <row r="18" spans="1:23" x14ac:dyDescent="0.25">
      <c r="A18" s="101" t="s">
        <v>110</v>
      </c>
      <c r="B18" s="98">
        <f t="shared" si="1"/>
        <v>35</v>
      </c>
      <c r="C18" s="98">
        <v>0</v>
      </c>
      <c r="D18" s="98">
        <v>1</v>
      </c>
      <c r="E18" s="98">
        <v>17</v>
      </c>
      <c r="F18" s="98">
        <v>0</v>
      </c>
      <c r="G18" s="98">
        <v>2</v>
      </c>
      <c r="H18" s="98">
        <v>0</v>
      </c>
      <c r="I18" s="98">
        <v>2</v>
      </c>
      <c r="J18" s="98">
        <v>0</v>
      </c>
      <c r="K18" s="98">
        <v>4</v>
      </c>
      <c r="L18" s="98">
        <v>0</v>
      </c>
      <c r="M18" s="98">
        <v>0</v>
      </c>
      <c r="N18" s="98">
        <v>1</v>
      </c>
      <c r="O18" s="98">
        <v>0</v>
      </c>
      <c r="P18" s="98">
        <v>0</v>
      </c>
      <c r="Q18" s="98">
        <v>0</v>
      </c>
      <c r="R18" s="98">
        <v>1</v>
      </c>
      <c r="S18" s="98">
        <v>2</v>
      </c>
      <c r="T18" s="98">
        <v>1</v>
      </c>
      <c r="U18" s="98">
        <v>4</v>
      </c>
      <c r="V18" s="98">
        <v>0</v>
      </c>
      <c r="W18" s="98">
        <v>0</v>
      </c>
    </row>
    <row r="19" spans="1:23" x14ac:dyDescent="0.25">
      <c r="A19" s="101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9"/>
      <c r="W19" s="98"/>
    </row>
    <row r="20" spans="1:23" x14ac:dyDescent="0.25">
      <c r="A20" s="113" t="s">
        <v>111</v>
      </c>
      <c r="B20" s="100">
        <f t="shared" ref="B20:W20" si="2">SUM(B21:B28)</f>
        <v>7338</v>
      </c>
      <c r="C20" s="100">
        <f t="shared" si="2"/>
        <v>0</v>
      </c>
      <c r="D20" s="100">
        <f t="shared" si="2"/>
        <v>317</v>
      </c>
      <c r="E20" s="100">
        <f t="shared" si="2"/>
        <v>1965</v>
      </c>
      <c r="F20" s="100">
        <f t="shared" si="2"/>
        <v>24</v>
      </c>
      <c r="G20" s="100">
        <f t="shared" si="2"/>
        <v>464</v>
      </c>
      <c r="H20" s="100">
        <f t="shared" si="2"/>
        <v>279</v>
      </c>
      <c r="I20" s="100">
        <f t="shared" si="2"/>
        <v>538</v>
      </c>
      <c r="J20" s="100">
        <f t="shared" si="2"/>
        <v>136</v>
      </c>
      <c r="K20" s="100">
        <f t="shared" si="2"/>
        <v>381</v>
      </c>
      <c r="L20" s="100">
        <f t="shared" si="2"/>
        <v>24</v>
      </c>
      <c r="M20" s="100">
        <f t="shared" si="2"/>
        <v>128</v>
      </c>
      <c r="N20" s="100">
        <f t="shared" si="2"/>
        <v>435</v>
      </c>
      <c r="O20" s="100">
        <f t="shared" si="2"/>
        <v>534</v>
      </c>
      <c r="P20" s="100">
        <f t="shared" si="2"/>
        <v>416</v>
      </c>
      <c r="Q20" s="100">
        <f t="shared" si="2"/>
        <v>59</v>
      </c>
      <c r="R20" s="100">
        <f t="shared" si="2"/>
        <v>276</v>
      </c>
      <c r="S20" s="100">
        <f t="shared" si="2"/>
        <v>348</v>
      </c>
      <c r="T20" s="100">
        <f t="shared" si="2"/>
        <v>381</v>
      </c>
      <c r="U20" s="100">
        <f t="shared" si="2"/>
        <v>283</v>
      </c>
      <c r="V20" s="112">
        <f t="shared" si="2"/>
        <v>36</v>
      </c>
      <c r="W20" s="100">
        <f t="shared" si="2"/>
        <v>314</v>
      </c>
    </row>
    <row r="21" spans="1:23" x14ac:dyDescent="0.25">
      <c r="A21" s="94" t="s">
        <v>112</v>
      </c>
      <c r="B21" s="98">
        <f t="shared" ref="B21:B28" si="3">SUM(C21:W21)</f>
        <v>477</v>
      </c>
      <c r="C21" s="98">
        <v>0</v>
      </c>
      <c r="D21" s="98">
        <v>41</v>
      </c>
      <c r="E21" s="98">
        <v>115</v>
      </c>
      <c r="F21" s="98">
        <v>2</v>
      </c>
      <c r="G21" s="98">
        <v>26</v>
      </c>
      <c r="H21" s="98">
        <v>22</v>
      </c>
      <c r="I21" s="98">
        <v>43</v>
      </c>
      <c r="J21" s="98">
        <v>16</v>
      </c>
      <c r="K21" s="98">
        <v>15</v>
      </c>
      <c r="L21" s="98">
        <v>2</v>
      </c>
      <c r="M21" s="98">
        <v>21</v>
      </c>
      <c r="N21" s="98">
        <v>35</v>
      </c>
      <c r="O21" s="98">
        <v>11</v>
      </c>
      <c r="P21" s="98">
        <v>13</v>
      </c>
      <c r="Q21" s="98">
        <v>6</v>
      </c>
      <c r="R21" s="98">
        <v>24</v>
      </c>
      <c r="S21" s="98">
        <v>30</v>
      </c>
      <c r="T21" s="98">
        <v>26</v>
      </c>
      <c r="U21" s="98">
        <v>12</v>
      </c>
      <c r="V21" s="98">
        <v>6</v>
      </c>
      <c r="W21" s="98">
        <v>11</v>
      </c>
    </row>
    <row r="22" spans="1:23" x14ac:dyDescent="0.25">
      <c r="A22" s="101" t="s">
        <v>113</v>
      </c>
      <c r="B22" s="98">
        <f t="shared" si="3"/>
        <v>169</v>
      </c>
      <c r="C22" s="98">
        <v>0</v>
      </c>
      <c r="D22" s="98">
        <v>6</v>
      </c>
      <c r="E22" s="98">
        <v>53</v>
      </c>
      <c r="F22" s="98">
        <v>3</v>
      </c>
      <c r="G22" s="98">
        <v>15</v>
      </c>
      <c r="H22" s="98">
        <v>8</v>
      </c>
      <c r="I22" s="98">
        <v>12</v>
      </c>
      <c r="J22" s="98">
        <v>4</v>
      </c>
      <c r="K22" s="98">
        <v>8</v>
      </c>
      <c r="L22" s="98">
        <v>1</v>
      </c>
      <c r="M22" s="98">
        <v>1</v>
      </c>
      <c r="N22" s="98">
        <v>19</v>
      </c>
      <c r="O22" s="98">
        <v>2</v>
      </c>
      <c r="P22" s="98">
        <v>11</v>
      </c>
      <c r="Q22" s="98">
        <v>2</v>
      </c>
      <c r="R22" s="98">
        <v>3</v>
      </c>
      <c r="S22" s="98">
        <v>4</v>
      </c>
      <c r="T22" s="98">
        <v>6</v>
      </c>
      <c r="U22" s="98">
        <v>5</v>
      </c>
      <c r="V22" s="98">
        <v>0</v>
      </c>
      <c r="W22" s="98">
        <v>6</v>
      </c>
    </row>
    <row r="23" spans="1:23" x14ac:dyDescent="0.25">
      <c r="A23" s="101" t="s">
        <v>114</v>
      </c>
      <c r="B23" s="98">
        <f t="shared" si="3"/>
        <v>300</v>
      </c>
      <c r="C23" s="98">
        <v>0</v>
      </c>
      <c r="D23" s="98">
        <v>10</v>
      </c>
      <c r="E23" s="98">
        <v>79</v>
      </c>
      <c r="F23" s="98">
        <v>1</v>
      </c>
      <c r="G23" s="98">
        <v>19</v>
      </c>
      <c r="H23" s="98">
        <v>12</v>
      </c>
      <c r="I23" s="98">
        <v>29</v>
      </c>
      <c r="J23" s="98">
        <v>2</v>
      </c>
      <c r="K23" s="98">
        <v>15</v>
      </c>
      <c r="L23" s="98">
        <v>1</v>
      </c>
      <c r="M23" s="98">
        <v>1</v>
      </c>
      <c r="N23" s="98">
        <v>30</v>
      </c>
      <c r="O23" s="98">
        <v>22</v>
      </c>
      <c r="P23" s="98">
        <v>11</v>
      </c>
      <c r="Q23" s="98">
        <v>1</v>
      </c>
      <c r="R23" s="98">
        <v>6</v>
      </c>
      <c r="S23" s="98">
        <v>20</v>
      </c>
      <c r="T23" s="98">
        <v>4</v>
      </c>
      <c r="U23" s="98">
        <v>21</v>
      </c>
      <c r="V23" s="98">
        <v>0</v>
      </c>
      <c r="W23" s="98">
        <v>16</v>
      </c>
    </row>
    <row r="24" spans="1:23" x14ac:dyDescent="0.25">
      <c r="A24" s="101" t="s">
        <v>115</v>
      </c>
      <c r="B24" s="98">
        <f t="shared" si="3"/>
        <v>3198</v>
      </c>
      <c r="C24" s="98">
        <v>0</v>
      </c>
      <c r="D24" s="98">
        <v>120</v>
      </c>
      <c r="E24" s="98">
        <v>745</v>
      </c>
      <c r="F24" s="98">
        <v>8</v>
      </c>
      <c r="G24" s="98">
        <v>224</v>
      </c>
      <c r="H24" s="98">
        <v>119</v>
      </c>
      <c r="I24" s="98">
        <v>227</v>
      </c>
      <c r="J24" s="98">
        <v>48</v>
      </c>
      <c r="K24" s="98">
        <v>187</v>
      </c>
      <c r="L24" s="98">
        <v>12</v>
      </c>
      <c r="M24" s="98">
        <v>67</v>
      </c>
      <c r="N24" s="98">
        <v>204</v>
      </c>
      <c r="O24" s="98">
        <v>199</v>
      </c>
      <c r="P24" s="98">
        <v>206</v>
      </c>
      <c r="Q24" s="98">
        <v>30</v>
      </c>
      <c r="R24" s="98">
        <v>136</v>
      </c>
      <c r="S24" s="98">
        <v>169</v>
      </c>
      <c r="T24" s="98">
        <v>194</v>
      </c>
      <c r="U24" s="98">
        <v>129</v>
      </c>
      <c r="V24" s="98">
        <v>19</v>
      </c>
      <c r="W24" s="98">
        <v>155</v>
      </c>
    </row>
    <row r="25" spans="1:23" x14ac:dyDescent="0.25">
      <c r="A25" s="101" t="s">
        <v>116</v>
      </c>
      <c r="B25" s="98">
        <f t="shared" si="3"/>
        <v>2050</v>
      </c>
      <c r="C25" s="98">
        <v>0</v>
      </c>
      <c r="D25" s="98">
        <v>92</v>
      </c>
      <c r="E25" s="98">
        <v>585</v>
      </c>
      <c r="F25" s="98">
        <v>6</v>
      </c>
      <c r="G25" s="98">
        <v>124</v>
      </c>
      <c r="H25" s="98">
        <v>76</v>
      </c>
      <c r="I25" s="98">
        <v>138</v>
      </c>
      <c r="J25" s="98">
        <v>37</v>
      </c>
      <c r="K25" s="98">
        <v>101</v>
      </c>
      <c r="L25" s="98">
        <v>5</v>
      </c>
      <c r="M25" s="98">
        <v>25</v>
      </c>
      <c r="N25" s="98">
        <v>88</v>
      </c>
      <c r="O25" s="98">
        <v>180</v>
      </c>
      <c r="P25" s="98">
        <v>117</v>
      </c>
      <c r="Q25" s="98">
        <v>15</v>
      </c>
      <c r="R25" s="98">
        <v>85</v>
      </c>
      <c r="S25" s="98">
        <v>93</v>
      </c>
      <c r="T25" s="98">
        <v>111</v>
      </c>
      <c r="U25" s="98">
        <v>82</v>
      </c>
      <c r="V25" s="98">
        <v>6</v>
      </c>
      <c r="W25" s="98">
        <v>84</v>
      </c>
    </row>
    <row r="26" spans="1:23" x14ac:dyDescent="0.25">
      <c r="A26" s="101" t="s">
        <v>117</v>
      </c>
      <c r="B26" s="98">
        <f t="shared" si="3"/>
        <v>764</v>
      </c>
      <c r="C26" s="98">
        <v>0</v>
      </c>
      <c r="D26" s="98">
        <v>31</v>
      </c>
      <c r="E26" s="98">
        <v>225</v>
      </c>
      <c r="F26" s="98">
        <v>3</v>
      </c>
      <c r="G26" s="98">
        <v>40</v>
      </c>
      <c r="H26" s="98">
        <v>32</v>
      </c>
      <c r="I26" s="98">
        <v>70</v>
      </c>
      <c r="J26" s="98">
        <v>21</v>
      </c>
      <c r="K26" s="98">
        <v>30</v>
      </c>
      <c r="L26" s="98">
        <v>2</v>
      </c>
      <c r="M26" s="98">
        <v>6</v>
      </c>
      <c r="N26" s="98">
        <v>36</v>
      </c>
      <c r="O26" s="98">
        <v>95</v>
      </c>
      <c r="P26" s="98">
        <v>47</v>
      </c>
      <c r="Q26" s="98">
        <v>2</v>
      </c>
      <c r="R26" s="98">
        <v>17</v>
      </c>
      <c r="S26" s="98">
        <v>24</v>
      </c>
      <c r="T26" s="98">
        <v>34</v>
      </c>
      <c r="U26" s="98">
        <v>19</v>
      </c>
      <c r="V26" s="98">
        <v>4</v>
      </c>
      <c r="W26" s="98">
        <v>26</v>
      </c>
    </row>
    <row r="27" spans="1:23" x14ac:dyDescent="0.25">
      <c r="A27" s="101" t="s">
        <v>118</v>
      </c>
      <c r="B27" s="98">
        <f t="shared" si="3"/>
        <v>199</v>
      </c>
      <c r="C27" s="98">
        <v>0</v>
      </c>
      <c r="D27" s="98">
        <v>7</v>
      </c>
      <c r="E27" s="98">
        <v>73</v>
      </c>
      <c r="F27" s="98">
        <v>1</v>
      </c>
      <c r="G27" s="98">
        <v>9</v>
      </c>
      <c r="H27" s="98">
        <v>5</v>
      </c>
      <c r="I27" s="98">
        <v>14</v>
      </c>
      <c r="J27" s="98">
        <v>7</v>
      </c>
      <c r="K27" s="98">
        <v>5</v>
      </c>
      <c r="L27" s="98">
        <v>0</v>
      </c>
      <c r="M27" s="98">
        <v>2</v>
      </c>
      <c r="N27" s="98">
        <v>10</v>
      </c>
      <c r="O27" s="98">
        <v>21</v>
      </c>
      <c r="P27" s="98">
        <v>8</v>
      </c>
      <c r="Q27" s="98">
        <v>2</v>
      </c>
      <c r="R27" s="98">
        <v>3</v>
      </c>
      <c r="S27" s="98">
        <v>6</v>
      </c>
      <c r="T27" s="98">
        <v>6</v>
      </c>
      <c r="U27" s="98">
        <v>12</v>
      </c>
      <c r="V27" s="98">
        <v>1</v>
      </c>
      <c r="W27" s="98">
        <v>7</v>
      </c>
    </row>
    <row r="28" spans="1:23" x14ac:dyDescent="0.25">
      <c r="A28" s="101" t="s">
        <v>110</v>
      </c>
      <c r="B28" s="98">
        <f t="shared" si="3"/>
        <v>181</v>
      </c>
      <c r="C28" s="98">
        <v>0</v>
      </c>
      <c r="D28" s="98">
        <v>10</v>
      </c>
      <c r="E28" s="98">
        <v>90</v>
      </c>
      <c r="F28" s="98">
        <v>0</v>
      </c>
      <c r="G28" s="98">
        <v>7</v>
      </c>
      <c r="H28" s="98">
        <v>5</v>
      </c>
      <c r="I28" s="98">
        <v>5</v>
      </c>
      <c r="J28" s="98">
        <v>1</v>
      </c>
      <c r="K28" s="98">
        <v>20</v>
      </c>
      <c r="L28" s="98">
        <v>1</v>
      </c>
      <c r="M28" s="98">
        <v>5</v>
      </c>
      <c r="N28" s="98">
        <v>13</v>
      </c>
      <c r="O28" s="98">
        <v>4</v>
      </c>
      <c r="P28" s="98">
        <v>3</v>
      </c>
      <c r="Q28" s="98">
        <v>1</v>
      </c>
      <c r="R28" s="98">
        <v>2</v>
      </c>
      <c r="S28" s="98">
        <v>2</v>
      </c>
      <c r="T28" s="98">
        <v>0</v>
      </c>
      <c r="U28" s="98">
        <v>3</v>
      </c>
      <c r="V28" s="98">
        <v>0</v>
      </c>
      <c r="W28" s="98">
        <v>9</v>
      </c>
    </row>
    <row r="29" spans="1:23" x14ac:dyDescent="0.25">
      <c r="A29" s="101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9"/>
      <c r="W29" s="98"/>
    </row>
    <row r="30" spans="1:23" x14ac:dyDescent="0.25">
      <c r="A30" s="113" t="s">
        <v>119</v>
      </c>
      <c r="B30" s="100">
        <f t="shared" ref="B30:W30" si="4">SUM(B31:B37)</f>
        <v>7338</v>
      </c>
      <c r="C30" s="100">
        <f t="shared" si="4"/>
        <v>0</v>
      </c>
      <c r="D30" s="100">
        <f t="shared" si="4"/>
        <v>317</v>
      </c>
      <c r="E30" s="100">
        <f t="shared" si="4"/>
        <v>1965</v>
      </c>
      <c r="F30" s="100">
        <f t="shared" si="4"/>
        <v>24</v>
      </c>
      <c r="G30" s="100">
        <f t="shared" si="4"/>
        <v>464</v>
      </c>
      <c r="H30" s="100">
        <f t="shared" si="4"/>
        <v>279</v>
      </c>
      <c r="I30" s="100">
        <f t="shared" si="4"/>
        <v>538</v>
      </c>
      <c r="J30" s="100">
        <f t="shared" si="4"/>
        <v>136</v>
      </c>
      <c r="K30" s="100">
        <f t="shared" si="4"/>
        <v>381</v>
      </c>
      <c r="L30" s="100">
        <f t="shared" si="4"/>
        <v>24</v>
      </c>
      <c r="M30" s="100">
        <f t="shared" si="4"/>
        <v>128</v>
      </c>
      <c r="N30" s="100">
        <f t="shared" si="4"/>
        <v>435</v>
      </c>
      <c r="O30" s="100">
        <f t="shared" si="4"/>
        <v>534</v>
      </c>
      <c r="P30" s="100">
        <f t="shared" si="4"/>
        <v>416</v>
      </c>
      <c r="Q30" s="100">
        <f t="shared" si="4"/>
        <v>59</v>
      </c>
      <c r="R30" s="100">
        <f t="shared" si="4"/>
        <v>276</v>
      </c>
      <c r="S30" s="100">
        <f t="shared" si="4"/>
        <v>348</v>
      </c>
      <c r="T30" s="100">
        <f t="shared" si="4"/>
        <v>381</v>
      </c>
      <c r="U30" s="100">
        <f t="shared" si="4"/>
        <v>283</v>
      </c>
      <c r="V30" s="112">
        <f t="shared" si="4"/>
        <v>36</v>
      </c>
      <c r="W30" s="100">
        <f t="shared" si="4"/>
        <v>314</v>
      </c>
    </row>
    <row r="31" spans="1:23" x14ac:dyDescent="0.25">
      <c r="A31" s="101" t="s">
        <v>120</v>
      </c>
      <c r="B31" s="98">
        <f t="shared" ref="B31:B37" si="5">SUM(C31:W31)</f>
        <v>3959</v>
      </c>
      <c r="C31" s="98">
        <v>0</v>
      </c>
      <c r="D31" s="98">
        <v>157</v>
      </c>
      <c r="E31" s="98">
        <v>959</v>
      </c>
      <c r="F31" s="98">
        <v>15</v>
      </c>
      <c r="G31" s="98">
        <v>251</v>
      </c>
      <c r="H31" s="98">
        <v>138</v>
      </c>
      <c r="I31" s="98">
        <v>286</v>
      </c>
      <c r="J31" s="98">
        <v>65</v>
      </c>
      <c r="K31" s="98">
        <v>188</v>
      </c>
      <c r="L31" s="98">
        <v>15</v>
      </c>
      <c r="M31" s="98">
        <v>83</v>
      </c>
      <c r="N31" s="98">
        <v>279</v>
      </c>
      <c r="O31" s="98">
        <v>261</v>
      </c>
      <c r="P31" s="98">
        <v>238</v>
      </c>
      <c r="Q31" s="98">
        <v>42</v>
      </c>
      <c r="R31" s="98">
        <v>165</v>
      </c>
      <c r="S31" s="98">
        <v>215</v>
      </c>
      <c r="T31" s="98">
        <v>252</v>
      </c>
      <c r="U31" s="98">
        <v>159</v>
      </c>
      <c r="V31" s="98">
        <v>14</v>
      </c>
      <c r="W31" s="98">
        <v>177</v>
      </c>
    </row>
    <row r="32" spans="1:23" x14ac:dyDescent="0.25">
      <c r="A32" s="101" t="s">
        <v>121</v>
      </c>
      <c r="B32" s="98">
        <f t="shared" si="5"/>
        <v>1405</v>
      </c>
      <c r="C32" s="98">
        <v>0</v>
      </c>
      <c r="D32" s="98">
        <v>68</v>
      </c>
      <c r="E32" s="98">
        <v>406</v>
      </c>
      <c r="F32" s="98">
        <v>4</v>
      </c>
      <c r="G32" s="98">
        <v>87</v>
      </c>
      <c r="H32" s="98">
        <v>72</v>
      </c>
      <c r="I32" s="98">
        <v>102</v>
      </c>
      <c r="J32" s="98">
        <v>27</v>
      </c>
      <c r="K32" s="98">
        <v>90</v>
      </c>
      <c r="L32" s="98">
        <v>7</v>
      </c>
      <c r="M32" s="98">
        <v>13</v>
      </c>
      <c r="N32" s="98">
        <v>71</v>
      </c>
      <c r="O32" s="98">
        <v>111</v>
      </c>
      <c r="P32" s="98">
        <v>68</v>
      </c>
      <c r="Q32" s="98">
        <v>7</v>
      </c>
      <c r="R32" s="98">
        <v>40</v>
      </c>
      <c r="S32" s="98">
        <v>54</v>
      </c>
      <c r="T32" s="98">
        <v>64</v>
      </c>
      <c r="U32" s="98">
        <v>64</v>
      </c>
      <c r="V32" s="98">
        <v>8</v>
      </c>
      <c r="W32" s="98">
        <v>42</v>
      </c>
    </row>
    <row r="33" spans="1:23" x14ac:dyDescent="0.25">
      <c r="A33" s="101" t="s">
        <v>122</v>
      </c>
      <c r="B33" s="98">
        <f t="shared" si="5"/>
        <v>1054</v>
      </c>
      <c r="C33" s="98">
        <v>0</v>
      </c>
      <c r="D33" s="98">
        <v>39</v>
      </c>
      <c r="E33" s="98">
        <v>285</v>
      </c>
      <c r="F33" s="98">
        <v>2</v>
      </c>
      <c r="G33" s="98">
        <v>75</v>
      </c>
      <c r="H33" s="98">
        <v>36</v>
      </c>
      <c r="I33" s="98">
        <v>67</v>
      </c>
      <c r="J33" s="98">
        <v>23</v>
      </c>
      <c r="K33" s="98">
        <v>43</v>
      </c>
      <c r="L33" s="98">
        <v>1</v>
      </c>
      <c r="M33" s="98">
        <v>23</v>
      </c>
      <c r="N33" s="98">
        <v>51</v>
      </c>
      <c r="O33" s="98">
        <v>82</v>
      </c>
      <c r="P33" s="98">
        <v>75</v>
      </c>
      <c r="Q33" s="98">
        <v>3</v>
      </c>
      <c r="R33" s="98">
        <v>48</v>
      </c>
      <c r="S33" s="98">
        <v>48</v>
      </c>
      <c r="T33" s="98">
        <v>46</v>
      </c>
      <c r="U33" s="98">
        <v>35</v>
      </c>
      <c r="V33" s="98">
        <v>12</v>
      </c>
      <c r="W33" s="98">
        <v>60</v>
      </c>
    </row>
    <row r="34" spans="1:23" x14ac:dyDescent="0.25">
      <c r="A34" s="101" t="s">
        <v>123</v>
      </c>
      <c r="B34" s="98">
        <f t="shared" si="5"/>
        <v>169</v>
      </c>
      <c r="C34" s="98">
        <v>0</v>
      </c>
      <c r="D34" s="98">
        <v>6</v>
      </c>
      <c r="E34" s="98">
        <v>78</v>
      </c>
      <c r="F34" s="98">
        <v>0</v>
      </c>
      <c r="G34" s="98">
        <v>13</v>
      </c>
      <c r="H34" s="98">
        <v>5</v>
      </c>
      <c r="I34" s="98">
        <v>19</v>
      </c>
      <c r="J34" s="98">
        <v>2</v>
      </c>
      <c r="K34" s="98">
        <v>6</v>
      </c>
      <c r="L34" s="98">
        <v>0</v>
      </c>
      <c r="M34" s="98">
        <v>1</v>
      </c>
      <c r="N34" s="98">
        <v>5</v>
      </c>
      <c r="O34" s="98">
        <v>9</v>
      </c>
      <c r="P34" s="98">
        <v>5</v>
      </c>
      <c r="Q34" s="98">
        <v>1</v>
      </c>
      <c r="R34" s="98">
        <v>3</v>
      </c>
      <c r="S34" s="98">
        <v>1</v>
      </c>
      <c r="T34" s="98">
        <v>2</v>
      </c>
      <c r="U34" s="98">
        <v>6</v>
      </c>
      <c r="V34" s="98">
        <v>0</v>
      </c>
      <c r="W34" s="98">
        <v>7</v>
      </c>
    </row>
    <row r="35" spans="1:23" x14ac:dyDescent="0.25">
      <c r="A35" s="101" t="s">
        <v>124</v>
      </c>
      <c r="B35" s="98">
        <f t="shared" si="5"/>
        <v>463</v>
      </c>
      <c r="C35" s="98">
        <v>0</v>
      </c>
      <c r="D35" s="98">
        <v>29</v>
      </c>
      <c r="E35" s="98">
        <v>131</v>
      </c>
      <c r="F35" s="98">
        <v>3</v>
      </c>
      <c r="G35" s="98">
        <v>26</v>
      </c>
      <c r="H35" s="98">
        <v>24</v>
      </c>
      <c r="I35" s="98">
        <v>38</v>
      </c>
      <c r="J35" s="98">
        <v>11</v>
      </c>
      <c r="K35" s="98">
        <v>25</v>
      </c>
      <c r="L35" s="98">
        <v>1</v>
      </c>
      <c r="M35" s="98">
        <v>8</v>
      </c>
      <c r="N35" s="98">
        <v>22</v>
      </c>
      <c r="O35" s="98">
        <v>37</v>
      </c>
      <c r="P35" s="98">
        <v>20</v>
      </c>
      <c r="Q35" s="98">
        <v>5</v>
      </c>
      <c r="R35" s="98">
        <v>10</v>
      </c>
      <c r="S35" s="98">
        <v>23</v>
      </c>
      <c r="T35" s="98">
        <v>14</v>
      </c>
      <c r="U35" s="98">
        <v>16</v>
      </c>
      <c r="V35" s="98">
        <v>1</v>
      </c>
      <c r="W35" s="98">
        <v>19</v>
      </c>
    </row>
    <row r="36" spans="1:23" x14ac:dyDescent="0.25">
      <c r="A36" s="101" t="s">
        <v>125</v>
      </c>
      <c r="B36" s="98">
        <f t="shared" si="5"/>
        <v>115</v>
      </c>
      <c r="C36" s="98">
        <v>0</v>
      </c>
      <c r="D36" s="98">
        <v>7</v>
      </c>
      <c r="E36" s="98">
        <v>27</v>
      </c>
      <c r="F36" s="98">
        <v>0</v>
      </c>
      <c r="G36" s="98">
        <v>5</v>
      </c>
      <c r="H36" s="98">
        <v>4</v>
      </c>
      <c r="I36" s="98">
        <v>15</v>
      </c>
      <c r="J36" s="98">
        <v>8</v>
      </c>
      <c r="K36" s="98">
        <v>2</v>
      </c>
      <c r="L36" s="98">
        <v>0</v>
      </c>
      <c r="M36" s="98">
        <v>0</v>
      </c>
      <c r="N36" s="98">
        <v>3</v>
      </c>
      <c r="O36" s="98">
        <v>12</v>
      </c>
      <c r="P36" s="98">
        <v>8</v>
      </c>
      <c r="Q36" s="98">
        <v>1</v>
      </c>
      <c r="R36" s="98">
        <v>6</v>
      </c>
      <c r="S36" s="98">
        <v>6</v>
      </c>
      <c r="T36" s="98">
        <v>2</v>
      </c>
      <c r="U36" s="98">
        <v>2</v>
      </c>
      <c r="V36" s="98">
        <v>1</v>
      </c>
      <c r="W36" s="98">
        <v>6</v>
      </c>
    </row>
    <row r="37" spans="1:23" x14ac:dyDescent="0.25">
      <c r="A37" s="101" t="s">
        <v>110</v>
      </c>
      <c r="B37" s="98">
        <f t="shared" si="5"/>
        <v>173</v>
      </c>
      <c r="C37" s="98">
        <v>0</v>
      </c>
      <c r="D37" s="98">
        <v>11</v>
      </c>
      <c r="E37" s="98">
        <v>79</v>
      </c>
      <c r="F37" s="98">
        <v>0</v>
      </c>
      <c r="G37" s="98">
        <v>7</v>
      </c>
      <c r="H37" s="98">
        <v>0</v>
      </c>
      <c r="I37" s="98">
        <v>11</v>
      </c>
      <c r="J37" s="98">
        <v>0</v>
      </c>
      <c r="K37" s="98">
        <v>27</v>
      </c>
      <c r="L37" s="98">
        <v>0</v>
      </c>
      <c r="M37" s="98">
        <v>0</v>
      </c>
      <c r="N37" s="98">
        <v>4</v>
      </c>
      <c r="O37" s="98">
        <v>22</v>
      </c>
      <c r="P37" s="98">
        <v>2</v>
      </c>
      <c r="Q37" s="98">
        <v>0</v>
      </c>
      <c r="R37" s="98">
        <v>4</v>
      </c>
      <c r="S37" s="98">
        <v>1</v>
      </c>
      <c r="T37" s="98">
        <v>1</v>
      </c>
      <c r="U37" s="98">
        <v>1</v>
      </c>
      <c r="V37" s="98">
        <v>0</v>
      </c>
      <c r="W37" s="98">
        <v>3</v>
      </c>
    </row>
    <row r="38" spans="1:23" x14ac:dyDescent="0.25">
      <c r="A38" s="101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9"/>
      <c r="W38" s="98"/>
    </row>
    <row r="39" spans="1:23" x14ac:dyDescent="0.25">
      <c r="A39" s="113" t="s">
        <v>126</v>
      </c>
      <c r="B39" s="100">
        <f t="shared" ref="B39:W39" si="6">SUM(B40:B42)</f>
        <v>7338</v>
      </c>
      <c r="C39" s="100">
        <f t="shared" si="6"/>
        <v>0</v>
      </c>
      <c r="D39" s="100">
        <f t="shared" si="6"/>
        <v>317</v>
      </c>
      <c r="E39" s="100">
        <f t="shared" si="6"/>
        <v>1965</v>
      </c>
      <c r="F39" s="100">
        <f t="shared" si="6"/>
        <v>24</v>
      </c>
      <c r="G39" s="100">
        <f t="shared" si="6"/>
        <v>464</v>
      </c>
      <c r="H39" s="100">
        <f t="shared" si="6"/>
        <v>279</v>
      </c>
      <c r="I39" s="100">
        <f t="shared" si="6"/>
        <v>538</v>
      </c>
      <c r="J39" s="100">
        <f t="shared" si="6"/>
        <v>136</v>
      </c>
      <c r="K39" s="100">
        <f t="shared" si="6"/>
        <v>381</v>
      </c>
      <c r="L39" s="100">
        <f t="shared" si="6"/>
        <v>24</v>
      </c>
      <c r="M39" s="100">
        <f t="shared" si="6"/>
        <v>128</v>
      </c>
      <c r="N39" s="100">
        <f t="shared" si="6"/>
        <v>435</v>
      </c>
      <c r="O39" s="100">
        <f t="shared" si="6"/>
        <v>534</v>
      </c>
      <c r="P39" s="100">
        <f t="shared" si="6"/>
        <v>416</v>
      </c>
      <c r="Q39" s="100">
        <f t="shared" si="6"/>
        <v>59</v>
      </c>
      <c r="R39" s="100">
        <f t="shared" si="6"/>
        <v>276</v>
      </c>
      <c r="S39" s="100">
        <f t="shared" si="6"/>
        <v>348</v>
      </c>
      <c r="T39" s="100">
        <f t="shared" si="6"/>
        <v>381</v>
      </c>
      <c r="U39" s="100">
        <f t="shared" si="6"/>
        <v>283</v>
      </c>
      <c r="V39" s="112">
        <f t="shared" si="6"/>
        <v>36</v>
      </c>
      <c r="W39" s="100">
        <f t="shared" si="6"/>
        <v>314</v>
      </c>
    </row>
    <row r="40" spans="1:23" x14ac:dyDescent="0.25">
      <c r="A40" s="101" t="s">
        <v>127</v>
      </c>
      <c r="B40" s="98">
        <f>SUM(C40:W40)</f>
        <v>2785</v>
      </c>
      <c r="C40" s="98">
        <v>0</v>
      </c>
      <c r="D40" s="98">
        <v>109</v>
      </c>
      <c r="E40" s="98">
        <v>869</v>
      </c>
      <c r="F40" s="98">
        <v>8</v>
      </c>
      <c r="G40" s="98">
        <v>190</v>
      </c>
      <c r="H40" s="98">
        <v>105</v>
      </c>
      <c r="I40" s="98">
        <v>232</v>
      </c>
      <c r="J40" s="98">
        <v>48</v>
      </c>
      <c r="K40" s="98">
        <v>126</v>
      </c>
      <c r="L40" s="98">
        <v>3</v>
      </c>
      <c r="M40" s="98">
        <v>46</v>
      </c>
      <c r="N40" s="98">
        <v>131</v>
      </c>
      <c r="O40" s="98">
        <v>235</v>
      </c>
      <c r="P40" s="98">
        <v>161</v>
      </c>
      <c r="Q40" s="98">
        <v>22</v>
      </c>
      <c r="R40" s="98">
        <v>91</v>
      </c>
      <c r="S40" s="98">
        <v>100</v>
      </c>
      <c r="T40" s="98">
        <v>106</v>
      </c>
      <c r="U40" s="98">
        <v>85</v>
      </c>
      <c r="V40" s="98">
        <v>15</v>
      </c>
      <c r="W40" s="98">
        <v>103</v>
      </c>
    </row>
    <row r="41" spans="1:23" x14ac:dyDescent="0.25">
      <c r="A41" s="101" t="s">
        <v>128</v>
      </c>
      <c r="B41" s="98">
        <f>SUM(C41:W41)</f>
        <v>4482</v>
      </c>
      <c r="C41" s="98">
        <v>0</v>
      </c>
      <c r="D41" s="98">
        <v>208</v>
      </c>
      <c r="E41" s="98">
        <v>1096</v>
      </c>
      <c r="F41" s="98">
        <v>16</v>
      </c>
      <c r="G41" s="98">
        <v>274</v>
      </c>
      <c r="H41" s="98">
        <v>174</v>
      </c>
      <c r="I41" s="98">
        <v>306</v>
      </c>
      <c r="J41" s="98">
        <v>88</v>
      </c>
      <c r="K41" s="98">
        <v>184</v>
      </c>
      <c r="L41" s="98">
        <v>21</v>
      </c>
      <c r="M41" s="98">
        <v>82</v>
      </c>
      <c r="N41" s="98">
        <v>304</v>
      </c>
      <c r="O41" s="98">
        <v>299</v>
      </c>
      <c r="P41" s="98">
        <v>255</v>
      </c>
      <c r="Q41" s="98">
        <v>37</v>
      </c>
      <c r="R41" s="98">
        <v>185</v>
      </c>
      <c r="S41" s="98">
        <v>248</v>
      </c>
      <c r="T41" s="98">
        <v>275</v>
      </c>
      <c r="U41" s="98">
        <v>198</v>
      </c>
      <c r="V41" s="98">
        <v>21</v>
      </c>
      <c r="W41" s="98">
        <v>211</v>
      </c>
    </row>
    <row r="42" spans="1:23" x14ac:dyDescent="0.25">
      <c r="A42" s="101" t="s">
        <v>328</v>
      </c>
      <c r="B42" s="98">
        <f>SUM(C42:W42)</f>
        <v>71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71</v>
      </c>
      <c r="L42" s="98">
        <v>0</v>
      </c>
      <c r="M42" s="98">
        <v>0</v>
      </c>
      <c r="N42" s="98">
        <v>0</v>
      </c>
      <c r="O42" s="98">
        <v>0</v>
      </c>
      <c r="P42" s="98">
        <v>0</v>
      </c>
      <c r="Q42" s="98">
        <v>0</v>
      </c>
      <c r="R42" s="98">
        <v>0</v>
      </c>
      <c r="S42" s="98">
        <v>0</v>
      </c>
      <c r="T42" s="98">
        <v>0</v>
      </c>
      <c r="U42" s="98">
        <v>0</v>
      </c>
      <c r="V42" s="98">
        <v>0</v>
      </c>
      <c r="W42" s="98">
        <v>0</v>
      </c>
    </row>
    <row r="43" spans="1:23" x14ac:dyDescent="0.25">
      <c r="A43" s="101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9"/>
      <c r="W43" s="98"/>
    </row>
    <row r="44" spans="1:23" x14ac:dyDescent="0.25">
      <c r="A44" s="113" t="s">
        <v>129</v>
      </c>
      <c r="B44" s="100">
        <f t="shared" ref="B44:W44" si="7">SUM(B45:B55)</f>
        <v>7338</v>
      </c>
      <c r="C44" s="100">
        <f t="shared" si="7"/>
        <v>0</v>
      </c>
      <c r="D44" s="100">
        <f t="shared" si="7"/>
        <v>317</v>
      </c>
      <c r="E44" s="100">
        <f t="shared" si="7"/>
        <v>1965</v>
      </c>
      <c r="F44" s="100">
        <f t="shared" si="7"/>
        <v>24</v>
      </c>
      <c r="G44" s="100">
        <f t="shared" si="7"/>
        <v>464</v>
      </c>
      <c r="H44" s="100">
        <f t="shared" si="7"/>
        <v>279</v>
      </c>
      <c r="I44" s="100">
        <f t="shared" si="7"/>
        <v>538</v>
      </c>
      <c r="J44" s="100">
        <f t="shared" si="7"/>
        <v>136</v>
      </c>
      <c r="K44" s="100">
        <f t="shared" si="7"/>
        <v>381</v>
      </c>
      <c r="L44" s="100">
        <f t="shared" si="7"/>
        <v>24</v>
      </c>
      <c r="M44" s="100">
        <f t="shared" si="7"/>
        <v>128</v>
      </c>
      <c r="N44" s="100">
        <f t="shared" si="7"/>
        <v>435</v>
      </c>
      <c r="O44" s="100">
        <f t="shared" si="7"/>
        <v>534</v>
      </c>
      <c r="P44" s="100">
        <f t="shared" si="7"/>
        <v>416</v>
      </c>
      <c r="Q44" s="100">
        <f t="shared" si="7"/>
        <v>59</v>
      </c>
      <c r="R44" s="100">
        <f t="shared" si="7"/>
        <v>276</v>
      </c>
      <c r="S44" s="100">
        <f t="shared" si="7"/>
        <v>348</v>
      </c>
      <c r="T44" s="100">
        <f t="shared" si="7"/>
        <v>381</v>
      </c>
      <c r="U44" s="100">
        <f t="shared" si="7"/>
        <v>283</v>
      </c>
      <c r="V44" s="112">
        <f t="shared" si="7"/>
        <v>36</v>
      </c>
      <c r="W44" s="100">
        <f t="shared" si="7"/>
        <v>314</v>
      </c>
    </row>
    <row r="45" spans="1:23" x14ac:dyDescent="0.25">
      <c r="A45" s="101" t="s">
        <v>130</v>
      </c>
      <c r="B45" s="98">
        <f t="shared" ref="B45:B55" si="8">SUM(C45:W45)</f>
        <v>329</v>
      </c>
      <c r="C45" s="98">
        <v>0</v>
      </c>
      <c r="D45" s="98">
        <v>10</v>
      </c>
      <c r="E45" s="98">
        <v>64</v>
      </c>
      <c r="F45" s="98">
        <v>1</v>
      </c>
      <c r="G45" s="98">
        <v>17</v>
      </c>
      <c r="H45" s="98">
        <v>9</v>
      </c>
      <c r="I45" s="98">
        <v>17</v>
      </c>
      <c r="J45" s="98">
        <v>14</v>
      </c>
      <c r="K45" s="98">
        <v>11</v>
      </c>
      <c r="L45" s="98">
        <v>3</v>
      </c>
      <c r="M45" s="98">
        <v>17</v>
      </c>
      <c r="N45" s="98">
        <v>27</v>
      </c>
      <c r="O45" s="98">
        <v>23</v>
      </c>
      <c r="P45" s="98">
        <v>23</v>
      </c>
      <c r="Q45" s="98">
        <v>6</v>
      </c>
      <c r="R45" s="98">
        <v>10</v>
      </c>
      <c r="S45" s="98">
        <v>20</v>
      </c>
      <c r="T45" s="98">
        <v>21</v>
      </c>
      <c r="U45" s="98">
        <v>16</v>
      </c>
      <c r="V45" s="98">
        <v>2</v>
      </c>
      <c r="W45" s="98">
        <v>18</v>
      </c>
    </row>
    <row r="46" spans="1:23" x14ac:dyDescent="0.25">
      <c r="A46" s="101" t="s">
        <v>131</v>
      </c>
      <c r="B46" s="98">
        <f t="shared" si="8"/>
        <v>1048</v>
      </c>
      <c r="C46" s="98">
        <v>0</v>
      </c>
      <c r="D46" s="98">
        <v>36</v>
      </c>
      <c r="E46" s="98">
        <v>221</v>
      </c>
      <c r="F46" s="98">
        <v>4</v>
      </c>
      <c r="G46" s="98">
        <v>57</v>
      </c>
      <c r="H46" s="98">
        <v>38</v>
      </c>
      <c r="I46" s="98">
        <v>79</v>
      </c>
      <c r="J46" s="98">
        <v>24</v>
      </c>
      <c r="K46" s="98">
        <v>26</v>
      </c>
      <c r="L46" s="98">
        <v>1</v>
      </c>
      <c r="M46" s="98">
        <v>32</v>
      </c>
      <c r="N46" s="98">
        <v>80</v>
      </c>
      <c r="O46" s="98">
        <v>94</v>
      </c>
      <c r="P46" s="98">
        <v>75</v>
      </c>
      <c r="Q46" s="98">
        <v>13</v>
      </c>
      <c r="R46" s="98">
        <v>50</v>
      </c>
      <c r="S46" s="98">
        <v>75</v>
      </c>
      <c r="T46" s="98">
        <v>29</v>
      </c>
      <c r="U46" s="98">
        <v>40</v>
      </c>
      <c r="V46" s="98">
        <v>7</v>
      </c>
      <c r="W46" s="98">
        <v>67</v>
      </c>
    </row>
    <row r="47" spans="1:23" x14ac:dyDescent="0.25">
      <c r="A47" s="101" t="s">
        <v>132</v>
      </c>
      <c r="B47" s="98">
        <f t="shared" si="8"/>
        <v>1280</v>
      </c>
      <c r="C47" s="98">
        <v>0</v>
      </c>
      <c r="D47" s="98">
        <v>53</v>
      </c>
      <c r="E47" s="98">
        <v>311</v>
      </c>
      <c r="F47" s="98">
        <v>2</v>
      </c>
      <c r="G47" s="98">
        <v>84</v>
      </c>
      <c r="H47" s="98">
        <v>57</v>
      </c>
      <c r="I47" s="98">
        <v>141</v>
      </c>
      <c r="J47" s="98">
        <v>25</v>
      </c>
      <c r="K47" s="98">
        <v>46</v>
      </c>
      <c r="L47" s="98">
        <v>5</v>
      </c>
      <c r="M47" s="98">
        <v>21</v>
      </c>
      <c r="N47" s="98">
        <v>41</v>
      </c>
      <c r="O47" s="98">
        <v>88</v>
      </c>
      <c r="P47" s="98">
        <v>83</v>
      </c>
      <c r="Q47" s="98">
        <v>5</v>
      </c>
      <c r="R47" s="98">
        <v>55</v>
      </c>
      <c r="S47" s="98">
        <v>49</v>
      </c>
      <c r="T47" s="98">
        <v>110</v>
      </c>
      <c r="U47" s="98">
        <v>43</v>
      </c>
      <c r="V47" s="98">
        <v>5</v>
      </c>
      <c r="W47" s="98">
        <v>56</v>
      </c>
    </row>
    <row r="48" spans="1:23" x14ac:dyDescent="0.25">
      <c r="A48" s="101" t="s">
        <v>133</v>
      </c>
      <c r="B48" s="98">
        <f t="shared" si="8"/>
        <v>1996</v>
      </c>
      <c r="C48" s="98">
        <v>0</v>
      </c>
      <c r="D48" s="98">
        <v>93</v>
      </c>
      <c r="E48" s="98">
        <v>522</v>
      </c>
      <c r="F48" s="98">
        <v>4</v>
      </c>
      <c r="G48" s="98">
        <v>134</v>
      </c>
      <c r="H48" s="98">
        <v>71</v>
      </c>
      <c r="I48" s="98">
        <v>151</v>
      </c>
      <c r="J48" s="98">
        <v>35</v>
      </c>
      <c r="K48" s="98">
        <v>106</v>
      </c>
      <c r="L48" s="98">
        <v>4</v>
      </c>
      <c r="M48" s="98">
        <v>37</v>
      </c>
      <c r="N48" s="98">
        <v>127</v>
      </c>
      <c r="O48" s="98">
        <v>105</v>
      </c>
      <c r="P48" s="98">
        <v>161</v>
      </c>
      <c r="Q48" s="98">
        <v>9</v>
      </c>
      <c r="R48" s="98">
        <v>74</v>
      </c>
      <c r="S48" s="98">
        <v>116</v>
      </c>
      <c r="T48" s="98">
        <v>50</v>
      </c>
      <c r="U48" s="98">
        <v>81</v>
      </c>
      <c r="V48" s="98">
        <v>6</v>
      </c>
      <c r="W48" s="98">
        <v>110</v>
      </c>
    </row>
    <row r="49" spans="1:23" x14ac:dyDescent="0.25">
      <c r="A49" s="101" t="s">
        <v>134</v>
      </c>
      <c r="B49" s="98">
        <f t="shared" si="8"/>
        <v>641</v>
      </c>
      <c r="C49" s="98">
        <v>0</v>
      </c>
      <c r="D49" s="98">
        <v>27</v>
      </c>
      <c r="E49" s="98">
        <v>196</v>
      </c>
      <c r="F49" s="98">
        <v>1</v>
      </c>
      <c r="G49" s="98">
        <v>28</v>
      </c>
      <c r="H49" s="98">
        <v>30</v>
      </c>
      <c r="I49" s="98">
        <v>34</v>
      </c>
      <c r="J49" s="98">
        <v>6</v>
      </c>
      <c r="K49" s="98">
        <v>40</v>
      </c>
      <c r="L49" s="98">
        <v>2</v>
      </c>
      <c r="M49" s="98">
        <v>6</v>
      </c>
      <c r="N49" s="98">
        <v>69</v>
      </c>
      <c r="O49" s="98">
        <v>18</v>
      </c>
      <c r="P49" s="98">
        <v>21</v>
      </c>
      <c r="Q49" s="98">
        <v>5</v>
      </c>
      <c r="R49" s="98">
        <v>10</v>
      </c>
      <c r="S49" s="98">
        <v>27</v>
      </c>
      <c r="T49" s="98">
        <v>80</v>
      </c>
      <c r="U49" s="98">
        <v>18</v>
      </c>
      <c r="V49" s="98">
        <v>4</v>
      </c>
      <c r="W49" s="98">
        <v>19</v>
      </c>
    </row>
    <row r="50" spans="1:23" x14ac:dyDescent="0.25">
      <c r="A50" s="101" t="s">
        <v>135</v>
      </c>
      <c r="B50" s="98">
        <f t="shared" si="8"/>
        <v>16</v>
      </c>
      <c r="C50" s="98">
        <v>0</v>
      </c>
      <c r="D50" s="98">
        <v>0</v>
      </c>
      <c r="E50" s="98">
        <v>4</v>
      </c>
      <c r="F50" s="98">
        <v>0</v>
      </c>
      <c r="G50" s="98">
        <v>3</v>
      </c>
      <c r="H50" s="98">
        <v>6</v>
      </c>
      <c r="I50" s="98">
        <v>0</v>
      </c>
      <c r="J50" s="98">
        <v>0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0</v>
      </c>
      <c r="S50" s="98">
        <v>2</v>
      </c>
      <c r="T50" s="98">
        <v>1</v>
      </c>
      <c r="U50" s="98">
        <v>0</v>
      </c>
      <c r="V50" s="98">
        <v>0</v>
      </c>
      <c r="W50" s="98">
        <v>0</v>
      </c>
    </row>
    <row r="51" spans="1:23" x14ac:dyDescent="0.25">
      <c r="A51" s="101" t="s">
        <v>136</v>
      </c>
      <c r="B51" s="98">
        <f t="shared" si="8"/>
        <v>37</v>
      </c>
      <c r="C51" s="98">
        <v>0</v>
      </c>
      <c r="D51" s="98">
        <v>7</v>
      </c>
      <c r="E51" s="98">
        <v>3</v>
      </c>
      <c r="F51" s="98">
        <v>0</v>
      </c>
      <c r="G51" s="98">
        <v>8</v>
      </c>
      <c r="H51" s="98">
        <v>1</v>
      </c>
      <c r="I51" s="98">
        <v>6</v>
      </c>
      <c r="J51" s="98">
        <v>0</v>
      </c>
      <c r="K51" s="98">
        <v>2</v>
      </c>
      <c r="L51" s="98">
        <v>0</v>
      </c>
      <c r="M51" s="98">
        <v>0</v>
      </c>
      <c r="N51" s="98">
        <v>4</v>
      </c>
      <c r="O51" s="98">
        <v>0</v>
      </c>
      <c r="P51" s="98">
        <v>0</v>
      </c>
      <c r="Q51" s="98">
        <v>0</v>
      </c>
      <c r="R51" s="98">
        <v>0</v>
      </c>
      <c r="S51" s="98">
        <v>2</v>
      </c>
      <c r="T51" s="98">
        <v>1</v>
      </c>
      <c r="U51" s="98">
        <v>1</v>
      </c>
      <c r="V51" s="98">
        <v>1</v>
      </c>
      <c r="W51" s="98">
        <v>1</v>
      </c>
    </row>
    <row r="52" spans="1:23" x14ac:dyDescent="0.25">
      <c r="A52" s="101" t="s">
        <v>137</v>
      </c>
      <c r="B52" s="98">
        <f t="shared" si="8"/>
        <v>272</v>
      </c>
      <c r="C52" s="98">
        <v>0</v>
      </c>
      <c r="D52" s="98">
        <v>19</v>
      </c>
      <c r="E52" s="98">
        <v>102</v>
      </c>
      <c r="F52" s="98">
        <v>1</v>
      </c>
      <c r="G52" s="98">
        <v>17</v>
      </c>
      <c r="H52" s="98">
        <v>20</v>
      </c>
      <c r="I52" s="98">
        <v>9</v>
      </c>
      <c r="J52" s="98">
        <v>6</v>
      </c>
      <c r="K52" s="98">
        <v>14</v>
      </c>
      <c r="L52" s="98">
        <v>1</v>
      </c>
      <c r="M52" s="98">
        <v>2</v>
      </c>
      <c r="N52" s="98">
        <v>11</v>
      </c>
      <c r="O52" s="98">
        <v>15</v>
      </c>
      <c r="P52" s="98">
        <v>8</v>
      </c>
      <c r="Q52" s="98">
        <v>3</v>
      </c>
      <c r="R52" s="98">
        <v>5</v>
      </c>
      <c r="S52" s="98">
        <v>18</v>
      </c>
      <c r="T52" s="98">
        <v>11</v>
      </c>
      <c r="U52" s="98">
        <v>7</v>
      </c>
      <c r="V52" s="98">
        <v>1</v>
      </c>
      <c r="W52" s="98">
        <v>2</v>
      </c>
    </row>
    <row r="53" spans="1:23" x14ac:dyDescent="0.25">
      <c r="A53" s="101" t="s">
        <v>138</v>
      </c>
      <c r="B53" s="98">
        <f t="shared" si="8"/>
        <v>464</v>
      </c>
      <c r="C53" s="98">
        <v>0</v>
      </c>
      <c r="D53" s="98">
        <v>22</v>
      </c>
      <c r="E53" s="98">
        <v>165</v>
      </c>
      <c r="F53" s="98">
        <v>1</v>
      </c>
      <c r="G53" s="98">
        <v>30</v>
      </c>
      <c r="H53" s="98">
        <v>11</v>
      </c>
      <c r="I53" s="98">
        <v>28</v>
      </c>
      <c r="J53" s="98">
        <v>18</v>
      </c>
      <c r="K53" s="98">
        <v>23</v>
      </c>
      <c r="L53" s="98">
        <v>2</v>
      </c>
      <c r="M53" s="98">
        <v>3</v>
      </c>
      <c r="N53" s="98">
        <v>21</v>
      </c>
      <c r="O53" s="98">
        <v>44</v>
      </c>
      <c r="P53" s="98">
        <v>16</v>
      </c>
      <c r="Q53" s="98">
        <v>2</v>
      </c>
      <c r="R53" s="98">
        <v>7</v>
      </c>
      <c r="S53" s="98">
        <v>16</v>
      </c>
      <c r="T53" s="98">
        <v>20</v>
      </c>
      <c r="U53" s="98">
        <v>14</v>
      </c>
      <c r="V53" s="98">
        <v>3</v>
      </c>
      <c r="W53" s="98">
        <v>18</v>
      </c>
    </row>
    <row r="54" spans="1:23" x14ac:dyDescent="0.25">
      <c r="A54" s="101" t="s">
        <v>139</v>
      </c>
      <c r="B54" s="98">
        <f t="shared" si="8"/>
        <v>13</v>
      </c>
      <c r="C54" s="98">
        <v>0</v>
      </c>
      <c r="D54" s="98">
        <v>2</v>
      </c>
      <c r="E54" s="98">
        <v>2</v>
      </c>
      <c r="F54" s="98">
        <v>1</v>
      </c>
      <c r="G54" s="98">
        <v>2</v>
      </c>
      <c r="H54" s="98">
        <v>0</v>
      </c>
      <c r="I54" s="98">
        <v>3</v>
      </c>
      <c r="J54" s="98">
        <v>0</v>
      </c>
      <c r="K54" s="98">
        <v>0</v>
      </c>
      <c r="L54" s="98">
        <v>0</v>
      </c>
      <c r="M54" s="98">
        <v>0</v>
      </c>
      <c r="N54" s="98">
        <v>2</v>
      </c>
      <c r="O54" s="98">
        <v>0</v>
      </c>
      <c r="P54" s="98">
        <v>1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8">
        <v>0</v>
      </c>
      <c r="W54" s="98">
        <v>0</v>
      </c>
    </row>
    <row r="55" spans="1:23" x14ac:dyDescent="0.25">
      <c r="A55" s="101" t="s">
        <v>110</v>
      </c>
      <c r="B55" s="98">
        <f t="shared" si="8"/>
        <v>1242</v>
      </c>
      <c r="C55" s="98">
        <v>0</v>
      </c>
      <c r="D55" s="98">
        <v>48</v>
      </c>
      <c r="E55" s="98">
        <v>375</v>
      </c>
      <c r="F55" s="98">
        <v>9</v>
      </c>
      <c r="G55" s="98">
        <v>84</v>
      </c>
      <c r="H55" s="98">
        <v>36</v>
      </c>
      <c r="I55" s="98">
        <v>70</v>
      </c>
      <c r="J55" s="98">
        <v>8</v>
      </c>
      <c r="K55" s="98">
        <v>113</v>
      </c>
      <c r="L55" s="98">
        <v>6</v>
      </c>
      <c r="M55" s="98">
        <v>10</v>
      </c>
      <c r="N55" s="98">
        <v>53</v>
      </c>
      <c r="O55" s="98">
        <v>147</v>
      </c>
      <c r="P55" s="98">
        <v>28</v>
      </c>
      <c r="Q55" s="98">
        <v>16</v>
      </c>
      <c r="R55" s="98">
        <v>65</v>
      </c>
      <c r="S55" s="98">
        <v>23</v>
      </c>
      <c r="T55" s="98">
        <v>58</v>
      </c>
      <c r="U55" s="98">
        <v>63</v>
      </c>
      <c r="V55" s="98">
        <v>7</v>
      </c>
      <c r="W55" s="98">
        <v>23</v>
      </c>
    </row>
    <row r="56" spans="1:23" x14ac:dyDescent="0.25">
      <c r="A56" s="101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9"/>
      <c r="W56" s="98"/>
    </row>
    <row r="57" spans="1:23" x14ac:dyDescent="0.25">
      <c r="A57" s="113" t="s">
        <v>140</v>
      </c>
      <c r="B57" s="100">
        <f t="shared" ref="B57:W57" si="9">SUM(B58:B66)</f>
        <v>7338</v>
      </c>
      <c r="C57" s="100">
        <f t="shared" si="9"/>
        <v>0</v>
      </c>
      <c r="D57" s="100">
        <f t="shared" si="9"/>
        <v>317</v>
      </c>
      <c r="E57" s="100">
        <f t="shared" si="9"/>
        <v>1965</v>
      </c>
      <c r="F57" s="100">
        <f t="shared" si="9"/>
        <v>24</v>
      </c>
      <c r="G57" s="100">
        <f t="shared" si="9"/>
        <v>464</v>
      </c>
      <c r="H57" s="100">
        <f t="shared" si="9"/>
        <v>279</v>
      </c>
      <c r="I57" s="100">
        <f t="shared" si="9"/>
        <v>538</v>
      </c>
      <c r="J57" s="100">
        <f t="shared" si="9"/>
        <v>136</v>
      </c>
      <c r="K57" s="100">
        <f t="shared" si="9"/>
        <v>381</v>
      </c>
      <c r="L57" s="100">
        <f t="shared" si="9"/>
        <v>24</v>
      </c>
      <c r="M57" s="100">
        <f t="shared" si="9"/>
        <v>128</v>
      </c>
      <c r="N57" s="100">
        <f t="shared" si="9"/>
        <v>435</v>
      </c>
      <c r="O57" s="100">
        <f t="shared" si="9"/>
        <v>534</v>
      </c>
      <c r="P57" s="100">
        <f t="shared" si="9"/>
        <v>416</v>
      </c>
      <c r="Q57" s="100">
        <f t="shared" si="9"/>
        <v>59</v>
      </c>
      <c r="R57" s="100">
        <f t="shared" si="9"/>
        <v>276</v>
      </c>
      <c r="S57" s="100">
        <f t="shared" si="9"/>
        <v>348</v>
      </c>
      <c r="T57" s="100">
        <f t="shared" si="9"/>
        <v>381</v>
      </c>
      <c r="U57" s="100">
        <f t="shared" si="9"/>
        <v>283</v>
      </c>
      <c r="V57" s="112">
        <f t="shared" si="9"/>
        <v>36</v>
      </c>
      <c r="W57" s="100">
        <f t="shared" si="9"/>
        <v>314</v>
      </c>
    </row>
    <row r="58" spans="1:23" x14ac:dyDescent="0.25">
      <c r="A58" s="101" t="s">
        <v>141</v>
      </c>
      <c r="B58" s="98">
        <f t="shared" ref="B58:B66" si="10">SUM(C58:W58)</f>
        <v>16</v>
      </c>
      <c r="C58" s="98">
        <v>0</v>
      </c>
      <c r="D58" s="98">
        <v>0</v>
      </c>
      <c r="E58" s="98">
        <v>1</v>
      </c>
      <c r="F58" s="98">
        <v>0</v>
      </c>
      <c r="G58" s="98">
        <v>0</v>
      </c>
      <c r="H58" s="98">
        <v>0</v>
      </c>
      <c r="I58" s="98">
        <v>1</v>
      </c>
      <c r="J58" s="98">
        <v>0</v>
      </c>
      <c r="K58" s="98">
        <v>0</v>
      </c>
      <c r="L58" s="98">
        <v>0</v>
      </c>
      <c r="M58" s="98">
        <v>0</v>
      </c>
      <c r="N58" s="98">
        <v>8</v>
      </c>
      <c r="O58" s="98">
        <v>6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8">
        <v>0</v>
      </c>
      <c r="W58" s="98">
        <v>0</v>
      </c>
    </row>
    <row r="59" spans="1:23" x14ac:dyDescent="0.25">
      <c r="A59" s="101" t="s">
        <v>142</v>
      </c>
      <c r="B59" s="98">
        <f t="shared" si="10"/>
        <v>102</v>
      </c>
      <c r="C59" s="98">
        <v>0</v>
      </c>
      <c r="D59" s="98">
        <v>1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98">
        <v>13</v>
      </c>
      <c r="O59" s="98">
        <v>88</v>
      </c>
      <c r="P59" s="98">
        <v>0</v>
      </c>
      <c r="Q59" s="98">
        <v>0</v>
      </c>
      <c r="R59" s="98">
        <v>0</v>
      </c>
      <c r="S59" s="98">
        <v>0</v>
      </c>
      <c r="T59" s="98">
        <v>0</v>
      </c>
      <c r="U59" s="98">
        <v>0</v>
      </c>
      <c r="V59" s="98">
        <v>0</v>
      </c>
      <c r="W59" s="98">
        <v>0</v>
      </c>
    </row>
    <row r="60" spans="1:23" x14ac:dyDescent="0.25">
      <c r="A60" s="101" t="s">
        <v>144</v>
      </c>
      <c r="B60" s="98">
        <f t="shared" si="10"/>
        <v>8</v>
      </c>
      <c r="C60" s="98">
        <v>0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98">
        <v>0</v>
      </c>
      <c r="O60" s="98">
        <v>8</v>
      </c>
      <c r="P60" s="98">
        <v>0</v>
      </c>
      <c r="Q60" s="98">
        <v>0</v>
      </c>
      <c r="R60" s="98">
        <v>0</v>
      </c>
      <c r="S60" s="98">
        <v>0</v>
      </c>
      <c r="T60" s="98">
        <v>0</v>
      </c>
      <c r="U60" s="98">
        <v>0</v>
      </c>
      <c r="V60" s="98">
        <v>0</v>
      </c>
      <c r="W60" s="98">
        <v>0</v>
      </c>
    </row>
    <row r="61" spans="1:23" x14ac:dyDescent="0.25">
      <c r="A61" s="101" t="s">
        <v>145</v>
      </c>
      <c r="B61" s="98">
        <f t="shared" si="10"/>
        <v>1</v>
      </c>
      <c r="C61" s="98">
        <v>0</v>
      </c>
      <c r="D61" s="98">
        <v>0</v>
      </c>
      <c r="E61" s="98">
        <v>1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98">
        <v>0</v>
      </c>
      <c r="O61" s="98">
        <v>0</v>
      </c>
      <c r="P61" s="98">
        <v>0</v>
      </c>
      <c r="Q61" s="98">
        <v>0</v>
      </c>
      <c r="R61" s="98">
        <v>0</v>
      </c>
      <c r="S61" s="98">
        <v>0</v>
      </c>
      <c r="T61" s="98">
        <v>0</v>
      </c>
      <c r="U61" s="98">
        <v>0</v>
      </c>
      <c r="V61" s="98">
        <v>0</v>
      </c>
      <c r="W61" s="98">
        <v>0</v>
      </c>
    </row>
    <row r="62" spans="1:23" x14ac:dyDescent="0.25">
      <c r="A62" s="101" t="s">
        <v>146</v>
      </c>
      <c r="B62" s="98">
        <f t="shared" si="10"/>
        <v>3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  <c r="L62" s="98">
        <v>0</v>
      </c>
      <c r="M62" s="98">
        <v>0</v>
      </c>
      <c r="N62" s="98">
        <v>0</v>
      </c>
      <c r="O62" s="98">
        <v>3</v>
      </c>
      <c r="P62" s="98">
        <v>0</v>
      </c>
      <c r="Q62" s="98">
        <v>0</v>
      </c>
      <c r="R62" s="98">
        <v>0</v>
      </c>
      <c r="S62" s="98">
        <v>0</v>
      </c>
      <c r="T62" s="98">
        <v>0</v>
      </c>
      <c r="U62" s="98">
        <v>0</v>
      </c>
      <c r="V62" s="98">
        <v>0</v>
      </c>
      <c r="W62" s="98">
        <v>0</v>
      </c>
    </row>
    <row r="63" spans="1:23" x14ac:dyDescent="0.25">
      <c r="A63" s="101" t="s">
        <v>147</v>
      </c>
      <c r="B63" s="98">
        <f t="shared" si="10"/>
        <v>1</v>
      </c>
      <c r="C63" s="98">
        <v>0</v>
      </c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0</v>
      </c>
      <c r="M63" s="98">
        <v>0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98">
        <v>1</v>
      </c>
      <c r="U63" s="98">
        <v>0</v>
      </c>
      <c r="V63" s="98">
        <v>0</v>
      </c>
      <c r="W63" s="98">
        <v>0</v>
      </c>
    </row>
    <row r="64" spans="1:23" x14ac:dyDescent="0.25">
      <c r="A64" s="101" t="s">
        <v>148</v>
      </c>
      <c r="B64" s="98">
        <f t="shared" si="10"/>
        <v>17</v>
      </c>
      <c r="C64" s="98">
        <v>0</v>
      </c>
      <c r="D64" s="98">
        <v>0</v>
      </c>
      <c r="E64" s="98">
        <v>0</v>
      </c>
      <c r="F64" s="98">
        <v>0</v>
      </c>
      <c r="G64" s="98">
        <v>1</v>
      </c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98">
        <v>0</v>
      </c>
      <c r="N64" s="98">
        <v>0</v>
      </c>
      <c r="O64" s="98">
        <v>0</v>
      </c>
      <c r="P64" s="98">
        <v>0</v>
      </c>
      <c r="Q64" s="98">
        <v>0</v>
      </c>
      <c r="R64" s="98">
        <v>1</v>
      </c>
      <c r="S64" s="98">
        <v>0</v>
      </c>
      <c r="T64" s="98">
        <v>0</v>
      </c>
      <c r="U64" s="98">
        <v>0</v>
      </c>
      <c r="V64" s="98">
        <v>0</v>
      </c>
      <c r="W64" s="98">
        <v>15</v>
      </c>
    </row>
    <row r="65" spans="1:23" x14ac:dyDescent="0.25">
      <c r="A65" s="101" t="s">
        <v>149</v>
      </c>
      <c r="B65" s="98">
        <f t="shared" si="10"/>
        <v>6562</v>
      </c>
      <c r="C65" s="98">
        <v>0</v>
      </c>
      <c r="D65" s="98">
        <v>295</v>
      </c>
      <c r="E65" s="98">
        <v>1665</v>
      </c>
      <c r="F65" s="98">
        <v>23</v>
      </c>
      <c r="G65" s="98">
        <v>438</v>
      </c>
      <c r="H65" s="98">
        <v>243</v>
      </c>
      <c r="I65" s="98">
        <v>515</v>
      </c>
      <c r="J65" s="98">
        <v>131</v>
      </c>
      <c r="K65" s="98">
        <v>368</v>
      </c>
      <c r="L65" s="98">
        <v>15</v>
      </c>
      <c r="M65" s="98">
        <v>88</v>
      </c>
      <c r="N65" s="98">
        <v>405</v>
      </c>
      <c r="O65" s="98">
        <v>401</v>
      </c>
      <c r="P65" s="98">
        <v>408</v>
      </c>
      <c r="Q65" s="98">
        <v>54</v>
      </c>
      <c r="R65" s="98">
        <v>220</v>
      </c>
      <c r="S65" s="98">
        <v>335</v>
      </c>
      <c r="T65" s="98">
        <v>375</v>
      </c>
      <c r="U65" s="98">
        <v>275</v>
      </c>
      <c r="V65" s="98">
        <v>30</v>
      </c>
      <c r="W65" s="98">
        <v>278</v>
      </c>
    </row>
    <row r="66" spans="1:23" x14ac:dyDescent="0.25">
      <c r="A66" s="101" t="s">
        <v>110</v>
      </c>
      <c r="B66" s="98">
        <f t="shared" si="10"/>
        <v>628</v>
      </c>
      <c r="C66" s="98">
        <v>0</v>
      </c>
      <c r="D66" s="98">
        <v>21</v>
      </c>
      <c r="E66" s="98">
        <v>298</v>
      </c>
      <c r="F66" s="98">
        <v>1</v>
      </c>
      <c r="G66" s="98">
        <v>25</v>
      </c>
      <c r="H66" s="98">
        <v>36</v>
      </c>
      <c r="I66" s="98">
        <v>22</v>
      </c>
      <c r="J66" s="98">
        <v>5</v>
      </c>
      <c r="K66" s="98">
        <v>13</v>
      </c>
      <c r="L66" s="98">
        <v>9</v>
      </c>
      <c r="M66" s="98">
        <v>40</v>
      </c>
      <c r="N66" s="98">
        <v>9</v>
      </c>
      <c r="O66" s="98">
        <v>28</v>
      </c>
      <c r="P66" s="98">
        <v>8</v>
      </c>
      <c r="Q66" s="98">
        <v>5</v>
      </c>
      <c r="R66" s="98">
        <v>55</v>
      </c>
      <c r="S66" s="98">
        <v>13</v>
      </c>
      <c r="T66" s="98">
        <v>5</v>
      </c>
      <c r="U66" s="98">
        <v>8</v>
      </c>
      <c r="V66" s="98">
        <v>6</v>
      </c>
      <c r="W66" s="98">
        <v>21</v>
      </c>
    </row>
    <row r="67" spans="1:23" x14ac:dyDescent="0.25">
      <c r="A67" s="101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9"/>
      <c r="W67" s="98"/>
    </row>
    <row r="68" spans="1:23" x14ac:dyDescent="0.25">
      <c r="A68" s="113" t="s">
        <v>150</v>
      </c>
      <c r="B68" s="100">
        <f t="shared" ref="B68:W68" si="11">SUM(B69:B71)</f>
        <v>7338</v>
      </c>
      <c r="C68" s="100">
        <f t="shared" si="11"/>
        <v>0</v>
      </c>
      <c r="D68" s="100">
        <f t="shared" si="11"/>
        <v>317</v>
      </c>
      <c r="E68" s="100">
        <f t="shared" si="11"/>
        <v>1965</v>
      </c>
      <c r="F68" s="100">
        <f t="shared" si="11"/>
        <v>24</v>
      </c>
      <c r="G68" s="100">
        <f t="shared" si="11"/>
        <v>464</v>
      </c>
      <c r="H68" s="100">
        <f t="shared" si="11"/>
        <v>279</v>
      </c>
      <c r="I68" s="100">
        <f t="shared" si="11"/>
        <v>538</v>
      </c>
      <c r="J68" s="100">
        <f t="shared" si="11"/>
        <v>136</v>
      </c>
      <c r="K68" s="100">
        <f t="shared" si="11"/>
        <v>381</v>
      </c>
      <c r="L68" s="100">
        <f t="shared" si="11"/>
        <v>24</v>
      </c>
      <c r="M68" s="100">
        <f t="shared" si="11"/>
        <v>128</v>
      </c>
      <c r="N68" s="100">
        <f t="shared" si="11"/>
        <v>435</v>
      </c>
      <c r="O68" s="100">
        <f t="shared" si="11"/>
        <v>534</v>
      </c>
      <c r="P68" s="100">
        <f t="shared" si="11"/>
        <v>416</v>
      </c>
      <c r="Q68" s="100">
        <f t="shared" si="11"/>
        <v>59</v>
      </c>
      <c r="R68" s="100">
        <f t="shared" si="11"/>
        <v>276</v>
      </c>
      <c r="S68" s="100">
        <f t="shared" si="11"/>
        <v>348</v>
      </c>
      <c r="T68" s="100">
        <f t="shared" si="11"/>
        <v>381</v>
      </c>
      <c r="U68" s="100">
        <f t="shared" si="11"/>
        <v>283</v>
      </c>
      <c r="V68" s="112">
        <f t="shared" si="11"/>
        <v>36</v>
      </c>
      <c r="W68" s="100">
        <f t="shared" si="11"/>
        <v>314</v>
      </c>
    </row>
    <row r="69" spans="1:23" x14ac:dyDescent="0.25">
      <c r="A69" s="101" t="s">
        <v>151</v>
      </c>
      <c r="B69" s="98">
        <f>SUM(C69:W69)</f>
        <v>280</v>
      </c>
      <c r="C69" s="98">
        <v>0</v>
      </c>
      <c r="D69" s="98">
        <v>42</v>
      </c>
      <c r="E69" s="98">
        <v>36</v>
      </c>
      <c r="F69" s="98">
        <v>1</v>
      </c>
      <c r="G69" s="98">
        <v>5</v>
      </c>
      <c r="H69" s="98">
        <v>14</v>
      </c>
      <c r="I69" s="98">
        <v>23</v>
      </c>
      <c r="J69" s="98">
        <v>0</v>
      </c>
      <c r="K69" s="98">
        <v>22</v>
      </c>
      <c r="L69" s="98">
        <v>0</v>
      </c>
      <c r="M69" s="98">
        <v>1</v>
      </c>
      <c r="N69" s="98">
        <v>29</v>
      </c>
      <c r="O69" s="98">
        <v>1</v>
      </c>
      <c r="P69" s="98">
        <v>66</v>
      </c>
      <c r="Q69" s="98">
        <v>3</v>
      </c>
      <c r="R69" s="98">
        <v>3</v>
      </c>
      <c r="S69" s="98">
        <v>16</v>
      </c>
      <c r="T69" s="98">
        <v>2</v>
      </c>
      <c r="U69" s="98">
        <v>10</v>
      </c>
      <c r="V69" s="98">
        <v>2</v>
      </c>
      <c r="W69" s="98">
        <v>4</v>
      </c>
    </row>
    <row r="70" spans="1:23" x14ac:dyDescent="0.25">
      <c r="A70" s="101" t="s">
        <v>152</v>
      </c>
      <c r="B70" s="98">
        <f>SUM(C70:W70)</f>
        <v>6985</v>
      </c>
      <c r="C70" s="98">
        <v>0</v>
      </c>
      <c r="D70" s="98">
        <v>273</v>
      </c>
      <c r="E70" s="98">
        <v>1889</v>
      </c>
      <c r="F70" s="98">
        <v>23</v>
      </c>
      <c r="G70" s="98">
        <v>457</v>
      </c>
      <c r="H70" s="98">
        <v>264</v>
      </c>
      <c r="I70" s="98">
        <v>511</v>
      </c>
      <c r="J70" s="98">
        <v>136</v>
      </c>
      <c r="K70" s="98">
        <v>357</v>
      </c>
      <c r="L70" s="98">
        <v>24</v>
      </c>
      <c r="M70" s="98">
        <v>127</v>
      </c>
      <c r="N70" s="98">
        <v>404</v>
      </c>
      <c r="O70" s="98">
        <v>513</v>
      </c>
      <c r="P70" s="98">
        <v>350</v>
      </c>
      <c r="Q70" s="98">
        <v>56</v>
      </c>
      <c r="R70" s="98">
        <v>273</v>
      </c>
      <c r="S70" s="98">
        <v>332</v>
      </c>
      <c r="T70" s="98">
        <v>379</v>
      </c>
      <c r="U70" s="98">
        <v>273</v>
      </c>
      <c r="V70" s="98">
        <v>34</v>
      </c>
      <c r="W70" s="98">
        <v>310</v>
      </c>
    </row>
    <row r="71" spans="1:23" x14ac:dyDescent="0.25">
      <c r="A71" s="101" t="s">
        <v>110</v>
      </c>
      <c r="B71" s="98">
        <f>SUM(C71:W71)</f>
        <v>73</v>
      </c>
      <c r="C71" s="98">
        <v>0</v>
      </c>
      <c r="D71" s="98">
        <v>2</v>
      </c>
      <c r="E71" s="98">
        <v>40</v>
      </c>
      <c r="F71" s="98">
        <v>0</v>
      </c>
      <c r="G71" s="98">
        <v>2</v>
      </c>
      <c r="H71" s="98">
        <v>1</v>
      </c>
      <c r="I71" s="98">
        <v>4</v>
      </c>
      <c r="J71" s="98">
        <v>0</v>
      </c>
      <c r="K71" s="98">
        <v>2</v>
      </c>
      <c r="L71" s="98">
        <v>0</v>
      </c>
      <c r="M71" s="98">
        <v>0</v>
      </c>
      <c r="N71" s="98">
        <v>2</v>
      </c>
      <c r="O71" s="98">
        <v>20</v>
      </c>
      <c r="P71" s="98">
        <v>0</v>
      </c>
      <c r="Q71" s="98">
        <v>0</v>
      </c>
      <c r="R71" s="98">
        <v>0</v>
      </c>
      <c r="S71" s="98">
        <v>0</v>
      </c>
      <c r="T71" s="98">
        <v>0</v>
      </c>
      <c r="U71" s="98">
        <v>0</v>
      </c>
      <c r="V71" s="98">
        <v>0</v>
      </c>
      <c r="W71" s="98">
        <v>0</v>
      </c>
    </row>
    <row r="72" spans="1:23" x14ac:dyDescent="0.25">
      <c r="A72" s="101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9"/>
      <c r="W72" s="98"/>
    </row>
    <row r="73" spans="1:23" x14ac:dyDescent="0.25">
      <c r="A73" s="114" t="s">
        <v>153</v>
      </c>
      <c r="B73" s="100">
        <f t="shared" ref="B73:W73" si="12">SUM(B74:B76)</f>
        <v>7338</v>
      </c>
      <c r="C73" s="100">
        <f t="shared" si="12"/>
        <v>0</v>
      </c>
      <c r="D73" s="100">
        <f t="shared" si="12"/>
        <v>317</v>
      </c>
      <c r="E73" s="100">
        <f t="shared" si="12"/>
        <v>1965</v>
      </c>
      <c r="F73" s="100">
        <f t="shared" si="12"/>
        <v>24</v>
      </c>
      <c r="G73" s="100">
        <f t="shared" si="12"/>
        <v>464</v>
      </c>
      <c r="H73" s="100">
        <f t="shared" si="12"/>
        <v>279</v>
      </c>
      <c r="I73" s="100">
        <f t="shared" si="12"/>
        <v>538</v>
      </c>
      <c r="J73" s="100">
        <f t="shared" si="12"/>
        <v>136</v>
      </c>
      <c r="K73" s="100">
        <f t="shared" si="12"/>
        <v>381</v>
      </c>
      <c r="L73" s="100">
        <f t="shared" si="12"/>
        <v>24</v>
      </c>
      <c r="M73" s="100">
        <f t="shared" si="12"/>
        <v>128</v>
      </c>
      <c r="N73" s="100">
        <f t="shared" si="12"/>
        <v>435</v>
      </c>
      <c r="O73" s="100">
        <f t="shared" si="12"/>
        <v>534</v>
      </c>
      <c r="P73" s="100">
        <f t="shared" si="12"/>
        <v>416</v>
      </c>
      <c r="Q73" s="100">
        <f t="shared" si="12"/>
        <v>59</v>
      </c>
      <c r="R73" s="100">
        <f t="shared" si="12"/>
        <v>276</v>
      </c>
      <c r="S73" s="100">
        <f t="shared" si="12"/>
        <v>348</v>
      </c>
      <c r="T73" s="100">
        <f t="shared" si="12"/>
        <v>381</v>
      </c>
      <c r="U73" s="100">
        <f t="shared" si="12"/>
        <v>283</v>
      </c>
      <c r="V73" s="112">
        <f t="shared" si="12"/>
        <v>36</v>
      </c>
      <c r="W73" s="100">
        <f t="shared" si="12"/>
        <v>314</v>
      </c>
    </row>
    <row r="74" spans="1:23" x14ac:dyDescent="0.25">
      <c r="A74" s="101" t="s">
        <v>154</v>
      </c>
      <c r="B74" s="98">
        <f>SUM(C74:W74)</f>
        <v>2841</v>
      </c>
      <c r="C74" s="98">
        <v>0</v>
      </c>
      <c r="D74" s="98">
        <v>126</v>
      </c>
      <c r="E74" s="98">
        <v>856</v>
      </c>
      <c r="F74" s="98">
        <v>8</v>
      </c>
      <c r="G74" s="98">
        <v>172</v>
      </c>
      <c r="H74" s="98">
        <v>107</v>
      </c>
      <c r="I74" s="98">
        <v>199</v>
      </c>
      <c r="J74" s="98">
        <v>68</v>
      </c>
      <c r="K74" s="98">
        <v>162</v>
      </c>
      <c r="L74" s="98">
        <v>5</v>
      </c>
      <c r="M74" s="98">
        <v>26</v>
      </c>
      <c r="N74" s="98">
        <v>175</v>
      </c>
      <c r="O74" s="98">
        <v>194</v>
      </c>
      <c r="P74" s="98">
        <v>147</v>
      </c>
      <c r="Q74" s="98">
        <v>14</v>
      </c>
      <c r="R74" s="98">
        <v>96</v>
      </c>
      <c r="S74" s="98">
        <v>113</v>
      </c>
      <c r="T74" s="98">
        <v>157</v>
      </c>
      <c r="U74" s="98">
        <v>111</v>
      </c>
      <c r="V74" s="98">
        <v>9</v>
      </c>
      <c r="W74" s="98">
        <v>96</v>
      </c>
    </row>
    <row r="75" spans="1:23" x14ac:dyDescent="0.25">
      <c r="A75" s="101" t="s">
        <v>155</v>
      </c>
      <c r="B75" s="98">
        <f>SUM(C75:W75)</f>
        <v>3281</v>
      </c>
      <c r="C75" s="98">
        <v>0</v>
      </c>
      <c r="D75" s="98">
        <v>137</v>
      </c>
      <c r="E75" s="98">
        <v>798</v>
      </c>
      <c r="F75" s="98">
        <v>12</v>
      </c>
      <c r="G75" s="98">
        <v>215</v>
      </c>
      <c r="H75" s="98">
        <v>132</v>
      </c>
      <c r="I75" s="98">
        <v>252</v>
      </c>
      <c r="J75" s="98">
        <v>54</v>
      </c>
      <c r="K75" s="98">
        <v>118</v>
      </c>
      <c r="L75" s="98">
        <v>8</v>
      </c>
      <c r="M75" s="98">
        <v>64</v>
      </c>
      <c r="N75" s="98">
        <v>196</v>
      </c>
      <c r="O75" s="98">
        <v>248</v>
      </c>
      <c r="P75" s="98">
        <v>206</v>
      </c>
      <c r="Q75" s="98">
        <v>38</v>
      </c>
      <c r="R75" s="98">
        <v>146</v>
      </c>
      <c r="S75" s="98">
        <v>175</v>
      </c>
      <c r="T75" s="98">
        <v>185</v>
      </c>
      <c r="U75" s="98">
        <v>129</v>
      </c>
      <c r="V75" s="98">
        <v>14</v>
      </c>
      <c r="W75" s="98">
        <v>154</v>
      </c>
    </row>
    <row r="76" spans="1:23" x14ac:dyDescent="0.25">
      <c r="A76" s="101" t="s">
        <v>110</v>
      </c>
      <c r="B76" s="98">
        <f>SUM(C76:W76)</f>
        <v>1216</v>
      </c>
      <c r="C76" s="98">
        <v>0</v>
      </c>
      <c r="D76" s="98">
        <v>54</v>
      </c>
      <c r="E76" s="98">
        <v>311</v>
      </c>
      <c r="F76" s="98">
        <v>4</v>
      </c>
      <c r="G76" s="98">
        <v>77</v>
      </c>
      <c r="H76" s="98">
        <v>40</v>
      </c>
      <c r="I76" s="98">
        <v>87</v>
      </c>
      <c r="J76" s="98">
        <v>14</v>
      </c>
      <c r="K76" s="98">
        <v>101</v>
      </c>
      <c r="L76" s="98">
        <v>11</v>
      </c>
      <c r="M76" s="98">
        <v>38</v>
      </c>
      <c r="N76" s="98">
        <v>64</v>
      </c>
      <c r="O76" s="98">
        <v>92</v>
      </c>
      <c r="P76" s="98">
        <v>63</v>
      </c>
      <c r="Q76" s="98">
        <v>7</v>
      </c>
      <c r="R76" s="98">
        <v>34</v>
      </c>
      <c r="S76" s="98">
        <v>60</v>
      </c>
      <c r="T76" s="98">
        <v>39</v>
      </c>
      <c r="U76" s="98">
        <v>43</v>
      </c>
      <c r="V76" s="98">
        <v>13</v>
      </c>
      <c r="W76" s="98">
        <v>64</v>
      </c>
    </row>
    <row r="77" spans="1:23" x14ac:dyDescent="0.25">
      <c r="A77" s="101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9"/>
      <c r="W77" s="98"/>
    </row>
    <row r="78" spans="1:23" x14ac:dyDescent="0.25">
      <c r="A78" s="113" t="s">
        <v>156</v>
      </c>
      <c r="B78" s="100">
        <f t="shared" ref="B78:W78" si="13">SUM(B79:B86)</f>
        <v>7338</v>
      </c>
      <c r="C78" s="100">
        <f t="shared" si="13"/>
        <v>0</v>
      </c>
      <c r="D78" s="100">
        <f t="shared" si="13"/>
        <v>317</v>
      </c>
      <c r="E78" s="100">
        <f t="shared" si="13"/>
        <v>1965</v>
      </c>
      <c r="F78" s="100">
        <f t="shared" si="13"/>
        <v>24</v>
      </c>
      <c r="G78" s="100">
        <f t="shared" si="13"/>
        <v>464</v>
      </c>
      <c r="H78" s="100">
        <f t="shared" si="13"/>
        <v>279</v>
      </c>
      <c r="I78" s="100">
        <f t="shared" si="13"/>
        <v>538</v>
      </c>
      <c r="J78" s="100">
        <f t="shared" si="13"/>
        <v>136</v>
      </c>
      <c r="K78" s="100">
        <f t="shared" si="13"/>
        <v>381</v>
      </c>
      <c r="L78" s="100">
        <f t="shared" si="13"/>
        <v>24</v>
      </c>
      <c r="M78" s="100">
        <f t="shared" si="13"/>
        <v>128</v>
      </c>
      <c r="N78" s="100">
        <f t="shared" si="13"/>
        <v>435</v>
      </c>
      <c r="O78" s="100">
        <f t="shared" si="13"/>
        <v>534</v>
      </c>
      <c r="P78" s="100">
        <f t="shared" si="13"/>
        <v>416</v>
      </c>
      <c r="Q78" s="100">
        <f t="shared" si="13"/>
        <v>59</v>
      </c>
      <c r="R78" s="100">
        <f t="shared" si="13"/>
        <v>276</v>
      </c>
      <c r="S78" s="100">
        <f t="shared" si="13"/>
        <v>348</v>
      </c>
      <c r="T78" s="100">
        <f t="shared" si="13"/>
        <v>381</v>
      </c>
      <c r="U78" s="100">
        <f t="shared" si="13"/>
        <v>283</v>
      </c>
      <c r="V78" s="112">
        <f t="shared" si="13"/>
        <v>36</v>
      </c>
      <c r="W78" s="100">
        <f t="shared" si="13"/>
        <v>314</v>
      </c>
    </row>
    <row r="79" spans="1:23" x14ac:dyDescent="0.25">
      <c r="A79" s="101" t="s">
        <v>157</v>
      </c>
      <c r="B79" s="98">
        <f t="shared" ref="B79:B86" si="14">SUM(C79:W79)</f>
        <v>7030</v>
      </c>
      <c r="C79" s="98">
        <v>0</v>
      </c>
      <c r="D79" s="98">
        <v>298</v>
      </c>
      <c r="E79" s="98">
        <v>1890</v>
      </c>
      <c r="F79" s="98">
        <v>21</v>
      </c>
      <c r="G79" s="98">
        <v>455</v>
      </c>
      <c r="H79" s="98">
        <v>262</v>
      </c>
      <c r="I79" s="98">
        <v>530</v>
      </c>
      <c r="J79" s="98">
        <v>131</v>
      </c>
      <c r="K79" s="98">
        <v>372</v>
      </c>
      <c r="L79" s="98">
        <v>24</v>
      </c>
      <c r="M79" s="98">
        <v>117</v>
      </c>
      <c r="N79" s="98">
        <v>426</v>
      </c>
      <c r="O79" s="98">
        <v>495</v>
      </c>
      <c r="P79" s="98">
        <v>398</v>
      </c>
      <c r="Q79" s="98">
        <v>50</v>
      </c>
      <c r="R79" s="98">
        <v>244</v>
      </c>
      <c r="S79" s="98">
        <v>339</v>
      </c>
      <c r="T79" s="98">
        <v>371</v>
      </c>
      <c r="U79" s="98">
        <v>271</v>
      </c>
      <c r="V79" s="98">
        <v>35</v>
      </c>
      <c r="W79" s="98">
        <v>301</v>
      </c>
    </row>
    <row r="80" spans="1:23" x14ac:dyDescent="0.25">
      <c r="A80" s="101" t="s">
        <v>158</v>
      </c>
      <c r="B80" s="98">
        <f t="shared" si="14"/>
        <v>247</v>
      </c>
      <c r="C80" s="98">
        <v>0</v>
      </c>
      <c r="D80" s="98">
        <v>15</v>
      </c>
      <c r="E80" s="98">
        <v>51</v>
      </c>
      <c r="F80" s="98">
        <v>3</v>
      </c>
      <c r="G80" s="98">
        <v>8</v>
      </c>
      <c r="H80" s="98">
        <v>17</v>
      </c>
      <c r="I80" s="98">
        <v>8</v>
      </c>
      <c r="J80" s="98">
        <v>5</v>
      </c>
      <c r="K80" s="98">
        <v>9</v>
      </c>
      <c r="L80" s="98">
        <v>0</v>
      </c>
      <c r="M80" s="98">
        <v>9</v>
      </c>
      <c r="N80" s="98">
        <v>8</v>
      </c>
      <c r="O80" s="98">
        <v>28</v>
      </c>
      <c r="P80" s="98">
        <v>18</v>
      </c>
      <c r="Q80" s="98">
        <v>7</v>
      </c>
      <c r="R80" s="98">
        <v>18</v>
      </c>
      <c r="S80" s="98">
        <v>9</v>
      </c>
      <c r="T80" s="98">
        <v>9</v>
      </c>
      <c r="U80" s="98">
        <v>12</v>
      </c>
      <c r="V80" s="98">
        <v>1</v>
      </c>
      <c r="W80" s="98">
        <v>12</v>
      </c>
    </row>
    <row r="81" spans="1:23" x14ac:dyDescent="0.25">
      <c r="A81" s="101" t="s">
        <v>159</v>
      </c>
      <c r="B81" s="98">
        <f t="shared" si="14"/>
        <v>3</v>
      </c>
      <c r="C81" s="98">
        <v>0</v>
      </c>
      <c r="D81" s="98">
        <v>0</v>
      </c>
      <c r="E81" s="98">
        <v>3</v>
      </c>
      <c r="F81" s="98">
        <v>0</v>
      </c>
      <c r="G81" s="98">
        <v>0</v>
      </c>
      <c r="H81" s="98">
        <v>0</v>
      </c>
      <c r="I81" s="98">
        <v>0</v>
      </c>
      <c r="J81" s="98">
        <v>0</v>
      </c>
      <c r="K81" s="98">
        <v>0</v>
      </c>
      <c r="L81" s="98">
        <v>0</v>
      </c>
      <c r="M81" s="98">
        <v>0</v>
      </c>
      <c r="N81" s="98">
        <v>0</v>
      </c>
      <c r="O81" s="98">
        <v>0</v>
      </c>
      <c r="P81" s="98">
        <v>0</v>
      </c>
      <c r="Q81" s="98">
        <v>0</v>
      </c>
      <c r="R81" s="98">
        <v>0</v>
      </c>
      <c r="S81" s="98">
        <v>0</v>
      </c>
      <c r="T81" s="98">
        <v>0</v>
      </c>
      <c r="U81" s="98">
        <v>0</v>
      </c>
      <c r="V81" s="98">
        <v>0</v>
      </c>
      <c r="W81" s="98">
        <v>0</v>
      </c>
    </row>
    <row r="82" spans="1:23" x14ac:dyDescent="0.25">
      <c r="A82" s="101" t="s">
        <v>160</v>
      </c>
      <c r="B82" s="98">
        <f t="shared" si="14"/>
        <v>3</v>
      </c>
      <c r="C82" s="98">
        <v>0</v>
      </c>
      <c r="D82" s="98">
        <v>0</v>
      </c>
      <c r="E82" s="98">
        <v>3</v>
      </c>
      <c r="F82" s="98">
        <v>0</v>
      </c>
      <c r="G82" s="98">
        <v>0</v>
      </c>
      <c r="H82" s="98">
        <v>0</v>
      </c>
      <c r="I82" s="98">
        <v>0</v>
      </c>
      <c r="J82" s="98">
        <v>0</v>
      </c>
      <c r="K82" s="98">
        <v>0</v>
      </c>
      <c r="L82" s="98">
        <v>0</v>
      </c>
      <c r="M82" s="98">
        <v>0</v>
      </c>
      <c r="N82" s="98">
        <v>0</v>
      </c>
      <c r="O82" s="98">
        <v>0</v>
      </c>
      <c r="P82" s="98">
        <v>0</v>
      </c>
      <c r="Q82" s="98">
        <v>0</v>
      </c>
      <c r="R82" s="98">
        <v>0</v>
      </c>
      <c r="S82" s="98">
        <v>0</v>
      </c>
      <c r="T82" s="98">
        <v>0</v>
      </c>
      <c r="U82" s="98">
        <v>0</v>
      </c>
      <c r="V82" s="98">
        <v>0</v>
      </c>
      <c r="W82" s="98">
        <v>0</v>
      </c>
    </row>
    <row r="83" spans="1:23" x14ac:dyDescent="0.25">
      <c r="A83" s="101" t="s">
        <v>161</v>
      </c>
      <c r="B83" s="98">
        <f t="shared" si="14"/>
        <v>2</v>
      </c>
      <c r="C83" s="98">
        <v>0</v>
      </c>
      <c r="D83" s="98">
        <v>0</v>
      </c>
      <c r="E83" s="98">
        <v>1</v>
      </c>
      <c r="F83" s="98">
        <v>0</v>
      </c>
      <c r="G83" s="98">
        <v>0</v>
      </c>
      <c r="H83" s="98">
        <v>0</v>
      </c>
      <c r="I83" s="98">
        <v>0</v>
      </c>
      <c r="J83" s="98">
        <v>0</v>
      </c>
      <c r="K83" s="98">
        <v>0</v>
      </c>
      <c r="L83" s="98">
        <v>0</v>
      </c>
      <c r="M83" s="98">
        <v>0</v>
      </c>
      <c r="N83" s="98">
        <v>0</v>
      </c>
      <c r="O83" s="98">
        <v>0</v>
      </c>
      <c r="P83" s="98">
        <v>0</v>
      </c>
      <c r="Q83" s="98">
        <v>0</v>
      </c>
      <c r="R83" s="98">
        <v>1</v>
      </c>
      <c r="S83" s="98">
        <v>0</v>
      </c>
      <c r="T83" s="98">
        <v>0</v>
      </c>
      <c r="U83" s="98">
        <v>0</v>
      </c>
      <c r="V83" s="98">
        <v>0</v>
      </c>
      <c r="W83" s="98">
        <v>0</v>
      </c>
    </row>
    <row r="84" spans="1:23" x14ac:dyDescent="0.25">
      <c r="A84" s="101" t="s">
        <v>329</v>
      </c>
      <c r="B84" s="98">
        <f t="shared" si="14"/>
        <v>22</v>
      </c>
      <c r="C84" s="98">
        <v>0</v>
      </c>
      <c r="D84" s="98">
        <v>1</v>
      </c>
      <c r="E84" s="98">
        <v>9</v>
      </c>
      <c r="F84" s="98">
        <v>0</v>
      </c>
      <c r="G84" s="98">
        <v>1</v>
      </c>
      <c r="H84" s="98">
        <v>0</v>
      </c>
      <c r="I84" s="98">
        <v>0</v>
      </c>
      <c r="J84" s="98">
        <v>0</v>
      </c>
      <c r="K84" s="98">
        <v>0</v>
      </c>
      <c r="L84" s="98">
        <v>0</v>
      </c>
      <c r="M84" s="98">
        <v>2</v>
      </c>
      <c r="N84" s="98">
        <v>0</v>
      </c>
      <c r="O84" s="98">
        <v>0</v>
      </c>
      <c r="P84" s="98">
        <v>0</v>
      </c>
      <c r="Q84" s="98">
        <v>2</v>
      </c>
      <c r="R84" s="98">
        <v>5</v>
      </c>
      <c r="S84" s="98">
        <v>0</v>
      </c>
      <c r="T84" s="98">
        <v>1</v>
      </c>
      <c r="U84" s="98">
        <v>0</v>
      </c>
      <c r="V84" s="98">
        <v>0</v>
      </c>
      <c r="W84" s="98">
        <v>1</v>
      </c>
    </row>
    <row r="85" spans="1:23" x14ac:dyDescent="0.25">
      <c r="A85" s="111" t="s">
        <v>162</v>
      </c>
      <c r="B85" s="98">
        <f t="shared" si="14"/>
        <v>16</v>
      </c>
      <c r="C85" s="98">
        <v>0</v>
      </c>
      <c r="D85" s="98">
        <v>0</v>
      </c>
      <c r="E85" s="98">
        <v>8</v>
      </c>
      <c r="F85" s="98">
        <v>0</v>
      </c>
      <c r="G85" s="98">
        <v>0</v>
      </c>
      <c r="H85" s="98">
        <v>0</v>
      </c>
      <c r="I85" s="98">
        <v>0</v>
      </c>
      <c r="J85" s="98">
        <v>0</v>
      </c>
      <c r="K85" s="98">
        <v>0</v>
      </c>
      <c r="L85" s="98">
        <v>0</v>
      </c>
      <c r="M85" s="98">
        <v>0</v>
      </c>
      <c r="N85" s="98">
        <v>0</v>
      </c>
      <c r="O85" s="98">
        <v>0</v>
      </c>
      <c r="P85" s="98">
        <v>0</v>
      </c>
      <c r="Q85" s="98">
        <v>0</v>
      </c>
      <c r="R85" s="98">
        <v>8</v>
      </c>
      <c r="S85" s="98">
        <v>0</v>
      </c>
      <c r="T85" s="98">
        <v>0</v>
      </c>
      <c r="U85" s="98">
        <v>0</v>
      </c>
      <c r="V85" s="98">
        <v>0</v>
      </c>
      <c r="W85" s="98">
        <v>0</v>
      </c>
    </row>
    <row r="86" spans="1:23" x14ac:dyDescent="0.25">
      <c r="A86" s="101" t="s">
        <v>110</v>
      </c>
      <c r="B86" s="98">
        <f t="shared" si="14"/>
        <v>15</v>
      </c>
      <c r="C86" s="98">
        <v>0</v>
      </c>
      <c r="D86" s="98">
        <v>3</v>
      </c>
      <c r="E86" s="98">
        <v>0</v>
      </c>
      <c r="F86" s="98">
        <v>0</v>
      </c>
      <c r="G86" s="98">
        <v>0</v>
      </c>
      <c r="H86" s="98">
        <v>0</v>
      </c>
      <c r="I86" s="98">
        <v>0</v>
      </c>
      <c r="J86" s="98">
        <v>0</v>
      </c>
      <c r="K86" s="98">
        <v>0</v>
      </c>
      <c r="L86" s="98">
        <v>0</v>
      </c>
      <c r="M86" s="98">
        <v>0</v>
      </c>
      <c r="N86" s="98">
        <v>1</v>
      </c>
      <c r="O86" s="98">
        <v>11</v>
      </c>
      <c r="P86" s="98">
        <v>0</v>
      </c>
      <c r="Q86" s="98">
        <v>0</v>
      </c>
      <c r="R86" s="98">
        <v>0</v>
      </c>
      <c r="S86" s="98">
        <v>0</v>
      </c>
      <c r="T86" s="98">
        <v>0</v>
      </c>
      <c r="U86" s="98">
        <v>0</v>
      </c>
      <c r="V86" s="98">
        <v>0</v>
      </c>
      <c r="W86" s="98">
        <v>0</v>
      </c>
    </row>
    <row r="87" spans="1:23" x14ac:dyDescent="0.25">
      <c r="A87" s="110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5"/>
      <c r="W87" s="104"/>
    </row>
    <row r="88" spans="1:23" x14ac:dyDescent="0.25">
      <c r="A88" s="50" t="s">
        <v>211</v>
      </c>
      <c r="B88" s="50"/>
      <c r="C88" s="50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</row>
    <row r="89" spans="1:23" hidden="1" x14ac:dyDescent="0.25">
      <c r="A89" s="51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</row>
    <row r="90" spans="1:23" hidden="1" x14ac:dyDescent="0.25">
      <c r="A90" s="51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1:23" hidden="1" x14ac:dyDescent="0.25">
      <c r="A91" s="51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1:23" hidden="1" x14ac:dyDescent="0.25">
      <c r="A92" s="51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1:23" hidden="1" x14ac:dyDescent="0.25">
      <c r="A93" s="51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1:23" hidden="1" x14ac:dyDescent="0.25">
      <c r="A94" s="51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1:23" hidden="1" x14ac:dyDescent="0.25">
      <c r="A95" s="51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1:23" hidden="1" x14ac:dyDescent="0.25">
      <c r="A96" s="51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1:23" hidden="1" x14ac:dyDescent="0.25">
      <c r="A97" s="51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1:23" hidden="1" x14ac:dyDescent="0.25">
      <c r="A98" s="51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1:23" hidden="1" x14ac:dyDescent="0.25">
      <c r="A99" s="51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1:23" hidden="1" x14ac:dyDescent="0.25">
      <c r="A100" s="51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1:23" hidden="1" x14ac:dyDescent="0.25">
      <c r="A101" s="51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1:23" hidden="1" x14ac:dyDescent="0.25">
      <c r="A102" s="51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1:23" hidden="1" x14ac:dyDescent="0.25">
      <c r="A103" s="51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1:23" hidden="1" x14ac:dyDescent="0.25">
      <c r="A104" s="51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1:23" hidden="1" x14ac:dyDescent="0.25">
      <c r="A105" s="51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1:23" hidden="1" x14ac:dyDescent="0.25">
      <c r="A106" s="51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1:23" hidden="1" x14ac:dyDescent="0.25">
      <c r="A107" s="51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1:23" hidden="1" x14ac:dyDescent="0.25">
      <c r="A108" s="51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1:23" hidden="1" x14ac:dyDescent="0.25">
      <c r="A109" s="51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1:23" hidden="1" x14ac:dyDescent="0.25">
      <c r="A110" s="51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1:23" hidden="1" x14ac:dyDescent="0.25">
      <c r="A111" s="51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1:23" hidden="1" x14ac:dyDescent="0.25">
      <c r="A112" s="51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1:23" hidden="1" x14ac:dyDescent="0.25">
      <c r="A113" s="51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1:23" hidden="1" x14ac:dyDescent="0.25">
      <c r="A114" s="51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1:23" hidden="1" x14ac:dyDescent="0.25">
      <c r="A115" s="51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1:23" hidden="1" x14ac:dyDescent="0.25">
      <c r="A116" s="51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</row>
    <row r="117" spans="1:23" hidden="1" x14ac:dyDescent="0.25">
      <c r="A117" s="51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</row>
    <row r="118" spans="1:23" hidden="1" x14ac:dyDescent="0.25">
      <c r="A118" s="51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</row>
    <row r="119" spans="1:23" hidden="1" x14ac:dyDescent="0.25">
      <c r="A119" s="51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</row>
    <row r="120" spans="1:23" hidden="1" x14ac:dyDescent="0.25">
      <c r="A120" s="51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</row>
    <row r="121" spans="1:23" hidden="1" x14ac:dyDescent="0.25">
      <c r="A121" s="51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</row>
    <row r="122" spans="1:23" hidden="1" x14ac:dyDescent="0.25">
      <c r="A122" s="51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</row>
    <row r="123" spans="1:23" hidden="1" x14ac:dyDescent="0.25">
      <c r="A123" s="51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</row>
    <row r="124" spans="1:23" hidden="1" x14ac:dyDescent="0.25">
      <c r="A124" s="51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</row>
    <row r="125" spans="1:23" hidden="1" x14ac:dyDescent="0.25">
      <c r="A125" s="51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</row>
    <row r="126" spans="1:23" hidden="1" x14ac:dyDescent="0.25">
      <c r="A126" s="51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</row>
    <row r="127" spans="1:23" hidden="1" x14ac:dyDescent="0.25">
      <c r="A127" s="51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</row>
    <row r="128" spans="1:23" hidden="1" x14ac:dyDescent="0.25">
      <c r="A128" s="51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</row>
    <row r="129" spans="1:23" hidden="1" x14ac:dyDescent="0.25">
      <c r="A129" s="51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</row>
    <row r="130" spans="1:23" hidden="1" x14ac:dyDescent="0.25">
      <c r="A130" s="51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</row>
    <row r="131" spans="1:23" hidden="1" x14ac:dyDescent="0.25">
      <c r="A131" s="51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</row>
    <row r="132" spans="1:23" hidden="1" x14ac:dyDescent="0.25">
      <c r="A132" s="51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</row>
    <row r="133" spans="1:23" hidden="1" x14ac:dyDescent="0.25">
      <c r="A133" s="51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</row>
    <row r="134" spans="1:23" hidden="1" x14ac:dyDescent="0.25">
      <c r="A134" s="51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</row>
    <row r="135" spans="1:23" hidden="1" x14ac:dyDescent="0.25">
      <c r="A135" s="51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</row>
    <row r="136" spans="1:23" hidden="1" x14ac:dyDescent="0.25">
      <c r="A136" s="51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</row>
    <row r="137" spans="1:23" hidden="1" x14ac:dyDescent="0.25">
      <c r="A137" s="51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</row>
    <row r="138" spans="1:23" hidden="1" x14ac:dyDescent="0.25">
      <c r="A138" s="51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</row>
    <row r="139" spans="1:23" hidden="1" x14ac:dyDescent="0.25">
      <c r="A139" s="51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</row>
    <row r="140" spans="1:23" hidden="1" x14ac:dyDescent="0.25">
      <c r="A140" s="51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</row>
    <row r="141" spans="1:23" hidden="1" x14ac:dyDescent="0.25">
      <c r="A141" s="51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</row>
    <row r="142" spans="1:23" hidden="1" x14ac:dyDescent="0.25">
      <c r="A142" s="51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</row>
    <row r="143" spans="1:23" hidden="1" x14ac:dyDescent="0.25">
      <c r="A143" s="51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</row>
    <row r="144" spans="1:23" hidden="1" x14ac:dyDescent="0.25">
      <c r="A144" s="51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</row>
    <row r="145" spans="1:23" hidden="1" x14ac:dyDescent="0.25">
      <c r="A145" s="51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</row>
    <row r="146" spans="1:23" hidden="1" x14ac:dyDescent="0.25">
      <c r="A146" s="51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</row>
    <row r="147" spans="1:23" hidden="1" x14ac:dyDescent="0.25">
      <c r="A147" s="51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</row>
    <row r="148" spans="1:23" hidden="1" x14ac:dyDescent="0.25">
      <c r="A148" s="51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</row>
    <row r="149" spans="1:23" hidden="1" x14ac:dyDescent="0.25">
      <c r="A149" s="51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</row>
    <row r="150" spans="1:23" hidden="1" x14ac:dyDescent="0.25">
      <c r="A150" s="51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</row>
    <row r="151" spans="1:23" hidden="1" x14ac:dyDescent="0.25">
      <c r="A151" s="51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</row>
    <row r="152" spans="1:23" hidden="1" x14ac:dyDescent="0.25">
      <c r="A152" s="51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</row>
    <row r="153" spans="1:23" hidden="1" x14ac:dyDescent="0.25">
      <c r="A153" s="51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</row>
    <row r="154" spans="1:23" hidden="1" x14ac:dyDescent="0.25">
      <c r="A154" s="51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</row>
    <row r="155" spans="1:23" hidden="1" x14ac:dyDescent="0.25">
      <c r="A155" s="51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</row>
    <row r="156" spans="1:23" hidden="1" x14ac:dyDescent="0.25">
      <c r="A156" s="51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</row>
    <row r="157" spans="1:23" hidden="1" x14ac:dyDescent="0.25">
      <c r="A157" s="51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</row>
    <row r="158" spans="1:23" hidden="1" x14ac:dyDescent="0.25">
      <c r="A158" s="51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</row>
    <row r="159" spans="1:23" hidden="1" x14ac:dyDescent="0.25">
      <c r="A159" s="51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</row>
    <row r="160" spans="1:23" hidden="1" x14ac:dyDescent="0.25">
      <c r="A160" s="51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</row>
    <row r="161" spans="1:23" hidden="1" x14ac:dyDescent="0.25">
      <c r="A161" s="51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</row>
    <row r="162" spans="1:23" hidden="1" x14ac:dyDescent="0.25">
      <c r="A162" s="51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</row>
    <row r="163" spans="1:23" hidden="1" x14ac:dyDescent="0.25">
      <c r="A163" s="51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</row>
    <row r="164" spans="1:23" hidden="1" x14ac:dyDescent="0.25">
      <c r="A164" s="51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</row>
    <row r="165" spans="1:23" hidden="1" x14ac:dyDescent="0.25">
      <c r="A165" s="51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</row>
    <row r="166" spans="1:23" hidden="1" x14ac:dyDescent="0.25">
      <c r="A166" s="51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</row>
    <row r="167" spans="1:23" hidden="1" x14ac:dyDescent="0.25">
      <c r="A167" s="51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</row>
    <row r="168" spans="1:23" hidden="1" x14ac:dyDescent="0.25">
      <c r="A168" s="51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</row>
    <row r="169" spans="1:23" hidden="1" x14ac:dyDescent="0.25">
      <c r="A169" s="51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</row>
    <row r="170" spans="1:23" hidden="1" x14ac:dyDescent="0.25">
      <c r="A170" s="51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</row>
    <row r="171" spans="1:23" hidden="1" x14ac:dyDescent="0.25">
      <c r="A171" s="51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</row>
    <row r="172" spans="1:23" hidden="1" x14ac:dyDescent="0.25">
      <c r="A172" s="51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</row>
    <row r="173" spans="1:23" hidden="1" x14ac:dyDescent="0.25">
      <c r="A173" s="51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</row>
    <row r="174" spans="1:23" hidden="1" x14ac:dyDescent="0.25">
      <c r="A174" s="51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</row>
    <row r="175" spans="1:23" hidden="1" x14ac:dyDescent="0.25">
      <c r="A175" s="51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</row>
    <row r="176" spans="1:23" hidden="1" x14ac:dyDescent="0.25">
      <c r="A176" s="51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</row>
    <row r="177" spans="1:23" hidden="1" x14ac:dyDescent="0.25">
      <c r="A177" s="51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</row>
    <row r="178" spans="1:23" hidden="1" x14ac:dyDescent="0.25">
      <c r="A178" s="51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</row>
    <row r="179" spans="1:23" hidden="1" x14ac:dyDescent="0.25">
      <c r="A179" s="51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</row>
    <row r="180" spans="1:23" hidden="1" x14ac:dyDescent="0.25">
      <c r="A180" s="51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</row>
    <row r="181" spans="1:23" hidden="1" x14ac:dyDescent="0.25">
      <c r="A181" s="51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</row>
    <row r="182" spans="1:23" hidden="1" x14ac:dyDescent="0.25">
      <c r="A182" s="51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</row>
    <row r="183" spans="1:23" hidden="1" x14ac:dyDescent="0.25">
      <c r="A183" s="51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</row>
    <row r="184" spans="1:23" hidden="1" x14ac:dyDescent="0.25">
      <c r="A184" s="51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</row>
    <row r="185" spans="1:23" hidden="1" x14ac:dyDescent="0.25">
      <c r="A185" s="51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</row>
    <row r="186" spans="1:23" hidden="1" x14ac:dyDescent="0.25">
      <c r="A186" s="51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</row>
    <row r="187" spans="1:23" hidden="1" x14ac:dyDescent="0.25">
      <c r="A187" s="51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</row>
    <row r="188" spans="1:23" hidden="1" x14ac:dyDescent="0.25">
      <c r="A188" s="51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</row>
    <row r="189" spans="1:23" hidden="1" x14ac:dyDescent="0.25">
      <c r="A189" s="51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</row>
    <row r="190" spans="1:23" hidden="1" x14ac:dyDescent="0.25">
      <c r="A190" s="51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</row>
    <row r="191" spans="1:23" hidden="1" x14ac:dyDescent="0.25">
      <c r="A191" s="51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</row>
    <row r="192" spans="1:23" hidden="1" x14ac:dyDescent="0.25">
      <c r="A192" s="51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</row>
    <row r="193" spans="1:23" hidden="1" x14ac:dyDescent="0.25">
      <c r="A193" s="51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</row>
    <row r="194" spans="1:23" hidden="1" x14ac:dyDescent="0.25">
      <c r="A194" s="51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</row>
    <row r="195" spans="1:23" hidden="1" x14ac:dyDescent="0.25">
      <c r="A195" s="51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</row>
    <row r="196" spans="1:23" hidden="1" x14ac:dyDescent="0.25">
      <c r="A196" s="51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</row>
    <row r="197" spans="1:23" hidden="1" x14ac:dyDescent="0.25">
      <c r="A197" s="51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</row>
    <row r="198" spans="1:23" hidden="1" x14ac:dyDescent="0.25">
      <c r="A198" s="51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</row>
    <row r="199" spans="1:23" hidden="1" x14ac:dyDescent="0.25">
      <c r="A199" s="51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</row>
    <row r="200" spans="1:23" hidden="1" x14ac:dyDescent="0.25">
      <c r="A200" s="51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</row>
    <row r="201" spans="1:23" hidden="1" x14ac:dyDescent="0.25">
      <c r="A201" s="51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</row>
    <row r="202" spans="1:23" hidden="1" x14ac:dyDescent="0.25">
      <c r="A202" s="51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</row>
    <row r="203" spans="1:23" hidden="1" x14ac:dyDescent="0.25">
      <c r="A203" s="51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</row>
    <row r="204" spans="1:23" hidden="1" x14ac:dyDescent="0.25">
      <c r="A204" s="51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</row>
    <row r="205" spans="1:23" hidden="1" x14ac:dyDescent="0.25">
      <c r="A205" s="51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</row>
    <row r="206" spans="1:23" hidden="1" x14ac:dyDescent="0.25">
      <c r="A206" s="51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</row>
    <row r="207" spans="1:23" hidden="1" x14ac:dyDescent="0.25">
      <c r="A207" s="51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</row>
    <row r="208" spans="1:23" hidden="1" x14ac:dyDescent="0.25">
      <c r="A208" s="51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</row>
    <row r="209" spans="1:23" hidden="1" x14ac:dyDescent="0.25">
      <c r="A209" s="51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</row>
    <row r="210" spans="1:23" hidden="1" x14ac:dyDescent="0.25">
      <c r="A210" s="51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</row>
    <row r="211" spans="1:23" hidden="1" x14ac:dyDescent="0.25">
      <c r="A211" s="51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</row>
    <row r="212" spans="1:23" hidden="1" x14ac:dyDescent="0.25">
      <c r="A212" s="51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</row>
    <row r="213" spans="1:23" hidden="1" x14ac:dyDescent="0.25">
      <c r="A213" s="51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</row>
    <row r="214" spans="1:23" hidden="1" x14ac:dyDescent="0.25">
      <c r="A214" s="51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</row>
    <row r="215" spans="1:23" hidden="1" x14ac:dyDescent="0.25">
      <c r="A215" s="51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</row>
    <row r="216" spans="1:23" hidden="1" x14ac:dyDescent="0.25">
      <c r="A216" s="51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</row>
    <row r="217" spans="1:23" hidden="1" x14ac:dyDescent="0.25">
      <c r="A217" s="51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</row>
    <row r="218" spans="1:23" hidden="1" x14ac:dyDescent="0.25">
      <c r="A218" s="51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</row>
    <row r="219" spans="1:23" hidden="1" x14ac:dyDescent="0.25">
      <c r="A219" s="51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</row>
    <row r="220" spans="1:23" hidden="1" x14ac:dyDescent="0.25">
      <c r="A220" s="51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</row>
    <row r="221" spans="1:23" hidden="1" x14ac:dyDescent="0.25">
      <c r="A221" s="51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</row>
    <row r="222" spans="1:23" hidden="1" x14ac:dyDescent="0.25">
      <c r="A222" s="51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</row>
    <row r="223" spans="1:23" hidden="1" x14ac:dyDescent="0.25">
      <c r="A223" s="51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</row>
    <row r="224" spans="1:23" hidden="1" x14ac:dyDescent="0.25">
      <c r="A224" s="51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</row>
    <row r="225" spans="1:23" hidden="1" x14ac:dyDescent="0.25">
      <c r="A225" s="51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</row>
    <row r="226" spans="1:23" hidden="1" x14ac:dyDescent="0.25">
      <c r="A226" s="51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</row>
    <row r="227" spans="1:23" hidden="1" x14ac:dyDescent="0.25">
      <c r="A227" s="51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</row>
    <row r="228" spans="1:23" hidden="1" x14ac:dyDescent="0.25">
      <c r="A228" s="51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</row>
    <row r="229" spans="1:23" hidden="1" x14ac:dyDescent="0.25">
      <c r="A229" s="51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</row>
    <row r="230" spans="1:23" hidden="1" x14ac:dyDescent="0.25">
      <c r="A230" s="51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</row>
    <row r="231" spans="1:23" hidden="1" x14ac:dyDescent="0.25">
      <c r="A231" s="51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</row>
    <row r="232" spans="1:23" hidden="1" x14ac:dyDescent="0.25">
      <c r="A232" s="51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</row>
    <row r="233" spans="1:23" hidden="1" x14ac:dyDescent="0.25">
      <c r="A233" s="51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</row>
    <row r="234" spans="1:23" hidden="1" x14ac:dyDescent="0.25">
      <c r="A234" s="51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</row>
    <row r="235" spans="1:23" hidden="1" x14ac:dyDescent="0.25">
      <c r="A235" s="51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</row>
    <row r="236" spans="1:23" hidden="1" x14ac:dyDescent="0.25">
      <c r="A236" s="51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</row>
    <row r="237" spans="1:23" hidden="1" x14ac:dyDescent="0.25">
      <c r="A237" s="51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</row>
    <row r="238" spans="1:23" hidden="1" x14ac:dyDescent="0.25">
      <c r="A238" s="51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</row>
    <row r="239" spans="1:23" hidden="1" x14ac:dyDescent="0.25">
      <c r="A239" s="51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</row>
    <row r="240" spans="1:23" hidden="1" x14ac:dyDescent="0.25">
      <c r="A240" s="51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</row>
    <row r="241" spans="1:23" hidden="1" x14ac:dyDescent="0.25">
      <c r="A241" s="51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</row>
    <row r="242" spans="1:23" hidden="1" x14ac:dyDescent="0.25">
      <c r="A242" s="51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</row>
    <row r="243" spans="1:23" hidden="1" x14ac:dyDescent="0.25">
      <c r="A243" s="51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</row>
    <row r="244" spans="1:23" hidden="1" x14ac:dyDescent="0.25">
      <c r="A244" s="51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</row>
    <row r="245" spans="1:23" hidden="1" x14ac:dyDescent="0.25">
      <c r="A245" s="51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</row>
    <row r="246" spans="1:23" hidden="1" x14ac:dyDescent="0.25">
      <c r="A246" s="51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</row>
    <row r="247" spans="1:23" hidden="1" x14ac:dyDescent="0.25">
      <c r="A247" s="51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</row>
    <row r="248" spans="1:23" hidden="1" x14ac:dyDescent="0.25">
      <c r="A248" s="51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</row>
    <row r="249" spans="1:23" hidden="1" x14ac:dyDescent="0.25">
      <c r="A249" s="51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</row>
    <row r="250" spans="1:23" hidden="1" x14ac:dyDescent="0.25">
      <c r="A250" s="51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</row>
    <row r="251" spans="1:23" hidden="1" x14ac:dyDescent="0.25">
      <c r="A251" s="51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</row>
    <row r="252" spans="1:23" hidden="1" x14ac:dyDescent="0.25">
      <c r="A252" s="51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</row>
    <row r="253" spans="1:23" hidden="1" x14ac:dyDescent="0.25">
      <c r="A253" s="51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</row>
    <row r="254" spans="1:23" hidden="1" x14ac:dyDescent="0.25">
      <c r="A254" s="51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</row>
    <row r="255" spans="1:23" hidden="1" x14ac:dyDescent="0.25">
      <c r="A255" s="51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</row>
    <row r="256" spans="1:23" hidden="1" x14ac:dyDescent="0.25">
      <c r="A256" s="51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</row>
    <row r="257" spans="1:23" hidden="1" x14ac:dyDescent="0.25">
      <c r="A257" s="51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</row>
    <row r="258" spans="1:23" hidden="1" x14ac:dyDescent="0.25">
      <c r="A258" s="51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</row>
    <row r="259" spans="1:23" hidden="1" x14ac:dyDescent="0.25">
      <c r="A259" s="51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</row>
    <row r="260" spans="1:23" hidden="1" x14ac:dyDescent="0.25">
      <c r="A260" s="51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</row>
    <row r="261" spans="1:23" hidden="1" x14ac:dyDescent="0.25">
      <c r="A261" s="51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</row>
    <row r="262" spans="1:23" hidden="1" x14ac:dyDescent="0.25">
      <c r="A262" s="51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</row>
    <row r="263" spans="1:23" hidden="1" x14ac:dyDescent="0.25">
      <c r="A263" s="51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</row>
    <row r="264" spans="1:23" hidden="1" x14ac:dyDescent="0.25">
      <c r="A264" s="51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</row>
    <row r="265" spans="1:23" hidden="1" x14ac:dyDescent="0.25">
      <c r="A265" s="51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</row>
    <row r="266" spans="1:23" hidden="1" x14ac:dyDescent="0.25">
      <c r="A266" s="51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</row>
    <row r="267" spans="1:23" hidden="1" x14ac:dyDescent="0.25">
      <c r="A267" s="51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</row>
    <row r="268" spans="1:23" hidden="1" x14ac:dyDescent="0.25">
      <c r="A268" s="51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</row>
    <row r="269" spans="1:23" hidden="1" x14ac:dyDescent="0.25">
      <c r="A269" s="51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</row>
    <row r="270" spans="1:23" hidden="1" x14ac:dyDescent="0.25">
      <c r="A270" s="51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</row>
    <row r="271" spans="1:23" hidden="1" x14ac:dyDescent="0.25">
      <c r="A271" s="51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</row>
    <row r="272" spans="1:23" hidden="1" x14ac:dyDescent="0.25">
      <c r="A272" s="51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</row>
    <row r="273" spans="1:23" hidden="1" x14ac:dyDescent="0.25">
      <c r="A273" s="51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</row>
    <row r="274" spans="1:23" hidden="1" x14ac:dyDescent="0.25">
      <c r="A274" s="51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</row>
    <row r="275" spans="1:23" hidden="1" x14ac:dyDescent="0.25">
      <c r="A275" s="51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</row>
    <row r="276" spans="1:23" hidden="1" x14ac:dyDescent="0.25">
      <c r="A276" s="51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</row>
    <row r="277" spans="1:23" hidden="1" x14ac:dyDescent="0.25">
      <c r="A277" s="51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</row>
    <row r="278" spans="1:23" hidden="1" x14ac:dyDescent="0.25">
      <c r="A278" s="51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</row>
    <row r="279" spans="1:23" hidden="1" x14ac:dyDescent="0.25">
      <c r="A279" s="51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</row>
    <row r="280" spans="1:23" hidden="1" x14ac:dyDescent="0.25">
      <c r="A280" s="51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</row>
    <row r="281" spans="1:23" hidden="1" x14ac:dyDescent="0.25">
      <c r="A281" s="51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</row>
    <row r="282" spans="1:23" hidden="1" x14ac:dyDescent="0.25">
      <c r="A282" s="51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</row>
    <row r="283" spans="1:23" hidden="1" x14ac:dyDescent="0.25">
      <c r="A283" s="51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</row>
    <row r="284" spans="1:23" hidden="1" x14ac:dyDescent="0.25">
      <c r="A284" s="51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</row>
    <row r="285" spans="1:23" hidden="1" x14ac:dyDescent="0.25">
      <c r="A285" s="51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</row>
    <row r="286" spans="1:23" hidden="1" x14ac:dyDescent="0.25">
      <c r="A286" s="51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</row>
    <row r="287" spans="1:23" hidden="1" x14ac:dyDescent="0.25">
      <c r="A287" s="51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</row>
    <row r="288" spans="1:23" hidden="1" x14ac:dyDescent="0.25">
      <c r="A288" s="51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</row>
    <row r="289" spans="1:23" hidden="1" x14ac:dyDescent="0.25">
      <c r="A289" s="51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</row>
    <row r="290" spans="1:23" hidden="1" x14ac:dyDescent="0.25">
      <c r="A290" s="51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</row>
    <row r="291" spans="1:23" hidden="1" x14ac:dyDescent="0.25">
      <c r="A291" s="51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</row>
    <row r="292" spans="1:23" hidden="1" x14ac:dyDescent="0.25">
      <c r="A292" s="51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</row>
    <row r="293" spans="1:23" hidden="1" x14ac:dyDescent="0.25">
      <c r="A293" s="51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</row>
    <row r="294" spans="1:23" hidden="1" x14ac:dyDescent="0.25">
      <c r="A294" s="51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</row>
    <row r="295" spans="1:23" hidden="1" x14ac:dyDescent="0.25">
      <c r="A295" s="51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</row>
    <row r="296" spans="1:23" hidden="1" x14ac:dyDescent="0.25">
      <c r="A296" s="51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</row>
    <row r="297" spans="1:23" hidden="1" x14ac:dyDescent="0.25">
      <c r="A297" s="51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</row>
    <row r="298" spans="1:23" hidden="1" x14ac:dyDescent="0.25">
      <c r="A298" s="51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</row>
    <row r="299" spans="1:23" hidden="1" x14ac:dyDescent="0.25">
      <c r="A299" s="51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</row>
    <row r="300" spans="1:23" hidden="1" x14ac:dyDescent="0.25">
      <c r="A300" s="51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</row>
    <row r="301" spans="1:23" hidden="1" x14ac:dyDescent="0.25">
      <c r="A301" s="51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</row>
    <row r="302" spans="1:23" hidden="1" x14ac:dyDescent="0.25">
      <c r="A302" s="51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</row>
    <row r="303" spans="1:23" hidden="1" x14ac:dyDescent="0.25">
      <c r="A303" s="51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</row>
    <row r="304" spans="1:23" hidden="1" x14ac:dyDescent="0.25">
      <c r="A304" s="51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</row>
    <row r="305" spans="1:23" hidden="1" x14ac:dyDescent="0.25">
      <c r="A305" s="51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</row>
    <row r="306" spans="1:23" hidden="1" x14ac:dyDescent="0.25">
      <c r="A306" s="51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</row>
    <row r="307" spans="1:23" hidden="1" x14ac:dyDescent="0.25">
      <c r="A307" s="51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</row>
    <row r="308" spans="1:23" hidden="1" x14ac:dyDescent="0.25">
      <c r="A308" s="51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</row>
    <row r="309" spans="1:23" hidden="1" x14ac:dyDescent="0.25">
      <c r="A309" s="51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</row>
    <row r="310" spans="1:23" hidden="1" x14ac:dyDescent="0.25">
      <c r="A310" s="51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</row>
    <row r="311" spans="1:23" hidden="1" x14ac:dyDescent="0.25">
      <c r="A311" s="51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</row>
    <row r="312" spans="1:23" hidden="1" x14ac:dyDescent="0.25">
      <c r="A312" s="51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</row>
    <row r="313" spans="1:23" hidden="1" x14ac:dyDescent="0.25">
      <c r="A313" s="51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</row>
    <row r="314" spans="1:23" hidden="1" x14ac:dyDescent="0.25">
      <c r="A314" s="51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</row>
    <row r="315" spans="1:23" hidden="1" x14ac:dyDescent="0.25">
      <c r="A315" s="51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</row>
    <row r="316" spans="1:23" hidden="1" x14ac:dyDescent="0.25">
      <c r="A316" s="51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</row>
    <row r="317" spans="1:23" hidden="1" x14ac:dyDescent="0.25">
      <c r="A317" s="51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</row>
    <row r="318" spans="1:23" hidden="1" x14ac:dyDescent="0.25">
      <c r="A318" s="51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</row>
    <row r="319" spans="1:23" hidden="1" x14ac:dyDescent="0.25">
      <c r="A319" s="51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</row>
    <row r="320" spans="1:23" hidden="1" x14ac:dyDescent="0.25">
      <c r="A320" s="51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</row>
    <row r="321" spans="1:23" hidden="1" x14ac:dyDescent="0.25">
      <c r="A321" s="51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</row>
    <row r="322" spans="1:23" hidden="1" x14ac:dyDescent="0.25">
      <c r="A322" s="51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</row>
    <row r="323" spans="1:23" hidden="1" x14ac:dyDescent="0.25">
      <c r="A323" s="51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</row>
    <row r="324" spans="1:23" hidden="1" x14ac:dyDescent="0.25">
      <c r="A324" s="51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</row>
    <row r="325" spans="1:23" hidden="1" x14ac:dyDescent="0.25">
      <c r="A325" s="51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</row>
    <row r="326" spans="1:23" hidden="1" x14ac:dyDescent="0.25">
      <c r="A326" s="51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</row>
    <row r="327" spans="1:23" hidden="1" x14ac:dyDescent="0.25">
      <c r="A327" s="51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</row>
    <row r="328" spans="1:23" hidden="1" x14ac:dyDescent="0.25">
      <c r="A328" s="51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</row>
    <row r="329" spans="1:23" hidden="1" x14ac:dyDescent="0.25">
      <c r="A329" s="51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</row>
    <row r="330" spans="1:23" hidden="1" x14ac:dyDescent="0.25">
      <c r="A330" s="51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</row>
    <row r="331" spans="1:23" hidden="1" x14ac:dyDescent="0.25">
      <c r="A331" s="51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</row>
    <row r="332" spans="1:23" hidden="1" x14ac:dyDescent="0.25">
      <c r="A332" s="51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</row>
    <row r="333" spans="1:23" hidden="1" x14ac:dyDescent="0.25">
      <c r="A333" s="51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</row>
    <row r="334" spans="1:23" hidden="1" x14ac:dyDescent="0.25">
      <c r="A334" s="51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</row>
    <row r="335" spans="1:23" hidden="1" x14ac:dyDescent="0.25">
      <c r="A335" s="51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</row>
    <row r="336" spans="1:23" hidden="1" x14ac:dyDescent="0.25">
      <c r="A336" s="51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</row>
    <row r="337" spans="1:23" hidden="1" x14ac:dyDescent="0.25">
      <c r="A337" s="51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</row>
    <row r="338" spans="1:23" hidden="1" x14ac:dyDescent="0.25">
      <c r="A338" s="51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</row>
    <row r="339" spans="1:23" hidden="1" x14ac:dyDescent="0.25">
      <c r="A339" s="51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</row>
    <row r="340" spans="1:23" hidden="1" x14ac:dyDescent="0.25">
      <c r="A340" s="51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</row>
    <row r="341" spans="1:23" hidden="1" x14ac:dyDescent="0.25">
      <c r="A341" s="51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</row>
    <row r="342" spans="1:23" hidden="1" x14ac:dyDescent="0.25">
      <c r="A342" s="51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</row>
    <row r="343" spans="1:23" hidden="1" x14ac:dyDescent="0.25">
      <c r="A343" s="51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</row>
    <row r="344" spans="1:23" hidden="1" x14ac:dyDescent="0.25">
      <c r="A344" s="51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</row>
    <row r="345" spans="1:23" hidden="1" x14ac:dyDescent="0.25">
      <c r="A345" s="51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</row>
    <row r="346" spans="1:23" hidden="1" x14ac:dyDescent="0.25">
      <c r="A346" s="51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</row>
    <row r="347" spans="1:23" hidden="1" x14ac:dyDescent="0.25">
      <c r="A347" s="51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</row>
    <row r="348" spans="1:23" hidden="1" x14ac:dyDescent="0.25">
      <c r="A348" s="51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</row>
    <row r="349" spans="1:23" hidden="1" x14ac:dyDescent="0.25">
      <c r="A349" s="51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</row>
    <row r="350" spans="1:23" hidden="1" x14ac:dyDescent="0.25">
      <c r="A350" s="51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</row>
    <row r="351" spans="1:23" hidden="1" x14ac:dyDescent="0.25">
      <c r="A351" s="51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</row>
    <row r="352" spans="1:23" hidden="1" x14ac:dyDescent="0.25">
      <c r="A352" s="51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</row>
    <row r="353" spans="1:23" hidden="1" x14ac:dyDescent="0.25">
      <c r="A353" s="51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</row>
    <row r="354" spans="1:23" hidden="1" x14ac:dyDescent="0.25">
      <c r="A354" s="51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</row>
    <row r="355" spans="1:23" hidden="1" x14ac:dyDescent="0.25">
      <c r="A355" s="51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</row>
    <row r="356" spans="1:23" hidden="1" x14ac:dyDescent="0.25">
      <c r="A356" s="51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</row>
    <row r="357" spans="1:23" hidden="1" x14ac:dyDescent="0.25">
      <c r="A357" s="51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</row>
    <row r="358" spans="1:23" hidden="1" x14ac:dyDescent="0.25">
      <c r="A358" s="51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</row>
    <row r="359" spans="1:23" hidden="1" x14ac:dyDescent="0.25">
      <c r="A359" s="51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</row>
    <row r="360" spans="1:23" hidden="1" x14ac:dyDescent="0.25">
      <c r="A360" s="51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</row>
    <row r="361" spans="1:23" hidden="1" x14ac:dyDescent="0.25"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</row>
    <row r="362" spans="1:23" hidden="1" x14ac:dyDescent="0.25">
      <c r="A362" s="109"/>
      <c r="B362" s="108"/>
      <c r="C362" s="108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49"/>
      <c r="S362" s="49"/>
      <c r="T362" s="49"/>
      <c r="U362" s="49"/>
      <c r="V362" s="49"/>
      <c r="W362" s="49"/>
    </row>
    <row r="363" spans="1:23" hidden="1" x14ac:dyDescent="0.25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</row>
    <row r="364" spans="1:23" hidden="1" x14ac:dyDescent="0.25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</row>
    <row r="365" spans="1:23" hidden="1" x14ac:dyDescent="0.25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</row>
    <row r="366" spans="1:23" hidden="1" x14ac:dyDescent="0.25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</row>
    <row r="367" spans="1:23" hidden="1" x14ac:dyDescent="0.25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</row>
    <row r="368" spans="1:23" hidden="1" x14ac:dyDescent="0.25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</row>
    <row r="369" spans="1:23" hidden="1" x14ac:dyDescent="0.25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</row>
    <row r="370" spans="1:23" hidden="1" x14ac:dyDescent="0.25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</row>
    <row r="371" spans="1:23" hidden="1" x14ac:dyDescent="0.25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</row>
    <row r="372" spans="1:23" hidden="1" x14ac:dyDescent="0.25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</row>
    <row r="373" spans="1:23" hidden="1" x14ac:dyDescent="0.25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</row>
    <row r="374" spans="1:23" hidden="1" x14ac:dyDescent="0.25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</row>
    <row r="375" spans="1:23" hidden="1" x14ac:dyDescent="0.25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</row>
    <row r="376" spans="1:23" hidden="1" x14ac:dyDescent="0.25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</row>
    <row r="377" spans="1:23" hidden="1" x14ac:dyDescent="0.25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</row>
    <row r="378" spans="1:23" hidden="1" x14ac:dyDescent="0.25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</row>
    <row r="379" spans="1:23" hidden="1" x14ac:dyDescent="0.25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</row>
    <row r="380" spans="1:23" hidden="1" x14ac:dyDescent="0.25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</row>
    <row r="381" spans="1:23" hidden="1" x14ac:dyDescent="0.25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</row>
    <row r="382" spans="1:23" hidden="1" x14ac:dyDescent="0.25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</row>
    <row r="383" spans="1:23" hidden="1" x14ac:dyDescent="0.25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</row>
    <row r="384" spans="1:23" hidden="1" x14ac:dyDescent="0.25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</row>
    <row r="385" spans="1:23" hidden="1" x14ac:dyDescent="0.25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</row>
    <row r="386" spans="1:23" hidden="1" x14ac:dyDescent="0.25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</row>
    <row r="387" spans="1:23" hidden="1" x14ac:dyDescent="0.25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</row>
    <row r="388" spans="1:23" hidden="1" x14ac:dyDescent="0.25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</row>
    <row r="389" spans="1:23" hidden="1" x14ac:dyDescent="0.25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</row>
    <row r="390" spans="1:23" hidden="1" x14ac:dyDescent="0.25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</row>
    <row r="391" spans="1:23" hidden="1" x14ac:dyDescent="0.25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</row>
    <row r="392" spans="1:23" hidden="1" x14ac:dyDescent="0.25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</row>
    <row r="393" spans="1:23" hidden="1" x14ac:dyDescent="0.25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</row>
    <row r="394" spans="1:23" hidden="1" x14ac:dyDescent="0.25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</row>
    <row r="395" spans="1:23" hidden="1" x14ac:dyDescent="0.25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</row>
    <row r="396" spans="1:23" hidden="1" x14ac:dyDescent="0.25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</row>
    <row r="397" spans="1:23" hidden="1" x14ac:dyDescent="0.25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</row>
    <row r="398" spans="1:23" hidden="1" x14ac:dyDescent="0.25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</row>
    <row r="399" spans="1:23" hidden="1" x14ac:dyDescent="0.25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</row>
    <row r="400" spans="1:23" hidden="1" x14ac:dyDescent="0.25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</row>
    <row r="401" spans="1:23" hidden="1" x14ac:dyDescent="0.25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</row>
    <row r="402" spans="1:23" hidden="1" x14ac:dyDescent="0.25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</row>
    <row r="403" spans="1:23" hidden="1" x14ac:dyDescent="0.25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</row>
    <row r="404" spans="1:23" hidden="1" x14ac:dyDescent="0.25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</row>
    <row r="405" spans="1:23" hidden="1" x14ac:dyDescent="0.25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</row>
    <row r="406" spans="1:23" hidden="1" x14ac:dyDescent="0.25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</row>
    <row r="407" spans="1:23" hidden="1" x14ac:dyDescent="0.25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</row>
    <row r="408" spans="1:23" hidden="1" x14ac:dyDescent="0.25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</row>
    <row r="409" spans="1:23" hidden="1" x14ac:dyDescent="0.25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</row>
    <row r="410" spans="1:23" hidden="1" x14ac:dyDescent="0.25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</row>
    <row r="411" spans="1:23" hidden="1" x14ac:dyDescent="0.25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</row>
    <row r="412" spans="1:23" hidden="1" x14ac:dyDescent="0.25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</row>
    <row r="413" spans="1:23" hidden="1" x14ac:dyDescent="0.25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</row>
    <row r="414" spans="1:23" hidden="1" x14ac:dyDescent="0.25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</row>
    <row r="415" spans="1:23" hidden="1" x14ac:dyDescent="0.25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</row>
    <row r="416" spans="1:23" hidden="1" x14ac:dyDescent="0.25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</row>
    <row r="417" spans="1:23" hidden="1" x14ac:dyDescent="0.25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</row>
    <row r="418" spans="1:23" hidden="1" x14ac:dyDescent="0.25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</row>
    <row r="419" spans="1:23" hidden="1" x14ac:dyDescent="0.25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</row>
    <row r="420" spans="1:23" hidden="1" x14ac:dyDescent="0.25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</row>
    <row r="421" spans="1:23" hidden="1" x14ac:dyDescent="0.25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</row>
    <row r="422" spans="1:23" hidden="1" x14ac:dyDescent="0.25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</row>
    <row r="423" spans="1:23" hidden="1" x14ac:dyDescent="0.25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</row>
    <row r="424" spans="1:23" hidden="1" x14ac:dyDescent="0.25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</row>
    <row r="425" spans="1:23" hidden="1" x14ac:dyDescent="0.25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</row>
    <row r="426" spans="1:23" hidden="1" x14ac:dyDescent="0.25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</row>
    <row r="427" spans="1:23" hidden="1" x14ac:dyDescent="0.25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</row>
    <row r="428" spans="1:23" hidden="1" x14ac:dyDescent="0.25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</row>
    <row r="429" spans="1:23" hidden="1" x14ac:dyDescent="0.25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</row>
    <row r="430" spans="1:23" hidden="1" x14ac:dyDescent="0.25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</row>
    <row r="431" spans="1:23" hidden="1" x14ac:dyDescent="0.25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</row>
    <row r="432" spans="1:23" hidden="1" x14ac:dyDescent="0.25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</row>
    <row r="433" spans="1:23" hidden="1" x14ac:dyDescent="0.25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</row>
    <row r="434" spans="1:23" hidden="1" x14ac:dyDescent="0.25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</row>
    <row r="435" spans="1:23" hidden="1" x14ac:dyDescent="0.25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</row>
    <row r="436" spans="1:23" hidden="1" x14ac:dyDescent="0.25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</row>
    <row r="437" spans="1:23" hidden="1" x14ac:dyDescent="0.25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</row>
    <row r="438" spans="1:23" hidden="1" x14ac:dyDescent="0.25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</row>
    <row r="439" spans="1:23" hidden="1" x14ac:dyDescent="0.25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</row>
    <row r="440" spans="1:23" hidden="1" x14ac:dyDescent="0.25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</row>
    <row r="441" spans="1:23" hidden="1" x14ac:dyDescent="0.25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</row>
    <row r="442" spans="1:23" hidden="1" x14ac:dyDescent="0.25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</row>
    <row r="443" spans="1:23" hidden="1" x14ac:dyDescent="0.25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</row>
    <row r="444" spans="1:23" hidden="1" x14ac:dyDescent="0.25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</row>
    <row r="445" spans="1:23" hidden="1" x14ac:dyDescent="0.25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</row>
    <row r="446" spans="1:23" hidden="1" x14ac:dyDescent="0.25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</row>
    <row r="447" spans="1:23" hidden="1" x14ac:dyDescent="0.25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</row>
    <row r="448" spans="1:23" hidden="1" x14ac:dyDescent="0.25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</row>
    <row r="449" spans="1:23" hidden="1" x14ac:dyDescent="0.25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</row>
    <row r="450" spans="1:23" hidden="1" x14ac:dyDescent="0.25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</row>
    <row r="451" spans="1:23" hidden="1" x14ac:dyDescent="0.25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</row>
    <row r="452" spans="1:23" hidden="1" x14ac:dyDescent="0.25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</row>
    <row r="453" spans="1:23" hidden="1" x14ac:dyDescent="0.25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</row>
    <row r="454" spans="1:23" hidden="1" x14ac:dyDescent="0.25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</row>
    <row r="455" spans="1:23" hidden="1" x14ac:dyDescent="0.25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</row>
    <row r="456" spans="1:23" hidden="1" x14ac:dyDescent="0.25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</row>
    <row r="457" spans="1:23" hidden="1" x14ac:dyDescent="0.25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</row>
    <row r="458" spans="1:23" hidden="1" x14ac:dyDescent="0.25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</row>
    <row r="459" spans="1:23" hidden="1" x14ac:dyDescent="0.25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</row>
    <row r="460" spans="1:23" hidden="1" x14ac:dyDescent="0.25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</row>
    <row r="461" spans="1:23" hidden="1" x14ac:dyDescent="0.25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</row>
    <row r="462" spans="1:23" hidden="1" x14ac:dyDescent="0.25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</row>
    <row r="463" spans="1:23" hidden="1" x14ac:dyDescent="0.25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</row>
    <row r="464" spans="1:23" hidden="1" x14ac:dyDescent="0.25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</row>
    <row r="465" spans="1:23" hidden="1" x14ac:dyDescent="0.25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</row>
    <row r="466" spans="1:23" hidden="1" x14ac:dyDescent="0.25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</row>
    <row r="467" spans="1:23" hidden="1" x14ac:dyDescent="0.25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</row>
    <row r="468" spans="1:23" hidden="1" x14ac:dyDescent="0.25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</row>
    <row r="469" spans="1:23" hidden="1" x14ac:dyDescent="0.25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</row>
    <row r="470" spans="1:23" hidden="1" x14ac:dyDescent="0.25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</row>
    <row r="471" spans="1:23" hidden="1" x14ac:dyDescent="0.25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</row>
    <row r="472" spans="1:23" hidden="1" x14ac:dyDescent="0.25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</row>
    <row r="473" spans="1:23" hidden="1" x14ac:dyDescent="0.25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</row>
    <row r="474" spans="1:23" hidden="1" x14ac:dyDescent="0.25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</row>
    <row r="475" spans="1:23" hidden="1" x14ac:dyDescent="0.25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</row>
    <row r="476" spans="1:23" hidden="1" x14ac:dyDescent="0.25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</row>
    <row r="477" spans="1:23" hidden="1" x14ac:dyDescent="0.25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</row>
    <row r="478" spans="1:23" hidden="1" x14ac:dyDescent="0.25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</row>
    <row r="479" spans="1:23" hidden="1" x14ac:dyDescent="0.25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</row>
    <row r="480" spans="1:23" hidden="1" x14ac:dyDescent="0.25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</row>
    <row r="481" spans="1:23" hidden="1" x14ac:dyDescent="0.25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</row>
    <row r="482" spans="1:23" hidden="1" x14ac:dyDescent="0.25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</row>
    <row r="483" spans="1:23" hidden="1" x14ac:dyDescent="0.25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</row>
    <row r="484" spans="1:23" hidden="1" x14ac:dyDescent="0.25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</row>
    <row r="485" spans="1:23" hidden="1" x14ac:dyDescent="0.25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</row>
    <row r="486" spans="1:23" hidden="1" x14ac:dyDescent="0.25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</row>
    <row r="487" spans="1:23" hidden="1" x14ac:dyDescent="0.25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</row>
    <row r="488" spans="1:23" hidden="1" x14ac:dyDescent="0.25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</row>
    <row r="489" spans="1:23" hidden="1" x14ac:dyDescent="0.25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</row>
    <row r="490" spans="1:23" hidden="1" x14ac:dyDescent="0.25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</row>
    <row r="491" spans="1:23" hidden="1" x14ac:dyDescent="0.25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</row>
    <row r="492" spans="1:23" hidden="1" x14ac:dyDescent="0.25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</row>
    <row r="493" spans="1:23" hidden="1" x14ac:dyDescent="0.25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</row>
    <row r="494" spans="1:23" hidden="1" x14ac:dyDescent="0.25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</row>
    <row r="495" spans="1:23" hidden="1" x14ac:dyDescent="0.25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</row>
    <row r="496" spans="1:23" hidden="1" x14ac:dyDescent="0.25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</row>
    <row r="497" spans="1:23" hidden="1" x14ac:dyDescent="0.25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</row>
    <row r="498" spans="1:23" hidden="1" x14ac:dyDescent="0.25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</row>
    <row r="499" spans="1:23" hidden="1" x14ac:dyDescent="0.25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</row>
    <row r="500" spans="1:23" hidden="1" x14ac:dyDescent="0.25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</row>
    <row r="501" spans="1:23" hidden="1" x14ac:dyDescent="0.25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</row>
    <row r="502" spans="1:23" hidden="1" x14ac:dyDescent="0.25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</row>
    <row r="503" spans="1:23" hidden="1" x14ac:dyDescent="0.25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</row>
    <row r="504" spans="1:23" hidden="1" x14ac:dyDescent="0.25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</row>
    <row r="505" spans="1:23" hidden="1" x14ac:dyDescent="0.25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</row>
    <row r="506" spans="1:23" hidden="1" x14ac:dyDescent="0.25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</row>
    <row r="507" spans="1:23" hidden="1" x14ac:dyDescent="0.25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</row>
    <row r="508" spans="1:23" hidden="1" x14ac:dyDescent="0.25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</row>
    <row r="509" spans="1:23" hidden="1" x14ac:dyDescent="0.25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</row>
    <row r="510" spans="1:23" hidden="1" x14ac:dyDescent="0.25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</row>
    <row r="511" spans="1:23" hidden="1" x14ac:dyDescent="0.25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</row>
    <row r="512" spans="1:23" hidden="1" x14ac:dyDescent="0.25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</row>
    <row r="513" spans="1:23" hidden="1" x14ac:dyDescent="0.25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</row>
    <row r="514" spans="1:23" hidden="1" x14ac:dyDescent="0.25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</row>
    <row r="515" spans="1:23" hidden="1" x14ac:dyDescent="0.25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</row>
    <row r="516" spans="1:23" hidden="1" x14ac:dyDescent="0.25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</row>
    <row r="517" spans="1:23" hidden="1" x14ac:dyDescent="0.25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</row>
    <row r="518" spans="1:23" hidden="1" x14ac:dyDescent="0.25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</row>
    <row r="519" spans="1:23" hidden="1" x14ac:dyDescent="0.25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</row>
    <row r="520" spans="1:23" hidden="1" x14ac:dyDescent="0.25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</row>
    <row r="521" spans="1:23" hidden="1" x14ac:dyDescent="0.25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</row>
    <row r="522" spans="1:23" hidden="1" x14ac:dyDescent="0.25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</row>
    <row r="523" spans="1:23" hidden="1" x14ac:dyDescent="0.25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</row>
    <row r="524" spans="1:23" hidden="1" x14ac:dyDescent="0.25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</row>
    <row r="525" spans="1:23" hidden="1" x14ac:dyDescent="0.25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</row>
    <row r="526" spans="1:23" hidden="1" x14ac:dyDescent="0.25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</row>
    <row r="527" spans="1:23" hidden="1" x14ac:dyDescent="0.25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</row>
    <row r="528" spans="1:23" hidden="1" x14ac:dyDescent="0.25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</row>
    <row r="529" spans="1:23" hidden="1" x14ac:dyDescent="0.25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</row>
    <row r="530" spans="1:23" hidden="1" x14ac:dyDescent="0.25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</row>
    <row r="531" spans="1:23" hidden="1" x14ac:dyDescent="0.25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</row>
    <row r="532" spans="1:23" hidden="1" x14ac:dyDescent="0.25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</row>
    <row r="533" spans="1:23" hidden="1" x14ac:dyDescent="0.25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</row>
    <row r="534" spans="1:23" hidden="1" x14ac:dyDescent="0.25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</row>
    <row r="535" spans="1:23" hidden="1" x14ac:dyDescent="0.25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</row>
    <row r="536" spans="1:23" hidden="1" x14ac:dyDescent="0.25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</row>
    <row r="537" spans="1:23" hidden="1" x14ac:dyDescent="0.25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</row>
    <row r="538" spans="1:23" hidden="1" x14ac:dyDescent="0.25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</row>
    <row r="539" spans="1:23" hidden="1" x14ac:dyDescent="0.25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</row>
    <row r="540" spans="1:23" hidden="1" x14ac:dyDescent="0.25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</row>
    <row r="541" spans="1:23" hidden="1" x14ac:dyDescent="0.25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</row>
    <row r="542" spans="1:23" hidden="1" x14ac:dyDescent="0.25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</row>
    <row r="543" spans="1:23" hidden="1" x14ac:dyDescent="0.25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</row>
    <row r="544" spans="1:23" hidden="1" x14ac:dyDescent="0.25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</row>
    <row r="545" spans="1:23" hidden="1" x14ac:dyDescent="0.25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</row>
    <row r="546" spans="1:23" hidden="1" x14ac:dyDescent="0.25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</row>
    <row r="547" spans="1:23" hidden="1" x14ac:dyDescent="0.25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</row>
    <row r="548" spans="1:23" hidden="1" x14ac:dyDescent="0.25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</row>
    <row r="549" spans="1:23" hidden="1" x14ac:dyDescent="0.25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</row>
    <row r="550" spans="1:23" hidden="1" x14ac:dyDescent="0.25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</row>
    <row r="551" spans="1:23" hidden="1" x14ac:dyDescent="0.25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</row>
    <row r="552" spans="1:23" hidden="1" x14ac:dyDescent="0.25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</row>
    <row r="553" spans="1:23" hidden="1" x14ac:dyDescent="0.25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</row>
    <row r="554" spans="1:23" hidden="1" x14ac:dyDescent="0.25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</row>
    <row r="555" spans="1:23" hidden="1" x14ac:dyDescent="0.25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</row>
    <row r="556" spans="1:23" hidden="1" x14ac:dyDescent="0.25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</row>
    <row r="557" spans="1:23" hidden="1" x14ac:dyDescent="0.25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</row>
    <row r="558" spans="1:23" hidden="1" x14ac:dyDescent="0.25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</row>
    <row r="559" spans="1:23" hidden="1" x14ac:dyDescent="0.25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</row>
    <row r="560" spans="1:23" hidden="1" x14ac:dyDescent="0.25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</row>
    <row r="561" spans="1:23" hidden="1" x14ac:dyDescent="0.25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</row>
    <row r="562" spans="1:23" hidden="1" x14ac:dyDescent="0.25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</row>
    <row r="563" spans="1:23" hidden="1" x14ac:dyDescent="0.25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</row>
    <row r="564" spans="1:23" hidden="1" x14ac:dyDescent="0.25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</row>
    <row r="565" spans="1:23" hidden="1" x14ac:dyDescent="0.25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</row>
    <row r="566" spans="1:23" hidden="1" x14ac:dyDescent="0.25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</row>
    <row r="567" spans="1:23" hidden="1" x14ac:dyDescent="0.25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</row>
    <row r="568" spans="1:23" hidden="1" x14ac:dyDescent="0.25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</row>
    <row r="569" spans="1:23" hidden="1" x14ac:dyDescent="0.25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</row>
    <row r="570" spans="1:23" hidden="1" x14ac:dyDescent="0.25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</row>
    <row r="571" spans="1:23" hidden="1" x14ac:dyDescent="0.25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</row>
    <row r="572" spans="1:23" hidden="1" x14ac:dyDescent="0.25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</row>
    <row r="573" spans="1:23" hidden="1" x14ac:dyDescent="0.25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</row>
    <row r="574" spans="1:23" hidden="1" x14ac:dyDescent="0.25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</row>
    <row r="575" spans="1:23" hidden="1" x14ac:dyDescent="0.25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</row>
    <row r="576" spans="1:23" hidden="1" x14ac:dyDescent="0.25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</row>
    <row r="577" spans="1:23" hidden="1" x14ac:dyDescent="0.25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</row>
    <row r="578" spans="1:23" hidden="1" x14ac:dyDescent="0.25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</row>
    <row r="579" spans="1:23" hidden="1" x14ac:dyDescent="0.25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</row>
    <row r="580" spans="1:23" hidden="1" x14ac:dyDescent="0.25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</row>
    <row r="581" spans="1:23" hidden="1" x14ac:dyDescent="0.25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</row>
    <row r="582" spans="1:23" hidden="1" x14ac:dyDescent="0.25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</row>
    <row r="583" spans="1:23" hidden="1" x14ac:dyDescent="0.25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</row>
    <row r="584" spans="1:23" hidden="1" x14ac:dyDescent="0.25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</row>
    <row r="585" spans="1:23" hidden="1" x14ac:dyDescent="0.25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</row>
    <row r="586" spans="1:23" hidden="1" x14ac:dyDescent="0.25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</row>
    <row r="587" spans="1:23" hidden="1" x14ac:dyDescent="0.25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</row>
    <row r="588" spans="1:23" hidden="1" x14ac:dyDescent="0.25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</row>
    <row r="589" spans="1:23" hidden="1" x14ac:dyDescent="0.25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</row>
    <row r="590" spans="1:23" hidden="1" x14ac:dyDescent="0.25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</row>
    <row r="591" spans="1:23" hidden="1" x14ac:dyDescent="0.25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</row>
    <row r="592" spans="1:23" hidden="1" x14ac:dyDescent="0.25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</row>
    <row r="593" spans="1:23" hidden="1" x14ac:dyDescent="0.25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</row>
    <row r="594" spans="1:23" hidden="1" x14ac:dyDescent="0.25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</row>
    <row r="595" spans="1:23" hidden="1" x14ac:dyDescent="0.25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</row>
    <row r="596" spans="1:23" hidden="1" x14ac:dyDescent="0.25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</row>
    <row r="597" spans="1:23" hidden="1" x14ac:dyDescent="0.25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</row>
    <row r="598" spans="1:23" hidden="1" x14ac:dyDescent="0.25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</row>
    <row r="599" spans="1:23" hidden="1" x14ac:dyDescent="0.25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</row>
    <row r="600" spans="1:23" hidden="1" x14ac:dyDescent="0.25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</row>
    <row r="601" spans="1:23" hidden="1" x14ac:dyDescent="0.25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</row>
    <row r="602" spans="1:23" hidden="1" x14ac:dyDescent="0.25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</row>
    <row r="603" spans="1:23" hidden="1" x14ac:dyDescent="0.25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</row>
    <row r="604" spans="1:23" hidden="1" x14ac:dyDescent="0.25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</row>
    <row r="605" spans="1:23" hidden="1" x14ac:dyDescent="0.25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</row>
    <row r="606" spans="1:23" hidden="1" x14ac:dyDescent="0.25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</row>
    <row r="607" spans="1:23" hidden="1" x14ac:dyDescent="0.25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</row>
    <row r="608" spans="1:23" hidden="1" x14ac:dyDescent="0.25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</row>
    <row r="609" spans="1:23" hidden="1" x14ac:dyDescent="0.25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</row>
    <row r="610" spans="1:23" hidden="1" x14ac:dyDescent="0.25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</row>
    <row r="611" spans="1:23" hidden="1" x14ac:dyDescent="0.25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</row>
    <row r="612" spans="1:23" hidden="1" x14ac:dyDescent="0.25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</row>
    <row r="613" spans="1:23" hidden="1" x14ac:dyDescent="0.25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</row>
    <row r="614" spans="1:23" hidden="1" x14ac:dyDescent="0.25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</row>
    <row r="615" spans="1:23" hidden="1" x14ac:dyDescent="0.25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</row>
    <row r="616" spans="1:23" hidden="1" x14ac:dyDescent="0.25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</row>
    <row r="617" spans="1:23" hidden="1" x14ac:dyDescent="0.25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</row>
    <row r="618" spans="1:23" hidden="1" x14ac:dyDescent="0.25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</row>
    <row r="619" spans="1:23" hidden="1" x14ac:dyDescent="0.25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</row>
    <row r="620" spans="1:23" hidden="1" x14ac:dyDescent="0.25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</row>
    <row r="621" spans="1:23" hidden="1" x14ac:dyDescent="0.25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</row>
    <row r="622" spans="1:23" hidden="1" x14ac:dyDescent="0.25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</row>
    <row r="623" spans="1:23" hidden="1" x14ac:dyDescent="0.25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</row>
    <row r="624" spans="1:23" hidden="1" x14ac:dyDescent="0.25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</row>
    <row r="625" spans="1:23" hidden="1" x14ac:dyDescent="0.25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</row>
    <row r="626" spans="1:23" hidden="1" x14ac:dyDescent="0.25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</row>
    <row r="627" spans="1:23" hidden="1" x14ac:dyDescent="0.25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</row>
    <row r="628" spans="1:23" hidden="1" x14ac:dyDescent="0.25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</row>
    <row r="629" spans="1:23" hidden="1" x14ac:dyDescent="0.25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</row>
    <row r="630" spans="1:23" hidden="1" x14ac:dyDescent="0.25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</row>
    <row r="631" spans="1:23" hidden="1" x14ac:dyDescent="0.25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</row>
    <row r="632" spans="1:23" hidden="1" x14ac:dyDescent="0.25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</row>
    <row r="633" spans="1:23" hidden="1" x14ac:dyDescent="0.25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</row>
    <row r="634" spans="1:23" hidden="1" x14ac:dyDescent="0.25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</row>
    <row r="635" spans="1:23" hidden="1" x14ac:dyDescent="0.25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</row>
    <row r="636" spans="1:23" hidden="1" x14ac:dyDescent="0.25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</row>
    <row r="637" spans="1:23" hidden="1" x14ac:dyDescent="0.25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</row>
    <row r="638" spans="1:23" hidden="1" x14ac:dyDescent="0.25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</row>
    <row r="639" spans="1:23" hidden="1" x14ac:dyDescent="0.25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</row>
    <row r="640" spans="1:23" hidden="1" x14ac:dyDescent="0.25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</row>
    <row r="641" spans="1:23" hidden="1" x14ac:dyDescent="0.25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</row>
    <row r="642" spans="1:23" hidden="1" x14ac:dyDescent="0.25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</row>
    <row r="643" spans="1:23" hidden="1" x14ac:dyDescent="0.25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</row>
    <row r="644" spans="1:23" hidden="1" x14ac:dyDescent="0.25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</row>
    <row r="645" spans="1:23" hidden="1" x14ac:dyDescent="0.25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</row>
    <row r="646" spans="1:23" hidden="1" x14ac:dyDescent="0.25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</row>
    <row r="647" spans="1:23" hidden="1" x14ac:dyDescent="0.25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</row>
    <row r="648" spans="1:23" hidden="1" x14ac:dyDescent="0.25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</row>
    <row r="649" spans="1:23" hidden="1" x14ac:dyDescent="0.25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</row>
    <row r="650" spans="1:23" hidden="1" x14ac:dyDescent="0.25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</row>
    <row r="651" spans="1:23" hidden="1" x14ac:dyDescent="0.25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</row>
    <row r="652" spans="1:23" hidden="1" x14ac:dyDescent="0.25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</row>
    <row r="653" spans="1:23" hidden="1" x14ac:dyDescent="0.25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</row>
    <row r="654" spans="1:23" hidden="1" x14ac:dyDescent="0.25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</row>
    <row r="655" spans="1:23" hidden="1" x14ac:dyDescent="0.25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</row>
    <row r="656" spans="1:23" hidden="1" x14ac:dyDescent="0.25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</row>
    <row r="657" spans="1:23" hidden="1" x14ac:dyDescent="0.25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</row>
    <row r="658" spans="1:23" hidden="1" x14ac:dyDescent="0.25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</row>
    <row r="659" spans="1:23" hidden="1" x14ac:dyDescent="0.25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</row>
    <row r="660" spans="1:23" hidden="1" x14ac:dyDescent="0.25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</row>
    <row r="661" spans="1:23" hidden="1" x14ac:dyDescent="0.25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</row>
    <row r="662" spans="1:23" hidden="1" x14ac:dyDescent="0.25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</row>
    <row r="663" spans="1:23" hidden="1" x14ac:dyDescent="0.25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</row>
    <row r="664" spans="1:23" hidden="1" x14ac:dyDescent="0.25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</row>
    <row r="665" spans="1:23" hidden="1" x14ac:dyDescent="0.25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</row>
    <row r="666" spans="1:23" hidden="1" x14ac:dyDescent="0.25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</row>
    <row r="667" spans="1:23" hidden="1" x14ac:dyDescent="0.25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</row>
    <row r="668" spans="1:23" hidden="1" x14ac:dyDescent="0.25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</row>
    <row r="669" spans="1:23" hidden="1" x14ac:dyDescent="0.25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</row>
    <row r="670" spans="1:23" hidden="1" x14ac:dyDescent="0.25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</row>
    <row r="671" spans="1:23" hidden="1" x14ac:dyDescent="0.25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</row>
    <row r="672" spans="1:23" hidden="1" x14ac:dyDescent="0.25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</row>
    <row r="673" spans="1:23" hidden="1" x14ac:dyDescent="0.25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</row>
    <row r="674" spans="1:23" hidden="1" x14ac:dyDescent="0.25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</row>
    <row r="675" spans="1:23" hidden="1" x14ac:dyDescent="0.25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</row>
    <row r="676" spans="1:23" hidden="1" x14ac:dyDescent="0.25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</row>
    <row r="677" spans="1:23" hidden="1" x14ac:dyDescent="0.25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</row>
    <row r="678" spans="1:23" hidden="1" x14ac:dyDescent="0.25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</row>
    <row r="679" spans="1:23" hidden="1" x14ac:dyDescent="0.25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</row>
    <row r="680" spans="1:23" hidden="1" x14ac:dyDescent="0.25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</row>
    <row r="681" spans="1:23" hidden="1" x14ac:dyDescent="0.25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</row>
    <row r="682" spans="1:23" hidden="1" x14ac:dyDescent="0.25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</row>
    <row r="683" spans="1:23" hidden="1" x14ac:dyDescent="0.25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</row>
    <row r="684" spans="1:23" hidden="1" x14ac:dyDescent="0.25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</row>
    <row r="685" spans="1:23" hidden="1" x14ac:dyDescent="0.25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</row>
    <row r="686" spans="1:23" hidden="1" x14ac:dyDescent="0.25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</row>
    <row r="687" spans="1:23" hidden="1" x14ac:dyDescent="0.25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</row>
    <row r="688" spans="1:23" hidden="1" x14ac:dyDescent="0.25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</row>
    <row r="689" spans="1:23" hidden="1" x14ac:dyDescent="0.25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</row>
    <row r="690" spans="1:23" hidden="1" x14ac:dyDescent="0.25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</row>
    <row r="691" spans="1:23" hidden="1" x14ac:dyDescent="0.25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</row>
    <row r="692" spans="1:23" hidden="1" x14ac:dyDescent="0.25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</row>
    <row r="693" spans="1:23" hidden="1" x14ac:dyDescent="0.25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</row>
    <row r="694" spans="1:23" hidden="1" x14ac:dyDescent="0.25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</row>
    <row r="695" spans="1:23" hidden="1" x14ac:dyDescent="0.25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</row>
    <row r="696" spans="1:23" hidden="1" x14ac:dyDescent="0.25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</row>
    <row r="697" spans="1:23" hidden="1" x14ac:dyDescent="0.25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</row>
    <row r="698" spans="1:23" hidden="1" x14ac:dyDescent="0.25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</row>
    <row r="699" spans="1:23" hidden="1" x14ac:dyDescent="0.25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</row>
    <row r="700" spans="1:23" hidden="1" x14ac:dyDescent="0.25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</row>
    <row r="701" spans="1:23" hidden="1" x14ac:dyDescent="0.25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</row>
    <row r="702" spans="1:23" hidden="1" x14ac:dyDescent="0.25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</row>
    <row r="703" spans="1:23" hidden="1" x14ac:dyDescent="0.25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</row>
    <row r="704" spans="1:23" hidden="1" x14ac:dyDescent="0.25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</row>
    <row r="705" spans="1:23" hidden="1" x14ac:dyDescent="0.25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</row>
    <row r="706" spans="1:23" hidden="1" x14ac:dyDescent="0.25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</row>
    <row r="707" spans="1:23" hidden="1" x14ac:dyDescent="0.25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</row>
    <row r="708" spans="1:23" hidden="1" x14ac:dyDescent="0.25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</row>
    <row r="709" spans="1:23" hidden="1" x14ac:dyDescent="0.25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</row>
    <row r="710" spans="1:23" hidden="1" x14ac:dyDescent="0.25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</row>
    <row r="711" spans="1:23" hidden="1" x14ac:dyDescent="0.25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</row>
    <row r="712" spans="1:23" hidden="1" x14ac:dyDescent="0.25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</row>
    <row r="713" spans="1:23" hidden="1" x14ac:dyDescent="0.25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</row>
    <row r="714" spans="1:23" hidden="1" x14ac:dyDescent="0.25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</row>
    <row r="715" spans="1:23" hidden="1" x14ac:dyDescent="0.25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</row>
    <row r="716" spans="1:23" hidden="1" x14ac:dyDescent="0.25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</row>
    <row r="717" spans="1:23" hidden="1" x14ac:dyDescent="0.25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</row>
    <row r="718" spans="1:23" hidden="1" x14ac:dyDescent="0.25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</row>
    <row r="719" spans="1:23" hidden="1" x14ac:dyDescent="0.25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</row>
    <row r="720" spans="1:23" hidden="1" x14ac:dyDescent="0.25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</row>
    <row r="721" spans="1:23" hidden="1" x14ac:dyDescent="0.25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</row>
    <row r="722" spans="1:23" hidden="1" x14ac:dyDescent="0.25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</row>
    <row r="723" spans="1:23" hidden="1" x14ac:dyDescent="0.25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</row>
    <row r="724" spans="1:23" hidden="1" x14ac:dyDescent="0.25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</row>
    <row r="725" spans="1:23" hidden="1" x14ac:dyDescent="0.25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</row>
    <row r="726" spans="1:23" hidden="1" x14ac:dyDescent="0.25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</row>
    <row r="727" spans="1:23" hidden="1" x14ac:dyDescent="0.25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</row>
    <row r="728" spans="1:23" hidden="1" x14ac:dyDescent="0.25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</row>
    <row r="729" spans="1:23" hidden="1" x14ac:dyDescent="0.25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</row>
    <row r="730" spans="1:23" hidden="1" x14ac:dyDescent="0.25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</row>
    <row r="731" spans="1:23" hidden="1" x14ac:dyDescent="0.25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</row>
    <row r="732" spans="1:23" hidden="1" x14ac:dyDescent="0.25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</row>
    <row r="733" spans="1:23" hidden="1" x14ac:dyDescent="0.25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</row>
    <row r="734" spans="1:23" hidden="1" x14ac:dyDescent="0.25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</row>
    <row r="735" spans="1:23" hidden="1" x14ac:dyDescent="0.25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</row>
    <row r="736" spans="1:23" hidden="1" x14ac:dyDescent="0.25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</row>
    <row r="737" spans="1:23" hidden="1" x14ac:dyDescent="0.25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</row>
    <row r="738" spans="1:23" hidden="1" x14ac:dyDescent="0.25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</row>
    <row r="739" spans="1:23" hidden="1" x14ac:dyDescent="0.25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</row>
    <row r="740" spans="1:23" hidden="1" x14ac:dyDescent="0.25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</row>
    <row r="741" spans="1:23" hidden="1" x14ac:dyDescent="0.25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</row>
    <row r="742" spans="1:23" hidden="1" x14ac:dyDescent="0.25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</row>
    <row r="743" spans="1:23" hidden="1" x14ac:dyDescent="0.25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</row>
    <row r="744" spans="1:23" hidden="1" x14ac:dyDescent="0.25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</row>
    <row r="745" spans="1:23" hidden="1" x14ac:dyDescent="0.25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</row>
    <row r="746" spans="1:23" hidden="1" x14ac:dyDescent="0.25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</row>
    <row r="747" spans="1:23" hidden="1" x14ac:dyDescent="0.25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</row>
    <row r="748" spans="1:23" hidden="1" x14ac:dyDescent="0.25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</row>
    <row r="749" spans="1:23" hidden="1" x14ac:dyDescent="0.25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</row>
    <row r="750" spans="1:23" hidden="1" x14ac:dyDescent="0.25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</row>
    <row r="751" spans="1:23" hidden="1" x14ac:dyDescent="0.25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</row>
    <row r="752" spans="1:23" hidden="1" x14ac:dyDescent="0.25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</row>
    <row r="753" spans="1:23" hidden="1" x14ac:dyDescent="0.25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</row>
    <row r="754" spans="1:23" hidden="1" x14ac:dyDescent="0.25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</row>
    <row r="755" spans="1:23" hidden="1" x14ac:dyDescent="0.25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</row>
    <row r="756" spans="1:23" hidden="1" x14ac:dyDescent="0.25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</row>
    <row r="757" spans="1:23" hidden="1" x14ac:dyDescent="0.25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</row>
    <row r="758" spans="1:23" hidden="1" x14ac:dyDescent="0.25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</row>
    <row r="759" spans="1:23" hidden="1" x14ac:dyDescent="0.25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</row>
    <row r="760" spans="1:23" hidden="1" x14ac:dyDescent="0.25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</row>
    <row r="761" spans="1:23" hidden="1" x14ac:dyDescent="0.25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</row>
    <row r="762" spans="1:23" hidden="1" x14ac:dyDescent="0.25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</row>
    <row r="763" spans="1:23" hidden="1" x14ac:dyDescent="0.25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</row>
    <row r="764" spans="1:23" hidden="1" x14ac:dyDescent="0.25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</row>
    <row r="765" spans="1:23" hidden="1" x14ac:dyDescent="0.25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</row>
    <row r="766" spans="1:23" hidden="1" x14ac:dyDescent="0.25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</row>
    <row r="767" spans="1:23" hidden="1" x14ac:dyDescent="0.25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</row>
    <row r="768" spans="1:23" hidden="1" x14ac:dyDescent="0.25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</row>
    <row r="769" spans="1:23" hidden="1" x14ac:dyDescent="0.25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</row>
    <row r="770" spans="1:23" hidden="1" x14ac:dyDescent="0.25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</row>
    <row r="771" spans="1:23" hidden="1" x14ac:dyDescent="0.25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</row>
    <row r="772" spans="1:23" hidden="1" x14ac:dyDescent="0.25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</row>
    <row r="773" spans="1:23" hidden="1" x14ac:dyDescent="0.25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</row>
    <row r="774" spans="1:23" hidden="1" x14ac:dyDescent="0.25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</row>
    <row r="775" spans="1:23" hidden="1" x14ac:dyDescent="0.25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</row>
    <row r="776" spans="1:23" hidden="1" x14ac:dyDescent="0.25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</row>
    <row r="777" spans="1:23" hidden="1" x14ac:dyDescent="0.25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</row>
    <row r="778" spans="1:23" hidden="1" x14ac:dyDescent="0.25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</row>
    <row r="779" spans="1:23" hidden="1" x14ac:dyDescent="0.25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</row>
    <row r="780" spans="1:23" hidden="1" x14ac:dyDescent="0.25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</row>
    <row r="781" spans="1:23" hidden="1" x14ac:dyDescent="0.25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</row>
    <row r="782" spans="1:23" hidden="1" x14ac:dyDescent="0.25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</row>
    <row r="783" spans="1:23" hidden="1" x14ac:dyDescent="0.25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</row>
    <row r="784" spans="1:23" hidden="1" x14ac:dyDescent="0.25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</row>
    <row r="785" spans="1:23" hidden="1" x14ac:dyDescent="0.25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</row>
    <row r="786" spans="1:23" hidden="1" x14ac:dyDescent="0.25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</row>
    <row r="787" spans="1:23" hidden="1" x14ac:dyDescent="0.25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</row>
    <row r="788" spans="1:23" hidden="1" x14ac:dyDescent="0.25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</row>
    <row r="789" spans="1:23" hidden="1" x14ac:dyDescent="0.25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</row>
    <row r="790" spans="1:23" hidden="1" x14ac:dyDescent="0.25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</row>
    <row r="791" spans="1:23" hidden="1" x14ac:dyDescent="0.25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</row>
    <row r="792" spans="1:23" hidden="1" x14ac:dyDescent="0.25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</row>
    <row r="793" spans="1:23" hidden="1" x14ac:dyDescent="0.25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</row>
    <row r="794" spans="1:23" hidden="1" x14ac:dyDescent="0.25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</row>
    <row r="795" spans="1:23" hidden="1" x14ac:dyDescent="0.25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</row>
    <row r="796" spans="1:23" hidden="1" x14ac:dyDescent="0.25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</row>
    <row r="797" spans="1:23" hidden="1" x14ac:dyDescent="0.25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</row>
    <row r="798" spans="1:23" hidden="1" x14ac:dyDescent="0.25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</row>
    <row r="799" spans="1:23" hidden="1" x14ac:dyDescent="0.25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</row>
    <row r="800" spans="1:23" hidden="1" x14ac:dyDescent="0.25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</row>
    <row r="801" spans="1:23" hidden="1" x14ac:dyDescent="0.25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</row>
    <row r="802" spans="1:23" hidden="1" x14ac:dyDescent="0.25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</row>
    <row r="803" spans="1:23" hidden="1" x14ac:dyDescent="0.25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</row>
    <row r="804" spans="1:23" hidden="1" x14ac:dyDescent="0.25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</row>
    <row r="805" spans="1:23" hidden="1" x14ac:dyDescent="0.25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</row>
    <row r="806" spans="1:23" hidden="1" x14ac:dyDescent="0.25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</row>
    <row r="807" spans="1:23" hidden="1" x14ac:dyDescent="0.25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</row>
    <row r="808" spans="1:23" hidden="1" x14ac:dyDescent="0.25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</row>
    <row r="809" spans="1:23" hidden="1" x14ac:dyDescent="0.25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</row>
    <row r="810" spans="1:23" hidden="1" x14ac:dyDescent="0.25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</row>
    <row r="811" spans="1:23" hidden="1" x14ac:dyDescent="0.25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</row>
    <row r="812" spans="1:23" hidden="1" x14ac:dyDescent="0.25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</row>
    <row r="813" spans="1:23" hidden="1" x14ac:dyDescent="0.25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</row>
    <row r="814" spans="1:23" hidden="1" x14ac:dyDescent="0.25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</row>
    <row r="815" spans="1:23" hidden="1" x14ac:dyDescent="0.25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</row>
    <row r="816" spans="1:23" hidden="1" x14ac:dyDescent="0.25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</row>
    <row r="817" spans="1:23" hidden="1" x14ac:dyDescent="0.25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</row>
    <row r="818" spans="1:23" hidden="1" x14ac:dyDescent="0.25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</row>
    <row r="819" spans="1:23" hidden="1" x14ac:dyDescent="0.25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</row>
    <row r="820" spans="1:23" hidden="1" x14ac:dyDescent="0.25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</row>
    <row r="821" spans="1:23" hidden="1" x14ac:dyDescent="0.25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</row>
    <row r="822" spans="1:23" hidden="1" x14ac:dyDescent="0.25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</row>
    <row r="823" spans="1:23" hidden="1" x14ac:dyDescent="0.25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</row>
    <row r="824" spans="1:23" hidden="1" x14ac:dyDescent="0.25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</row>
    <row r="825" spans="1:23" hidden="1" x14ac:dyDescent="0.25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</row>
    <row r="826" spans="1:23" hidden="1" x14ac:dyDescent="0.25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</row>
    <row r="827" spans="1:23" hidden="1" x14ac:dyDescent="0.25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</row>
    <row r="828" spans="1:23" hidden="1" x14ac:dyDescent="0.25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</row>
    <row r="829" spans="1:23" hidden="1" x14ac:dyDescent="0.25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</row>
    <row r="830" spans="1:23" hidden="1" x14ac:dyDescent="0.25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</row>
    <row r="831" spans="1:23" hidden="1" x14ac:dyDescent="0.25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</row>
    <row r="832" spans="1:23" hidden="1" x14ac:dyDescent="0.25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</row>
    <row r="833" spans="1:23" hidden="1" x14ac:dyDescent="0.25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</row>
    <row r="834" spans="1:23" hidden="1" x14ac:dyDescent="0.25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</row>
    <row r="835" spans="1:23" hidden="1" x14ac:dyDescent="0.25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</row>
    <row r="836" spans="1:23" hidden="1" x14ac:dyDescent="0.25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</row>
    <row r="837" spans="1:23" hidden="1" x14ac:dyDescent="0.25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</row>
    <row r="838" spans="1:23" hidden="1" x14ac:dyDescent="0.25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</row>
    <row r="839" spans="1:23" hidden="1" x14ac:dyDescent="0.25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</row>
    <row r="840" spans="1:23" hidden="1" x14ac:dyDescent="0.25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</row>
    <row r="841" spans="1:23" hidden="1" x14ac:dyDescent="0.25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</row>
    <row r="842" spans="1:23" hidden="1" x14ac:dyDescent="0.25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</row>
    <row r="843" spans="1:23" hidden="1" x14ac:dyDescent="0.25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</row>
    <row r="844" spans="1:23" hidden="1" x14ac:dyDescent="0.25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</row>
    <row r="845" spans="1:23" hidden="1" x14ac:dyDescent="0.25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</row>
    <row r="846" spans="1:23" hidden="1" x14ac:dyDescent="0.25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</row>
    <row r="847" spans="1:23" hidden="1" x14ac:dyDescent="0.25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</row>
    <row r="848" spans="1:23" hidden="1" x14ac:dyDescent="0.25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</row>
    <row r="849" spans="1:23" hidden="1" x14ac:dyDescent="0.25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</row>
    <row r="850" spans="1:23" hidden="1" x14ac:dyDescent="0.25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</row>
    <row r="851" spans="1:23" hidden="1" x14ac:dyDescent="0.25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</row>
    <row r="852" spans="1:23" hidden="1" x14ac:dyDescent="0.25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</row>
    <row r="853" spans="1:23" hidden="1" x14ac:dyDescent="0.25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</row>
    <row r="854" spans="1:23" hidden="1" x14ac:dyDescent="0.25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</row>
    <row r="855" spans="1:23" hidden="1" x14ac:dyDescent="0.25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</row>
    <row r="856" spans="1:23" hidden="1" x14ac:dyDescent="0.25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</row>
    <row r="857" spans="1:23" hidden="1" x14ac:dyDescent="0.25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</row>
    <row r="858" spans="1:23" hidden="1" x14ac:dyDescent="0.25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</row>
    <row r="859" spans="1:23" hidden="1" x14ac:dyDescent="0.25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</row>
    <row r="860" spans="1:23" hidden="1" x14ac:dyDescent="0.25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</row>
    <row r="861" spans="1:23" hidden="1" x14ac:dyDescent="0.25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</row>
    <row r="862" spans="1:23" hidden="1" x14ac:dyDescent="0.25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</row>
    <row r="863" spans="1:23" hidden="1" x14ac:dyDescent="0.25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</row>
    <row r="864" spans="1:23" hidden="1" x14ac:dyDescent="0.25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</row>
    <row r="865" spans="1:23" hidden="1" x14ac:dyDescent="0.25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</row>
    <row r="866" spans="1:23" hidden="1" x14ac:dyDescent="0.25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</row>
    <row r="867" spans="1:23" hidden="1" x14ac:dyDescent="0.25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</row>
    <row r="868" spans="1:23" hidden="1" x14ac:dyDescent="0.25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</row>
    <row r="869" spans="1:23" hidden="1" x14ac:dyDescent="0.25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</row>
    <row r="870" spans="1:23" hidden="1" x14ac:dyDescent="0.25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</row>
    <row r="871" spans="1:23" hidden="1" x14ac:dyDescent="0.25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</row>
    <row r="872" spans="1:23" hidden="1" x14ac:dyDescent="0.25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</row>
    <row r="873" spans="1:23" hidden="1" x14ac:dyDescent="0.25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</row>
    <row r="874" spans="1:23" hidden="1" x14ac:dyDescent="0.25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</row>
    <row r="875" spans="1:23" hidden="1" x14ac:dyDescent="0.25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</row>
    <row r="876" spans="1:23" hidden="1" x14ac:dyDescent="0.25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</row>
    <row r="877" spans="1:23" hidden="1" x14ac:dyDescent="0.25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</row>
    <row r="878" spans="1:23" hidden="1" x14ac:dyDescent="0.25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</row>
    <row r="879" spans="1:23" hidden="1" x14ac:dyDescent="0.25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</row>
    <row r="880" spans="1:23" hidden="1" x14ac:dyDescent="0.25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</row>
    <row r="881" spans="1:23" hidden="1" x14ac:dyDescent="0.25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</row>
    <row r="882" spans="1:23" hidden="1" x14ac:dyDescent="0.25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</row>
    <row r="883" spans="1:23" hidden="1" x14ac:dyDescent="0.25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</row>
    <row r="884" spans="1:23" hidden="1" x14ac:dyDescent="0.25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</row>
    <row r="885" spans="1:23" hidden="1" x14ac:dyDescent="0.25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</row>
    <row r="886" spans="1:23" hidden="1" x14ac:dyDescent="0.25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</row>
    <row r="887" spans="1:23" hidden="1" x14ac:dyDescent="0.25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</row>
    <row r="888" spans="1:23" hidden="1" x14ac:dyDescent="0.25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</row>
    <row r="889" spans="1:23" hidden="1" x14ac:dyDescent="0.25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</row>
    <row r="890" spans="1:23" hidden="1" x14ac:dyDescent="0.25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</row>
    <row r="891" spans="1:23" hidden="1" x14ac:dyDescent="0.25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</row>
    <row r="892" spans="1:23" hidden="1" x14ac:dyDescent="0.25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</row>
    <row r="893" spans="1:23" hidden="1" x14ac:dyDescent="0.25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</row>
    <row r="894" spans="1:23" hidden="1" x14ac:dyDescent="0.25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</row>
    <row r="895" spans="1:23" hidden="1" x14ac:dyDescent="0.25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</row>
    <row r="896" spans="1:23" hidden="1" x14ac:dyDescent="0.25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</row>
    <row r="897" spans="1:23" hidden="1" x14ac:dyDescent="0.25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</row>
    <row r="898" spans="1:23" hidden="1" x14ac:dyDescent="0.25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</row>
    <row r="899" spans="1:23" hidden="1" x14ac:dyDescent="0.25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</row>
    <row r="900" spans="1:23" hidden="1" x14ac:dyDescent="0.25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</row>
    <row r="901" spans="1:23" hidden="1" x14ac:dyDescent="0.25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</row>
    <row r="902" spans="1:23" hidden="1" x14ac:dyDescent="0.25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</row>
    <row r="903" spans="1:23" hidden="1" x14ac:dyDescent="0.25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</row>
    <row r="904" spans="1:23" hidden="1" x14ac:dyDescent="0.25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</row>
    <row r="905" spans="1:23" hidden="1" x14ac:dyDescent="0.25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</row>
    <row r="906" spans="1:23" hidden="1" x14ac:dyDescent="0.25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</row>
    <row r="907" spans="1:23" hidden="1" x14ac:dyDescent="0.25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</row>
    <row r="908" spans="1:23" hidden="1" x14ac:dyDescent="0.25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</row>
    <row r="909" spans="1:23" hidden="1" x14ac:dyDescent="0.25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</row>
    <row r="910" spans="1:23" hidden="1" x14ac:dyDescent="0.25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</row>
    <row r="911" spans="1:23" hidden="1" x14ac:dyDescent="0.25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</row>
    <row r="912" spans="1:23" hidden="1" x14ac:dyDescent="0.25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</row>
    <row r="913" spans="1:23" hidden="1" x14ac:dyDescent="0.25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</row>
    <row r="914" spans="1:23" hidden="1" x14ac:dyDescent="0.25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</row>
    <row r="915" spans="1:23" hidden="1" x14ac:dyDescent="0.25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</row>
    <row r="916" spans="1:23" hidden="1" x14ac:dyDescent="0.25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</row>
    <row r="917" spans="1:23" hidden="1" x14ac:dyDescent="0.25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</row>
    <row r="918" spans="1:23" hidden="1" x14ac:dyDescent="0.25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</row>
    <row r="919" spans="1:23" hidden="1" x14ac:dyDescent="0.25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</row>
    <row r="920" spans="1:23" hidden="1" x14ac:dyDescent="0.25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</row>
    <row r="921" spans="1:23" hidden="1" x14ac:dyDescent="0.25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</row>
    <row r="922" spans="1:23" hidden="1" x14ac:dyDescent="0.25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</row>
    <row r="923" spans="1:23" hidden="1" x14ac:dyDescent="0.25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</row>
    <row r="924" spans="1:23" hidden="1" x14ac:dyDescent="0.25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</row>
    <row r="925" spans="1:23" hidden="1" x14ac:dyDescent="0.25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</row>
    <row r="926" spans="1:23" hidden="1" x14ac:dyDescent="0.25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</row>
    <row r="927" spans="1:23" hidden="1" x14ac:dyDescent="0.25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</row>
    <row r="928" spans="1:23" hidden="1" x14ac:dyDescent="0.25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</row>
    <row r="929" spans="1:23" hidden="1" x14ac:dyDescent="0.25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</row>
    <row r="930" spans="1:23" hidden="1" x14ac:dyDescent="0.25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</row>
    <row r="931" spans="1:23" hidden="1" x14ac:dyDescent="0.25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</row>
    <row r="932" spans="1:23" hidden="1" x14ac:dyDescent="0.25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</row>
    <row r="933" spans="1:23" hidden="1" x14ac:dyDescent="0.25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</row>
    <row r="934" spans="1:23" hidden="1" x14ac:dyDescent="0.25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</row>
    <row r="935" spans="1:23" hidden="1" x14ac:dyDescent="0.25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</row>
    <row r="936" spans="1:23" hidden="1" x14ac:dyDescent="0.25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</row>
    <row r="937" spans="1:23" hidden="1" x14ac:dyDescent="0.25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</row>
    <row r="938" spans="1:23" hidden="1" x14ac:dyDescent="0.25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</row>
    <row r="939" spans="1:23" hidden="1" x14ac:dyDescent="0.25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</row>
    <row r="940" spans="1:23" hidden="1" x14ac:dyDescent="0.25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</row>
    <row r="941" spans="1:23" hidden="1" x14ac:dyDescent="0.25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</row>
    <row r="942" spans="1:23" hidden="1" x14ac:dyDescent="0.25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</row>
    <row r="943" spans="1:23" hidden="1" x14ac:dyDescent="0.25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</row>
    <row r="944" spans="1:23" hidden="1" x14ac:dyDescent="0.25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</row>
    <row r="945" spans="1:23" hidden="1" x14ac:dyDescent="0.25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</row>
    <row r="946" spans="1:23" hidden="1" x14ac:dyDescent="0.25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</row>
    <row r="947" spans="1:23" hidden="1" x14ac:dyDescent="0.25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</row>
    <row r="948" spans="1:23" hidden="1" x14ac:dyDescent="0.25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</row>
    <row r="949" spans="1:23" hidden="1" x14ac:dyDescent="0.25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</row>
    <row r="950" spans="1:23" hidden="1" x14ac:dyDescent="0.25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</row>
    <row r="951" spans="1:23" hidden="1" x14ac:dyDescent="0.25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</row>
    <row r="952" spans="1:23" hidden="1" x14ac:dyDescent="0.25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</row>
    <row r="953" spans="1:23" hidden="1" x14ac:dyDescent="0.25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</row>
    <row r="954" spans="1:23" hidden="1" x14ac:dyDescent="0.25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</row>
    <row r="955" spans="1:23" hidden="1" x14ac:dyDescent="0.25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</row>
    <row r="956" spans="1:23" hidden="1" x14ac:dyDescent="0.25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</row>
    <row r="957" spans="1:23" hidden="1" x14ac:dyDescent="0.25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</row>
    <row r="958" spans="1:23" hidden="1" x14ac:dyDescent="0.25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</row>
    <row r="959" spans="1:23" hidden="1" x14ac:dyDescent="0.25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</row>
    <row r="960" spans="1:23" hidden="1" x14ac:dyDescent="0.25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</row>
    <row r="961" spans="1:23" hidden="1" x14ac:dyDescent="0.25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</row>
    <row r="962" spans="1:23" hidden="1" x14ac:dyDescent="0.25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</row>
    <row r="963" spans="1:23" hidden="1" x14ac:dyDescent="0.25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</row>
    <row r="964" spans="1:23" hidden="1" x14ac:dyDescent="0.25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</row>
    <row r="965" spans="1:23" hidden="1" x14ac:dyDescent="0.25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</row>
    <row r="966" spans="1:23" hidden="1" x14ac:dyDescent="0.25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</row>
    <row r="967" spans="1:23" hidden="1" x14ac:dyDescent="0.25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</row>
    <row r="968" spans="1:23" hidden="1" x14ac:dyDescent="0.25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</row>
    <row r="969" spans="1:23" hidden="1" x14ac:dyDescent="0.25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</row>
    <row r="970" spans="1:23" hidden="1" x14ac:dyDescent="0.25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</row>
    <row r="971" spans="1:23" hidden="1" x14ac:dyDescent="0.25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</row>
    <row r="972" spans="1:23" hidden="1" x14ac:dyDescent="0.25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</row>
    <row r="973" spans="1:23" hidden="1" x14ac:dyDescent="0.25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</row>
    <row r="974" spans="1:23" hidden="1" x14ac:dyDescent="0.25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</row>
    <row r="975" spans="1:23" hidden="1" x14ac:dyDescent="0.25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</row>
    <row r="976" spans="1:23" hidden="1" x14ac:dyDescent="0.25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</row>
    <row r="977" spans="1:23" hidden="1" x14ac:dyDescent="0.25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</row>
    <row r="978" spans="1:23" hidden="1" x14ac:dyDescent="0.25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</row>
    <row r="979" spans="1:23" hidden="1" x14ac:dyDescent="0.25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</row>
    <row r="980" spans="1:23" hidden="1" x14ac:dyDescent="0.25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</row>
    <row r="981" spans="1:23" hidden="1" x14ac:dyDescent="0.25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</row>
    <row r="982" spans="1:23" hidden="1" x14ac:dyDescent="0.25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</row>
    <row r="983" spans="1:23" hidden="1" x14ac:dyDescent="0.25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</row>
    <row r="984" spans="1:23" hidden="1" x14ac:dyDescent="0.25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</row>
    <row r="985" spans="1:23" hidden="1" x14ac:dyDescent="0.25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</row>
    <row r="986" spans="1:23" hidden="1" x14ac:dyDescent="0.25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</row>
    <row r="987" spans="1:23" hidden="1" x14ac:dyDescent="0.25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</row>
    <row r="988" spans="1:23" hidden="1" x14ac:dyDescent="0.25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</row>
    <row r="989" spans="1:23" hidden="1" x14ac:dyDescent="0.25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</row>
    <row r="990" spans="1:23" hidden="1" x14ac:dyDescent="0.25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</row>
    <row r="991" spans="1:23" hidden="1" x14ac:dyDescent="0.25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</row>
    <row r="992" spans="1:23" hidden="1" x14ac:dyDescent="0.25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</row>
    <row r="993" spans="1:23" hidden="1" x14ac:dyDescent="0.25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</row>
    <row r="994" spans="1:23" hidden="1" x14ac:dyDescent="0.25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</row>
    <row r="995" spans="1:23" hidden="1" x14ac:dyDescent="0.25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</row>
    <row r="996" spans="1:23" hidden="1" x14ac:dyDescent="0.25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</row>
    <row r="997" spans="1:23" hidden="1" x14ac:dyDescent="0.25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</row>
    <row r="998" spans="1:23" hidden="1" x14ac:dyDescent="0.25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</row>
    <row r="999" spans="1:23" hidden="1" x14ac:dyDescent="0.25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</row>
    <row r="1000" spans="1:23" hidden="1" x14ac:dyDescent="0.25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</row>
    <row r="1001" spans="1:23" hidden="1" x14ac:dyDescent="0.25">
      <c r="A1001" s="50"/>
      <c r="B1001" s="50"/>
      <c r="C1001" s="50"/>
      <c r="D1001" s="50"/>
      <c r="E1001" s="50"/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  <c r="P1001" s="50"/>
      <c r="Q1001" s="50"/>
      <c r="R1001" s="50"/>
      <c r="S1001" s="50"/>
      <c r="T1001" s="50"/>
      <c r="U1001" s="50"/>
      <c r="V1001" s="50"/>
      <c r="W1001" s="50"/>
    </row>
    <row r="1002" spans="1:23" hidden="1" x14ac:dyDescent="0.25">
      <c r="A1002" s="50"/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</row>
    <row r="1003" spans="1:23" hidden="1" x14ac:dyDescent="0.25">
      <c r="A1003" s="50"/>
      <c r="B1003" s="50"/>
      <c r="C1003" s="50"/>
      <c r="D1003" s="50"/>
      <c r="E1003" s="50"/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  <c r="P1003" s="50"/>
      <c r="Q1003" s="50"/>
      <c r="R1003" s="50"/>
      <c r="S1003" s="50"/>
      <c r="T1003" s="50"/>
      <c r="U1003" s="50"/>
      <c r="V1003" s="50"/>
      <c r="W1003" s="50"/>
    </row>
    <row r="1004" spans="1:23" hidden="1" x14ac:dyDescent="0.25">
      <c r="A1004" s="50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</row>
    <row r="1005" spans="1:23" hidden="1" x14ac:dyDescent="0.25">
      <c r="A1005" s="50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</row>
    <row r="1006" spans="1:23" hidden="1" x14ac:dyDescent="0.25">
      <c r="A1006" s="50"/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</row>
    <row r="1007" spans="1:23" hidden="1" x14ac:dyDescent="0.25">
      <c r="A1007" s="50"/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</row>
    <row r="1008" spans="1:23" hidden="1" x14ac:dyDescent="0.25">
      <c r="A1008" s="50"/>
      <c r="B1008" s="50"/>
      <c r="C1008" s="50"/>
      <c r="D1008" s="50"/>
      <c r="E1008" s="50"/>
      <c r="F1008" s="50"/>
      <c r="G1008" s="50"/>
      <c r="H1008" s="50"/>
      <c r="I1008" s="50"/>
      <c r="J1008" s="50"/>
      <c r="K1008" s="50"/>
      <c r="L1008" s="50"/>
      <c r="M1008" s="50"/>
      <c r="N1008" s="50"/>
      <c r="O1008" s="50"/>
      <c r="P1008" s="50"/>
      <c r="Q1008" s="50"/>
      <c r="R1008" s="50"/>
      <c r="S1008" s="50"/>
      <c r="T1008" s="50"/>
      <c r="U1008" s="50"/>
      <c r="V1008" s="50"/>
      <c r="W1008" s="50"/>
    </row>
    <row r="1009" spans="1:23" hidden="1" x14ac:dyDescent="0.25">
      <c r="A1009" s="50"/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</row>
    <row r="1010" spans="1:23" hidden="1" x14ac:dyDescent="0.25">
      <c r="A1010" s="50"/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</row>
    <row r="1011" spans="1:23" hidden="1" x14ac:dyDescent="0.25">
      <c r="A1011" s="50"/>
      <c r="B1011" s="50"/>
      <c r="C1011" s="50"/>
      <c r="D1011" s="50"/>
      <c r="E1011" s="50"/>
      <c r="F1011" s="50"/>
      <c r="G1011" s="50"/>
      <c r="H1011" s="50"/>
      <c r="I1011" s="50"/>
      <c r="J1011" s="50"/>
      <c r="K1011" s="50"/>
      <c r="L1011" s="50"/>
      <c r="M1011" s="50"/>
      <c r="N1011" s="50"/>
      <c r="O1011" s="50"/>
      <c r="P1011" s="50"/>
      <c r="Q1011" s="50"/>
      <c r="R1011" s="50"/>
      <c r="S1011" s="50"/>
      <c r="T1011" s="50"/>
      <c r="U1011" s="50"/>
      <c r="V1011" s="50"/>
      <c r="W1011" s="50"/>
    </row>
    <row r="1012" spans="1:23" hidden="1" x14ac:dyDescent="0.25">
      <c r="A1012" s="50"/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</row>
    <row r="1013" spans="1:23" hidden="1" x14ac:dyDescent="0.25">
      <c r="A1013" s="50"/>
      <c r="B1013" s="50"/>
      <c r="C1013" s="50"/>
      <c r="D1013" s="50"/>
      <c r="E1013" s="50"/>
      <c r="F1013" s="50"/>
      <c r="G1013" s="50"/>
      <c r="H1013" s="50"/>
      <c r="I1013" s="50"/>
      <c r="J1013" s="50"/>
      <c r="K1013" s="50"/>
      <c r="L1013" s="50"/>
      <c r="M1013" s="50"/>
      <c r="N1013" s="50"/>
      <c r="O1013" s="50"/>
      <c r="P1013" s="50"/>
      <c r="Q1013" s="50"/>
      <c r="R1013" s="50"/>
      <c r="S1013" s="50"/>
      <c r="T1013" s="50"/>
      <c r="U1013" s="50"/>
      <c r="V1013" s="50"/>
      <c r="W1013" s="50"/>
    </row>
    <row r="1014" spans="1:23" hidden="1" x14ac:dyDescent="0.25">
      <c r="A1014" s="50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</row>
    <row r="1015" spans="1:23" hidden="1" x14ac:dyDescent="0.25">
      <c r="A1015" s="50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</row>
    <row r="1016" spans="1:23" hidden="1" x14ac:dyDescent="0.25">
      <c r="A1016" s="50"/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</row>
    <row r="1017" spans="1:23" hidden="1" x14ac:dyDescent="0.25">
      <c r="A1017" s="50"/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</row>
    <row r="1018" spans="1:23" hidden="1" x14ac:dyDescent="0.25">
      <c r="A1018" s="50"/>
      <c r="B1018" s="50"/>
      <c r="C1018" s="50"/>
      <c r="D1018" s="50"/>
      <c r="E1018" s="50"/>
      <c r="F1018" s="50"/>
      <c r="G1018" s="50"/>
      <c r="H1018" s="50"/>
      <c r="I1018" s="50"/>
      <c r="J1018" s="50"/>
      <c r="K1018" s="50"/>
      <c r="L1018" s="50"/>
      <c r="M1018" s="50"/>
      <c r="N1018" s="50"/>
      <c r="O1018" s="50"/>
      <c r="P1018" s="50"/>
      <c r="Q1018" s="50"/>
      <c r="R1018" s="50"/>
      <c r="S1018" s="50"/>
      <c r="T1018" s="50"/>
      <c r="U1018" s="50"/>
      <c r="V1018" s="50"/>
      <c r="W1018" s="50"/>
    </row>
    <row r="1019" spans="1:23" hidden="1" x14ac:dyDescent="0.25">
      <c r="A1019" s="50"/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</row>
    <row r="1020" spans="1:23" hidden="1" x14ac:dyDescent="0.25">
      <c r="A1020" s="50"/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</row>
    <row r="1021" spans="1:23" hidden="1" x14ac:dyDescent="0.25">
      <c r="A1021" s="50"/>
      <c r="B1021" s="50"/>
      <c r="C1021" s="50"/>
      <c r="D1021" s="50"/>
      <c r="E1021" s="50"/>
      <c r="F1021" s="50"/>
      <c r="G1021" s="50"/>
      <c r="H1021" s="50"/>
      <c r="I1021" s="50"/>
      <c r="J1021" s="50"/>
      <c r="K1021" s="50"/>
      <c r="L1021" s="50"/>
      <c r="M1021" s="50"/>
      <c r="N1021" s="50"/>
      <c r="O1021" s="50"/>
      <c r="P1021" s="50"/>
      <c r="Q1021" s="50"/>
      <c r="R1021" s="50"/>
      <c r="S1021" s="50"/>
      <c r="T1021" s="50"/>
      <c r="U1021" s="50"/>
      <c r="V1021" s="50"/>
      <c r="W1021" s="50"/>
    </row>
    <row r="1022" spans="1:23" hidden="1" x14ac:dyDescent="0.25">
      <c r="A1022" s="50"/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</row>
    <row r="1023" spans="1:23" hidden="1" x14ac:dyDescent="0.25">
      <c r="A1023" s="50"/>
      <c r="B1023" s="50"/>
      <c r="C1023" s="50"/>
      <c r="D1023" s="50"/>
      <c r="E1023" s="50"/>
      <c r="F1023" s="50"/>
      <c r="G1023" s="50"/>
      <c r="H1023" s="50"/>
      <c r="I1023" s="50"/>
      <c r="J1023" s="50"/>
      <c r="K1023" s="50"/>
      <c r="L1023" s="50"/>
      <c r="M1023" s="50"/>
      <c r="N1023" s="50"/>
      <c r="O1023" s="50"/>
      <c r="P1023" s="50"/>
      <c r="Q1023" s="50"/>
      <c r="R1023" s="50"/>
      <c r="S1023" s="50"/>
      <c r="T1023" s="50"/>
      <c r="U1023" s="50"/>
      <c r="V1023" s="50"/>
      <c r="W1023" s="50"/>
    </row>
    <row r="1024" spans="1:23" hidden="1" x14ac:dyDescent="0.25">
      <c r="A1024" s="50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</row>
    <row r="1025" spans="1:23" hidden="1" x14ac:dyDescent="0.25">
      <c r="A1025" s="50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</row>
    <row r="1026" spans="1:23" hidden="1" x14ac:dyDescent="0.25">
      <c r="A1026" s="50"/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</row>
    <row r="1027" spans="1:23" hidden="1" x14ac:dyDescent="0.25">
      <c r="A1027" s="50"/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</row>
    <row r="1028" spans="1:23" hidden="1" x14ac:dyDescent="0.25">
      <c r="A1028" s="50"/>
      <c r="B1028" s="50"/>
      <c r="C1028" s="50"/>
      <c r="D1028" s="50"/>
      <c r="E1028" s="50"/>
      <c r="F1028" s="50"/>
      <c r="G1028" s="50"/>
      <c r="H1028" s="50"/>
      <c r="I1028" s="50"/>
      <c r="J1028" s="50"/>
      <c r="K1028" s="50"/>
      <c r="L1028" s="50"/>
      <c r="M1028" s="50"/>
      <c r="N1028" s="50"/>
      <c r="O1028" s="50"/>
      <c r="P1028" s="50"/>
      <c r="Q1028" s="50"/>
      <c r="R1028" s="50"/>
      <c r="S1028" s="50"/>
      <c r="T1028" s="50"/>
      <c r="U1028" s="50"/>
      <c r="V1028" s="50"/>
      <c r="W1028" s="50"/>
    </row>
    <row r="1029" spans="1:23" hidden="1" x14ac:dyDescent="0.25">
      <c r="A1029" s="50"/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</row>
    <row r="1030" spans="1:23" hidden="1" x14ac:dyDescent="0.25">
      <c r="A1030" s="50"/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</row>
    <row r="1031" spans="1:23" hidden="1" x14ac:dyDescent="0.25">
      <c r="A1031" s="50"/>
      <c r="B1031" s="50"/>
      <c r="C1031" s="50"/>
      <c r="D1031" s="50"/>
      <c r="E1031" s="50"/>
      <c r="F1031" s="50"/>
      <c r="G1031" s="50"/>
      <c r="H1031" s="50"/>
      <c r="I1031" s="50"/>
      <c r="J1031" s="50"/>
      <c r="K1031" s="50"/>
      <c r="L1031" s="50"/>
      <c r="M1031" s="50"/>
      <c r="N1031" s="50"/>
      <c r="O1031" s="50"/>
      <c r="P1031" s="50"/>
      <c r="Q1031" s="50"/>
      <c r="R1031" s="50"/>
      <c r="S1031" s="50"/>
      <c r="T1031" s="50"/>
      <c r="U1031" s="50"/>
      <c r="V1031" s="50"/>
      <c r="W1031" s="50"/>
    </row>
    <row r="1032" spans="1:23" hidden="1" x14ac:dyDescent="0.25">
      <c r="A1032" s="50"/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</row>
    <row r="1033" spans="1:23" hidden="1" x14ac:dyDescent="0.25">
      <c r="A1033" s="50"/>
      <c r="B1033" s="50"/>
      <c r="C1033" s="50"/>
      <c r="D1033" s="50"/>
      <c r="E1033" s="50"/>
      <c r="F1033" s="50"/>
      <c r="G1033" s="50"/>
      <c r="H1033" s="50"/>
      <c r="I1033" s="50"/>
      <c r="J1033" s="50"/>
      <c r="K1033" s="50"/>
      <c r="L1033" s="50"/>
      <c r="M1033" s="50"/>
      <c r="N1033" s="50"/>
      <c r="O1033" s="50"/>
      <c r="P1033" s="50"/>
      <c r="Q1033" s="50"/>
      <c r="R1033" s="50"/>
      <c r="S1033" s="50"/>
      <c r="T1033" s="50"/>
      <c r="U1033" s="50"/>
      <c r="V1033" s="50"/>
      <c r="W1033" s="50"/>
    </row>
    <row r="1034" spans="1:23" hidden="1" x14ac:dyDescent="0.25">
      <c r="A1034" s="50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</row>
    <row r="1035" spans="1:23" hidden="1" x14ac:dyDescent="0.25">
      <c r="A1035" s="50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</row>
    <row r="1036" spans="1:23" hidden="1" x14ac:dyDescent="0.25">
      <c r="A1036" s="50"/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</row>
    <row r="1037" spans="1:23" hidden="1" x14ac:dyDescent="0.25">
      <c r="A1037" s="50"/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</row>
    <row r="1038" spans="1:23" hidden="1" x14ac:dyDescent="0.25">
      <c r="A1038" s="50"/>
      <c r="B1038" s="50"/>
      <c r="C1038" s="50"/>
      <c r="D1038" s="50"/>
      <c r="E1038" s="50"/>
      <c r="F1038" s="50"/>
      <c r="G1038" s="50"/>
      <c r="H1038" s="50"/>
      <c r="I1038" s="50"/>
      <c r="J1038" s="50"/>
      <c r="K1038" s="50"/>
      <c r="L1038" s="50"/>
      <c r="M1038" s="50"/>
      <c r="N1038" s="50"/>
      <c r="O1038" s="50"/>
      <c r="P1038" s="50"/>
      <c r="Q1038" s="50"/>
      <c r="R1038" s="50"/>
      <c r="S1038" s="50"/>
      <c r="T1038" s="50"/>
      <c r="U1038" s="50"/>
      <c r="V1038" s="50"/>
      <c r="W1038" s="50"/>
    </row>
    <row r="1039" spans="1:23" hidden="1" x14ac:dyDescent="0.25">
      <c r="A1039" s="50"/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</row>
    <row r="1040" spans="1:23" hidden="1" x14ac:dyDescent="0.25">
      <c r="A1040" s="50"/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</row>
    <row r="1041" spans="1:23" hidden="1" x14ac:dyDescent="0.25">
      <c r="A1041" s="50"/>
      <c r="B1041" s="50"/>
      <c r="C1041" s="50"/>
      <c r="D1041" s="50"/>
      <c r="E1041" s="50"/>
      <c r="F1041" s="50"/>
      <c r="G1041" s="50"/>
      <c r="H1041" s="50"/>
      <c r="I1041" s="50"/>
      <c r="J1041" s="50"/>
      <c r="K1041" s="50"/>
      <c r="L1041" s="50"/>
      <c r="M1041" s="50"/>
      <c r="N1041" s="50"/>
      <c r="O1041" s="50"/>
      <c r="P1041" s="50"/>
      <c r="Q1041" s="50"/>
      <c r="R1041" s="50"/>
      <c r="S1041" s="50"/>
      <c r="T1041" s="50"/>
      <c r="U1041" s="50"/>
      <c r="V1041" s="50"/>
      <c r="W1041" s="50"/>
    </row>
    <row r="1042" spans="1:23" hidden="1" x14ac:dyDescent="0.25">
      <c r="A1042" s="50"/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</row>
    <row r="1043" spans="1:23" hidden="1" x14ac:dyDescent="0.25">
      <c r="A1043" s="50"/>
      <c r="B1043" s="50"/>
      <c r="C1043" s="50"/>
      <c r="D1043" s="50"/>
      <c r="E1043" s="50"/>
      <c r="F1043" s="50"/>
      <c r="G1043" s="50"/>
      <c r="H1043" s="50"/>
      <c r="I1043" s="50"/>
      <c r="J1043" s="50"/>
      <c r="K1043" s="50"/>
      <c r="L1043" s="50"/>
      <c r="M1043" s="50"/>
      <c r="N1043" s="50"/>
      <c r="O1043" s="50"/>
      <c r="P1043" s="50"/>
      <c r="Q1043" s="50"/>
      <c r="R1043" s="50"/>
      <c r="S1043" s="50"/>
      <c r="T1043" s="50"/>
      <c r="U1043" s="50"/>
      <c r="V1043" s="50"/>
      <c r="W1043" s="50"/>
    </row>
    <row r="1044" spans="1:23" hidden="1" x14ac:dyDescent="0.25">
      <c r="A1044" s="50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</row>
    <row r="1045" spans="1:23" hidden="1" x14ac:dyDescent="0.25">
      <c r="A1045" s="50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</row>
    <row r="1046" spans="1:23" hidden="1" x14ac:dyDescent="0.25">
      <c r="A1046" s="50"/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</row>
    <row r="1047" spans="1:23" hidden="1" x14ac:dyDescent="0.25">
      <c r="A1047" s="50"/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</row>
    <row r="1048" spans="1:23" hidden="1" x14ac:dyDescent="0.25">
      <c r="A1048" s="50"/>
      <c r="B1048" s="50"/>
      <c r="C1048" s="50"/>
      <c r="D1048" s="50"/>
      <c r="E1048" s="50"/>
      <c r="F1048" s="50"/>
      <c r="G1048" s="50"/>
      <c r="H1048" s="50"/>
      <c r="I1048" s="50"/>
      <c r="J1048" s="50"/>
      <c r="K1048" s="50"/>
      <c r="L1048" s="50"/>
      <c r="M1048" s="50"/>
      <c r="N1048" s="50"/>
      <c r="O1048" s="50"/>
      <c r="P1048" s="50"/>
      <c r="Q1048" s="50"/>
      <c r="R1048" s="50"/>
      <c r="S1048" s="50"/>
      <c r="T1048" s="50"/>
      <c r="U1048" s="50"/>
      <c r="V1048" s="50"/>
      <c r="W1048" s="50"/>
    </row>
    <row r="1049" spans="1:23" hidden="1" x14ac:dyDescent="0.25">
      <c r="A1049" s="50"/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</row>
    <row r="1050" spans="1:23" hidden="1" x14ac:dyDescent="0.25">
      <c r="A1050" s="50"/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</row>
    <row r="1051" spans="1:23" hidden="1" x14ac:dyDescent="0.25">
      <c r="A1051" s="50"/>
      <c r="B1051" s="50"/>
      <c r="C1051" s="50"/>
      <c r="D1051" s="50"/>
      <c r="E1051" s="50"/>
      <c r="F1051" s="50"/>
      <c r="G1051" s="50"/>
      <c r="H1051" s="50"/>
      <c r="I1051" s="50"/>
      <c r="J1051" s="50"/>
      <c r="K1051" s="50"/>
      <c r="L1051" s="50"/>
      <c r="M1051" s="50"/>
      <c r="N1051" s="50"/>
      <c r="O1051" s="50"/>
      <c r="P1051" s="50"/>
      <c r="Q1051" s="50"/>
      <c r="R1051" s="50"/>
      <c r="S1051" s="50"/>
      <c r="T1051" s="50"/>
      <c r="U1051" s="50"/>
      <c r="V1051" s="50"/>
      <c r="W1051" s="50"/>
    </row>
    <row r="1052" spans="1:23" hidden="1" x14ac:dyDescent="0.25">
      <c r="A1052" s="50"/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</row>
    <row r="1053" spans="1:23" hidden="1" x14ac:dyDescent="0.25">
      <c r="A1053" s="50"/>
      <c r="B1053" s="50"/>
      <c r="C1053" s="50"/>
      <c r="D1053" s="50"/>
      <c r="E1053" s="50"/>
      <c r="F1053" s="50"/>
      <c r="G1053" s="50"/>
      <c r="H1053" s="50"/>
      <c r="I1053" s="50"/>
      <c r="J1053" s="50"/>
      <c r="K1053" s="50"/>
      <c r="L1053" s="50"/>
      <c r="M1053" s="50"/>
      <c r="N1053" s="50"/>
      <c r="O1053" s="50"/>
      <c r="P1053" s="50"/>
      <c r="Q1053" s="50"/>
      <c r="R1053" s="50"/>
      <c r="S1053" s="50"/>
      <c r="T1053" s="50"/>
      <c r="U1053" s="50"/>
      <c r="V1053" s="50"/>
      <c r="W1053" s="50"/>
    </row>
    <row r="1054" spans="1:23" hidden="1" x14ac:dyDescent="0.25">
      <c r="A1054" s="50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</row>
    <row r="1055" spans="1:23" hidden="1" x14ac:dyDescent="0.25">
      <c r="A1055" s="50"/>
      <c r="B1055" s="50"/>
      <c r="C1055" s="50"/>
      <c r="D1055" s="50"/>
      <c r="E1055" s="50"/>
      <c r="F1055" s="50"/>
      <c r="G1055" s="50"/>
      <c r="H1055" s="50"/>
      <c r="I1055" s="50"/>
      <c r="J1055" s="50"/>
      <c r="K1055" s="50"/>
      <c r="L1055" s="50"/>
      <c r="M1055" s="50"/>
      <c r="N1055" s="50"/>
      <c r="O1055" s="50"/>
      <c r="P1055" s="50"/>
      <c r="Q1055" s="50"/>
      <c r="R1055" s="50"/>
      <c r="S1055" s="50"/>
      <c r="T1055" s="50"/>
      <c r="U1055" s="50"/>
      <c r="V1055" s="50"/>
      <c r="W1055" s="50"/>
    </row>
    <row r="1056" spans="1:23" hidden="1" x14ac:dyDescent="0.25">
      <c r="A1056" s="50"/>
      <c r="B1056" s="50"/>
      <c r="C1056" s="50"/>
      <c r="D1056" s="50"/>
      <c r="E1056" s="50"/>
      <c r="F1056" s="50"/>
      <c r="G1056" s="50"/>
      <c r="H1056" s="50"/>
      <c r="I1056" s="50"/>
      <c r="J1056" s="50"/>
      <c r="K1056" s="50"/>
      <c r="L1056" s="50"/>
      <c r="M1056" s="50"/>
      <c r="N1056" s="50"/>
      <c r="O1056" s="50"/>
      <c r="P1056" s="50"/>
      <c r="Q1056" s="50"/>
      <c r="R1056" s="50"/>
      <c r="S1056" s="50"/>
      <c r="T1056" s="50"/>
      <c r="U1056" s="50"/>
      <c r="V1056" s="50"/>
      <c r="W1056" s="50"/>
    </row>
    <row r="1057" spans="1:23" hidden="1" x14ac:dyDescent="0.25">
      <c r="A1057" s="50"/>
      <c r="B1057" s="50"/>
      <c r="C1057" s="50"/>
      <c r="D1057" s="50"/>
      <c r="E1057" s="50"/>
      <c r="F1057" s="50"/>
      <c r="G1057" s="50"/>
      <c r="H1057" s="50"/>
      <c r="I1057" s="50"/>
      <c r="J1057" s="50"/>
      <c r="K1057" s="50"/>
      <c r="L1057" s="50"/>
      <c r="M1057" s="50"/>
      <c r="N1057" s="50"/>
      <c r="O1057" s="50"/>
      <c r="P1057" s="50"/>
      <c r="Q1057" s="50"/>
      <c r="R1057" s="50"/>
      <c r="S1057" s="50"/>
      <c r="T1057" s="50"/>
      <c r="U1057" s="50"/>
      <c r="V1057" s="50"/>
      <c r="W1057" s="50"/>
    </row>
    <row r="1058" spans="1:23" hidden="1" x14ac:dyDescent="0.25">
      <c r="A1058" s="50"/>
      <c r="B1058" s="50"/>
      <c r="C1058" s="50"/>
      <c r="D1058" s="50"/>
      <c r="E1058" s="50"/>
      <c r="F1058" s="50"/>
      <c r="G1058" s="50"/>
      <c r="H1058" s="50"/>
      <c r="I1058" s="50"/>
      <c r="J1058" s="50"/>
      <c r="K1058" s="50"/>
      <c r="L1058" s="50"/>
      <c r="M1058" s="50"/>
      <c r="N1058" s="50"/>
      <c r="O1058" s="50"/>
      <c r="P1058" s="50"/>
      <c r="Q1058" s="50"/>
      <c r="R1058" s="50"/>
      <c r="S1058" s="50"/>
      <c r="T1058" s="50"/>
      <c r="U1058" s="50"/>
      <c r="V1058" s="50"/>
      <c r="W1058" s="50"/>
    </row>
    <row r="1059" spans="1:23" hidden="1" x14ac:dyDescent="0.25">
      <c r="A1059" s="50"/>
      <c r="B1059" s="50"/>
      <c r="C1059" s="50"/>
      <c r="D1059" s="50"/>
      <c r="E1059" s="50"/>
      <c r="F1059" s="50"/>
      <c r="G1059" s="50"/>
      <c r="H1059" s="50"/>
      <c r="I1059" s="50"/>
      <c r="J1059" s="50"/>
      <c r="K1059" s="50"/>
      <c r="L1059" s="50"/>
      <c r="M1059" s="50"/>
      <c r="N1059" s="50"/>
      <c r="O1059" s="50"/>
      <c r="P1059" s="50"/>
      <c r="Q1059" s="50"/>
      <c r="R1059" s="50"/>
      <c r="S1059" s="50"/>
      <c r="T1059" s="50"/>
      <c r="U1059" s="50"/>
      <c r="V1059" s="50"/>
      <c r="W1059" s="50"/>
    </row>
    <row r="1060" spans="1:23" hidden="1" x14ac:dyDescent="0.25">
      <c r="A1060" s="50"/>
      <c r="B1060" s="50"/>
      <c r="C1060" s="50"/>
      <c r="D1060" s="50"/>
      <c r="E1060" s="50"/>
      <c r="F1060" s="50"/>
      <c r="G1060" s="50"/>
      <c r="H1060" s="50"/>
      <c r="I1060" s="50"/>
      <c r="J1060" s="50"/>
      <c r="K1060" s="50"/>
      <c r="L1060" s="50"/>
      <c r="M1060" s="50"/>
      <c r="N1060" s="50"/>
      <c r="O1060" s="50"/>
      <c r="P1060" s="50"/>
      <c r="Q1060" s="50"/>
      <c r="R1060" s="50"/>
      <c r="S1060" s="50"/>
      <c r="T1060" s="50"/>
      <c r="U1060" s="50"/>
      <c r="V1060" s="50"/>
      <c r="W1060" s="50"/>
    </row>
    <row r="1061" spans="1:23" hidden="1" x14ac:dyDescent="0.25">
      <c r="A1061" s="50"/>
      <c r="B1061" s="50"/>
      <c r="C1061" s="50"/>
      <c r="D1061" s="50"/>
      <c r="E1061" s="50"/>
      <c r="F1061" s="50"/>
      <c r="G1061" s="50"/>
      <c r="H1061" s="50"/>
      <c r="I1061" s="50"/>
      <c r="J1061" s="50"/>
      <c r="K1061" s="50"/>
      <c r="L1061" s="50"/>
      <c r="M1061" s="50"/>
      <c r="N1061" s="50"/>
      <c r="O1061" s="50"/>
      <c r="P1061" s="50"/>
      <c r="Q1061" s="50"/>
      <c r="R1061" s="50"/>
      <c r="S1061" s="50"/>
      <c r="T1061" s="50"/>
      <c r="U1061" s="50"/>
      <c r="V1061" s="50"/>
      <c r="W1061" s="50"/>
    </row>
    <row r="1062" spans="1:23" hidden="1" x14ac:dyDescent="0.25">
      <c r="A1062" s="50"/>
      <c r="B1062" s="50"/>
      <c r="C1062" s="50"/>
      <c r="D1062" s="50"/>
      <c r="E1062" s="50"/>
      <c r="F1062" s="50"/>
      <c r="G1062" s="50"/>
      <c r="H1062" s="50"/>
      <c r="I1062" s="50"/>
      <c r="J1062" s="50"/>
      <c r="K1062" s="50"/>
      <c r="L1062" s="50"/>
      <c r="M1062" s="50"/>
      <c r="N1062" s="50"/>
      <c r="O1062" s="50"/>
      <c r="P1062" s="50"/>
      <c r="Q1062" s="50"/>
      <c r="R1062" s="50"/>
      <c r="S1062" s="50"/>
      <c r="T1062" s="50"/>
      <c r="U1062" s="50"/>
      <c r="V1062" s="50"/>
      <c r="W1062" s="50"/>
    </row>
    <row r="1063" spans="1:23" hidden="1" x14ac:dyDescent="0.25">
      <c r="A1063" s="50"/>
      <c r="B1063" s="50"/>
      <c r="C1063" s="50"/>
      <c r="D1063" s="50"/>
      <c r="E1063" s="50"/>
      <c r="F1063" s="50"/>
      <c r="G1063" s="50"/>
      <c r="H1063" s="50"/>
      <c r="I1063" s="50"/>
      <c r="J1063" s="50"/>
      <c r="K1063" s="50"/>
      <c r="L1063" s="50"/>
      <c r="M1063" s="50"/>
      <c r="N1063" s="50"/>
      <c r="O1063" s="50"/>
      <c r="P1063" s="50"/>
      <c r="Q1063" s="50"/>
      <c r="R1063" s="50"/>
      <c r="S1063" s="50"/>
      <c r="T1063" s="50"/>
      <c r="U1063" s="50"/>
      <c r="V1063" s="50"/>
      <c r="W1063" s="50"/>
    </row>
    <row r="1064" spans="1:23" hidden="1" x14ac:dyDescent="0.25">
      <c r="A1064" s="50"/>
      <c r="B1064" s="50"/>
      <c r="C1064" s="50"/>
      <c r="D1064" s="50"/>
      <c r="E1064" s="50"/>
      <c r="F1064" s="50"/>
      <c r="G1064" s="50"/>
      <c r="H1064" s="50"/>
      <c r="I1064" s="50"/>
      <c r="J1064" s="50"/>
      <c r="K1064" s="50"/>
      <c r="L1064" s="50"/>
      <c r="M1064" s="50"/>
      <c r="N1064" s="50"/>
      <c r="O1064" s="50"/>
      <c r="P1064" s="50"/>
      <c r="Q1064" s="50"/>
      <c r="R1064" s="50"/>
      <c r="S1064" s="50"/>
      <c r="T1064" s="50"/>
      <c r="U1064" s="50"/>
      <c r="V1064" s="50"/>
      <c r="W1064" s="50"/>
    </row>
    <row r="1065" spans="1:23" hidden="1" x14ac:dyDescent="0.25">
      <c r="A1065" s="50"/>
      <c r="B1065" s="50"/>
      <c r="C1065" s="50"/>
      <c r="D1065" s="50"/>
      <c r="E1065" s="50"/>
      <c r="F1065" s="50"/>
      <c r="G1065" s="50"/>
      <c r="H1065" s="50"/>
      <c r="I1065" s="50"/>
      <c r="J1065" s="50"/>
      <c r="K1065" s="50"/>
      <c r="L1065" s="50"/>
      <c r="M1065" s="50"/>
      <c r="N1065" s="50"/>
      <c r="O1065" s="50"/>
      <c r="P1065" s="50"/>
      <c r="Q1065" s="50"/>
      <c r="R1065" s="50"/>
      <c r="S1065" s="50"/>
      <c r="T1065" s="50"/>
      <c r="U1065" s="50"/>
      <c r="V1065" s="50"/>
      <c r="W1065" s="50"/>
    </row>
    <row r="1066" spans="1:23" hidden="1" x14ac:dyDescent="0.25">
      <c r="A1066" s="50"/>
      <c r="B1066" s="50"/>
      <c r="C1066" s="50"/>
      <c r="D1066" s="50"/>
      <c r="E1066" s="50"/>
      <c r="F1066" s="50"/>
      <c r="G1066" s="50"/>
      <c r="H1066" s="50"/>
      <c r="I1066" s="50"/>
      <c r="J1066" s="50"/>
      <c r="K1066" s="50"/>
      <c r="L1066" s="50"/>
      <c r="M1066" s="50"/>
      <c r="N1066" s="50"/>
      <c r="O1066" s="50"/>
      <c r="P1066" s="50"/>
      <c r="Q1066" s="50"/>
      <c r="R1066" s="50"/>
      <c r="S1066" s="50"/>
      <c r="T1066" s="50"/>
      <c r="U1066" s="50"/>
      <c r="V1066" s="50"/>
      <c r="W1066" s="50"/>
    </row>
    <row r="1067" spans="1:23" hidden="1" x14ac:dyDescent="0.25">
      <c r="A1067" s="50"/>
      <c r="B1067" s="50"/>
      <c r="C1067" s="50"/>
      <c r="D1067" s="50"/>
      <c r="E1067" s="50"/>
      <c r="F1067" s="50"/>
      <c r="G1067" s="50"/>
      <c r="H1067" s="50"/>
      <c r="I1067" s="50"/>
      <c r="J1067" s="50"/>
      <c r="K1067" s="50"/>
      <c r="L1067" s="50"/>
      <c r="M1067" s="50"/>
      <c r="N1067" s="50"/>
      <c r="O1067" s="50"/>
      <c r="P1067" s="50"/>
      <c r="Q1067" s="50"/>
      <c r="R1067" s="50"/>
      <c r="S1067" s="50"/>
      <c r="T1067" s="50"/>
      <c r="U1067" s="50"/>
      <c r="V1067" s="50"/>
      <c r="W1067" s="50"/>
    </row>
    <row r="1068" spans="1:23" hidden="1" x14ac:dyDescent="0.25">
      <c r="A1068" s="50"/>
      <c r="B1068" s="50"/>
      <c r="C1068" s="50"/>
      <c r="D1068" s="50"/>
      <c r="E1068" s="50"/>
      <c r="F1068" s="50"/>
      <c r="G1068" s="50"/>
      <c r="H1068" s="50"/>
      <c r="I1068" s="50"/>
      <c r="J1068" s="50"/>
      <c r="K1068" s="50"/>
      <c r="L1068" s="50"/>
      <c r="M1068" s="50"/>
      <c r="N1068" s="50"/>
      <c r="O1068" s="50"/>
      <c r="P1068" s="50"/>
      <c r="Q1068" s="50"/>
      <c r="R1068" s="50"/>
      <c r="S1068" s="50"/>
      <c r="T1068" s="50"/>
      <c r="U1068" s="50"/>
      <c r="V1068" s="50"/>
      <c r="W1068" s="50"/>
    </row>
    <row r="1069" spans="1:23" hidden="1" x14ac:dyDescent="0.25">
      <c r="A1069" s="50"/>
      <c r="B1069" s="50"/>
      <c r="C1069" s="50"/>
      <c r="D1069" s="50"/>
      <c r="E1069" s="50"/>
      <c r="F1069" s="50"/>
      <c r="G1069" s="50"/>
      <c r="H1069" s="50"/>
      <c r="I1069" s="50"/>
      <c r="J1069" s="50"/>
      <c r="K1069" s="50"/>
      <c r="L1069" s="50"/>
      <c r="M1069" s="50"/>
      <c r="N1069" s="50"/>
      <c r="O1069" s="50"/>
      <c r="P1069" s="50"/>
      <c r="Q1069" s="50"/>
      <c r="R1069" s="50"/>
      <c r="S1069" s="50"/>
      <c r="T1069" s="50"/>
      <c r="U1069" s="50"/>
      <c r="V1069" s="50"/>
      <c r="W1069" s="50"/>
    </row>
    <row r="1070" spans="1:23" hidden="1" x14ac:dyDescent="0.25">
      <c r="A1070" s="50"/>
      <c r="B1070" s="50"/>
      <c r="C1070" s="50"/>
      <c r="D1070" s="50"/>
      <c r="E1070" s="50"/>
      <c r="F1070" s="50"/>
      <c r="G1070" s="50"/>
      <c r="H1070" s="50"/>
      <c r="I1070" s="50"/>
      <c r="J1070" s="50"/>
      <c r="K1070" s="50"/>
      <c r="L1070" s="50"/>
      <c r="M1070" s="50"/>
      <c r="N1070" s="50"/>
      <c r="O1070" s="50"/>
      <c r="P1070" s="50"/>
      <c r="Q1070" s="50"/>
      <c r="R1070" s="50"/>
      <c r="S1070" s="50"/>
      <c r="T1070" s="50"/>
      <c r="U1070" s="50"/>
      <c r="V1070" s="50"/>
      <c r="W1070" s="50"/>
    </row>
    <row r="1071" spans="1:23" hidden="1" x14ac:dyDescent="0.25">
      <c r="A1071" s="50"/>
      <c r="B1071" s="50"/>
      <c r="C1071" s="50"/>
      <c r="D1071" s="50"/>
      <c r="E1071" s="50"/>
      <c r="F1071" s="50"/>
      <c r="G1071" s="50"/>
      <c r="H1071" s="50"/>
      <c r="I1071" s="50"/>
      <c r="J1071" s="50"/>
      <c r="K1071" s="50"/>
      <c r="L1071" s="50"/>
      <c r="M1071" s="50"/>
      <c r="N1071" s="50"/>
      <c r="O1071" s="50"/>
      <c r="P1071" s="50"/>
      <c r="Q1071" s="50"/>
      <c r="R1071" s="50"/>
      <c r="S1071" s="50"/>
      <c r="T1071" s="50"/>
      <c r="U1071" s="50"/>
      <c r="V1071" s="50"/>
      <c r="W1071" s="50"/>
    </row>
    <row r="1072" spans="1:23" hidden="1" x14ac:dyDescent="0.25">
      <c r="A1072" s="50"/>
      <c r="B1072" s="50"/>
      <c r="C1072" s="50"/>
      <c r="D1072" s="50"/>
      <c r="E1072" s="50"/>
      <c r="F1072" s="50"/>
      <c r="G1072" s="50"/>
      <c r="H1072" s="50"/>
      <c r="I1072" s="50"/>
      <c r="J1072" s="50"/>
      <c r="K1072" s="50"/>
      <c r="L1072" s="50"/>
      <c r="M1072" s="50"/>
      <c r="N1072" s="50"/>
      <c r="O1072" s="50"/>
      <c r="P1072" s="50"/>
      <c r="Q1072" s="50"/>
      <c r="R1072" s="50"/>
      <c r="S1072" s="50"/>
      <c r="T1072" s="50"/>
      <c r="U1072" s="50"/>
      <c r="V1072" s="50"/>
      <c r="W1072" s="50"/>
    </row>
    <row r="1073" spans="1:23" hidden="1" x14ac:dyDescent="0.25">
      <c r="A1073" s="50"/>
      <c r="B1073" s="50"/>
      <c r="C1073" s="50"/>
      <c r="D1073" s="50"/>
      <c r="E1073" s="50"/>
      <c r="F1073" s="50"/>
      <c r="G1073" s="50"/>
      <c r="H1073" s="50"/>
      <c r="I1073" s="50"/>
      <c r="J1073" s="50"/>
      <c r="K1073" s="50"/>
      <c r="L1073" s="50"/>
      <c r="M1073" s="50"/>
      <c r="N1073" s="50"/>
      <c r="O1073" s="50"/>
      <c r="P1073" s="50"/>
      <c r="Q1073" s="50"/>
      <c r="R1073" s="50"/>
      <c r="S1073" s="50"/>
      <c r="T1073" s="50"/>
      <c r="U1073" s="50"/>
      <c r="V1073" s="50"/>
      <c r="W1073" s="50"/>
    </row>
    <row r="1074" spans="1:23" hidden="1" x14ac:dyDescent="0.25">
      <c r="A1074" s="50"/>
      <c r="B1074" s="50"/>
      <c r="C1074" s="50"/>
      <c r="D1074" s="50"/>
      <c r="E1074" s="50"/>
      <c r="F1074" s="50"/>
      <c r="G1074" s="50"/>
      <c r="H1074" s="50"/>
      <c r="I1074" s="50"/>
      <c r="J1074" s="50"/>
      <c r="K1074" s="50"/>
      <c r="L1074" s="50"/>
      <c r="M1074" s="50"/>
      <c r="N1074" s="50"/>
      <c r="O1074" s="50"/>
      <c r="P1074" s="50"/>
      <c r="Q1074" s="50"/>
      <c r="R1074" s="50"/>
      <c r="S1074" s="50"/>
      <c r="T1074" s="50"/>
      <c r="U1074" s="50"/>
      <c r="V1074" s="50"/>
      <c r="W1074" s="50"/>
    </row>
    <row r="1075" spans="1:23" hidden="1" x14ac:dyDescent="0.25">
      <c r="A1075" s="50"/>
      <c r="B1075" s="50"/>
      <c r="C1075" s="50"/>
      <c r="D1075" s="50"/>
      <c r="E1075" s="50"/>
      <c r="F1075" s="50"/>
      <c r="G1075" s="50"/>
      <c r="H1075" s="50"/>
      <c r="I1075" s="50"/>
      <c r="J1075" s="50"/>
      <c r="K1075" s="50"/>
      <c r="L1075" s="50"/>
      <c r="M1075" s="50"/>
      <c r="N1075" s="50"/>
      <c r="O1075" s="50"/>
      <c r="P1075" s="50"/>
      <c r="Q1075" s="50"/>
      <c r="R1075" s="50"/>
      <c r="S1075" s="50"/>
      <c r="T1075" s="50"/>
      <c r="U1075" s="50"/>
      <c r="V1075" s="50"/>
      <c r="W1075" s="50"/>
    </row>
    <row r="1076" spans="1:23" hidden="1" x14ac:dyDescent="0.25">
      <c r="A1076" s="50"/>
      <c r="B1076" s="50"/>
      <c r="C1076" s="50"/>
      <c r="D1076" s="50"/>
      <c r="E1076" s="50"/>
      <c r="F1076" s="50"/>
      <c r="G1076" s="50"/>
      <c r="H1076" s="50"/>
      <c r="I1076" s="50"/>
      <c r="J1076" s="50"/>
      <c r="K1076" s="50"/>
      <c r="L1076" s="50"/>
      <c r="M1076" s="50"/>
      <c r="N1076" s="50"/>
      <c r="O1076" s="50"/>
      <c r="P1076" s="50"/>
      <c r="Q1076" s="50"/>
      <c r="R1076" s="50"/>
      <c r="S1076" s="50"/>
      <c r="T1076" s="50"/>
      <c r="U1076" s="50"/>
      <c r="V1076" s="50"/>
      <c r="W1076" s="50"/>
    </row>
    <row r="1077" spans="1:23" hidden="1" x14ac:dyDescent="0.25">
      <c r="A1077" s="50"/>
      <c r="B1077" s="50"/>
      <c r="C1077" s="50"/>
      <c r="D1077" s="50"/>
      <c r="E1077" s="50"/>
      <c r="F1077" s="50"/>
      <c r="G1077" s="50"/>
      <c r="H1077" s="50"/>
      <c r="I1077" s="50"/>
      <c r="J1077" s="50"/>
      <c r="K1077" s="50"/>
      <c r="L1077" s="50"/>
      <c r="M1077" s="50"/>
      <c r="N1077" s="50"/>
      <c r="O1077" s="50"/>
      <c r="P1077" s="50"/>
      <c r="Q1077" s="50"/>
      <c r="R1077" s="50"/>
      <c r="S1077" s="50"/>
      <c r="T1077" s="50"/>
      <c r="U1077" s="50"/>
      <c r="V1077" s="50"/>
      <c r="W1077" s="50"/>
    </row>
    <row r="1078" spans="1:23" hidden="1" x14ac:dyDescent="0.25">
      <c r="A1078" s="50"/>
      <c r="B1078" s="50"/>
      <c r="C1078" s="50"/>
      <c r="D1078" s="50"/>
      <c r="E1078" s="50"/>
      <c r="F1078" s="50"/>
      <c r="G1078" s="50"/>
      <c r="H1078" s="50"/>
      <c r="I1078" s="50"/>
      <c r="J1078" s="50"/>
      <c r="K1078" s="50"/>
      <c r="L1078" s="50"/>
      <c r="M1078" s="50"/>
      <c r="N1078" s="50"/>
      <c r="O1078" s="50"/>
      <c r="P1078" s="50"/>
      <c r="Q1078" s="50"/>
      <c r="R1078" s="50"/>
      <c r="S1078" s="50"/>
      <c r="T1078" s="50"/>
      <c r="U1078" s="50"/>
      <c r="V1078" s="50"/>
      <c r="W1078" s="50"/>
    </row>
    <row r="1079" spans="1:23" hidden="1" x14ac:dyDescent="0.25">
      <c r="A1079" s="50"/>
      <c r="B1079" s="50"/>
      <c r="C1079" s="50"/>
      <c r="D1079" s="50"/>
      <c r="E1079" s="50"/>
      <c r="F1079" s="50"/>
      <c r="G1079" s="50"/>
      <c r="H1079" s="50"/>
      <c r="I1079" s="50"/>
      <c r="J1079" s="50"/>
      <c r="K1079" s="50"/>
      <c r="L1079" s="50"/>
      <c r="M1079" s="50"/>
      <c r="N1079" s="50"/>
      <c r="O1079" s="50"/>
      <c r="P1079" s="50"/>
      <c r="Q1079" s="50"/>
      <c r="R1079" s="50"/>
      <c r="S1079" s="50"/>
      <c r="T1079" s="50"/>
      <c r="U1079" s="50"/>
      <c r="V1079" s="50"/>
      <c r="W1079" s="50"/>
    </row>
    <row r="1080" spans="1:23" hidden="1" x14ac:dyDescent="0.25">
      <c r="A1080" s="50"/>
      <c r="B1080" s="50"/>
      <c r="C1080" s="50"/>
      <c r="D1080" s="50"/>
      <c r="E1080" s="50"/>
      <c r="F1080" s="50"/>
      <c r="G1080" s="50"/>
      <c r="H1080" s="50"/>
      <c r="I1080" s="50"/>
      <c r="J1080" s="50"/>
      <c r="K1080" s="50"/>
      <c r="L1080" s="50"/>
      <c r="M1080" s="50"/>
      <c r="N1080" s="50"/>
      <c r="O1080" s="50"/>
      <c r="P1080" s="50"/>
      <c r="Q1080" s="50"/>
      <c r="R1080" s="50"/>
      <c r="S1080" s="50"/>
      <c r="T1080" s="50"/>
      <c r="U1080" s="50"/>
      <c r="V1080" s="50"/>
      <c r="W1080" s="50"/>
    </row>
    <row r="1081" spans="1:23" hidden="1" x14ac:dyDescent="0.25">
      <c r="A1081" s="50"/>
      <c r="B1081" s="50"/>
      <c r="C1081" s="50"/>
      <c r="D1081" s="50"/>
      <c r="E1081" s="50"/>
      <c r="F1081" s="50"/>
      <c r="G1081" s="50"/>
      <c r="H1081" s="50"/>
      <c r="I1081" s="50"/>
      <c r="J1081" s="50"/>
      <c r="K1081" s="50"/>
      <c r="L1081" s="50"/>
      <c r="M1081" s="50"/>
      <c r="N1081" s="50"/>
      <c r="O1081" s="50"/>
      <c r="P1081" s="50"/>
      <c r="Q1081" s="50"/>
      <c r="R1081" s="50"/>
      <c r="S1081" s="50"/>
      <c r="T1081" s="50"/>
      <c r="U1081" s="50"/>
      <c r="V1081" s="50"/>
      <c r="W1081" s="50"/>
    </row>
    <row r="1082" spans="1:23" hidden="1" x14ac:dyDescent="0.25">
      <c r="A1082" s="50"/>
      <c r="B1082" s="50"/>
      <c r="C1082" s="50"/>
      <c r="D1082" s="50"/>
      <c r="E1082" s="50"/>
      <c r="F1082" s="50"/>
      <c r="G1082" s="50"/>
      <c r="H1082" s="50"/>
      <c r="I1082" s="50"/>
      <c r="J1082" s="50"/>
      <c r="K1082" s="50"/>
      <c r="L1082" s="50"/>
      <c r="M1082" s="50"/>
      <c r="N1082" s="50"/>
      <c r="O1082" s="50"/>
      <c r="P1082" s="50"/>
      <c r="Q1082" s="50"/>
      <c r="R1082" s="50"/>
      <c r="S1082" s="50"/>
      <c r="T1082" s="50"/>
      <c r="U1082" s="50"/>
      <c r="V1082" s="50"/>
      <c r="W1082" s="50"/>
    </row>
    <row r="1083" spans="1:23" hidden="1" x14ac:dyDescent="0.25">
      <c r="A1083" s="50"/>
      <c r="B1083" s="50"/>
      <c r="C1083" s="50"/>
      <c r="D1083" s="50"/>
      <c r="E1083" s="50"/>
      <c r="F1083" s="50"/>
      <c r="G1083" s="50"/>
      <c r="H1083" s="50"/>
      <c r="I1083" s="50"/>
      <c r="J1083" s="50"/>
      <c r="K1083" s="50"/>
      <c r="L1083" s="50"/>
      <c r="M1083" s="50"/>
      <c r="N1083" s="50"/>
      <c r="O1083" s="50"/>
      <c r="P1083" s="50"/>
      <c r="Q1083" s="50"/>
      <c r="R1083" s="50"/>
      <c r="S1083" s="50"/>
      <c r="T1083" s="50"/>
      <c r="U1083" s="50"/>
      <c r="V1083" s="50"/>
      <c r="W1083" s="50"/>
    </row>
    <row r="1084" spans="1:23" hidden="1" x14ac:dyDescent="0.25">
      <c r="A1084" s="50"/>
      <c r="B1084" s="50"/>
      <c r="C1084" s="50"/>
      <c r="D1084" s="50"/>
      <c r="E1084" s="50"/>
      <c r="F1084" s="50"/>
      <c r="G1084" s="50"/>
      <c r="H1084" s="50"/>
      <c r="I1084" s="50"/>
      <c r="J1084" s="50"/>
      <c r="K1084" s="50"/>
      <c r="L1084" s="50"/>
      <c r="M1084" s="50"/>
      <c r="N1084" s="50"/>
      <c r="O1084" s="50"/>
      <c r="P1084" s="50"/>
      <c r="Q1084" s="50"/>
      <c r="R1084" s="50"/>
      <c r="S1084" s="50"/>
      <c r="T1084" s="50"/>
      <c r="U1084" s="50"/>
      <c r="V1084" s="50"/>
      <c r="W1084" s="50"/>
    </row>
    <row r="1085" spans="1:23" hidden="1" x14ac:dyDescent="0.25">
      <c r="A1085" s="50"/>
      <c r="B1085" s="50"/>
      <c r="C1085" s="50"/>
      <c r="D1085" s="50"/>
      <c r="E1085" s="50"/>
      <c r="F1085" s="50"/>
      <c r="G1085" s="50"/>
      <c r="H1085" s="50"/>
      <c r="I1085" s="50"/>
      <c r="J1085" s="50"/>
      <c r="K1085" s="50"/>
      <c r="L1085" s="50"/>
      <c r="M1085" s="50"/>
      <c r="N1085" s="50"/>
      <c r="O1085" s="50"/>
      <c r="P1085" s="50"/>
      <c r="Q1085" s="50"/>
      <c r="R1085" s="50"/>
      <c r="S1085" s="50"/>
      <c r="T1085" s="50"/>
      <c r="U1085" s="50"/>
      <c r="V1085" s="50"/>
      <c r="W1085" s="50"/>
    </row>
    <row r="1086" spans="1:23" hidden="1" x14ac:dyDescent="0.25">
      <c r="A1086" s="50"/>
      <c r="B1086" s="50"/>
      <c r="C1086" s="50"/>
      <c r="D1086" s="50"/>
      <c r="E1086" s="50"/>
      <c r="F1086" s="50"/>
      <c r="G1086" s="50"/>
      <c r="H1086" s="50"/>
      <c r="I1086" s="50"/>
      <c r="J1086" s="50"/>
      <c r="K1086" s="50"/>
      <c r="L1086" s="50"/>
      <c r="M1086" s="50"/>
      <c r="N1086" s="50"/>
      <c r="O1086" s="50"/>
      <c r="P1086" s="50"/>
      <c r="Q1086" s="50"/>
      <c r="R1086" s="50"/>
      <c r="S1086" s="50"/>
      <c r="T1086" s="50"/>
      <c r="U1086" s="50"/>
      <c r="V1086" s="50"/>
      <c r="W1086" s="50"/>
    </row>
    <row r="1087" spans="1:23" hidden="1" x14ac:dyDescent="0.25">
      <c r="A1087" s="50"/>
      <c r="B1087" s="50"/>
      <c r="C1087" s="50"/>
      <c r="D1087" s="50"/>
      <c r="E1087" s="50"/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  <c r="P1087" s="50"/>
      <c r="Q1087" s="50"/>
      <c r="R1087" s="50"/>
      <c r="S1087" s="50"/>
      <c r="T1087" s="50"/>
      <c r="U1087" s="50"/>
      <c r="V1087" s="50"/>
      <c r="W1087" s="50"/>
    </row>
    <row r="1088" spans="1:23" hidden="1" x14ac:dyDescent="0.25">
      <c r="A1088" s="50"/>
      <c r="B1088" s="50"/>
      <c r="C1088" s="50"/>
      <c r="D1088" s="50"/>
      <c r="E1088" s="50"/>
      <c r="F1088" s="50"/>
      <c r="G1088" s="50"/>
      <c r="H1088" s="50"/>
      <c r="I1088" s="50"/>
      <c r="J1088" s="50"/>
      <c r="K1088" s="50"/>
      <c r="L1088" s="50"/>
      <c r="M1088" s="50"/>
      <c r="N1088" s="50"/>
      <c r="O1088" s="50"/>
      <c r="P1088" s="50"/>
      <c r="Q1088" s="50"/>
      <c r="R1088" s="50"/>
      <c r="S1088" s="50"/>
      <c r="T1088" s="50"/>
      <c r="U1088" s="50"/>
      <c r="V1088" s="50"/>
      <c r="W1088" s="50"/>
    </row>
    <row r="1089" spans="1:23" hidden="1" x14ac:dyDescent="0.25">
      <c r="A1089" s="50"/>
      <c r="B1089" s="50"/>
      <c r="C1089" s="50"/>
      <c r="D1089" s="50"/>
      <c r="E1089" s="50"/>
      <c r="F1089" s="50"/>
      <c r="G1089" s="50"/>
      <c r="H1089" s="50"/>
      <c r="I1089" s="50"/>
      <c r="J1089" s="50"/>
      <c r="K1089" s="50"/>
      <c r="L1089" s="50"/>
      <c r="M1089" s="50"/>
      <c r="N1089" s="50"/>
      <c r="O1089" s="50"/>
      <c r="P1089" s="50"/>
      <c r="Q1089" s="50"/>
      <c r="R1089" s="50"/>
      <c r="S1089" s="50"/>
      <c r="T1089" s="50"/>
      <c r="U1089" s="50"/>
      <c r="V1089" s="50"/>
      <c r="W1089" s="50"/>
    </row>
    <row r="1090" spans="1:23" hidden="1" x14ac:dyDescent="0.25">
      <c r="A1090" s="50"/>
      <c r="B1090" s="50"/>
      <c r="C1090" s="50"/>
      <c r="D1090" s="50"/>
      <c r="E1090" s="50"/>
      <c r="F1090" s="50"/>
      <c r="G1090" s="50"/>
      <c r="H1090" s="50"/>
      <c r="I1090" s="50"/>
      <c r="J1090" s="50"/>
      <c r="K1090" s="50"/>
      <c r="L1090" s="50"/>
      <c r="M1090" s="50"/>
      <c r="N1090" s="50"/>
      <c r="O1090" s="50"/>
      <c r="P1090" s="50"/>
      <c r="Q1090" s="50"/>
      <c r="R1090" s="50"/>
      <c r="S1090" s="50"/>
      <c r="T1090" s="50"/>
      <c r="U1090" s="50"/>
      <c r="V1090" s="50"/>
      <c r="W1090" s="50"/>
    </row>
    <row r="1091" spans="1:23" hidden="1" x14ac:dyDescent="0.25">
      <c r="A1091" s="50"/>
      <c r="B1091" s="50"/>
      <c r="C1091" s="50"/>
      <c r="D1091" s="50"/>
      <c r="E1091" s="50"/>
      <c r="F1091" s="50"/>
      <c r="G1091" s="50"/>
      <c r="H1091" s="50"/>
      <c r="I1091" s="50"/>
      <c r="J1091" s="50"/>
      <c r="K1091" s="50"/>
      <c r="L1091" s="50"/>
      <c r="M1091" s="50"/>
      <c r="N1091" s="50"/>
      <c r="O1091" s="50"/>
      <c r="P1091" s="50"/>
      <c r="Q1091" s="50"/>
      <c r="R1091" s="50"/>
      <c r="S1091" s="50"/>
      <c r="T1091" s="50"/>
      <c r="U1091" s="50"/>
      <c r="V1091" s="50"/>
      <c r="W1091" s="50"/>
    </row>
    <row r="1092" spans="1:23" hidden="1" x14ac:dyDescent="0.25">
      <c r="A1092" s="50"/>
      <c r="B1092" s="50"/>
      <c r="C1092" s="50"/>
      <c r="D1092" s="50"/>
      <c r="E1092" s="50"/>
      <c r="F1092" s="50"/>
      <c r="G1092" s="50"/>
      <c r="H1092" s="50"/>
      <c r="I1092" s="50"/>
      <c r="J1092" s="50"/>
      <c r="K1092" s="50"/>
      <c r="L1092" s="50"/>
      <c r="M1092" s="50"/>
      <c r="N1092" s="50"/>
      <c r="O1092" s="50"/>
      <c r="P1092" s="50"/>
      <c r="Q1092" s="50"/>
      <c r="R1092" s="50"/>
      <c r="S1092" s="50"/>
      <c r="T1092" s="50"/>
      <c r="U1092" s="50"/>
      <c r="V1092" s="50"/>
      <c r="W1092" s="50"/>
    </row>
    <row r="1093" spans="1:23" hidden="1" x14ac:dyDescent="0.25">
      <c r="A1093" s="50"/>
      <c r="B1093" s="50"/>
      <c r="C1093" s="50"/>
      <c r="D1093" s="50"/>
      <c r="E1093" s="50"/>
      <c r="F1093" s="50"/>
      <c r="G1093" s="50"/>
      <c r="H1093" s="50"/>
      <c r="I1093" s="50"/>
      <c r="J1093" s="50"/>
      <c r="K1093" s="50"/>
      <c r="L1093" s="50"/>
      <c r="M1093" s="50"/>
      <c r="N1093" s="50"/>
      <c r="O1093" s="50"/>
      <c r="P1093" s="50"/>
      <c r="Q1093" s="50"/>
      <c r="R1093" s="50"/>
      <c r="S1093" s="50"/>
      <c r="T1093" s="50"/>
      <c r="U1093" s="50"/>
      <c r="V1093" s="50"/>
      <c r="W1093" s="50"/>
    </row>
    <row r="1094" spans="1:23" hidden="1" x14ac:dyDescent="0.25">
      <c r="A1094" s="50"/>
      <c r="B1094" s="50"/>
      <c r="C1094" s="50"/>
      <c r="D1094" s="50"/>
      <c r="E1094" s="50"/>
      <c r="F1094" s="50"/>
      <c r="G1094" s="50"/>
      <c r="H1094" s="50"/>
      <c r="I1094" s="50"/>
      <c r="J1094" s="50"/>
      <c r="K1094" s="50"/>
      <c r="L1094" s="50"/>
      <c r="M1094" s="50"/>
      <c r="N1094" s="50"/>
      <c r="O1094" s="50"/>
      <c r="P1094" s="50"/>
      <c r="Q1094" s="50"/>
      <c r="R1094" s="50"/>
      <c r="S1094" s="50"/>
      <c r="T1094" s="50"/>
      <c r="U1094" s="50"/>
      <c r="V1094" s="50"/>
      <c r="W1094" s="50"/>
    </row>
    <row r="1095" spans="1:23" hidden="1" x14ac:dyDescent="0.25">
      <c r="A1095" s="50"/>
      <c r="B1095" s="50"/>
      <c r="C1095" s="50"/>
      <c r="D1095" s="50"/>
      <c r="E1095" s="50"/>
      <c r="F1095" s="50"/>
      <c r="G1095" s="50"/>
      <c r="H1095" s="50"/>
      <c r="I1095" s="50"/>
      <c r="J1095" s="50"/>
      <c r="K1095" s="50"/>
      <c r="L1095" s="50"/>
      <c r="M1095" s="50"/>
      <c r="N1095" s="50"/>
      <c r="O1095" s="50"/>
      <c r="P1095" s="50"/>
      <c r="Q1095" s="50"/>
      <c r="R1095" s="50"/>
      <c r="S1095" s="50"/>
      <c r="T1095" s="50"/>
      <c r="U1095" s="50"/>
      <c r="V1095" s="50"/>
      <c r="W1095" s="50"/>
    </row>
    <row r="1096" spans="1:23" hidden="1" x14ac:dyDescent="0.25">
      <c r="A1096" s="50"/>
      <c r="B1096" s="50"/>
      <c r="C1096" s="50"/>
      <c r="D1096" s="50"/>
      <c r="E1096" s="50"/>
      <c r="F1096" s="50"/>
      <c r="G1096" s="50"/>
      <c r="H1096" s="50"/>
      <c r="I1096" s="50"/>
      <c r="J1096" s="50"/>
      <c r="K1096" s="50"/>
      <c r="L1096" s="50"/>
      <c r="M1096" s="50"/>
      <c r="N1096" s="50"/>
      <c r="O1096" s="50"/>
      <c r="P1096" s="50"/>
      <c r="Q1096" s="50"/>
      <c r="R1096" s="50"/>
      <c r="S1096" s="50"/>
      <c r="T1096" s="50"/>
      <c r="U1096" s="50"/>
      <c r="V1096" s="50"/>
      <c r="W1096" s="50"/>
    </row>
    <row r="1097" spans="1:23" hidden="1" x14ac:dyDescent="0.25">
      <c r="A1097" s="50"/>
      <c r="B1097" s="50"/>
      <c r="C1097" s="50"/>
      <c r="D1097" s="50"/>
      <c r="E1097" s="50"/>
      <c r="F1097" s="50"/>
      <c r="G1097" s="50"/>
      <c r="H1097" s="50"/>
      <c r="I1097" s="50"/>
      <c r="J1097" s="50"/>
      <c r="K1097" s="50"/>
      <c r="L1097" s="50"/>
      <c r="M1097" s="50"/>
      <c r="N1097" s="50"/>
      <c r="O1097" s="50"/>
      <c r="P1097" s="50"/>
      <c r="Q1097" s="50"/>
      <c r="R1097" s="50"/>
      <c r="S1097" s="50"/>
      <c r="T1097" s="50"/>
      <c r="U1097" s="50"/>
      <c r="V1097" s="50"/>
      <c r="W1097" s="50"/>
    </row>
    <row r="1098" spans="1:23" hidden="1" x14ac:dyDescent="0.25">
      <c r="A1098" s="50"/>
      <c r="B1098" s="50"/>
      <c r="C1098" s="50"/>
      <c r="D1098" s="50"/>
      <c r="E1098" s="50"/>
      <c r="F1098" s="50"/>
      <c r="G1098" s="50"/>
      <c r="H1098" s="50"/>
      <c r="I1098" s="50"/>
      <c r="J1098" s="50"/>
      <c r="K1098" s="50"/>
      <c r="L1098" s="50"/>
      <c r="M1098" s="50"/>
      <c r="N1098" s="50"/>
      <c r="O1098" s="50"/>
      <c r="P1098" s="50"/>
      <c r="Q1098" s="50"/>
      <c r="R1098" s="50"/>
      <c r="S1098" s="50"/>
      <c r="T1098" s="50"/>
      <c r="U1098" s="50"/>
      <c r="V1098" s="50"/>
      <c r="W1098" s="50"/>
    </row>
    <row r="1099" spans="1:23" hidden="1" x14ac:dyDescent="0.25">
      <c r="A1099" s="50"/>
      <c r="B1099" s="50"/>
      <c r="C1099" s="50"/>
      <c r="D1099" s="50"/>
      <c r="E1099" s="50"/>
      <c r="F1099" s="50"/>
      <c r="G1099" s="50"/>
      <c r="H1099" s="50"/>
      <c r="I1099" s="50"/>
      <c r="J1099" s="50"/>
      <c r="K1099" s="50"/>
      <c r="L1099" s="50"/>
      <c r="M1099" s="50"/>
      <c r="N1099" s="50"/>
      <c r="O1099" s="50"/>
      <c r="P1099" s="50"/>
      <c r="Q1099" s="50"/>
      <c r="R1099" s="50"/>
      <c r="S1099" s="50"/>
      <c r="T1099" s="50"/>
      <c r="U1099" s="50"/>
      <c r="V1099" s="50"/>
      <c r="W1099" s="50"/>
    </row>
    <row r="1100" spans="1:23" hidden="1" x14ac:dyDescent="0.25">
      <c r="A1100" s="50"/>
      <c r="B1100" s="50"/>
      <c r="C1100" s="50"/>
      <c r="D1100" s="50"/>
      <c r="E1100" s="50"/>
      <c r="F1100" s="50"/>
      <c r="G1100" s="50"/>
      <c r="H1100" s="50"/>
      <c r="I1100" s="50"/>
      <c r="J1100" s="50"/>
      <c r="K1100" s="50"/>
      <c r="L1100" s="50"/>
      <c r="M1100" s="50"/>
      <c r="N1100" s="50"/>
      <c r="O1100" s="50"/>
      <c r="P1100" s="50"/>
      <c r="Q1100" s="50"/>
      <c r="R1100" s="50"/>
      <c r="S1100" s="50"/>
      <c r="T1100" s="50"/>
      <c r="U1100" s="50"/>
      <c r="V1100" s="50"/>
      <c r="W1100" s="50"/>
    </row>
    <row r="1101" spans="1:23" hidden="1" x14ac:dyDescent="0.25">
      <c r="A1101" s="50"/>
      <c r="B1101" s="50"/>
      <c r="C1101" s="50"/>
      <c r="D1101" s="50"/>
      <c r="E1101" s="50"/>
      <c r="F1101" s="50"/>
      <c r="G1101" s="50"/>
      <c r="H1101" s="50"/>
      <c r="I1101" s="50"/>
      <c r="J1101" s="50"/>
      <c r="K1101" s="50"/>
      <c r="L1101" s="50"/>
      <c r="M1101" s="50"/>
      <c r="N1101" s="50"/>
      <c r="O1101" s="50"/>
      <c r="P1101" s="50"/>
      <c r="Q1101" s="50"/>
      <c r="R1101" s="50"/>
      <c r="S1101" s="50"/>
      <c r="T1101" s="50"/>
      <c r="U1101" s="50"/>
      <c r="V1101" s="50"/>
      <c r="W1101" s="50"/>
    </row>
    <row r="1102" spans="1:23" hidden="1" x14ac:dyDescent="0.25">
      <c r="A1102" s="50"/>
      <c r="B1102" s="50"/>
      <c r="C1102" s="50"/>
      <c r="D1102" s="50"/>
      <c r="E1102" s="50"/>
      <c r="F1102" s="50"/>
      <c r="G1102" s="50"/>
      <c r="H1102" s="50"/>
      <c r="I1102" s="50"/>
      <c r="J1102" s="50"/>
      <c r="K1102" s="50"/>
      <c r="L1102" s="50"/>
      <c r="M1102" s="50"/>
      <c r="N1102" s="50"/>
      <c r="O1102" s="50"/>
      <c r="P1102" s="50"/>
      <c r="Q1102" s="50"/>
      <c r="R1102" s="50"/>
      <c r="S1102" s="50"/>
      <c r="T1102" s="50"/>
      <c r="U1102" s="50"/>
      <c r="V1102" s="50"/>
      <c r="W1102" s="50"/>
    </row>
    <row r="1103" spans="1:23" hidden="1" x14ac:dyDescent="0.25">
      <c r="A1103" s="50"/>
      <c r="B1103" s="50"/>
      <c r="C1103" s="50"/>
      <c r="D1103" s="50"/>
      <c r="E1103" s="50"/>
      <c r="F1103" s="50"/>
      <c r="G1103" s="50"/>
      <c r="H1103" s="50"/>
      <c r="I1103" s="50"/>
      <c r="J1103" s="50"/>
      <c r="K1103" s="50"/>
      <c r="L1103" s="50"/>
      <c r="M1103" s="50"/>
      <c r="N1103" s="50"/>
      <c r="O1103" s="50"/>
      <c r="P1103" s="50"/>
      <c r="Q1103" s="50"/>
      <c r="R1103" s="50"/>
      <c r="S1103" s="50"/>
      <c r="T1103" s="50"/>
      <c r="U1103" s="50"/>
      <c r="V1103" s="50"/>
      <c r="W1103" s="50"/>
    </row>
    <row r="1104" spans="1:23" hidden="1" x14ac:dyDescent="0.25">
      <c r="A1104" s="50"/>
      <c r="B1104" s="50"/>
      <c r="C1104" s="50"/>
      <c r="D1104" s="50"/>
      <c r="E1104" s="50"/>
      <c r="F1104" s="50"/>
      <c r="G1104" s="50"/>
      <c r="H1104" s="50"/>
      <c r="I1104" s="50"/>
      <c r="J1104" s="50"/>
      <c r="K1104" s="50"/>
      <c r="L1104" s="50"/>
      <c r="M1104" s="50"/>
      <c r="N1104" s="50"/>
      <c r="O1104" s="50"/>
      <c r="P1104" s="50"/>
      <c r="Q1104" s="50"/>
      <c r="R1104" s="50"/>
      <c r="S1104" s="50"/>
      <c r="T1104" s="50"/>
      <c r="U1104" s="50"/>
      <c r="V1104" s="50"/>
      <c r="W1104" s="50"/>
    </row>
    <row r="1105" spans="1:23" hidden="1" x14ac:dyDescent="0.25">
      <c r="A1105" s="50"/>
      <c r="B1105" s="50"/>
      <c r="C1105" s="50"/>
      <c r="D1105" s="50"/>
      <c r="E1105" s="50"/>
      <c r="F1105" s="50"/>
      <c r="G1105" s="50"/>
      <c r="H1105" s="50"/>
      <c r="I1105" s="50"/>
      <c r="J1105" s="50"/>
      <c r="K1105" s="50"/>
      <c r="L1105" s="50"/>
      <c r="M1105" s="50"/>
      <c r="N1105" s="50"/>
      <c r="O1105" s="50"/>
      <c r="P1105" s="50"/>
      <c r="Q1105" s="50"/>
      <c r="R1105" s="50"/>
      <c r="S1105" s="50"/>
      <c r="T1105" s="50"/>
      <c r="U1105" s="50"/>
      <c r="V1105" s="50"/>
      <c r="W1105" s="50"/>
    </row>
    <row r="1106" spans="1:23" hidden="1" x14ac:dyDescent="0.25">
      <c r="A1106" s="50"/>
      <c r="B1106" s="50"/>
      <c r="C1106" s="50"/>
      <c r="D1106" s="50"/>
      <c r="E1106" s="50"/>
      <c r="F1106" s="50"/>
      <c r="G1106" s="50"/>
      <c r="H1106" s="50"/>
      <c r="I1106" s="50"/>
      <c r="J1106" s="50"/>
      <c r="K1106" s="50"/>
      <c r="L1106" s="50"/>
      <c r="M1106" s="50"/>
      <c r="N1106" s="50"/>
      <c r="O1106" s="50"/>
      <c r="P1106" s="50"/>
      <c r="Q1106" s="50"/>
      <c r="R1106" s="50"/>
      <c r="S1106" s="50"/>
      <c r="T1106" s="50"/>
      <c r="U1106" s="50"/>
      <c r="V1106" s="50"/>
      <c r="W1106" s="50"/>
    </row>
    <row r="1107" spans="1:23" hidden="1" x14ac:dyDescent="0.25">
      <c r="A1107" s="50"/>
      <c r="B1107" s="50"/>
      <c r="C1107" s="50"/>
      <c r="D1107" s="50"/>
      <c r="E1107" s="50"/>
      <c r="F1107" s="50"/>
      <c r="G1107" s="50"/>
      <c r="H1107" s="50"/>
      <c r="I1107" s="50"/>
      <c r="J1107" s="50"/>
      <c r="K1107" s="50"/>
      <c r="L1107" s="50"/>
      <c r="M1107" s="50"/>
      <c r="N1107" s="50"/>
      <c r="O1107" s="50"/>
      <c r="P1107" s="50"/>
      <c r="Q1107" s="50"/>
      <c r="R1107" s="50"/>
      <c r="S1107" s="50"/>
      <c r="T1107" s="50"/>
      <c r="U1107" s="50"/>
      <c r="V1107" s="50"/>
      <c r="W1107" s="50"/>
    </row>
    <row r="1108" spans="1:23" hidden="1" x14ac:dyDescent="0.25">
      <c r="A1108" s="50"/>
      <c r="B1108" s="50"/>
      <c r="C1108" s="50"/>
      <c r="D1108" s="50"/>
      <c r="E1108" s="50"/>
      <c r="F1108" s="50"/>
      <c r="G1108" s="50"/>
      <c r="H1108" s="50"/>
      <c r="I1108" s="50"/>
      <c r="J1108" s="50"/>
      <c r="K1108" s="50"/>
      <c r="L1108" s="50"/>
      <c r="M1108" s="50"/>
      <c r="N1108" s="50"/>
      <c r="O1108" s="50"/>
      <c r="P1108" s="50"/>
      <c r="Q1108" s="50"/>
      <c r="R1108" s="50"/>
      <c r="S1108" s="50"/>
      <c r="T1108" s="50"/>
      <c r="U1108" s="50"/>
      <c r="V1108" s="50"/>
      <c r="W1108" s="50"/>
    </row>
    <row r="1109" spans="1:23" hidden="1" x14ac:dyDescent="0.25">
      <c r="A1109" s="50"/>
      <c r="B1109" s="50"/>
      <c r="C1109" s="50"/>
      <c r="D1109" s="50"/>
      <c r="E1109" s="50"/>
      <c r="F1109" s="50"/>
      <c r="G1109" s="50"/>
      <c r="H1109" s="50"/>
      <c r="I1109" s="50"/>
      <c r="J1109" s="50"/>
      <c r="K1109" s="50"/>
      <c r="L1109" s="50"/>
      <c r="M1109" s="50"/>
      <c r="N1109" s="50"/>
      <c r="O1109" s="50"/>
      <c r="P1109" s="50"/>
      <c r="Q1109" s="50"/>
      <c r="R1109" s="50"/>
      <c r="S1109" s="50"/>
      <c r="T1109" s="50"/>
      <c r="U1109" s="50"/>
      <c r="V1109" s="50"/>
      <c r="W1109" s="50"/>
    </row>
    <row r="1110" spans="1:23" hidden="1" x14ac:dyDescent="0.25">
      <c r="A1110" s="50"/>
      <c r="B1110" s="50"/>
      <c r="C1110" s="50"/>
      <c r="D1110" s="50"/>
      <c r="E1110" s="50"/>
      <c r="F1110" s="50"/>
      <c r="G1110" s="50"/>
      <c r="H1110" s="50"/>
      <c r="I1110" s="50"/>
      <c r="J1110" s="50"/>
      <c r="K1110" s="50"/>
      <c r="L1110" s="50"/>
      <c r="M1110" s="50"/>
      <c r="N1110" s="50"/>
      <c r="O1110" s="50"/>
      <c r="P1110" s="50"/>
      <c r="Q1110" s="50"/>
      <c r="R1110" s="50"/>
      <c r="S1110" s="50"/>
      <c r="T1110" s="50"/>
      <c r="U1110" s="50"/>
      <c r="V1110" s="50"/>
      <c r="W1110" s="50"/>
    </row>
    <row r="1111" spans="1:23" hidden="1" x14ac:dyDescent="0.25">
      <c r="A1111" s="50"/>
      <c r="B1111" s="50"/>
      <c r="C1111" s="50"/>
      <c r="D1111" s="50"/>
      <c r="E1111" s="50"/>
      <c r="F1111" s="50"/>
      <c r="G1111" s="50"/>
      <c r="H1111" s="50"/>
      <c r="I1111" s="50"/>
      <c r="J1111" s="50"/>
      <c r="K1111" s="50"/>
      <c r="L1111" s="50"/>
      <c r="M1111" s="50"/>
      <c r="N1111" s="50"/>
      <c r="O1111" s="50"/>
      <c r="P1111" s="50"/>
      <c r="Q1111" s="50"/>
      <c r="R1111" s="50"/>
      <c r="S1111" s="50"/>
      <c r="T1111" s="50"/>
      <c r="U1111" s="50"/>
      <c r="V1111" s="50"/>
      <c r="W1111" s="50"/>
    </row>
    <row r="1112" spans="1:23" hidden="1" x14ac:dyDescent="0.25">
      <c r="A1112" s="50"/>
      <c r="B1112" s="50"/>
      <c r="C1112" s="50"/>
      <c r="D1112" s="50"/>
      <c r="E1112" s="50"/>
      <c r="F1112" s="50"/>
      <c r="G1112" s="50"/>
      <c r="H1112" s="50"/>
      <c r="I1112" s="50"/>
      <c r="J1112" s="50"/>
      <c r="K1112" s="50"/>
      <c r="L1112" s="50"/>
      <c r="M1112" s="50"/>
      <c r="N1112" s="50"/>
      <c r="O1112" s="50"/>
      <c r="P1112" s="50"/>
      <c r="Q1112" s="50"/>
      <c r="R1112" s="50"/>
      <c r="S1112" s="50"/>
      <c r="T1112" s="50"/>
      <c r="U1112" s="50"/>
      <c r="V1112" s="50"/>
      <c r="W1112" s="50"/>
    </row>
    <row r="1113" spans="1:23" hidden="1" x14ac:dyDescent="0.25">
      <c r="A1113" s="50"/>
      <c r="B1113" s="50"/>
      <c r="C1113" s="50"/>
      <c r="D1113" s="50"/>
      <c r="E1113" s="50"/>
      <c r="F1113" s="50"/>
      <c r="G1113" s="50"/>
      <c r="H1113" s="50"/>
      <c r="I1113" s="50"/>
      <c r="J1113" s="50"/>
      <c r="K1113" s="50"/>
      <c r="L1113" s="50"/>
      <c r="M1113" s="50"/>
      <c r="N1113" s="50"/>
      <c r="O1113" s="50"/>
      <c r="P1113" s="50"/>
      <c r="Q1113" s="50"/>
      <c r="R1113" s="50"/>
      <c r="S1113" s="50"/>
      <c r="T1113" s="50"/>
      <c r="U1113" s="50"/>
      <c r="V1113" s="50"/>
      <c r="W1113" s="50"/>
    </row>
    <row r="1114" spans="1:23" hidden="1" x14ac:dyDescent="0.25">
      <c r="A1114" s="50"/>
      <c r="B1114" s="50"/>
      <c r="C1114" s="50"/>
      <c r="D1114" s="50"/>
      <c r="E1114" s="50"/>
      <c r="F1114" s="50"/>
      <c r="G1114" s="50"/>
      <c r="H1114" s="50"/>
      <c r="I1114" s="50"/>
      <c r="J1114" s="50"/>
      <c r="K1114" s="50"/>
      <c r="L1114" s="50"/>
      <c r="M1114" s="50"/>
      <c r="N1114" s="50"/>
      <c r="O1114" s="50"/>
      <c r="P1114" s="50"/>
      <c r="Q1114" s="50"/>
      <c r="R1114" s="50"/>
      <c r="S1114" s="50"/>
      <c r="T1114" s="50"/>
      <c r="U1114" s="50"/>
      <c r="V1114" s="50"/>
      <c r="W1114" s="50"/>
    </row>
    <row r="1115" spans="1:23" hidden="1" x14ac:dyDescent="0.25">
      <c r="A1115" s="50"/>
      <c r="B1115" s="50"/>
      <c r="C1115" s="50"/>
      <c r="D1115" s="50"/>
      <c r="E1115" s="50"/>
      <c r="F1115" s="50"/>
      <c r="G1115" s="50"/>
      <c r="H1115" s="50"/>
      <c r="I1115" s="50"/>
      <c r="J1115" s="50"/>
      <c r="K1115" s="50"/>
      <c r="L1115" s="50"/>
      <c r="M1115" s="50"/>
      <c r="N1115" s="50"/>
      <c r="O1115" s="50"/>
      <c r="P1115" s="50"/>
      <c r="Q1115" s="50"/>
      <c r="R1115" s="50"/>
      <c r="S1115" s="50"/>
      <c r="T1115" s="50"/>
      <c r="U1115" s="50"/>
      <c r="V1115" s="50"/>
      <c r="W1115" s="50"/>
    </row>
    <row r="1116" spans="1:23" hidden="1" x14ac:dyDescent="0.25">
      <c r="A1116" s="50"/>
      <c r="B1116" s="50"/>
      <c r="C1116" s="50"/>
      <c r="D1116" s="50"/>
      <c r="E1116" s="50"/>
      <c r="F1116" s="50"/>
      <c r="G1116" s="50"/>
      <c r="H1116" s="50"/>
      <c r="I1116" s="50"/>
      <c r="J1116" s="50"/>
      <c r="K1116" s="50"/>
      <c r="L1116" s="50"/>
      <c r="M1116" s="50"/>
      <c r="N1116" s="50"/>
      <c r="O1116" s="50"/>
      <c r="P1116" s="50"/>
      <c r="Q1116" s="50"/>
      <c r="R1116" s="50"/>
      <c r="S1116" s="50"/>
      <c r="T1116" s="50"/>
      <c r="U1116" s="50"/>
      <c r="V1116" s="50"/>
      <c r="W1116" s="50"/>
    </row>
    <row r="1117" spans="1:23" hidden="1" x14ac:dyDescent="0.25">
      <c r="A1117" s="50"/>
      <c r="B1117" s="50"/>
      <c r="C1117" s="50"/>
      <c r="D1117" s="50"/>
      <c r="E1117" s="50"/>
      <c r="F1117" s="50"/>
      <c r="G1117" s="50"/>
      <c r="H1117" s="50"/>
      <c r="I1117" s="50"/>
      <c r="J1117" s="50"/>
      <c r="K1117" s="50"/>
      <c r="L1117" s="50"/>
      <c r="M1117" s="50"/>
      <c r="N1117" s="50"/>
      <c r="O1117" s="50"/>
      <c r="P1117" s="50"/>
      <c r="Q1117" s="50"/>
      <c r="R1117" s="50"/>
      <c r="S1117" s="50"/>
      <c r="T1117" s="50"/>
      <c r="U1117" s="50"/>
      <c r="V1117" s="50"/>
      <c r="W1117" s="50"/>
    </row>
    <row r="1118" spans="1:23" hidden="1" x14ac:dyDescent="0.25">
      <c r="A1118" s="50"/>
      <c r="B1118" s="50"/>
      <c r="C1118" s="50"/>
      <c r="D1118" s="50"/>
      <c r="E1118" s="50"/>
      <c r="F1118" s="50"/>
      <c r="G1118" s="50"/>
      <c r="H1118" s="50"/>
      <c r="I1118" s="50"/>
      <c r="J1118" s="50"/>
      <c r="K1118" s="50"/>
      <c r="L1118" s="50"/>
      <c r="M1118" s="50"/>
      <c r="N1118" s="50"/>
      <c r="O1118" s="50"/>
      <c r="P1118" s="50"/>
      <c r="Q1118" s="50"/>
      <c r="R1118" s="50"/>
      <c r="S1118" s="50"/>
      <c r="T1118" s="50"/>
      <c r="U1118" s="50"/>
      <c r="V1118" s="50"/>
      <c r="W1118" s="50"/>
    </row>
    <row r="1119" spans="1:23" hidden="1" x14ac:dyDescent="0.25">
      <c r="A1119" s="50"/>
      <c r="B1119" s="50"/>
      <c r="C1119" s="50"/>
      <c r="D1119" s="50"/>
      <c r="E1119" s="50"/>
      <c r="F1119" s="50"/>
      <c r="G1119" s="50"/>
      <c r="H1119" s="50"/>
      <c r="I1119" s="50"/>
      <c r="J1119" s="50"/>
      <c r="K1119" s="50"/>
      <c r="L1119" s="50"/>
      <c r="M1119" s="50"/>
      <c r="N1119" s="50"/>
      <c r="O1119" s="50"/>
      <c r="P1119" s="50"/>
      <c r="Q1119" s="50"/>
      <c r="R1119" s="50"/>
      <c r="S1119" s="50"/>
      <c r="T1119" s="50"/>
      <c r="U1119" s="50"/>
      <c r="V1119" s="50"/>
      <c r="W1119" s="50"/>
    </row>
    <row r="1120" spans="1:23" hidden="1" x14ac:dyDescent="0.25">
      <c r="A1120" s="50"/>
      <c r="B1120" s="50"/>
      <c r="C1120" s="50"/>
      <c r="D1120" s="50"/>
      <c r="E1120" s="50"/>
      <c r="F1120" s="50"/>
      <c r="G1120" s="50"/>
      <c r="H1120" s="50"/>
      <c r="I1120" s="50"/>
      <c r="J1120" s="50"/>
      <c r="K1120" s="50"/>
      <c r="L1120" s="50"/>
      <c r="M1120" s="50"/>
      <c r="N1120" s="50"/>
      <c r="O1120" s="50"/>
      <c r="P1120" s="50"/>
      <c r="Q1120" s="50"/>
      <c r="R1120" s="50"/>
      <c r="S1120" s="50"/>
      <c r="T1120" s="50"/>
      <c r="U1120" s="50"/>
      <c r="V1120" s="50"/>
      <c r="W1120" s="50"/>
    </row>
    <row r="1121" spans="1:23" hidden="1" x14ac:dyDescent="0.25">
      <c r="A1121" s="50"/>
      <c r="B1121" s="50"/>
      <c r="C1121" s="50"/>
      <c r="D1121" s="50"/>
      <c r="E1121" s="50"/>
      <c r="F1121" s="50"/>
      <c r="G1121" s="50"/>
      <c r="H1121" s="50"/>
      <c r="I1121" s="50"/>
      <c r="J1121" s="50"/>
      <c r="K1121" s="50"/>
      <c r="L1121" s="50"/>
      <c r="M1121" s="50"/>
      <c r="N1121" s="50"/>
      <c r="O1121" s="50"/>
      <c r="P1121" s="50"/>
      <c r="Q1121" s="50"/>
      <c r="R1121" s="50"/>
      <c r="S1121" s="50"/>
      <c r="T1121" s="50"/>
      <c r="U1121" s="50"/>
      <c r="V1121" s="50"/>
      <c r="W1121" s="50"/>
    </row>
    <row r="1122" spans="1:23" hidden="1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</row>
    <row r="1123" spans="1:23" hidden="1" x14ac:dyDescent="0.25">
      <c r="A1123" s="50"/>
      <c r="B1123" s="50"/>
      <c r="C1123" s="50"/>
      <c r="D1123" s="50"/>
      <c r="E1123" s="50"/>
      <c r="F1123" s="50"/>
      <c r="G1123" s="50"/>
      <c r="H1123" s="50"/>
      <c r="I1123" s="50"/>
      <c r="J1123" s="50"/>
      <c r="K1123" s="50"/>
      <c r="L1123" s="50"/>
      <c r="M1123" s="50"/>
      <c r="N1123" s="50"/>
      <c r="O1123" s="50"/>
      <c r="P1123" s="50"/>
      <c r="Q1123" s="50"/>
      <c r="R1123" s="50"/>
      <c r="S1123" s="50"/>
      <c r="T1123" s="50"/>
      <c r="U1123" s="50"/>
      <c r="V1123" s="50"/>
      <c r="W1123" s="50"/>
    </row>
    <row r="1124" spans="1:23" hidden="1" x14ac:dyDescent="0.25">
      <c r="A1124" s="50"/>
      <c r="B1124" s="50"/>
      <c r="C1124" s="50"/>
      <c r="D1124" s="50"/>
      <c r="E1124" s="50"/>
      <c r="F1124" s="50"/>
      <c r="G1124" s="50"/>
      <c r="H1124" s="50"/>
      <c r="I1124" s="50"/>
      <c r="J1124" s="50"/>
      <c r="K1124" s="50"/>
      <c r="L1124" s="50"/>
      <c r="M1124" s="50"/>
      <c r="N1124" s="50"/>
      <c r="O1124" s="50"/>
      <c r="P1124" s="50"/>
      <c r="Q1124" s="50"/>
      <c r="R1124" s="50"/>
      <c r="S1124" s="50"/>
      <c r="T1124" s="50"/>
      <c r="U1124" s="50"/>
      <c r="V1124" s="50"/>
      <c r="W1124" s="50"/>
    </row>
    <row r="1125" spans="1:23" hidden="1" x14ac:dyDescent="0.25">
      <c r="A1125" s="50"/>
      <c r="B1125" s="50"/>
      <c r="C1125" s="50"/>
      <c r="D1125" s="50"/>
      <c r="E1125" s="50"/>
      <c r="F1125" s="50"/>
      <c r="G1125" s="50"/>
      <c r="H1125" s="50"/>
      <c r="I1125" s="50"/>
      <c r="J1125" s="50"/>
      <c r="K1125" s="50"/>
      <c r="L1125" s="50"/>
      <c r="M1125" s="50"/>
      <c r="N1125" s="50"/>
      <c r="O1125" s="50"/>
      <c r="P1125" s="50"/>
      <c r="Q1125" s="50"/>
      <c r="R1125" s="50"/>
      <c r="S1125" s="50"/>
      <c r="T1125" s="50"/>
      <c r="U1125" s="50"/>
      <c r="V1125" s="50"/>
      <c r="W1125" s="50"/>
    </row>
    <row r="1126" spans="1:23" hidden="1" x14ac:dyDescent="0.25">
      <c r="A1126" s="50"/>
      <c r="B1126" s="50"/>
      <c r="C1126" s="50"/>
      <c r="D1126" s="50"/>
      <c r="E1126" s="50"/>
      <c r="F1126" s="50"/>
      <c r="G1126" s="50"/>
      <c r="H1126" s="50"/>
      <c r="I1126" s="50"/>
      <c r="J1126" s="50"/>
      <c r="K1126" s="50"/>
      <c r="L1126" s="50"/>
      <c r="M1126" s="50"/>
      <c r="N1126" s="50"/>
      <c r="O1126" s="50"/>
      <c r="P1126" s="50"/>
      <c r="Q1126" s="50"/>
      <c r="R1126" s="50"/>
      <c r="S1126" s="50"/>
      <c r="T1126" s="50"/>
      <c r="U1126" s="50"/>
      <c r="V1126" s="50"/>
      <c r="W1126" s="50"/>
    </row>
    <row r="1127" spans="1:23" hidden="1" x14ac:dyDescent="0.25">
      <c r="A1127" s="50"/>
      <c r="B1127" s="50"/>
      <c r="C1127" s="50"/>
      <c r="D1127" s="50"/>
      <c r="E1127" s="50"/>
      <c r="F1127" s="50"/>
      <c r="G1127" s="50"/>
      <c r="H1127" s="50"/>
      <c r="I1127" s="50"/>
      <c r="J1127" s="50"/>
      <c r="K1127" s="50"/>
      <c r="L1127" s="50"/>
      <c r="M1127" s="50"/>
      <c r="N1127" s="50"/>
      <c r="O1127" s="50"/>
      <c r="P1127" s="50"/>
      <c r="Q1127" s="50"/>
      <c r="R1127" s="50"/>
      <c r="S1127" s="50"/>
      <c r="T1127" s="50"/>
      <c r="U1127" s="50"/>
      <c r="V1127" s="50"/>
      <c r="W1127" s="50"/>
    </row>
    <row r="1128" spans="1:23" hidden="1" x14ac:dyDescent="0.25">
      <c r="A1128" s="50"/>
      <c r="B1128" s="50"/>
      <c r="C1128" s="50"/>
      <c r="D1128" s="50"/>
      <c r="E1128" s="50"/>
      <c r="F1128" s="50"/>
      <c r="G1128" s="50"/>
      <c r="H1128" s="50"/>
      <c r="I1128" s="50"/>
      <c r="J1128" s="50"/>
      <c r="K1128" s="50"/>
      <c r="L1128" s="50"/>
      <c r="M1128" s="50"/>
      <c r="N1128" s="50"/>
      <c r="O1128" s="50"/>
      <c r="P1128" s="50"/>
      <c r="Q1128" s="50"/>
      <c r="R1128" s="50"/>
      <c r="S1128" s="50"/>
      <c r="T1128" s="50"/>
      <c r="U1128" s="50"/>
      <c r="V1128" s="50"/>
      <c r="W1128" s="50"/>
    </row>
    <row r="1129" spans="1:23" hidden="1" x14ac:dyDescent="0.25">
      <c r="A1129" s="50"/>
      <c r="B1129" s="50"/>
      <c r="C1129" s="50"/>
      <c r="D1129" s="50"/>
      <c r="E1129" s="50"/>
      <c r="F1129" s="50"/>
      <c r="G1129" s="50"/>
      <c r="H1129" s="50"/>
      <c r="I1129" s="50"/>
      <c r="J1129" s="50"/>
      <c r="K1129" s="50"/>
      <c r="L1129" s="50"/>
      <c r="M1129" s="50"/>
      <c r="N1129" s="50"/>
      <c r="O1129" s="50"/>
      <c r="P1129" s="50"/>
      <c r="Q1129" s="50"/>
      <c r="R1129" s="50"/>
      <c r="S1129" s="50"/>
      <c r="T1129" s="50"/>
      <c r="U1129" s="50"/>
      <c r="V1129" s="50"/>
      <c r="W1129" s="50"/>
    </row>
    <row r="1130" spans="1:23" hidden="1" x14ac:dyDescent="0.25">
      <c r="A1130" s="50"/>
      <c r="B1130" s="50"/>
      <c r="C1130" s="50"/>
      <c r="D1130" s="50"/>
      <c r="E1130" s="50"/>
      <c r="F1130" s="50"/>
      <c r="G1130" s="50"/>
      <c r="H1130" s="50"/>
      <c r="I1130" s="50"/>
      <c r="J1130" s="50"/>
      <c r="K1130" s="50"/>
      <c r="L1130" s="50"/>
      <c r="M1130" s="50"/>
      <c r="N1130" s="50"/>
      <c r="O1130" s="50"/>
      <c r="P1130" s="50"/>
      <c r="Q1130" s="50"/>
      <c r="R1130" s="50"/>
      <c r="S1130" s="50"/>
      <c r="T1130" s="50"/>
      <c r="U1130" s="50"/>
      <c r="V1130" s="50"/>
      <c r="W1130" s="50"/>
    </row>
    <row r="1131" spans="1:23" hidden="1" x14ac:dyDescent="0.25">
      <c r="A1131" s="50"/>
      <c r="B1131" s="50"/>
      <c r="C1131" s="50"/>
      <c r="D1131" s="50"/>
      <c r="E1131" s="50"/>
      <c r="F1131" s="50"/>
      <c r="G1131" s="50"/>
      <c r="H1131" s="50"/>
      <c r="I1131" s="50"/>
      <c r="J1131" s="50"/>
      <c r="K1131" s="50"/>
      <c r="L1131" s="50"/>
      <c r="M1131" s="50"/>
      <c r="N1131" s="50"/>
      <c r="O1131" s="50"/>
      <c r="P1131" s="50"/>
      <c r="Q1131" s="50"/>
      <c r="R1131" s="50"/>
      <c r="S1131" s="50"/>
      <c r="T1131" s="50"/>
      <c r="U1131" s="50"/>
      <c r="V1131" s="50"/>
      <c r="W1131" s="50"/>
    </row>
    <row r="1132" spans="1:23" hidden="1" x14ac:dyDescent="0.25">
      <c r="A1132" s="50"/>
      <c r="B1132" s="50"/>
      <c r="C1132" s="50"/>
      <c r="D1132" s="50"/>
      <c r="E1132" s="50"/>
      <c r="F1132" s="50"/>
      <c r="G1132" s="50"/>
      <c r="H1132" s="50"/>
      <c r="I1132" s="50"/>
      <c r="J1132" s="50"/>
      <c r="K1132" s="50"/>
      <c r="L1132" s="50"/>
      <c r="M1132" s="50"/>
      <c r="N1132" s="50"/>
      <c r="O1132" s="50"/>
      <c r="P1132" s="50"/>
      <c r="Q1132" s="50"/>
      <c r="R1132" s="50"/>
      <c r="S1132" s="50"/>
      <c r="T1132" s="50"/>
      <c r="U1132" s="50"/>
      <c r="V1132" s="50"/>
      <c r="W1132" s="50"/>
    </row>
    <row r="1133" spans="1:23" hidden="1" x14ac:dyDescent="0.25">
      <c r="A1133" s="50"/>
      <c r="B1133" s="50"/>
      <c r="C1133" s="50"/>
      <c r="D1133" s="50"/>
      <c r="E1133" s="50"/>
      <c r="F1133" s="50"/>
      <c r="G1133" s="50"/>
      <c r="H1133" s="50"/>
      <c r="I1133" s="50"/>
      <c r="J1133" s="50"/>
      <c r="K1133" s="50"/>
      <c r="L1133" s="50"/>
      <c r="M1133" s="50"/>
      <c r="N1133" s="50"/>
      <c r="O1133" s="50"/>
      <c r="P1133" s="50"/>
      <c r="Q1133" s="50"/>
      <c r="R1133" s="50"/>
      <c r="S1133" s="50"/>
      <c r="T1133" s="50"/>
      <c r="U1133" s="50"/>
      <c r="V1133" s="50"/>
      <c r="W1133" s="50"/>
    </row>
    <row r="1134" spans="1:23" hidden="1" x14ac:dyDescent="0.25">
      <c r="A1134" s="50"/>
      <c r="B1134" s="50"/>
      <c r="C1134" s="50"/>
      <c r="D1134" s="50"/>
      <c r="E1134" s="50"/>
      <c r="F1134" s="50"/>
      <c r="G1134" s="50"/>
      <c r="H1134" s="50"/>
      <c r="I1134" s="50"/>
      <c r="J1134" s="50"/>
      <c r="K1134" s="50"/>
      <c r="L1134" s="50"/>
      <c r="M1134" s="50"/>
      <c r="N1134" s="50"/>
      <c r="O1134" s="50"/>
      <c r="P1134" s="50"/>
      <c r="Q1134" s="50"/>
      <c r="R1134" s="50"/>
      <c r="S1134" s="50"/>
      <c r="T1134" s="50"/>
      <c r="U1134" s="50"/>
      <c r="V1134" s="50"/>
      <c r="W1134" s="50"/>
    </row>
    <row r="1135" spans="1:23" hidden="1" x14ac:dyDescent="0.25">
      <c r="A1135" s="50"/>
      <c r="B1135" s="50"/>
      <c r="C1135" s="50"/>
      <c r="D1135" s="50"/>
      <c r="E1135" s="50"/>
      <c r="F1135" s="50"/>
      <c r="G1135" s="50"/>
      <c r="H1135" s="50"/>
      <c r="I1135" s="50"/>
      <c r="J1135" s="50"/>
      <c r="K1135" s="50"/>
      <c r="L1135" s="50"/>
      <c r="M1135" s="50"/>
      <c r="N1135" s="50"/>
      <c r="O1135" s="50"/>
      <c r="P1135" s="50"/>
      <c r="Q1135" s="50"/>
      <c r="R1135" s="50"/>
      <c r="S1135" s="50"/>
      <c r="T1135" s="50"/>
      <c r="U1135" s="50"/>
      <c r="V1135" s="50"/>
      <c r="W1135" s="50"/>
    </row>
    <row r="1136" spans="1:23" hidden="1" x14ac:dyDescent="0.25">
      <c r="A1136" s="50"/>
      <c r="B1136" s="50"/>
      <c r="C1136" s="50"/>
      <c r="D1136" s="50"/>
      <c r="E1136" s="50"/>
      <c r="F1136" s="50"/>
      <c r="G1136" s="50"/>
      <c r="H1136" s="50"/>
      <c r="I1136" s="50"/>
      <c r="J1136" s="50"/>
      <c r="K1136" s="50"/>
      <c r="L1136" s="50"/>
      <c r="M1136" s="50"/>
      <c r="N1136" s="50"/>
      <c r="O1136" s="50"/>
      <c r="P1136" s="50"/>
      <c r="Q1136" s="50"/>
      <c r="R1136" s="50"/>
      <c r="S1136" s="50"/>
      <c r="T1136" s="50"/>
      <c r="U1136" s="50"/>
      <c r="V1136" s="50"/>
      <c r="W1136" s="50"/>
    </row>
    <row r="1137" spans="1:23" hidden="1" x14ac:dyDescent="0.25">
      <c r="A1137" s="50"/>
      <c r="B1137" s="50"/>
      <c r="C1137" s="50"/>
      <c r="D1137" s="50"/>
      <c r="E1137" s="50"/>
      <c r="F1137" s="50"/>
      <c r="G1137" s="50"/>
      <c r="H1137" s="50"/>
      <c r="I1137" s="50"/>
      <c r="J1137" s="50"/>
      <c r="K1137" s="50"/>
      <c r="L1137" s="50"/>
      <c r="M1137" s="50"/>
      <c r="N1137" s="50"/>
      <c r="O1137" s="50"/>
      <c r="P1137" s="50"/>
      <c r="Q1137" s="50"/>
      <c r="R1137" s="50"/>
      <c r="S1137" s="50"/>
      <c r="T1137" s="50"/>
      <c r="U1137" s="50"/>
      <c r="V1137" s="50"/>
      <c r="W1137" s="50"/>
    </row>
    <row r="1138" spans="1:23" hidden="1" x14ac:dyDescent="0.25">
      <c r="A1138" s="50"/>
      <c r="B1138" s="50"/>
      <c r="C1138" s="50"/>
      <c r="D1138" s="50"/>
      <c r="E1138" s="50"/>
      <c r="F1138" s="50"/>
      <c r="G1138" s="50"/>
      <c r="H1138" s="50"/>
      <c r="I1138" s="50"/>
      <c r="J1138" s="50"/>
      <c r="K1138" s="50"/>
      <c r="L1138" s="50"/>
      <c r="M1138" s="50"/>
      <c r="N1138" s="50"/>
      <c r="O1138" s="50"/>
      <c r="P1138" s="50"/>
      <c r="Q1138" s="50"/>
      <c r="R1138" s="50"/>
      <c r="S1138" s="50"/>
      <c r="T1138" s="50"/>
      <c r="U1138" s="50"/>
      <c r="V1138" s="50"/>
      <c r="W1138" s="50"/>
    </row>
    <row r="1139" spans="1:23" hidden="1" x14ac:dyDescent="0.25">
      <c r="A1139" s="50"/>
      <c r="B1139" s="50"/>
      <c r="C1139" s="50"/>
      <c r="D1139" s="50"/>
      <c r="E1139" s="50"/>
      <c r="F1139" s="50"/>
      <c r="G1139" s="50"/>
      <c r="H1139" s="50"/>
      <c r="I1139" s="50"/>
      <c r="J1139" s="50"/>
      <c r="K1139" s="50"/>
      <c r="L1139" s="50"/>
      <c r="M1139" s="50"/>
      <c r="N1139" s="50"/>
      <c r="O1139" s="50"/>
      <c r="P1139" s="50"/>
      <c r="Q1139" s="50"/>
      <c r="R1139" s="50"/>
      <c r="S1139" s="50"/>
      <c r="T1139" s="50"/>
      <c r="U1139" s="50"/>
      <c r="V1139" s="50"/>
      <c r="W1139" s="50"/>
    </row>
    <row r="1140" spans="1:23" hidden="1" x14ac:dyDescent="0.25">
      <c r="A1140" s="50"/>
      <c r="B1140" s="50"/>
      <c r="C1140" s="50"/>
      <c r="D1140" s="50"/>
      <c r="E1140" s="50"/>
      <c r="F1140" s="50"/>
      <c r="G1140" s="50"/>
      <c r="H1140" s="50"/>
      <c r="I1140" s="50"/>
      <c r="J1140" s="50"/>
      <c r="K1140" s="50"/>
      <c r="L1140" s="50"/>
      <c r="M1140" s="50"/>
      <c r="N1140" s="50"/>
      <c r="O1140" s="50"/>
      <c r="P1140" s="50"/>
      <c r="Q1140" s="50"/>
      <c r="R1140" s="50"/>
      <c r="S1140" s="50"/>
      <c r="T1140" s="50"/>
      <c r="U1140" s="50"/>
      <c r="V1140" s="50"/>
      <c r="W1140" s="50"/>
    </row>
    <row r="1141" spans="1:23" hidden="1" x14ac:dyDescent="0.25">
      <c r="A1141" s="50"/>
      <c r="B1141" s="50"/>
      <c r="C1141" s="50"/>
      <c r="D1141" s="50"/>
      <c r="E1141" s="50"/>
      <c r="F1141" s="50"/>
      <c r="G1141" s="50"/>
      <c r="H1141" s="50"/>
      <c r="I1141" s="50"/>
      <c r="J1141" s="50"/>
      <c r="K1141" s="50"/>
      <c r="L1141" s="50"/>
      <c r="M1141" s="50"/>
      <c r="N1141" s="50"/>
      <c r="O1141" s="50"/>
      <c r="P1141" s="50"/>
      <c r="Q1141" s="50"/>
      <c r="R1141" s="50"/>
      <c r="S1141" s="50"/>
      <c r="T1141" s="50"/>
      <c r="U1141" s="50"/>
      <c r="V1141" s="50"/>
      <c r="W1141" s="50"/>
    </row>
    <row r="1142" spans="1:23" hidden="1" x14ac:dyDescent="0.25">
      <c r="A1142" s="50"/>
      <c r="B1142" s="50"/>
      <c r="C1142" s="50"/>
      <c r="D1142" s="50"/>
      <c r="E1142" s="50"/>
      <c r="F1142" s="50"/>
      <c r="G1142" s="50"/>
      <c r="H1142" s="50"/>
      <c r="I1142" s="50"/>
      <c r="J1142" s="50"/>
      <c r="K1142" s="50"/>
      <c r="L1142" s="50"/>
      <c r="M1142" s="50"/>
      <c r="N1142" s="50"/>
      <c r="O1142" s="50"/>
      <c r="P1142" s="50"/>
      <c r="Q1142" s="50"/>
      <c r="R1142" s="50"/>
      <c r="S1142" s="50"/>
      <c r="T1142" s="50"/>
      <c r="U1142" s="50"/>
      <c r="V1142" s="50"/>
      <c r="W1142" s="50"/>
    </row>
    <row r="1143" spans="1:23" hidden="1" x14ac:dyDescent="0.25">
      <c r="A1143" s="50"/>
      <c r="B1143" s="50"/>
      <c r="C1143" s="50"/>
      <c r="D1143" s="50"/>
      <c r="E1143" s="50"/>
      <c r="F1143" s="50"/>
      <c r="G1143" s="50"/>
      <c r="H1143" s="50"/>
      <c r="I1143" s="50"/>
      <c r="J1143" s="50"/>
      <c r="K1143" s="50"/>
      <c r="L1143" s="50"/>
      <c r="M1143" s="50"/>
      <c r="N1143" s="50"/>
      <c r="O1143" s="50"/>
      <c r="P1143" s="50"/>
      <c r="Q1143" s="50"/>
      <c r="R1143" s="50"/>
      <c r="S1143" s="50"/>
      <c r="T1143" s="50"/>
      <c r="U1143" s="50"/>
      <c r="V1143" s="50"/>
      <c r="W1143" s="50"/>
    </row>
    <row r="1144" spans="1:23" hidden="1" x14ac:dyDescent="0.25">
      <c r="A1144" s="50"/>
      <c r="B1144" s="50"/>
      <c r="C1144" s="50"/>
      <c r="D1144" s="50"/>
      <c r="E1144" s="50"/>
      <c r="F1144" s="50"/>
      <c r="G1144" s="50"/>
      <c r="H1144" s="50"/>
      <c r="I1144" s="50"/>
      <c r="J1144" s="50"/>
      <c r="K1144" s="50"/>
      <c r="L1144" s="50"/>
      <c r="M1144" s="50"/>
      <c r="N1144" s="50"/>
      <c r="O1144" s="50"/>
      <c r="P1144" s="50"/>
      <c r="Q1144" s="50"/>
      <c r="R1144" s="50"/>
      <c r="S1144" s="50"/>
      <c r="T1144" s="50"/>
      <c r="U1144" s="50"/>
      <c r="V1144" s="50"/>
      <c r="W1144" s="50"/>
    </row>
    <row r="1145" spans="1:23" hidden="1" x14ac:dyDescent="0.25">
      <c r="A1145" s="50"/>
      <c r="B1145" s="50"/>
      <c r="C1145" s="50"/>
      <c r="D1145" s="50"/>
      <c r="E1145" s="50"/>
      <c r="F1145" s="50"/>
      <c r="G1145" s="50"/>
      <c r="H1145" s="50"/>
      <c r="I1145" s="50"/>
      <c r="J1145" s="50"/>
      <c r="K1145" s="50"/>
      <c r="L1145" s="50"/>
      <c r="M1145" s="50"/>
      <c r="N1145" s="50"/>
      <c r="O1145" s="50"/>
      <c r="P1145" s="50"/>
      <c r="Q1145" s="50"/>
      <c r="R1145" s="50"/>
      <c r="S1145" s="50"/>
      <c r="T1145" s="50"/>
      <c r="U1145" s="50"/>
      <c r="V1145" s="50"/>
      <c r="W1145" s="50"/>
    </row>
    <row r="1146" spans="1:23" hidden="1" x14ac:dyDescent="0.25">
      <c r="A1146" s="50"/>
      <c r="B1146" s="50"/>
      <c r="C1146" s="50"/>
      <c r="D1146" s="50"/>
      <c r="E1146" s="50"/>
      <c r="F1146" s="50"/>
      <c r="G1146" s="50"/>
      <c r="H1146" s="50"/>
      <c r="I1146" s="50"/>
      <c r="J1146" s="50"/>
      <c r="K1146" s="50"/>
      <c r="L1146" s="50"/>
      <c r="M1146" s="50"/>
      <c r="N1146" s="50"/>
      <c r="O1146" s="50"/>
      <c r="P1146" s="50"/>
      <c r="Q1146" s="50"/>
      <c r="R1146" s="50"/>
      <c r="S1146" s="50"/>
      <c r="T1146" s="50"/>
      <c r="U1146" s="50"/>
      <c r="V1146" s="50"/>
      <c r="W1146" s="50"/>
    </row>
    <row r="1147" spans="1:23" hidden="1" x14ac:dyDescent="0.25">
      <c r="A1147" s="50"/>
      <c r="B1147" s="50"/>
      <c r="C1147" s="50"/>
      <c r="D1147" s="50"/>
      <c r="E1147" s="50"/>
      <c r="F1147" s="50"/>
      <c r="G1147" s="50"/>
      <c r="H1147" s="50"/>
      <c r="I1147" s="50"/>
      <c r="J1147" s="50"/>
      <c r="K1147" s="50"/>
      <c r="L1147" s="50"/>
      <c r="M1147" s="50"/>
      <c r="N1147" s="50"/>
      <c r="O1147" s="50"/>
      <c r="P1147" s="50"/>
      <c r="Q1147" s="50"/>
      <c r="R1147" s="50"/>
      <c r="S1147" s="50"/>
      <c r="T1147" s="50"/>
      <c r="U1147" s="50"/>
      <c r="V1147" s="50"/>
      <c r="W1147" s="50"/>
    </row>
    <row r="1148" spans="1:23" hidden="1" x14ac:dyDescent="0.25">
      <c r="A1148" s="50"/>
      <c r="B1148" s="50"/>
      <c r="C1148" s="50"/>
      <c r="D1148" s="50"/>
      <c r="E1148" s="50"/>
      <c r="F1148" s="50"/>
      <c r="G1148" s="50"/>
      <c r="H1148" s="50"/>
      <c r="I1148" s="50"/>
      <c r="J1148" s="50"/>
      <c r="K1148" s="50"/>
      <c r="L1148" s="50"/>
      <c r="M1148" s="50"/>
      <c r="N1148" s="50"/>
      <c r="O1148" s="50"/>
      <c r="P1148" s="50"/>
      <c r="Q1148" s="50"/>
      <c r="R1148" s="50"/>
      <c r="S1148" s="50"/>
      <c r="T1148" s="50"/>
      <c r="U1148" s="50"/>
      <c r="V1148" s="50"/>
      <c r="W1148" s="50"/>
    </row>
    <row r="1149" spans="1:23" hidden="1" x14ac:dyDescent="0.25">
      <c r="A1149" s="50"/>
      <c r="B1149" s="50"/>
      <c r="C1149" s="50"/>
      <c r="D1149" s="50"/>
      <c r="E1149" s="50"/>
      <c r="F1149" s="50"/>
      <c r="G1149" s="50"/>
      <c r="H1149" s="50"/>
      <c r="I1149" s="50"/>
      <c r="J1149" s="50"/>
      <c r="K1149" s="50"/>
      <c r="L1149" s="50"/>
      <c r="M1149" s="50"/>
      <c r="N1149" s="50"/>
      <c r="O1149" s="50"/>
      <c r="P1149" s="50"/>
      <c r="Q1149" s="50"/>
      <c r="R1149" s="50"/>
      <c r="S1149" s="50"/>
      <c r="T1149" s="50"/>
      <c r="U1149" s="50"/>
      <c r="V1149" s="50"/>
      <c r="W1149" s="50"/>
    </row>
    <row r="1150" spans="1:23" hidden="1" x14ac:dyDescent="0.25">
      <c r="A1150" s="50"/>
      <c r="B1150" s="50"/>
      <c r="C1150" s="50"/>
      <c r="D1150" s="50"/>
      <c r="E1150" s="50"/>
      <c r="F1150" s="50"/>
      <c r="G1150" s="50"/>
      <c r="H1150" s="50"/>
      <c r="I1150" s="50"/>
      <c r="J1150" s="50"/>
      <c r="K1150" s="50"/>
      <c r="L1150" s="50"/>
      <c r="M1150" s="50"/>
      <c r="N1150" s="50"/>
      <c r="O1150" s="50"/>
      <c r="P1150" s="50"/>
      <c r="Q1150" s="50"/>
      <c r="R1150" s="50"/>
      <c r="S1150" s="50"/>
      <c r="T1150" s="50"/>
      <c r="U1150" s="50"/>
      <c r="V1150" s="50"/>
      <c r="W1150" s="50"/>
    </row>
    <row r="1151" spans="1:23" hidden="1" x14ac:dyDescent="0.25">
      <c r="A1151" s="50"/>
      <c r="B1151" s="50"/>
      <c r="C1151" s="50"/>
      <c r="D1151" s="50"/>
      <c r="E1151" s="50"/>
      <c r="F1151" s="50"/>
      <c r="G1151" s="50"/>
      <c r="H1151" s="50"/>
      <c r="I1151" s="50"/>
      <c r="J1151" s="50"/>
      <c r="K1151" s="50"/>
      <c r="L1151" s="50"/>
      <c r="M1151" s="50"/>
      <c r="N1151" s="50"/>
      <c r="O1151" s="50"/>
      <c r="P1151" s="50"/>
      <c r="Q1151" s="50"/>
      <c r="R1151" s="50"/>
      <c r="S1151" s="50"/>
      <c r="T1151" s="50"/>
      <c r="U1151" s="50"/>
      <c r="V1151" s="50"/>
      <c r="W1151" s="50"/>
    </row>
    <row r="1152" spans="1:23" hidden="1" x14ac:dyDescent="0.25">
      <c r="A1152" s="50"/>
      <c r="B1152" s="50"/>
      <c r="C1152" s="50"/>
      <c r="D1152" s="50"/>
      <c r="E1152" s="50"/>
      <c r="F1152" s="50"/>
      <c r="G1152" s="50"/>
      <c r="H1152" s="50"/>
      <c r="I1152" s="50"/>
      <c r="J1152" s="50"/>
      <c r="K1152" s="50"/>
      <c r="L1152" s="50"/>
      <c r="M1152" s="50"/>
      <c r="N1152" s="50"/>
      <c r="O1152" s="50"/>
      <c r="P1152" s="50"/>
      <c r="Q1152" s="50"/>
      <c r="R1152" s="50"/>
      <c r="S1152" s="50"/>
      <c r="T1152" s="50"/>
      <c r="U1152" s="50"/>
      <c r="V1152" s="50"/>
      <c r="W1152" s="50"/>
    </row>
    <row r="1153" spans="1:23" hidden="1" x14ac:dyDescent="0.25">
      <c r="A1153" s="50"/>
      <c r="B1153" s="50"/>
      <c r="C1153" s="50"/>
      <c r="D1153" s="50"/>
      <c r="E1153" s="50"/>
      <c r="F1153" s="50"/>
      <c r="G1153" s="50"/>
      <c r="H1153" s="50"/>
      <c r="I1153" s="50"/>
      <c r="J1153" s="50"/>
      <c r="K1153" s="50"/>
      <c r="L1153" s="50"/>
      <c r="M1153" s="50"/>
      <c r="N1153" s="50"/>
      <c r="O1153" s="50"/>
      <c r="P1153" s="50"/>
      <c r="Q1153" s="50"/>
      <c r="R1153" s="50"/>
      <c r="S1153" s="50"/>
      <c r="T1153" s="50"/>
      <c r="U1153" s="50"/>
      <c r="V1153" s="50"/>
      <c r="W1153" s="50"/>
    </row>
    <row r="1154" spans="1:23" hidden="1" x14ac:dyDescent="0.25">
      <c r="A1154" s="50"/>
      <c r="B1154" s="50"/>
      <c r="C1154" s="50"/>
      <c r="D1154" s="50"/>
      <c r="E1154" s="50"/>
      <c r="F1154" s="50"/>
      <c r="G1154" s="50"/>
      <c r="H1154" s="50"/>
      <c r="I1154" s="50"/>
      <c r="J1154" s="50"/>
      <c r="K1154" s="50"/>
      <c r="L1154" s="50"/>
      <c r="M1154" s="50"/>
      <c r="N1154" s="50"/>
      <c r="O1154" s="50"/>
      <c r="P1154" s="50"/>
      <c r="Q1154" s="50"/>
      <c r="R1154" s="50"/>
      <c r="S1154" s="50"/>
      <c r="T1154" s="50"/>
      <c r="U1154" s="50"/>
      <c r="V1154" s="50"/>
      <c r="W1154" s="50"/>
    </row>
    <row r="1155" spans="1:23" hidden="1" x14ac:dyDescent="0.25">
      <c r="A1155" s="50"/>
      <c r="B1155" s="50"/>
      <c r="C1155" s="50"/>
      <c r="D1155" s="50"/>
      <c r="E1155" s="50"/>
      <c r="F1155" s="50"/>
      <c r="G1155" s="50"/>
      <c r="H1155" s="50"/>
      <c r="I1155" s="50"/>
      <c r="J1155" s="50"/>
      <c r="K1155" s="50"/>
      <c r="L1155" s="50"/>
      <c r="M1155" s="50"/>
      <c r="N1155" s="50"/>
      <c r="O1155" s="50"/>
      <c r="P1155" s="50"/>
      <c r="Q1155" s="50"/>
      <c r="R1155" s="50"/>
      <c r="S1155" s="50"/>
      <c r="T1155" s="50"/>
      <c r="U1155" s="50"/>
      <c r="V1155" s="50"/>
      <c r="W1155" s="50"/>
    </row>
    <row r="1156" spans="1:23" hidden="1" x14ac:dyDescent="0.25">
      <c r="A1156" s="50"/>
      <c r="B1156" s="50"/>
      <c r="C1156" s="50"/>
      <c r="D1156" s="50"/>
      <c r="E1156" s="50"/>
      <c r="F1156" s="50"/>
      <c r="G1156" s="50"/>
      <c r="H1156" s="50"/>
      <c r="I1156" s="50"/>
      <c r="J1156" s="50"/>
      <c r="K1156" s="50"/>
      <c r="L1156" s="50"/>
      <c r="M1156" s="50"/>
      <c r="N1156" s="50"/>
      <c r="O1156" s="50"/>
      <c r="P1156" s="50"/>
      <c r="Q1156" s="50"/>
      <c r="R1156" s="50"/>
      <c r="S1156" s="50"/>
      <c r="T1156" s="50"/>
      <c r="U1156" s="50"/>
      <c r="V1156" s="50"/>
      <c r="W1156" s="50"/>
    </row>
    <row r="1157" spans="1:23" hidden="1" x14ac:dyDescent="0.25">
      <c r="A1157" s="50"/>
      <c r="B1157" s="50"/>
      <c r="C1157" s="50"/>
      <c r="D1157" s="50"/>
      <c r="E1157" s="50"/>
      <c r="F1157" s="50"/>
      <c r="G1157" s="50"/>
      <c r="H1157" s="50"/>
      <c r="I1157" s="50"/>
      <c r="J1157" s="50"/>
      <c r="K1157" s="50"/>
      <c r="L1157" s="50"/>
      <c r="M1157" s="50"/>
      <c r="N1157" s="50"/>
      <c r="O1157" s="50"/>
      <c r="P1157" s="50"/>
      <c r="Q1157" s="50"/>
      <c r="R1157" s="50"/>
      <c r="S1157" s="50"/>
      <c r="T1157" s="50"/>
      <c r="U1157" s="50"/>
      <c r="V1157" s="50"/>
      <c r="W1157" s="50"/>
    </row>
    <row r="1158" spans="1:23" hidden="1" x14ac:dyDescent="0.25">
      <c r="A1158" s="50"/>
      <c r="B1158" s="50"/>
      <c r="C1158" s="50"/>
      <c r="D1158" s="50"/>
      <c r="E1158" s="50"/>
      <c r="F1158" s="50"/>
      <c r="G1158" s="50"/>
      <c r="H1158" s="50"/>
      <c r="I1158" s="50"/>
      <c r="J1158" s="50"/>
      <c r="K1158" s="50"/>
      <c r="L1158" s="50"/>
      <c r="M1158" s="50"/>
      <c r="N1158" s="50"/>
      <c r="O1158" s="50"/>
      <c r="P1158" s="50"/>
      <c r="Q1158" s="50"/>
      <c r="R1158" s="50"/>
      <c r="S1158" s="50"/>
      <c r="T1158" s="50"/>
      <c r="U1158" s="50"/>
      <c r="V1158" s="50"/>
      <c r="W1158" s="50"/>
    </row>
    <row r="1159" spans="1:23" hidden="1" x14ac:dyDescent="0.25">
      <c r="A1159" s="50"/>
      <c r="B1159" s="50"/>
      <c r="C1159" s="50"/>
      <c r="D1159" s="50"/>
      <c r="E1159" s="50"/>
      <c r="F1159" s="50"/>
      <c r="G1159" s="50"/>
      <c r="H1159" s="50"/>
      <c r="I1159" s="50"/>
      <c r="J1159" s="50"/>
      <c r="K1159" s="50"/>
      <c r="L1159" s="50"/>
      <c r="M1159" s="50"/>
      <c r="N1159" s="50"/>
      <c r="O1159" s="50"/>
      <c r="P1159" s="50"/>
      <c r="Q1159" s="50"/>
      <c r="R1159" s="50"/>
      <c r="S1159" s="50"/>
      <c r="T1159" s="50"/>
      <c r="U1159" s="50"/>
      <c r="V1159" s="50"/>
      <c r="W1159" s="50"/>
    </row>
    <row r="1160" spans="1:23" hidden="1" x14ac:dyDescent="0.25">
      <c r="A1160" s="50"/>
      <c r="B1160" s="50"/>
      <c r="C1160" s="50"/>
      <c r="D1160" s="50"/>
      <c r="E1160" s="50"/>
      <c r="F1160" s="50"/>
      <c r="G1160" s="50"/>
      <c r="H1160" s="50"/>
      <c r="I1160" s="50"/>
      <c r="J1160" s="50"/>
      <c r="K1160" s="50"/>
      <c r="L1160" s="50"/>
      <c r="M1160" s="50"/>
      <c r="N1160" s="50"/>
      <c r="O1160" s="50"/>
      <c r="P1160" s="50"/>
      <c r="Q1160" s="50"/>
      <c r="R1160" s="50"/>
      <c r="S1160" s="50"/>
      <c r="T1160" s="50"/>
      <c r="U1160" s="50"/>
      <c r="V1160" s="50"/>
      <c r="W1160" s="50"/>
    </row>
    <row r="1161" spans="1:23" hidden="1" x14ac:dyDescent="0.25">
      <c r="A1161" s="50"/>
      <c r="B1161" s="50"/>
      <c r="C1161" s="50"/>
      <c r="D1161" s="50"/>
      <c r="E1161" s="50"/>
      <c r="F1161" s="50"/>
      <c r="G1161" s="50"/>
      <c r="H1161" s="50"/>
      <c r="I1161" s="50"/>
      <c r="J1161" s="50"/>
      <c r="K1161" s="50"/>
      <c r="L1161" s="50"/>
      <c r="M1161" s="50"/>
      <c r="N1161" s="50"/>
      <c r="O1161" s="50"/>
      <c r="P1161" s="50"/>
      <c r="Q1161" s="50"/>
      <c r="R1161" s="50"/>
      <c r="S1161" s="50"/>
      <c r="T1161" s="50"/>
      <c r="U1161" s="50"/>
      <c r="V1161" s="50"/>
      <c r="W1161" s="50"/>
    </row>
    <row r="1162" spans="1:23" hidden="1" x14ac:dyDescent="0.25">
      <c r="A1162" s="50"/>
      <c r="B1162" s="50"/>
      <c r="C1162" s="50"/>
      <c r="D1162" s="50"/>
      <c r="E1162" s="50"/>
      <c r="F1162" s="50"/>
      <c r="G1162" s="50"/>
      <c r="H1162" s="50"/>
      <c r="I1162" s="50"/>
      <c r="J1162" s="50"/>
      <c r="K1162" s="50"/>
      <c r="L1162" s="50"/>
      <c r="M1162" s="50"/>
      <c r="N1162" s="50"/>
      <c r="O1162" s="50"/>
      <c r="P1162" s="50"/>
      <c r="Q1162" s="50"/>
      <c r="R1162" s="50"/>
      <c r="S1162" s="50"/>
      <c r="T1162" s="50"/>
      <c r="U1162" s="50"/>
      <c r="V1162" s="50"/>
      <c r="W1162" s="50"/>
    </row>
    <row r="1163" spans="1:23" hidden="1" x14ac:dyDescent="0.25">
      <c r="A1163" s="50"/>
      <c r="B1163" s="50"/>
      <c r="C1163" s="50"/>
      <c r="D1163" s="50"/>
      <c r="E1163" s="50"/>
      <c r="F1163" s="50"/>
      <c r="G1163" s="50"/>
      <c r="H1163" s="50"/>
      <c r="I1163" s="50"/>
      <c r="J1163" s="50"/>
      <c r="K1163" s="50"/>
      <c r="L1163" s="50"/>
      <c r="M1163" s="50"/>
      <c r="N1163" s="50"/>
      <c r="O1163" s="50"/>
      <c r="P1163" s="50"/>
      <c r="Q1163" s="50"/>
      <c r="R1163" s="50"/>
      <c r="S1163" s="50"/>
      <c r="T1163" s="50"/>
      <c r="U1163" s="50"/>
      <c r="V1163" s="50"/>
      <c r="W1163" s="50"/>
    </row>
    <row r="1164" spans="1:23" hidden="1" x14ac:dyDescent="0.25">
      <c r="A1164" s="50"/>
      <c r="B1164" s="50"/>
      <c r="C1164" s="50"/>
      <c r="D1164" s="50"/>
      <c r="E1164" s="50"/>
      <c r="F1164" s="50"/>
      <c r="G1164" s="50"/>
      <c r="H1164" s="50"/>
      <c r="I1164" s="50"/>
      <c r="J1164" s="50"/>
      <c r="K1164" s="50"/>
      <c r="L1164" s="50"/>
      <c r="M1164" s="50"/>
      <c r="N1164" s="50"/>
      <c r="O1164" s="50"/>
      <c r="P1164" s="50"/>
      <c r="Q1164" s="50"/>
      <c r="R1164" s="50"/>
      <c r="S1164" s="50"/>
      <c r="T1164" s="50"/>
      <c r="U1164" s="50"/>
      <c r="V1164" s="50"/>
      <c r="W1164" s="50"/>
    </row>
    <row r="1165" spans="1:23" hidden="1" x14ac:dyDescent="0.25">
      <c r="A1165" s="50"/>
      <c r="B1165" s="50"/>
      <c r="C1165" s="50"/>
      <c r="D1165" s="50"/>
      <c r="E1165" s="50"/>
      <c r="F1165" s="50"/>
      <c r="G1165" s="50"/>
      <c r="H1165" s="50"/>
      <c r="I1165" s="50"/>
      <c r="J1165" s="50"/>
      <c r="K1165" s="50"/>
      <c r="L1165" s="50"/>
      <c r="M1165" s="50"/>
      <c r="N1165" s="50"/>
      <c r="O1165" s="50"/>
      <c r="P1165" s="50"/>
      <c r="Q1165" s="50"/>
      <c r="R1165" s="50"/>
      <c r="S1165" s="50"/>
      <c r="T1165" s="50"/>
      <c r="U1165" s="50"/>
      <c r="V1165" s="50"/>
      <c r="W1165" s="50"/>
    </row>
    <row r="1166" spans="1:23" hidden="1" x14ac:dyDescent="0.25">
      <c r="A1166" s="50"/>
      <c r="B1166" s="50"/>
      <c r="C1166" s="50"/>
      <c r="D1166" s="50"/>
      <c r="E1166" s="50"/>
      <c r="F1166" s="50"/>
      <c r="G1166" s="50"/>
      <c r="H1166" s="50"/>
      <c r="I1166" s="50"/>
      <c r="J1166" s="50"/>
      <c r="K1166" s="50"/>
      <c r="L1166" s="50"/>
      <c r="M1166" s="50"/>
      <c r="N1166" s="50"/>
      <c r="O1166" s="50"/>
      <c r="P1166" s="50"/>
      <c r="Q1166" s="50"/>
      <c r="R1166" s="50"/>
      <c r="S1166" s="50"/>
      <c r="T1166" s="50"/>
      <c r="U1166" s="50"/>
      <c r="V1166" s="50"/>
      <c r="W1166" s="50"/>
    </row>
    <row r="1167" spans="1:23" hidden="1" x14ac:dyDescent="0.25">
      <c r="A1167" s="50"/>
      <c r="B1167" s="50"/>
      <c r="C1167" s="50"/>
      <c r="D1167" s="50"/>
      <c r="E1167" s="50"/>
      <c r="F1167" s="50"/>
      <c r="G1167" s="50"/>
      <c r="H1167" s="50"/>
      <c r="I1167" s="50"/>
      <c r="J1167" s="50"/>
      <c r="K1167" s="50"/>
      <c r="L1167" s="50"/>
      <c r="M1167" s="50"/>
      <c r="N1167" s="50"/>
      <c r="O1167" s="50"/>
      <c r="P1167" s="50"/>
      <c r="Q1167" s="50"/>
      <c r="R1167" s="50"/>
      <c r="S1167" s="50"/>
      <c r="T1167" s="50"/>
      <c r="U1167" s="50"/>
      <c r="V1167" s="50"/>
      <c r="W1167" s="50"/>
    </row>
    <row r="1168" spans="1:23" hidden="1" x14ac:dyDescent="0.25">
      <c r="A1168" s="50"/>
      <c r="B1168" s="50"/>
      <c r="C1168" s="50"/>
      <c r="D1168" s="50"/>
      <c r="E1168" s="50"/>
      <c r="F1168" s="50"/>
      <c r="G1168" s="50"/>
      <c r="H1168" s="50"/>
      <c r="I1168" s="50"/>
      <c r="J1168" s="50"/>
      <c r="K1168" s="50"/>
      <c r="L1168" s="50"/>
      <c r="M1168" s="50"/>
      <c r="N1168" s="50"/>
      <c r="O1168" s="50"/>
      <c r="P1168" s="50"/>
      <c r="Q1168" s="50"/>
      <c r="R1168" s="50"/>
      <c r="S1168" s="50"/>
      <c r="T1168" s="50"/>
      <c r="U1168" s="50"/>
      <c r="V1168" s="50"/>
      <c r="W1168" s="50"/>
    </row>
    <row r="1169" spans="1:23" hidden="1" x14ac:dyDescent="0.25">
      <c r="A1169" s="50"/>
      <c r="B1169" s="50"/>
      <c r="C1169" s="50"/>
      <c r="D1169" s="50"/>
      <c r="E1169" s="50"/>
      <c r="F1169" s="50"/>
      <c r="G1169" s="50"/>
      <c r="H1169" s="50"/>
      <c r="I1169" s="50"/>
      <c r="J1169" s="50"/>
      <c r="K1169" s="50"/>
      <c r="L1169" s="50"/>
      <c r="M1169" s="50"/>
      <c r="N1169" s="50"/>
      <c r="O1169" s="50"/>
      <c r="P1169" s="50"/>
      <c r="Q1169" s="50"/>
      <c r="R1169" s="50"/>
      <c r="S1169" s="50"/>
      <c r="T1169" s="50"/>
      <c r="U1169" s="50"/>
      <c r="V1169" s="50"/>
      <c r="W1169" s="50"/>
    </row>
    <row r="1170" spans="1:23" hidden="1" x14ac:dyDescent="0.25">
      <c r="A1170" s="50"/>
      <c r="B1170" s="50"/>
      <c r="C1170" s="50"/>
      <c r="D1170" s="50"/>
      <c r="E1170" s="50"/>
      <c r="F1170" s="50"/>
      <c r="G1170" s="50"/>
      <c r="H1170" s="50"/>
      <c r="I1170" s="50"/>
      <c r="J1170" s="50"/>
      <c r="K1170" s="50"/>
      <c r="L1170" s="50"/>
      <c r="M1170" s="50"/>
      <c r="N1170" s="50"/>
      <c r="O1170" s="50"/>
      <c r="P1170" s="50"/>
      <c r="Q1170" s="50"/>
      <c r="R1170" s="50"/>
      <c r="S1170" s="50"/>
      <c r="T1170" s="50"/>
      <c r="U1170" s="50"/>
      <c r="V1170" s="50"/>
      <c r="W1170" s="50"/>
    </row>
    <row r="1171" spans="1:23" hidden="1" x14ac:dyDescent="0.25">
      <c r="A1171" s="50"/>
      <c r="B1171" s="50"/>
      <c r="C1171" s="50"/>
      <c r="D1171" s="50"/>
      <c r="E1171" s="50"/>
      <c r="F1171" s="50"/>
      <c r="G1171" s="50"/>
      <c r="H1171" s="50"/>
      <c r="I1171" s="50"/>
      <c r="J1171" s="50"/>
      <c r="K1171" s="50"/>
      <c r="L1171" s="50"/>
      <c r="M1171" s="50"/>
      <c r="N1171" s="50"/>
      <c r="O1171" s="50"/>
      <c r="P1171" s="50"/>
      <c r="Q1171" s="50"/>
      <c r="R1171" s="50"/>
      <c r="S1171" s="50"/>
      <c r="T1171" s="50"/>
      <c r="U1171" s="50"/>
      <c r="V1171" s="50"/>
      <c r="W1171" s="50"/>
    </row>
    <row r="1172" spans="1:23" hidden="1" x14ac:dyDescent="0.25">
      <c r="A1172" s="50"/>
      <c r="B1172" s="50"/>
      <c r="C1172" s="50"/>
      <c r="D1172" s="50"/>
      <c r="E1172" s="50"/>
      <c r="F1172" s="50"/>
      <c r="G1172" s="50"/>
      <c r="H1172" s="50"/>
      <c r="I1172" s="50"/>
      <c r="J1172" s="50"/>
      <c r="K1172" s="50"/>
      <c r="L1172" s="50"/>
      <c r="M1172" s="50"/>
      <c r="N1172" s="50"/>
      <c r="O1172" s="50"/>
      <c r="P1172" s="50"/>
      <c r="Q1172" s="50"/>
      <c r="R1172" s="50"/>
      <c r="S1172" s="50"/>
      <c r="T1172" s="50"/>
      <c r="U1172" s="50"/>
      <c r="V1172" s="50"/>
      <c r="W1172" s="50"/>
    </row>
    <row r="1173" spans="1:23" hidden="1" x14ac:dyDescent="0.25">
      <c r="A1173" s="50"/>
      <c r="B1173" s="50"/>
      <c r="C1173" s="50"/>
      <c r="D1173" s="50"/>
      <c r="E1173" s="50"/>
      <c r="F1173" s="50"/>
      <c r="G1173" s="50"/>
      <c r="H1173" s="50"/>
      <c r="I1173" s="50"/>
      <c r="J1173" s="50"/>
      <c r="K1173" s="50"/>
      <c r="L1173" s="50"/>
      <c r="M1173" s="50"/>
      <c r="N1173" s="50"/>
      <c r="O1173" s="50"/>
      <c r="P1173" s="50"/>
      <c r="Q1173" s="50"/>
      <c r="R1173" s="50"/>
      <c r="S1173" s="50"/>
      <c r="T1173" s="50"/>
      <c r="U1173" s="50"/>
      <c r="V1173" s="50"/>
      <c r="W1173" s="50"/>
    </row>
    <row r="1174" spans="1:23" hidden="1" x14ac:dyDescent="0.25">
      <c r="A1174" s="50"/>
      <c r="B1174" s="50"/>
      <c r="C1174" s="50"/>
      <c r="D1174" s="50"/>
      <c r="E1174" s="50"/>
      <c r="F1174" s="50"/>
      <c r="G1174" s="50"/>
      <c r="H1174" s="50"/>
      <c r="I1174" s="50"/>
      <c r="J1174" s="50"/>
      <c r="K1174" s="50"/>
      <c r="L1174" s="50"/>
      <c r="M1174" s="50"/>
      <c r="N1174" s="50"/>
      <c r="O1174" s="50"/>
      <c r="P1174" s="50"/>
      <c r="Q1174" s="50"/>
      <c r="R1174" s="50"/>
      <c r="S1174" s="50"/>
      <c r="T1174" s="50"/>
      <c r="U1174" s="50"/>
      <c r="V1174" s="50"/>
      <c r="W1174" s="50"/>
    </row>
    <row r="1175" spans="1:23" hidden="1" x14ac:dyDescent="0.25">
      <c r="A1175" s="50"/>
      <c r="B1175" s="50"/>
      <c r="C1175" s="50"/>
      <c r="D1175" s="50"/>
      <c r="E1175" s="50"/>
      <c r="F1175" s="50"/>
      <c r="G1175" s="50"/>
      <c r="H1175" s="50"/>
      <c r="I1175" s="50"/>
      <c r="J1175" s="50"/>
      <c r="K1175" s="50"/>
      <c r="L1175" s="50"/>
      <c r="M1175" s="50"/>
      <c r="N1175" s="50"/>
      <c r="O1175" s="50"/>
      <c r="P1175" s="50"/>
      <c r="Q1175" s="50"/>
      <c r="R1175" s="50"/>
      <c r="S1175" s="50"/>
      <c r="T1175" s="50"/>
      <c r="U1175" s="50"/>
      <c r="V1175" s="50"/>
      <c r="W1175" s="50"/>
    </row>
    <row r="1176" spans="1:23" hidden="1" x14ac:dyDescent="0.25">
      <c r="A1176" s="50"/>
      <c r="B1176" s="50"/>
      <c r="C1176" s="50"/>
      <c r="D1176" s="50"/>
      <c r="E1176" s="50"/>
      <c r="F1176" s="50"/>
      <c r="G1176" s="50"/>
      <c r="H1176" s="50"/>
      <c r="I1176" s="50"/>
      <c r="J1176" s="50"/>
      <c r="K1176" s="50"/>
      <c r="L1176" s="50"/>
      <c r="M1176" s="50"/>
      <c r="N1176" s="50"/>
      <c r="O1176" s="50"/>
      <c r="P1176" s="50"/>
      <c r="Q1176" s="50"/>
      <c r="R1176" s="50"/>
      <c r="S1176" s="50"/>
      <c r="T1176" s="50"/>
      <c r="U1176" s="50"/>
      <c r="V1176" s="50"/>
      <c r="W1176" s="50"/>
    </row>
    <row r="1177" spans="1:23" hidden="1" x14ac:dyDescent="0.25">
      <c r="A1177" s="50"/>
      <c r="B1177" s="50"/>
      <c r="C1177" s="50"/>
      <c r="D1177" s="50"/>
      <c r="E1177" s="50"/>
      <c r="F1177" s="50"/>
      <c r="G1177" s="50"/>
      <c r="H1177" s="50"/>
      <c r="I1177" s="50"/>
      <c r="J1177" s="50"/>
      <c r="K1177" s="50"/>
      <c r="L1177" s="50"/>
      <c r="M1177" s="50"/>
      <c r="N1177" s="50"/>
      <c r="O1177" s="50"/>
      <c r="P1177" s="50"/>
      <c r="Q1177" s="50"/>
      <c r="R1177" s="50"/>
      <c r="S1177" s="50"/>
      <c r="T1177" s="50"/>
      <c r="U1177" s="50"/>
      <c r="V1177" s="50"/>
      <c r="W1177" s="50"/>
    </row>
    <row r="1178" spans="1:23" hidden="1" x14ac:dyDescent="0.25">
      <c r="A1178" s="50"/>
      <c r="B1178" s="50"/>
      <c r="C1178" s="50"/>
      <c r="D1178" s="50"/>
      <c r="E1178" s="50"/>
      <c r="F1178" s="50"/>
      <c r="G1178" s="50"/>
      <c r="H1178" s="50"/>
      <c r="I1178" s="50"/>
      <c r="J1178" s="50"/>
      <c r="K1178" s="50"/>
      <c r="L1178" s="50"/>
      <c r="M1178" s="50"/>
      <c r="N1178" s="50"/>
      <c r="O1178" s="50"/>
      <c r="P1178" s="50"/>
      <c r="Q1178" s="50"/>
      <c r="R1178" s="50"/>
      <c r="S1178" s="50"/>
      <c r="T1178" s="50"/>
      <c r="U1178" s="50"/>
      <c r="V1178" s="50"/>
      <c r="W1178" s="50"/>
    </row>
    <row r="1179" spans="1:23" hidden="1" x14ac:dyDescent="0.25">
      <c r="A1179" s="50"/>
      <c r="B1179" s="50"/>
      <c r="C1179" s="50"/>
      <c r="D1179" s="50"/>
      <c r="E1179" s="50"/>
      <c r="F1179" s="50"/>
      <c r="G1179" s="50"/>
      <c r="H1179" s="50"/>
      <c r="I1179" s="50"/>
      <c r="J1179" s="50"/>
      <c r="K1179" s="50"/>
      <c r="L1179" s="50"/>
      <c r="M1179" s="50"/>
      <c r="N1179" s="50"/>
      <c r="O1179" s="50"/>
      <c r="P1179" s="50"/>
      <c r="Q1179" s="50"/>
      <c r="R1179" s="50"/>
      <c r="S1179" s="50"/>
      <c r="T1179" s="50"/>
      <c r="U1179" s="50"/>
      <c r="V1179" s="50"/>
      <c r="W1179" s="50"/>
    </row>
    <row r="1180" spans="1:23" hidden="1" x14ac:dyDescent="0.25">
      <c r="A1180" s="50"/>
      <c r="B1180" s="50"/>
      <c r="C1180" s="50"/>
      <c r="D1180" s="50"/>
      <c r="E1180" s="50"/>
      <c r="F1180" s="50"/>
      <c r="G1180" s="50"/>
      <c r="H1180" s="50"/>
      <c r="I1180" s="50"/>
      <c r="J1180" s="50"/>
      <c r="K1180" s="50"/>
      <c r="L1180" s="50"/>
      <c r="M1180" s="50"/>
      <c r="N1180" s="50"/>
      <c r="O1180" s="50"/>
      <c r="P1180" s="50"/>
      <c r="Q1180" s="50"/>
      <c r="R1180" s="50"/>
      <c r="S1180" s="50"/>
      <c r="T1180" s="50"/>
      <c r="U1180" s="50"/>
      <c r="V1180" s="50"/>
      <c r="W1180" s="50"/>
    </row>
    <row r="1181" spans="1:23" hidden="1" x14ac:dyDescent="0.25">
      <c r="A1181" s="50"/>
      <c r="B1181" s="50"/>
      <c r="C1181" s="50"/>
      <c r="D1181" s="50"/>
      <c r="E1181" s="50"/>
      <c r="F1181" s="50"/>
      <c r="G1181" s="50"/>
      <c r="H1181" s="50"/>
      <c r="I1181" s="50"/>
      <c r="J1181" s="50"/>
      <c r="K1181" s="50"/>
      <c r="L1181" s="50"/>
      <c r="M1181" s="50"/>
      <c r="N1181" s="50"/>
      <c r="O1181" s="50"/>
      <c r="P1181" s="50"/>
      <c r="Q1181" s="50"/>
      <c r="R1181" s="50"/>
      <c r="S1181" s="50"/>
      <c r="T1181" s="50"/>
      <c r="U1181" s="50"/>
      <c r="V1181" s="50"/>
      <c r="W1181" s="50"/>
    </row>
    <row r="1182" spans="1:23" hidden="1" x14ac:dyDescent="0.25">
      <c r="A1182" s="50"/>
      <c r="B1182" s="50"/>
      <c r="C1182" s="50"/>
      <c r="D1182" s="50"/>
      <c r="E1182" s="50"/>
      <c r="F1182" s="50"/>
      <c r="G1182" s="50"/>
      <c r="H1182" s="50"/>
      <c r="I1182" s="50"/>
      <c r="J1182" s="50"/>
      <c r="K1182" s="50"/>
      <c r="L1182" s="50"/>
      <c r="M1182" s="50"/>
      <c r="N1182" s="50"/>
      <c r="O1182" s="50"/>
      <c r="P1182" s="50"/>
      <c r="Q1182" s="50"/>
      <c r="R1182" s="50"/>
      <c r="S1182" s="50"/>
      <c r="T1182" s="50"/>
      <c r="U1182" s="50"/>
      <c r="V1182" s="50"/>
      <c r="W1182" s="50"/>
    </row>
    <row r="1183" spans="1:23" hidden="1" x14ac:dyDescent="0.25">
      <c r="A1183" s="50"/>
      <c r="B1183" s="50"/>
      <c r="C1183" s="50"/>
      <c r="D1183" s="50"/>
      <c r="E1183" s="50"/>
      <c r="F1183" s="50"/>
      <c r="G1183" s="50"/>
      <c r="H1183" s="50"/>
      <c r="I1183" s="50"/>
      <c r="J1183" s="50"/>
      <c r="K1183" s="50"/>
      <c r="L1183" s="50"/>
      <c r="M1183" s="50"/>
      <c r="N1183" s="50"/>
      <c r="O1183" s="50"/>
      <c r="P1183" s="50"/>
      <c r="Q1183" s="50"/>
      <c r="R1183" s="50"/>
      <c r="S1183" s="50"/>
      <c r="T1183" s="50"/>
      <c r="U1183" s="50"/>
      <c r="V1183" s="50"/>
      <c r="W1183" s="50"/>
    </row>
    <row r="1184" spans="1:23" hidden="1" x14ac:dyDescent="0.25">
      <c r="A1184" s="50"/>
      <c r="B1184" s="50"/>
      <c r="C1184" s="50"/>
      <c r="D1184" s="50"/>
      <c r="E1184" s="50"/>
      <c r="F1184" s="50"/>
      <c r="G1184" s="50"/>
      <c r="H1184" s="50"/>
      <c r="I1184" s="50"/>
      <c r="J1184" s="50"/>
      <c r="K1184" s="50"/>
      <c r="L1184" s="50"/>
      <c r="M1184" s="50"/>
      <c r="N1184" s="50"/>
      <c r="O1184" s="50"/>
      <c r="P1184" s="50"/>
      <c r="Q1184" s="50"/>
      <c r="R1184" s="50"/>
      <c r="S1184" s="50"/>
      <c r="T1184" s="50"/>
      <c r="U1184" s="50"/>
      <c r="V1184" s="50"/>
      <c r="W1184" s="50"/>
    </row>
    <row r="1185" spans="1:23" hidden="1" x14ac:dyDescent="0.25">
      <c r="A1185" s="50"/>
      <c r="B1185" s="50"/>
      <c r="C1185" s="50"/>
      <c r="D1185" s="50"/>
      <c r="E1185" s="50"/>
      <c r="F1185" s="50"/>
      <c r="G1185" s="50"/>
      <c r="H1185" s="50"/>
      <c r="I1185" s="50"/>
      <c r="J1185" s="50"/>
      <c r="K1185" s="50"/>
      <c r="L1185" s="50"/>
      <c r="M1185" s="50"/>
      <c r="N1185" s="50"/>
      <c r="O1185" s="50"/>
      <c r="P1185" s="50"/>
      <c r="Q1185" s="50"/>
      <c r="R1185" s="50"/>
      <c r="S1185" s="50"/>
      <c r="T1185" s="50"/>
      <c r="U1185" s="50"/>
      <c r="V1185" s="50"/>
      <c r="W1185" s="50"/>
    </row>
    <row r="1186" spans="1:23" hidden="1" x14ac:dyDescent="0.25">
      <c r="A1186" s="50"/>
      <c r="B1186" s="50"/>
      <c r="C1186" s="50"/>
      <c r="D1186" s="50"/>
      <c r="E1186" s="50"/>
      <c r="F1186" s="50"/>
      <c r="G1186" s="50"/>
      <c r="H1186" s="50"/>
      <c r="I1186" s="50"/>
      <c r="J1186" s="50"/>
      <c r="K1186" s="50"/>
      <c r="L1186" s="50"/>
      <c r="M1186" s="50"/>
      <c r="N1186" s="50"/>
      <c r="O1186" s="50"/>
      <c r="P1186" s="50"/>
      <c r="Q1186" s="50"/>
      <c r="R1186" s="50"/>
      <c r="S1186" s="50"/>
      <c r="T1186" s="50"/>
      <c r="U1186" s="50"/>
      <c r="V1186" s="50"/>
      <c r="W1186" s="50"/>
    </row>
    <row r="1187" spans="1:23" hidden="1" x14ac:dyDescent="0.25">
      <c r="A1187" s="50"/>
      <c r="B1187" s="50"/>
      <c r="C1187" s="50"/>
      <c r="D1187" s="50"/>
      <c r="E1187" s="50"/>
      <c r="F1187" s="50"/>
      <c r="G1187" s="50"/>
      <c r="H1187" s="50"/>
      <c r="I1187" s="50"/>
      <c r="J1187" s="50"/>
      <c r="K1187" s="50"/>
      <c r="L1187" s="50"/>
      <c r="M1187" s="50"/>
      <c r="N1187" s="50"/>
      <c r="O1187" s="50"/>
      <c r="P1187" s="50"/>
      <c r="Q1187" s="50"/>
      <c r="R1187" s="50"/>
      <c r="S1187" s="50"/>
      <c r="T1187" s="50"/>
      <c r="U1187" s="50"/>
      <c r="V1187" s="50"/>
      <c r="W1187" s="50"/>
    </row>
    <row r="1188" spans="1:23" hidden="1" x14ac:dyDescent="0.25">
      <c r="A1188" s="50"/>
      <c r="B1188" s="50"/>
      <c r="C1188" s="50"/>
      <c r="D1188" s="50"/>
      <c r="E1188" s="50"/>
      <c r="F1188" s="50"/>
      <c r="G1188" s="50"/>
      <c r="H1188" s="50"/>
      <c r="I1188" s="50"/>
      <c r="J1188" s="50"/>
      <c r="K1188" s="50"/>
      <c r="L1188" s="50"/>
      <c r="M1188" s="50"/>
      <c r="N1188" s="50"/>
      <c r="O1188" s="50"/>
      <c r="P1188" s="50"/>
      <c r="Q1188" s="50"/>
      <c r="R1188" s="50"/>
      <c r="S1188" s="50"/>
      <c r="T1188" s="50"/>
      <c r="U1188" s="50"/>
      <c r="V1188" s="50"/>
      <c r="W1188" s="50"/>
    </row>
    <row r="1189" spans="1:23" hidden="1" x14ac:dyDescent="0.25">
      <c r="A1189" s="50"/>
      <c r="B1189" s="50"/>
      <c r="C1189" s="50"/>
      <c r="D1189" s="50"/>
      <c r="E1189" s="50"/>
      <c r="F1189" s="50"/>
      <c r="G1189" s="50"/>
      <c r="H1189" s="50"/>
      <c r="I1189" s="50"/>
      <c r="J1189" s="50"/>
      <c r="K1189" s="50"/>
      <c r="L1189" s="50"/>
      <c r="M1189" s="50"/>
      <c r="N1189" s="50"/>
      <c r="O1189" s="50"/>
      <c r="P1189" s="50"/>
      <c r="Q1189" s="50"/>
      <c r="R1189" s="50"/>
      <c r="S1189" s="50"/>
      <c r="T1189" s="50"/>
      <c r="U1189" s="50"/>
      <c r="V1189" s="50"/>
      <c r="W1189" s="50"/>
    </row>
    <row r="1190" spans="1:23" hidden="1" x14ac:dyDescent="0.25">
      <c r="A1190" s="50"/>
      <c r="B1190" s="50"/>
      <c r="C1190" s="50"/>
      <c r="D1190" s="50"/>
      <c r="E1190" s="50"/>
      <c r="F1190" s="50"/>
      <c r="G1190" s="50"/>
      <c r="H1190" s="50"/>
      <c r="I1190" s="50"/>
      <c r="J1190" s="50"/>
      <c r="K1190" s="50"/>
      <c r="L1190" s="50"/>
      <c r="M1190" s="50"/>
      <c r="N1190" s="50"/>
      <c r="O1190" s="50"/>
      <c r="P1190" s="50"/>
      <c r="Q1190" s="50"/>
      <c r="R1190" s="50"/>
      <c r="S1190" s="50"/>
      <c r="T1190" s="50"/>
      <c r="U1190" s="50"/>
      <c r="V1190" s="50"/>
      <c r="W1190" s="50"/>
    </row>
    <row r="1191" spans="1:23" hidden="1" x14ac:dyDescent="0.25">
      <c r="A1191" s="50"/>
      <c r="B1191" s="50"/>
      <c r="C1191" s="50"/>
      <c r="D1191" s="50"/>
      <c r="E1191" s="50"/>
      <c r="F1191" s="50"/>
      <c r="G1191" s="50"/>
      <c r="H1191" s="50"/>
      <c r="I1191" s="50"/>
      <c r="J1191" s="50"/>
      <c r="K1191" s="50"/>
      <c r="L1191" s="50"/>
      <c r="M1191" s="50"/>
      <c r="N1191" s="50"/>
      <c r="O1191" s="50"/>
      <c r="P1191" s="50"/>
      <c r="Q1191" s="50"/>
      <c r="R1191" s="50"/>
      <c r="S1191" s="50"/>
      <c r="T1191" s="50"/>
      <c r="U1191" s="50"/>
      <c r="V1191" s="50"/>
      <c r="W1191" s="50"/>
    </row>
    <row r="1192" spans="1:23" hidden="1" x14ac:dyDescent="0.25">
      <c r="A1192" s="50"/>
      <c r="B1192" s="50"/>
      <c r="C1192" s="50"/>
      <c r="D1192" s="50"/>
      <c r="E1192" s="50"/>
      <c r="F1192" s="50"/>
      <c r="G1192" s="50"/>
      <c r="H1192" s="50"/>
      <c r="I1192" s="50"/>
      <c r="J1192" s="50"/>
      <c r="K1192" s="50"/>
      <c r="L1192" s="50"/>
      <c r="M1192" s="50"/>
      <c r="N1192" s="50"/>
      <c r="O1192" s="50"/>
      <c r="P1192" s="50"/>
      <c r="Q1192" s="50"/>
      <c r="R1192" s="50"/>
      <c r="S1192" s="50"/>
      <c r="T1192" s="50"/>
      <c r="U1192" s="50"/>
      <c r="V1192" s="50"/>
      <c r="W1192" s="50"/>
    </row>
    <row r="1193" spans="1:23" hidden="1" x14ac:dyDescent="0.25">
      <c r="A1193" s="50"/>
      <c r="B1193" s="50"/>
      <c r="C1193" s="50"/>
      <c r="D1193" s="50"/>
      <c r="E1193" s="50"/>
      <c r="F1193" s="50"/>
      <c r="G1193" s="50"/>
      <c r="H1193" s="50"/>
      <c r="I1193" s="50"/>
      <c r="J1193" s="50"/>
      <c r="K1193" s="50"/>
      <c r="L1193" s="50"/>
      <c r="M1193" s="50"/>
      <c r="N1193" s="50"/>
      <c r="O1193" s="50"/>
      <c r="P1193" s="50"/>
      <c r="Q1193" s="50"/>
      <c r="R1193" s="50"/>
      <c r="S1193" s="50"/>
      <c r="T1193" s="50"/>
      <c r="U1193" s="50"/>
      <c r="V1193" s="50"/>
      <c r="W1193" s="50"/>
    </row>
    <row r="1194" spans="1:23" hidden="1" x14ac:dyDescent="0.25">
      <c r="A1194" s="50"/>
      <c r="B1194" s="50"/>
      <c r="C1194" s="50"/>
      <c r="D1194" s="50"/>
      <c r="E1194" s="50"/>
      <c r="F1194" s="50"/>
      <c r="G1194" s="50"/>
      <c r="H1194" s="50"/>
      <c r="I1194" s="50"/>
      <c r="J1194" s="50"/>
      <c r="K1194" s="50"/>
      <c r="L1194" s="50"/>
      <c r="M1194" s="50"/>
      <c r="N1194" s="50"/>
      <c r="O1194" s="50"/>
      <c r="P1194" s="50"/>
      <c r="Q1194" s="50"/>
      <c r="R1194" s="50"/>
      <c r="S1194" s="50"/>
      <c r="T1194" s="50"/>
      <c r="U1194" s="50"/>
      <c r="V1194" s="50"/>
      <c r="W1194" s="50"/>
    </row>
    <row r="1195" spans="1:23" hidden="1" x14ac:dyDescent="0.25">
      <c r="A1195" s="50"/>
      <c r="B1195" s="50"/>
      <c r="C1195" s="50"/>
      <c r="D1195" s="50"/>
      <c r="E1195" s="50"/>
      <c r="F1195" s="50"/>
      <c r="G1195" s="50"/>
      <c r="H1195" s="50"/>
      <c r="I1195" s="50"/>
      <c r="J1195" s="50"/>
      <c r="K1195" s="50"/>
      <c r="L1195" s="50"/>
      <c r="M1195" s="50"/>
      <c r="N1195" s="50"/>
      <c r="O1195" s="50"/>
      <c r="P1195" s="50"/>
      <c r="Q1195" s="50"/>
      <c r="R1195" s="50"/>
      <c r="S1195" s="50"/>
      <c r="T1195" s="50"/>
      <c r="U1195" s="50"/>
      <c r="V1195" s="50"/>
      <c r="W1195" s="50"/>
    </row>
    <row r="1196" spans="1:23" hidden="1" x14ac:dyDescent="0.25">
      <c r="A1196" s="50"/>
      <c r="B1196" s="50"/>
      <c r="C1196" s="50"/>
      <c r="D1196" s="50"/>
      <c r="E1196" s="50"/>
      <c r="F1196" s="50"/>
      <c r="G1196" s="50"/>
      <c r="H1196" s="50"/>
      <c r="I1196" s="50"/>
      <c r="J1196" s="50"/>
      <c r="K1196" s="50"/>
      <c r="L1196" s="50"/>
      <c r="M1196" s="50"/>
      <c r="N1196" s="50"/>
      <c r="O1196" s="50"/>
      <c r="P1196" s="50"/>
      <c r="Q1196" s="50"/>
      <c r="R1196" s="50"/>
      <c r="S1196" s="50"/>
      <c r="T1196" s="50"/>
      <c r="U1196" s="50"/>
      <c r="V1196" s="50"/>
      <c r="W1196" s="50"/>
    </row>
    <row r="1197" spans="1:23" hidden="1" x14ac:dyDescent="0.25">
      <c r="A1197" s="50"/>
      <c r="B1197" s="50"/>
      <c r="C1197" s="50"/>
      <c r="D1197" s="50"/>
      <c r="E1197" s="50"/>
      <c r="F1197" s="50"/>
      <c r="G1197" s="50"/>
      <c r="H1197" s="50"/>
      <c r="I1197" s="50"/>
      <c r="J1197" s="50"/>
      <c r="K1197" s="50"/>
      <c r="L1197" s="50"/>
      <c r="M1197" s="50"/>
      <c r="N1197" s="50"/>
      <c r="O1197" s="50"/>
      <c r="P1197" s="50"/>
      <c r="Q1197" s="50"/>
      <c r="R1197" s="50"/>
      <c r="S1197" s="50"/>
      <c r="T1197" s="50"/>
      <c r="U1197" s="50"/>
      <c r="V1197" s="50"/>
      <c r="W1197" s="50"/>
    </row>
    <row r="1198" spans="1:23" hidden="1" x14ac:dyDescent="0.25">
      <c r="A1198" s="50"/>
      <c r="B1198" s="50"/>
      <c r="C1198" s="50"/>
      <c r="D1198" s="50"/>
      <c r="E1198" s="50"/>
      <c r="F1198" s="50"/>
      <c r="G1198" s="50"/>
      <c r="H1198" s="50"/>
      <c r="I1198" s="50"/>
      <c r="J1198" s="50"/>
      <c r="K1198" s="50"/>
      <c r="L1198" s="50"/>
      <c r="M1198" s="50"/>
      <c r="N1198" s="50"/>
      <c r="O1198" s="50"/>
      <c r="P1198" s="50"/>
      <c r="Q1198" s="50"/>
      <c r="R1198" s="50"/>
      <c r="S1198" s="50"/>
      <c r="T1198" s="50"/>
      <c r="U1198" s="50"/>
      <c r="V1198" s="50"/>
      <c r="W1198" s="50"/>
    </row>
    <row r="1199" spans="1:23" hidden="1" x14ac:dyDescent="0.25">
      <c r="A1199" s="50"/>
      <c r="B1199" s="50"/>
      <c r="C1199" s="50"/>
      <c r="D1199" s="50"/>
      <c r="E1199" s="50"/>
      <c r="F1199" s="50"/>
      <c r="G1199" s="50"/>
      <c r="H1199" s="50"/>
      <c r="I1199" s="50"/>
      <c r="J1199" s="50"/>
      <c r="K1199" s="50"/>
      <c r="L1199" s="50"/>
      <c r="M1199" s="50"/>
      <c r="N1199" s="50"/>
      <c r="O1199" s="50"/>
      <c r="P1199" s="50"/>
      <c r="Q1199" s="50"/>
      <c r="R1199" s="50"/>
      <c r="S1199" s="50"/>
      <c r="T1199" s="50"/>
      <c r="U1199" s="50"/>
      <c r="V1199" s="50"/>
      <c r="W1199" s="50"/>
    </row>
    <row r="1200" spans="1:23" hidden="1" x14ac:dyDescent="0.25">
      <c r="A1200" s="50"/>
      <c r="B1200" s="50"/>
      <c r="C1200" s="50"/>
      <c r="D1200" s="50"/>
      <c r="E1200" s="50"/>
      <c r="F1200" s="50"/>
      <c r="G1200" s="50"/>
      <c r="H1200" s="50"/>
      <c r="I1200" s="50"/>
      <c r="J1200" s="50"/>
      <c r="K1200" s="50"/>
      <c r="L1200" s="50"/>
      <c r="M1200" s="50"/>
      <c r="N1200" s="50"/>
      <c r="O1200" s="50"/>
      <c r="P1200" s="50"/>
      <c r="Q1200" s="50"/>
      <c r="R1200" s="50"/>
      <c r="S1200" s="50"/>
      <c r="T1200" s="50"/>
      <c r="U1200" s="50"/>
      <c r="V1200" s="50"/>
      <c r="W1200" s="50"/>
    </row>
    <row r="1201" spans="1:23" hidden="1" x14ac:dyDescent="0.25">
      <c r="A1201" s="50"/>
      <c r="B1201" s="50"/>
      <c r="C1201" s="50"/>
      <c r="D1201" s="50"/>
      <c r="E1201" s="50"/>
      <c r="F1201" s="50"/>
      <c r="G1201" s="50"/>
      <c r="H1201" s="50"/>
      <c r="I1201" s="50"/>
      <c r="J1201" s="50"/>
      <c r="K1201" s="50"/>
      <c r="L1201" s="50"/>
      <c r="M1201" s="50"/>
      <c r="N1201" s="50"/>
      <c r="O1201" s="50"/>
      <c r="P1201" s="50"/>
      <c r="Q1201" s="50"/>
      <c r="R1201" s="50"/>
      <c r="S1201" s="50"/>
      <c r="T1201" s="50"/>
      <c r="U1201" s="50"/>
      <c r="V1201" s="50"/>
      <c r="W1201" s="50"/>
    </row>
    <row r="1202" spans="1:23" hidden="1" x14ac:dyDescent="0.25">
      <c r="A1202" s="50"/>
      <c r="B1202" s="50"/>
      <c r="C1202" s="50"/>
      <c r="D1202" s="50"/>
      <c r="E1202" s="50"/>
      <c r="F1202" s="50"/>
      <c r="G1202" s="50"/>
      <c r="H1202" s="50"/>
      <c r="I1202" s="50"/>
      <c r="J1202" s="50"/>
      <c r="K1202" s="50"/>
      <c r="L1202" s="50"/>
      <c r="M1202" s="50"/>
      <c r="N1202" s="50"/>
      <c r="O1202" s="50"/>
      <c r="P1202" s="50"/>
      <c r="Q1202" s="50"/>
      <c r="R1202" s="50"/>
      <c r="S1202" s="50"/>
      <c r="T1202" s="50"/>
      <c r="U1202" s="50"/>
      <c r="V1202" s="50"/>
      <c r="W1202" s="50"/>
    </row>
    <row r="1203" spans="1:23" hidden="1" x14ac:dyDescent="0.25">
      <c r="A1203" s="50"/>
      <c r="B1203" s="50"/>
      <c r="C1203" s="50"/>
      <c r="D1203" s="50"/>
      <c r="E1203" s="50"/>
      <c r="F1203" s="50"/>
      <c r="G1203" s="50"/>
      <c r="H1203" s="50"/>
      <c r="I1203" s="50"/>
      <c r="J1203" s="50"/>
      <c r="K1203" s="50"/>
      <c r="L1203" s="50"/>
      <c r="M1203" s="50"/>
      <c r="N1203" s="50"/>
      <c r="O1203" s="50"/>
      <c r="P1203" s="50"/>
      <c r="Q1203" s="50"/>
      <c r="R1203" s="50"/>
      <c r="S1203" s="50"/>
      <c r="T1203" s="50"/>
      <c r="U1203" s="50"/>
      <c r="V1203" s="50"/>
      <c r="W1203" s="50"/>
    </row>
    <row r="1204" spans="1:23" hidden="1" x14ac:dyDescent="0.25">
      <c r="A1204" s="50"/>
      <c r="B1204" s="50"/>
      <c r="C1204" s="50"/>
      <c r="D1204" s="50"/>
      <c r="E1204" s="50"/>
      <c r="F1204" s="50"/>
      <c r="G1204" s="50"/>
      <c r="H1204" s="50"/>
      <c r="I1204" s="50"/>
      <c r="J1204" s="50"/>
      <c r="K1204" s="50"/>
      <c r="L1204" s="50"/>
      <c r="M1204" s="50"/>
      <c r="N1204" s="50"/>
      <c r="O1204" s="50"/>
      <c r="P1204" s="50"/>
      <c r="Q1204" s="50"/>
      <c r="R1204" s="50"/>
      <c r="S1204" s="50"/>
      <c r="T1204" s="50"/>
      <c r="U1204" s="50"/>
      <c r="V1204" s="50"/>
      <c r="W1204" s="50"/>
    </row>
    <row r="1205" spans="1:23" hidden="1" x14ac:dyDescent="0.25">
      <c r="A1205" s="50"/>
      <c r="B1205" s="50"/>
      <c r="C1205" s="50"/>
      <c r="D1205" s="50"/>
      <c r="E1205" s="50"/>
      <c r="F1205" s="50"/>
      <c r="G1205" s="50"/>
      <c r="H1205" s="50"/>
      <c r="I1205" s="50"/>
      <c r="J1205" s="50"/>
      <c r="K1205" s="50"/>
      <c r="L1205" s="50"/>
      <c r="M1205" s="50"/>
      <c r="N1205" s="50"/>
      <c r="O1205" s="50"/>
      <c r="P1205" s="50"/>
      <c r="Q1205" s="50"/>
      <c r="R1205" s="50"/>
      <c r="S1205" s="50"/>
      <c r="T1205" s="50"/>
      <c r="U1205" s="50"/>
      <c r="V1205" s="50"/>
      <c r="W1205" s="50"/>
    </row>
    <row r="1206" spans="1:23" hidden="1" x14ac:dyDescent="0.25">
      <c r="A1206" s="50"/>
      <c r="B1206" s="50"/>
      <c r="C1206" s="50"/>
      <c r="D1206" s="50"/>
      <c r="E1206" s="50"/>
      <c r="F1206" s="50"/>
      <c r="G1206" s="50"/>
      <c r="H1206" s="50"/>
      <c r="I1206" s="50"/>
      <c r="J1206" s="50"/>
      <c r="K1206" s="50"/>
      <c r="L1206" s="50"/>
      <c r="M1206" s="50"/>
      <c r="N1206" s="50"/>
      <c r="O1206" s="50"/>
      <c r="P1206" s="50"/>
      <c r="Q1206" s="50"/>
      <c r="R1206" s="50"/>
      <c r="S1206" s="50"/>
      <c r="T1206" s="50"/>
      <c r="U1206" s="50"/>
      <c r="V1206" s="50"/>
      <c r="W1206" s="50"/>
    </row>
    <row r="1207" spans="1:23" hidden="1" x14ac:dyDescent="0.25">
      <c r="A1207" s="50"/>
      <c r="B1207" s="50"/>
      <c r="C1207" s="50"/>
      <c r="D1207" s="50"/>
      <c r="E1207" s="50"/>
      <c r="F1207" s="50"/>
      <c r="G1207" s="50"/>
      <c r="H1207" s="50"/>
      <c r="I1207" s="50"/>
      <c r="J1207" s="50"/>
      <c r="K1207" s="50"/>
      <c r="L1207" s="50"/>
      <c r="M1207" s="50"/>
      <c r="N1207" s="50"/>
      <c r="O1207" s="50"/>
      <c r="P1207" s="50"/>
      <c r="Q1207" s="50"/>
      <c r="R1207" s="50"/>
      <c r="S1207" s="50"/>
      <c r="T1207" s="50"/>
      <c r="U1207" s="50"/>
      <c r="V1207" s="50"/>
      <c r="W1207" s="50"/>
    </row>
    <row r="1208" spans="1:23" hidden="1" x14ac:dyDescent="0.25">
      <c r="A1208" s="50"/>
      <c r="B1208" s="50"/>
      <c r="C1208" s="50"/>
      <c r="D1208" s="50"/>
      <c r="E1208" s="50"/>
      <c r="F1208" s="50"/>
      <c r="G1208" s="50"/>
      <c r="H1208" s="50"/>
      <c r="I1208" s="50"/>
      <c r="J1208" s="50"/>
      <c r="K1208" s="50"/>
      <c r="L1208" s="50"/>
      <c r="M1208" s="50"/>
      <c r="N1208" s="50"/>
      <c r="O1208" s="50"/>
      <c r="P1208" s="50"/>
      <c r="Q1208" s="50"/>
      <c r="R1208" s="50"/>
      <c r="S1208" s="50"/>
      <c r="T1208" s="50"/>
      <c r="U1208" s="50"/>
      <c r="V1208" s="50"/>
      <c r="W1208" s="50"/>
    </row>
    <row r="1209" spans="1:23" hidden="1" x14ac:dyDescent="0.25">
      <c r="A1209" s="50"/>
      <c r="B1209" s="50"/>
      <c r="C1209" s="50"/>
      <c r="D1209" s="50"/>
      <c r="E1209" s="50"/>
      <c r="F1209" s="50"/>
      <c r="G1209" s="50"/>
      <c r="H1209" s="50"/>
      <c r="I1209" s="50"/>
      <c r="J1209" s="50"/>
      <c r="K1209" s="50"/>
      <c r="L1209" s="50"/>
      <c r="M1209" s="50"/>
      <c r="N1209" s="50"/>
      <c r="O1209" s="50"/>
      <c r="P1209" s="50"/>
      <c r="Q1209" s="50"/>
      <c r="R1209" s="50"/>
      <c r="S1209" s="50"/>
      <c r="T1209" s="50"/>
      <c r="U1209" s="50"/>
      <c r="V1209" s="50"/>
      <c r="W1209" s="50"/>
    </row>
    <row r="1210" spans="1:23" hidden="1" x14ac:dyDescent="0.25">
      <c r="A1210" s="50"/>
      <c r="B1210" s="50"/>
      <c r="C1210" s="50"/>
      <c r="D1210" s="50"/>
      <c r="E1210" s="50"/>
      <c r="F1210" s="50"/>
      <c r="G1210" s="50"/>
      <c r="H1210" s="50"/>
      <c r="I1210" s="50"/>
      <c r="J1210" s="50"/>
      <c r="K1210" s="50"/>
      <c r="L1210" s="50"/>
      <c r="M1210" s="50"/>
      <c r="N1210" s="50"/>
      <c r="O1210" s="50"/>
      <c r="P1210" s="50"/>
      <c r="Q1210" s="50"/>
      <c r="R1210" s="50"/>
      <c r="S1210" s="50"/>
      <c r="T1210" s="50"/>
      <c r="U1210" s="50"/>
      <c r="V1210" s="50"/>
      <c r="W1210" s="50"/>
    </row>
    <row r="1211" spans="1:23" hidden="1" x14ac:dyDescent="0.25">
      <c r="A1211" s="50"/>
      <c r="B1211" s="50"/>
      <c r="C1211" s="50"/>
      <c r="D1211" s="50"/>
      <c r="E1211" s="50"/>
      <c r="F1211" s="50"/>
      <c r="G1211" s="50"/>
      <c r="H1211" s="50"/>
      <c r="I1211" s="50"/>
      <c r="J1211" s="50"/>
      <c r="K1211" s="50"/>
      <c r="L1211" s="50"/>
      <c r="M1211" s="50"/>
      <c r="N1211" s="50"/>
      <c r="O1211" s="50"/>
      <c r="P1211" s="50"/>
      <c r="Q1211" s="50"/>
      <c r="R1211" s="50"/>
      <c r="S1211" s="50"/>
      <c r="T1211" s="50"/>
      <c r="U1211" s="50"/>
      <c r="V1211" s="50"/>
      <c r="W1211" s="50"/>
    </row>
    <row r="1212" spans="1:23" hidden="1" x14ac:dyDescent="0.25">
      <c r="A1212" s="50"/>
      <c r="B1212" s="50"/>
      <c r="C1212" s="50"/>
      <c r="D1212" s="50"/>
      <c r="E1212" s="50"/>
      <c r="F1212" s="50"/>
      <c r="G1212" s="50"/>
      <c r="H1212" s="50"/>
      <c r="I1212" s="50"/>
      <c r="J1212" s="50"/>
      <c r="K1212" s="50"/>
      <c r="L1212" s="50"/>
      <c r="M1212" s="50"/>
      <c r="N1212" s="50"/>
      <c r="O1212" s="50"/>
      <c r="P1212" s="50"/>
      <c r="Q1212" s="50"/>
      <c r="R1212" s="50"/>
      <c r="S1212" s="50"/>
      <c r="T1212" s="50"/>
      <c r="U1212" s="50"/>
      <c r="V1212" s="50"/>
      <c r="W1212" s="50"/>
    </row>
    <row r="1213" spans="1:23" hidden="1" x14ac:dyDescent="0.25">
      <c r="A1213" s="50"/>
      <c r="B1213" s="50"/>
      <c r="C1213" s="50"/>
      <c r="D1213" s="50"/>
      <c r="E1213" s="50"/>
      <c r="F1213" s="50"/>
      <c r="G1213" s="50"/>
      <c r="H1213" s="50"/>
      <c r="I1213" s="50"/>
      <c r="J1213" s="50"/>
      <c r="K1213" s="50"/>
      <c r="L1213" s="50"/>
      <c r="M1213" s="50"/>
      <c r="N1213" s="50"/>
      <c r="O1213" s="50"/>
      <c r="P1213" s="50"/>
      <c r="Q1213" s="50"/>
      <c r="R1213" s="50"/>
      <c r="S1213" s="50"/>
      <c r="T1213" s="50"/>
      <c r="U1213" s="50"/>
      <c r="V1213" s="50"/>
      <c r="W1213" s="50"/>
    </row>
    <row r="1214" spans="1:23" hidden="1" x14ac:dyDescent="0.25">
      <c r="A1214" s="50"/>
      <c r="B1214" s="50"/>
      <c r="C1214" s="50"/>
      <c r="D1214" s="50"/>
      <c r="E1214" s="50"/>
      <c r="F1214" s="50"/>
      <c r="G1214" s="50"/>
      <c r="H1214" s="50"/>
      <c r="I1214" s="50"/>
      <c r="J1214" s="50"/>
      <c r="K1214" s="50"/>
      <c r="L1214" s="50"/>
      <c r="M1214" s="50"/>
      <c r="N1214" s="50"/>
      <c r="O1214" s="50"/>
      <c r="P1214" s="50"/>
      <c r="Q1214" s="50"/>
      <c r="R1214" s="50"/>
      <c r="S1214" s="50"/>
      <c r="T1214" s="50"/>
      <c r="U1214" s="50"/>
      <c r="V1214" s="50"/>
      <c r="W1214" s="50"/>
    </row>
    <row r="1215" spans="1:23" hidden="1" x14ac:dyDescent="0.25">
      <c r="A1215" s="50"/>
      <c r="B1215" s="50"/>
      <c r="C1215" s="50"/>
      <c r="D1215" s="50"/>
      <c r="E1215" s="50"/>
      <c r="F1215" s="50"/>
      <c r="G1215" s="50"/>
      <c r="H1215" s="50"/>
      <c r="I1215" s="50"/>
      <c r="J1215" s="50"/>
      <c r="K1215" s="50"/>
      <c r="L1215" s="50"/>
      <c r="M1215" s="50"/>
      <c r="N1215" s="50"/>
      <c r="O1215" s="50"/>
      <c r="P1215" s="50"/>
      <c r="Q1215" s="50"/>
      <c r="R1215" s="50"/>
      <c r="S1215" s="50"/>
      <c r="T1215" s="50"/>
      <c r="U1215" s="50"/>
      <c r="V1215" s="50"/>
      <c r="W1215" s="50"/>
    </row>
    <row r="1216" spans="1:23" hidden="1" x14ac:dyDescent="0.25">
      <c r="A1216" s="50"/>
      <c r="B1216" s="50"/>
      <c r="C1216" s="50"/>
      <c r="D1216" s="50"/>
      <c r="E1216" s="50"/>
      <c r="F1216" s="50"/>
      <c r="G1216" s="50"/>
      <c r="H1216" s="50"/>
      <c r="I1216" s="50"/>
      <c r="J1216" s="50"/>
      <c r="K1216" s="50"/>
      <c r="L1216" s="50"/>
      <c r="M1216" s="50"/>
      <c r="N1216" s="50"/>
      <c r="O1216" s="50"/>
      <c r="P1216" s="50"/>
      <c r="Q1216" s="50"/>
      <c r="R1216" s="50"/>
      <c r="S1216" s="50"/>
      <c r="T1216" s="50"/>
      <c r="U1216" s="50"/>
      <c r="V1216" s="50"/>
      <c r="W1216" s="50"/>
    </row>
    <row r="1217" spans="1:23" hidden="1" x14ac:dyDescent="0.25">
      <c r="A1217" s="50"/>
      <c r="B1217" s="50"/>
      <c r="C1217" s="50"/>
      <c r="D1217" s="50"/>
      <c r="E1217" s="50"/>
      <c r="F1217" s="50"/>
      <c r="G1217" s="50"/>
      <c r="H1217" s="50"/>
      <c r="I1217" s="50"/>
      <c r="J1217" s="50"/>
      <c r="K1217" s="50"/>
      <c r="L1217" s="50"/>
      <c r="M1217" s="50"/>
      <c r="N1217" s="50"/>
      <c r="O1217" s="50"/>
      <c r="P1217" s="50"/>
      <c r="Q1217" s="50"/>
      <c r="R1217" s="50"/>
      <c r="S1217" s="50"/>
      <c r="T1217" s="50"/>
      <c r="U1217" s="50"/>
      <c r="V1217" s="50"/>
      <c r="W1217" s="50"/>
    </row>
    <row r="1218" spans="1:23" hidden="1" x14ac:dyDescent="0.25">
      <c r="A1218" s="50"/>
      <c r="B1218" s="50"/>
      <c r="C1218" s="50"/>
      <c r="D1218" s="50"/>
      <c r="E1218" s="50"/>
      <c r="F1218" s="50"/>
      <c r="G1218" s="50"/>
      <c r="H1218" s="50"/>
      <c r="I1218" s="50"/>
      <c r="J1218" s="50"/>
      <c r="K1218" s="50"/>
      <c r="L1218" s="50"/>
      <c r="M1218" s="50"/>
      <c r="N1218" s="50"/>
      <c r="O1218" s="50"/>
      <c r="P1218" s="50"/>
      <c r="Q1218" s="50"/>
      <c r="R1218" s="50"/>
      <c r="S1218" s="50"/>
      <c r="T1218" s="50"/>
      <c r="U1218" s="50"/>
      <c r="V1218" s="50"/>
      <c r="W1218" s="50"/>
    </row>
    <row r="1219" spans="1:23" hidden="1" x14ac:dyDescent="0.25">
      <c r="A1219" s="50"/>
      <c r="B1219" s="50"/>
      <c r="C1219" s="50"/>
      <c r="D1219" s="50"/>
      <c r="E1219" s="50"/>
      <c r="F1219" s="50"/>
      <c r="G1219" s="50"/>
      <c r="H1219" s="50"/>
      <c r="I1219" s="50"/>
      <c r="J1219" s="50"/>
      <c r="K1219" s="50"/>
      <c r="L1219" s="50"/>
      <c r="M1219" s="50"/>
      <c r="N1219" s="50"/>
      <c r="O1219" s="50"/>
      <c r="P1219" s="50"/>
      <c r="Q1219" s="50"/>
      <c r="R1219" s="50"/>
      <c r="S1219" s="50"/>
      <c r="T1219" s="50"/>
      <c r="U1219" s="50"/>
      <c r="V1219" s="50"/>
      <c r="W1219" s="50"/>
    </row>
    <row r="1220" spans="1:23" hidden="1" x14ac:dyDescent="0.25">
      <c r="A1220" s="50"/>
      <c r="B1220" s="50"/>
      <c r="C1220" s="50"/>
      <c r="D1220" s="50"/>
      <c r="E1220" s="50"/>
      <c r="F1220" s="50"/>
      <c r="G1220" s="50"/>
      <c r="H1220" s="50"/>
      <c r="I1220" s="50"/>
      <c r="J1220" s="50"/>
      <c r="K1220" s="50"/>
      <c r="L1220" s="50"/>
      <c r="M1220" s="50"/>
      <c r="N1220" s="50"/>
      <c r="O1220" s="50"/>
      <c r="P1220" s="50"/>
      <c r="Q1220" s="50"/>
      <c r="R1220" s="50"/>
      <c r="S1220" s="50"/>
      <c r="T1220" s="50"/>
      <c r="U1220" s="50"/>
      <c r="V1220" s="50"/>
      <c r="W1220" s="50"/>
    </row>
    <row r="1221" spans="1:23" hidden="1" x14ac:dyDescent="0.25">
      <c r="A1221" s="50"/>
      <c r="B1221" s="50"/>
      <c r="C1221" s="50"/>
      <c r="D1221" s="50"/>
      <c r="E1221" s="50"/>
      <c r="F1221" s="50"/>
      <c r="G1221" s="50"/>
      <c r="H1221" s="50"/>
      <c r="I1221" s="50"/>
      <c r="J1221" s="50"/>
      <c r="K1221" s="50"/>
      <c r="L1221" s="50"/>
      <c r="M1221" s="50"/>
      <c r="N1221" s="50"/>
      <c r="O1221" s="50"/>
      <c r="P1221" s="50"/>
      <c r="Q1221" s="50"/>
      <c r="R1221" s="50"/>
      <c r="S1221" s="50"/>
      <c r="T1221" s="50"/>
      <c r="U1221" s="50"/>
      <c r="V1221" s="50"/>
      <c r="W1221" s="50"/>
    </row>
    <row r="1222" spans="1:23" hidden="1" x14ac:dyDescent="0.25">
      <c r="A1222" s="50"/>
      <c r="B1222" s="50"/>
      <c r="C1222" s="50"/>
      <c r="D1222" s="50"/>
      <c r="E1222" s="50"/>
      <c r="F1222" s="50"/>
      <c r="G1222" s="50"/>
      <c r="H1222" s="50"/>
      <c r="I1222" s="50"/>
      <c r="J1222" s="50"/>
      <c r="K1222" s="50"/>
      <c r="L1222" s="50"/>
      <c r="M1222" s="50"/>
      <c r="N1222" s="50"/>
      <c r="O1222" s="50"/>
      <c r="P1222" s="50"/>
      <c r="Q1222" s="50"/>
      <c r="R1222" s="50"/>
      <c r="S1222" s="50"/>
      <c r="T1222" s="50"/>
      <c r="U1222" s="50"/>
      <c r="V1222" s="50"/>
      <c r="W1222" s="50"/>
    </row>
    <row r="1223" spans="1:23" hidden="1" x14ac:dyDescent="0.25">
      <c r="A1223" s="50"/>
      <c r="B1223" s="50"/>
      <c r="C1223" s="50"/>
      <c r="D1223" s="50"/>
      <c r="E1223" s="50"/>
      <c r="F1223" s="50"/>
      <c r="G1223" s="50"/>
      <c r="H1223" s="50"/>
      <c r="I1223" s="50"/>
      <c r="J1223" s="50"/>
      <c r="K1223" s="50"/>
      <c r="L1223" s="50"/>
      <c r="M1223" s="50"/>
      <c r="N1223" s="50"/>
      <c r="O1223" s="50"/>
      <c r="P1223" s="50"/>
      <c r="Q1223" s="50"/>
      <c r="R1223" s="50"/>
      <c r="S1223" s="50"/>
      <c r="T1223" s="50"/>
      <c r="U1223" s="50"/>
      <c r="V1223" s="50"/>
      <c r="W1223" s="50"/>
    </row>
    <row r="1224" spans="1:23" hidden="1" x14ac:dyDescent="0.25">
      <c r="A1224" s="50"/>
      <c r="B1224" s="50"/>
      <c r="C1224" s="50"/>
      <c r="D1224" s="50"/>
      <c r="E1224" s="50"/>
      <c r="F1224" s="50"/>
      <c r="G1224" s="50"/>
      <c r="H1224" s="50"/>
      <c r="I1224" s="50"/>
      <c r="J1224" s="50"/>
      <c r="K1224" s="50"/>
      <c r="L1224" s="50"/>
      <c r="M1224" s="50"/>
      <c r="N1224" s="50"/>
      <c r="O1224" s="50"/>
      <c r="P1224" s="50"/>
      <c r="Q1224" s="50"/>
      <c r="R1224" s="50"/>
      <c r="S1224" s="50"/>
      <c r="T1224" s="50"/>
      <c r="U1224" s="50"/>
      <c r="V1224" s="50"/>
      <c r="W1224" s="50"/>
    </row>
    <row r="1225" spans="1:23" hidden="1" x14ac:dyDescent="0.25">
      <c r="A1225" s="50"/>
      <c r="B1225" s="50"/>
      <c r="C1225" s="50"/>
      <c r="D1225" s="50"/>
      <c r="E1225" s="50"/>
      <c r="F1225" s="50"/>
      <c r="G1225" s="50"/>
      <c r="H1225" s="50"/>
      <c r="I1225" s="50"/>
      <c r="J1225" s="50"/>
      <c r="K1225" s="50"/>
      <c r="L1225" s="50"/>
      <c r="M1225" s="50"/>
      <c r="N1225" s="50"/>
      <c r="O1225" s="50"/>
      <c r="P1225" s="50"/>
      <c r="Q1225" s="50"/>
      <c r="R1225" s="50"/>
      <c r="S1225" s="50"/>
      <c r="T1225" s="50"/>
      <c r="U1225" s="50"/>
      <c r="V1225" s="50"/>
      <c r="W1225" s="50"/>
    </row>
    <row r="1226" spans="1:23" hidden="1" x14ac:dyDescent="0.25">
      <c r="A1226" s="50"/>
      <c r="B1226" s="50"/>
      <c r="C1226" s="50"/>
      <c r="D1226" s="50"/>
      <c r="E1226" s="50"/>
      <c r="F1226" s="50"/>
      <c r="G1226" s="50"/>
      <c r="H1226" s="50"/>
      <c r="I1226" s="50"/>
      <c r="J1226" s="50"/>
      <c r="K1226" s="50"/>
      <c r="L1226" s="50"/>
      <c r="M1226" s="50"/>
      <c r="N1226" s="50"/>
      <c r="O1226" s="50"/>
      <c r="P1226" s="50"/>
      <c r="Q1226" s="50"/>
      <c r="R1226" s="50"/>
      <c r="S1226" s="50"/>
      <c r="T1226" s="50"/>
      <c r="U1226" s="50"/>
      <c r="V1226" s="50"/>
      <c r="W1226" s="50"/>
    </row>
    <row r="1227" spans="1:23" hidden="1" x14ac:dyDescent="0.25">
      <c r="A1227" s="50"/>
      <c r="B1227" s="50"/>
      <c r="C1227" s="50"/>
      <c r="D1227" s="50"/>
      <c r="E1227" s="50"/>
      <c r="F1227" s="50"/>
      <c r="G1227" s="50"/>
      <c r="H1227" s="50"/>
      <c r="I1227" s="50"/>
      <c r="J1227" s="50"/>
      <c r="K1227" s="50"/>
      <c r="L1227" s="50"/>
      <c r="M1227" s="50"/>
      <c r="N1227" s="50"/>
      <c r="O1227" s="50"/>
      <c r="P1227" s="50"/>
      <c r="Q1227" s="50"/>
      <c r="R1227" s="50"/>
      <c r="S1227" s="50"/>
      <c r="T1227" s="50"/>
      <c r="U1227" s="50"/>
      <c r="V1227" s="50"/>
      <c r="W1227" s="50"/>
    </row>
    <row r="1228" spans="1:23" hidden="1" x14ac:dyDescent="0.25">
      <c r="A1228" s="50"/>
      <c r="B1228" s="50"/>
      <c r="C1228" s="50"/>
      <c r="D1228" s="50"/>
      <c r="E1228" s="50"/>
      <c r="F1228" s="50"/>
      <c r="G1228" s="50"/>
      <c r="H1228" s="50"/>
      <c r="I1228" s="50"/>
      <c r="J1228" s="50"/>
      <c r="K1228" s="50"/>
      <c r="L1228" s="50"/>
      <c r="M1228" s="50"/>
      <c r="N1228" s="50"/>
      <c r="O1228" s="50"/>
      <c r="P1228" s="50"/>
      <c r="Q1228" s="50"/>
      <c r="R1228" s="50"/>
      <c r="S1228" s="50"/>
      <c r="T1228" s="50"/>
      <c r="U1228" s="50"/>
      <c r="V1228" s="50"/>
      <c r="W1228" s="50"/>
    </row>
    <row r="1229" spans="1:23" hidden="1" x14ac:dyDescent="0.25">
      <c r="A1229" s="50"/>
      <c r="B1229" s="50"/>
      <c r="C1229" s="50"/>
      <c r="D1229" s="50"/>
      <c r="E1229" s="50"/>
      <c r="F1229" s="50"/>
      <c r="G1229" s="50"/>
      <c r="H1229" s="50"/>
      <c r="I1229" s="50"/>
      <c r="J1229" s="50"/>
      <c r="K1229" s="50"/>
      <c r="L1229" s="50"/>
      <c r="M1229" s="50"/>
      <c r="N1229" s="50"/>
      <c r="O1229" s="50"/>
      <c r="P1229" s="50"/>
      <c r="Q1229" s="50"/>
      <c r="R1229" s="50"/>
      <c r="S1229" s="50"/>
      <c r="T1229" s="50"/>
      <c r="U1229" s="50"/>
      <c r="V1229" s="50"/>
      <c r="W1229" s="50"/>
    </row>
    <row r="1230" spans="1:23" hidden="1" x14ac:dyDescent="0.25">
      <c r="A1230" s="50"/>
      <c r="B1230" s="50"/>
      <c r="C1230" s="50"/>
      <c r="D1230" s="50"/>
      <c r="E1230" s="50"/>
      <c r="F1230" s="50"/>
      <c r="G1230" s="50"/>
      <c r="H1230" s="50"/>
      <c r="I1230" s="50"/>
      <c r="J1230" s="50"/>
      <c r="K1230" s="50"/>
      <c r="L1230" s="50"/>
      <c r="M1230" s="50"/>
      <c r="N1230" s="50"/>
      <c r="O1230" s="50"/>
      <c r="P1230" s="50"/>
      <c r="Q1230" s="50"/>
      <c r="R1230" s="50"/>
      <c r="S1230" s="50"/>
      <c r="T1230" s="50"/>
      <c r="U1230" s="50"/>
      <c r="V1230" s="50"/>
      <c r="W1230" s="50"/>
    </row>
    <row r="1231" spans="1:23" hidden="1" x14ac:dyDescent="0.25">
      <c r="A1231" s="50"/>
      <c r="B1231" s="50"/>
      <c r="C1231" s="50"/>
      <c r="D1231" s="50"/>
      <c r="E1231" s="50"/>
      <c r="F1231" s="50"/>
      <c r="G1231" s="50"/>
      <c r="H1231" s="50"/>
      <c r="I1231" s="50"/>
      <c r="J1231" s="50"/>
      <c r="K1231" s="50"/>
      <c r="L1231" s="50"/>
      <c r="M1231" s="50"/>
      <c r="N1231" s="50"/>
      <c r="O1231" s="50"/>
      <c r="P1231" s="50"/>
      <c r="Q1231" s="50"/>
      <c r="R1231" s="50"/>
      <c r="S1231" s="50"/>
      <c r="T1231" s="50"/>
      <c r="U1231" s="50"/>
      <c r="V1231" s="50"/>
      <c r="W1231" s="50"/>
    </row>
    <row r="1232" spans="1:23" hidden="1" x14ac:dyDescent="0.25">
      <c r="A1232" s="50"/>
      <c r="B1232" s="50"/>
      <c r="C1232" s="50"/>
      <c r="D1232" s="50"/>
      <c r="E1232" s="50"/>
      <c r="F1232" s="50"/>
      <c r="G1232" s="50"/>
      <c r="H1232" s="50"/>
      <c r="I1232" s="50"/>
      <c r="J1232" s="50"/>
      <c r="K1232" s="50"/>
      <c r="L1232" s="50"/>
      <c r="M1232" s="50"/>
      <c r="N1232" s="50"/>
      <c r="O1232" s="50"/>
      <c r="P1232" s="50"/>
      <c r="Q1232" s="50"/>
      <c r="R1232" s="50"/>
      <c r="S1232" s="50"/>
      <c r="T1232" s="50"/>
      <c r="U1232" s="50"/>
      <c r="V1232" s="50"/>
      <c r="W1232" s="50"/>
    </row>
    <row r="1233" spans="1:23" hidden="1" x14ac:dyDescent="0.25">
      <c r="A1233" s="50"/>
      <c r="B1233" s="50"/>
      <c r="C1233" s="50"/>
      <c r="D1233" s="50"/>
      <c r="E1233" s="50"/>
      <c r="F1233" s="50"/>
      <c r="G1233" s="50"/>
      <c r="H1233" s="50"/>
      <c r="I1233" s="50"/>
      <c r="J1233" s="50"/>
      <c r="K1233" s="50"/>
      <c r="L1233" s="50"/>
      <c r="M1233" s="50"/>
      <c r="N1233" s="50"/>
      <c r="O1233" s="50"/>
      <c r="P1233" s="50"/>
      <c r="Q1233" s="50"/>
      <c r="R1233" s="50"/>
      <c r="S1233" s="50"/>
      <c r="T1233" s="50"/>
      <c r="U1233" s="50"/>
      <c r="V1233" s="50"/>
      <c r="W1233" s="50"/>
    </row>
    <row r="1234" spans="1:23" hidden="1" x14ac:dyDescent="0.25">
      <c r="A1234" s="50"/>
      <c r="B1234" s="50"/>
      <c r="C1234" s="50"/>
      <c r="D1234" s="50"/>
      <c r="E1234" s="50"/>
      <c r="F1234" s="50"/>
      <c r="G1234" s="50"/>
      <c r="H1234" s="50"/>
      <c r="I1234" s="50"/>
      <c r="J1234" s="50"/>
      <c r="K1234" s="50"/>
      <c r="L1234" s="50"/>
      <c r="M1234" s="50"/>
      <c r="N1234" s="50"/>
      <c r="O1234" s="50"/>
      <c r="P1234" s="50"/>
      <c r="Q1234" s="50"/>
      <c r="R1234" s="50"/>
      <c r="S1234" s="50"/>
      <c r="T1234" s="50"/>
      <c r="U1234" s="50"/>
      <c r="V1234" s="50"/>
      <c r="W1234" s="50"/>
    </row>
    <row r="1235" spans="1:23" hidden="1" x14ac:dyDescent="0.25">
      <c r="A1235" s="50"/>
      <c r="B1235" s="50"/>
      <c r="C1235" s="50"/>
      <c r="D1235" s="50"/>
      <c r="E1235" s="50"/>
      <c r="F1235" s="50"/>
      <c r="G1235" s="50"/>
      <c r="H1235" s="50"/>
      <c r="I1235" s="50"/>
      <c r="J1235" s="50"/>
      <c r="K1235" s="50"/>
      <c r="L1235" s="50"/>
      <c r="M1235" s="50"/>
      <c r="N1235" s="50"/>
      <c r="O1235" s="50"/>
      <c r="P1235" s="50"/>
      <c r="Q1235" s="50"/>
      <c r="R1235" s="50"/>
      <c r="S1235" s="50"/>
      <c r="T1235" s="50"/>
      <c r="U1235" s="50"/>
      <c r="V1235" s="50"/>
      <c r="W1235" s="50"/>
    </row>
    <row r="1236" spans="1:23" hidden="1" x14ac:dyDescent="0.25">
      <c r="A1236" s="50"/>
      <c r="B1236" s="50"/>
      <c r="C1236" s="50"/>
      <c r="D1236" s="50"/>
      <c r="E1236" s="50"/>
      <c r="F1236" s="50"/>
      <c r="G1236" s="50"/>
      <c r="H1236" s="50"/>
      <c r="I1236" s="50"/>
      <c r="J1236" s="50"/>
      <c r="K1236" s="50"/>
      <c r="L1236" s="50"/>
      <c r="M1236" s="50"/>
      <c r="N1236" s="50"/>
      <c r="O1236" s="50"/>
      <c r="P1236" s="50"/>
      <c r="Q1236" s="50"/>
      <c r="R1236" s="50"/>
      <c r="S1236" s="50"/>
      <c r="T1236" s="50"/>
      <c r="U1236" s="50"/>
      <c r="V1236" s="50"/>
      <c r="W1236" s="50"/>
    </row>
    <row r="1237" spans="1:23" hidden="1" x14ac:dyDescent="0.25">
      <c r="A1237" s="50"/>
      <c r="B1237" s="50"/>
      <c r="C1237" s="50"/>
      <c r="D1237" s="50"/>
      <c r="E1237" s="50"/>
      <c r="F1237" s="50"/>
      <c r="G1237" s="50"/>
      <c r="H1237" s="50"/>
      <c r="I1237" s="50"/>
      <c r="J1237" s="50"/>
      <c r="K1237" s="50"/>
      <c r="L1237" s="50"/>
      <c r="M1237" s="50"/>
      <c r="N1237" s="50"/>
      <c r="O1237" s="50"/>
      <c r="P1237" s="50"/>
      <c r="Q1237" s="50"/>
      <c r="R1237" s="50"/>
      <c r="S1237" s="50"/>
      <c r="T1237" s="50"/>
      <c r="U1237" s="50"/>
      <c r="V1237" s="50"/>
      <c r="W1237" s="50"/>
    </row>
    <row r="1238" spans="1:23" hidden="1" x14ac:dyDescent="0.25">
      <c r="A1238" s="50"/>
      <c r="B1238" s="50"/>
      <c r="C1238" s="50"/>
      <c r="D1238" s="50"/>
      <c r="E1238" s="50"/>
      <c r="F1238" s="50"/>
      <c r="G1238" s="50"/>
      <c r="H1238" s="50"/>
      <c r="I1238" s="50"/>
      <c r="J1238" s="50"/>
      <c r="K1238" s="50"/>
      <c r="L1238" s="50"/>
      <c r="M1238" s="50"/>
      <c r="N1238" s="50"/>
      <c r="O1238" s="50"/>
      <c r="P1238" s="50"/>
      <c r="Q1238" s="50"/>
      <c r="R1238" s="50"/>
      <c r="S1238" s="50"/>
      <c r="T1238" s="50"/>
      <c r="U1238" s="50"/>
      <c r="V1238" s="50"/>
      <c r="W1238" s="50"/>
    </row>
    <row r="1239" spans="1:23" hidden="1" x14ac:dyDescent="0.25">
      <c r="A1239" s="50"/>
      <c r="B1239" s="50"/>
      <c r="C1239" s="50"/>
      <c r="D1239" s="50"/>
      <c r="E1239" s="50"/>
      <c r="F1239" s="50"/>
      <c r="G1239" s="50"/>
      <c r="H1239" s="50"/>
      <c r="I1239" s="50"/>
      <c r="J1239" s="50"/>
      <c r="K1239" s="50"/>
      <c r="L1239" s="50"/>
      <c r="M1239" s="50"/>
      <c r="N1239" s="50"/>
      <c r="O1239" s="50"/>
      <c r="P1239" s="50"/>
      <c r="Q1239" s="50"/>
      <c r="R1239" s="50"/>
      <c r="S1239" s="50"/>
      <c r="T1239" s="50"/>
      <c r="U1239" s="50"/>
      <c r="V1239" s="50"/>
      <c r="W1239" s="50"/>
    </row>
    <row r="1240" spans="1:23" hidden="1" x14ac:dyDescent="0.25">
      <c r="A1240" s="50"/>
      <c r="B1240" s="50"/>
      <c r="C1240" s="50"/>
      <c r="D1240" s="50"/>
      <c r="E1240" s="50"/>
      <c r="F1240" s="50"/>
      <c r="G1240" s="50"/>
      <c r="H1240" s="50"/>
      <c r="I1240" s="50"/>
      <c r="J1240" s="50"/>
      <c r="K1240" s="50"/>
      <c r="L1240" s="50"/>
      <c r="M1240" s="50"/>
      <c r="N1240" s="50"/>
      <c r="O1240" s="50"/>
      <c r="P1240" s="50"/>
      <c r="Q1240" s="50"/>
      <c r="R1240" s="50"/>
      <c r="S1240" s="50"/>
      <c r="T1240" s="50"/>
      <c r="U1240" s="50"/>
      <c r="V1240" s="50"/>
      <c r="W1240" s="50"/>
    </row>
    <row r="1241" spans="1:23" hidden="1" x14ac:dyDescent="0.25">
      <c r="A1241" s="50"/>
      <c r="B1241" s="50"/>
      <c r="C1241" s="50"/>
      <c r="D1241" s="50"/>
      <c r="E1241" s="50"/>
      <c r="F1241" s="50"/>
      <c r="G1241" s="50"/>
      <c r="H1241" s="50"/>
      <c r="I1241" s="50"/>
      <c r="J1241" s="50"/>
      <c r="K1241" s="50"/>
      <c r="L1241" s="50"/>
      <c r="M1241" s="50"/>
      <c r="N1241" s="50"/>
      <c r="O1241" s="50"/>
      <c r="P1241" s="50"/>
      <c r="Q1241" s="50"/>
      <c r="R1241" s="50"/>
      <c r="S1241" s="50"/>
      <c r="T1241" s="50"/>
      <c r="U1241" s="50"/>
      <c r="V1241" s="50"/>
      <c r="W1241" s="50"/>
    </row>
    <row r="1242" spans="1:23" hidden="1" x14ac:dyDescent="0.25">
      <c r="A1242" s="50"/>
      <c r="B1242" s="50"/>
      <c r="C1242" s="50"/>
      <c r="D1242" s="50"/>
      <c r="E1242" s="50"/>
      <c r="F1242" s="50"/>
      <c r="G1242" s="50"/>
      <c r="H1242" s="50"/>
      <c r="I1242" s="50"/>
      <c r="J1242" s="50"/>
      <c r="K1242" s="50"/>
      <c r="L1242" s="50"/>
      <c r="M1242" s="50"/>
      <c r="N1242" s="50"/>
      <c r="O1242" s="50"/>
      <c r="P1242" s="50"/>
      <c r="Q1242" s="50"/>
      <c r="R1242" s="50"/>
      <c r="S1242" s="50"/>
      <c r="T1242" s="50"/>
      <c r="U1242" s="50"/>
      <c r="V1242" s="50"/>
      <c r="W1242" s="50"/>
    </row>
    <row r="1243" spans="1:23" hidden="1" x14ac:dyDescent="0.25">
      <c r="A1243" s="50"/>
      <c r="B1243" s="50"/>
      <c r="C1243" s="50"/>
      <c r="D1243" s="50"/>
      <c r="E1243" s="50"/>
      <c r="F1243" s="50"/>
      <c r="G1243" s="50"/>
      <c r="H1243" s="50"/>
      <c r="I1243" s="50"/>
      <c r="J1243" s="50"/>
      <c r="K1243" s="50"/>
      <c r="L1243" s="50"/>
      <c r="M1243" s="50"/>
      <c r="N1243" s="50"/>
      <c r="O1243" s="50"/>
      <c r="P1243" s="50"/>
      <c r="Q1243" s="50"/>
      <c r="R1243" s="50"/>
      <c r="S1243" s="50"/>
      <c r="T1243" s="50"/>
      <c r="U1243" s="50"/>
      <c r="V1243" s="50"/>
      <c r="W1243" s="50"/>
    </row>
    <row r="1244" spans="1:23" hidden="1" x14ac:dyDescent="0.25">
      <c r="A1244" s="50"/>
      <c r="B1244" s="50"/>
      <c r="C1244" s="50"/>
      <c r="D1244" s="50"/>
      <c r="E1244" s="50"/>
      <c r="F1244" s="50"/>
      <c r="G1244" s="50"/>
      <c r="H1244" s="50"/>
      <c r="I1244" s="50"/>
      <c r="J1244" s="50"/>
      <c r="K1244" s="50"/>
      <c r="L1244" s="50"/>
      <c r="M1244" s="50"/>
      <c r="N1244" s="50"/>
      <c r="O1244" s="50"/>
      <c r="P1244" s="50"/>
      <c r="Q1244" s="50"/>
      <c r="R1244" s="50"/>
      <c r="S1244" s="50"/>
      <c r="T1244" s="50"/>
      <c r="U1244" s="50"/>
      <c r="V1244" s="50"/>
      <c r="W1244" s="50"/>
    </row>
    <row r="1245" spans="1:23" hidden="1" x14ac:dyDescent="0.25">
      <c r="A1245" s="50"/>
      <c r="B1245" s="50"/>
      <c r="C1245" s="50"/>
      <c r="D1245" s="50"/>
      <c r="E1245" s="50"/>
      <c r="F1245" s="50"/>
      <c r="G1245" s="50"/>
      <c r="H1245" s="50"/>
      <c r="I1245" s="50"/>
      <c r="J1245" s="50"/>
      <c r="K1245" s="50"/>
      <c r="L1245" s="50"/>
      <c r="M1245" s="50"/>
      <c r="N1245" s="50"/>
      <c r="O1245" s="50"/>
      <c r="P1245" s="50"/>
      <c r="Q1245" s="50"/>
      <c r="R1245" s="50"/>
      <c r="S1245" s="50"/>
      <c r="T1245" s="50"/>
      <c r="U1245" s="50"/>
      <c r="V1245" s="50"/>
      <c r="W1245" s="50"/>
    </row>
    <row r="1246" spans="1:23" hidden="1" x14ac:dyDescent="0.25">
      <c r="A1246" s="50"/>
      <c r="B1246" s="50"/>
      <c r="C1246" s="50"/>
      <c r="D1246" s="50"/>
      <c r="E1246" s="50"/>
      <c r="F1246" s="50"/>
      <c r="G1246" s="50"/>
      <c r="H1246" s="50"/>
      <c r="I1246" s="50"/>
      <c r="J1246" s="50"/>
      <c r="K1246" s="50"/>
      <c r="L1246" s="50"/>
      <c r="M1246" s="50"/>
      <c r="N1246" s="50"/>
      <c r="O1246" s="50"/>
      <c r="P1246" s="50"/>
      <c r="Q1246" s="50"/>
      <c r="R1246" s="50"/>
      <c r="S1246" s="50"/>
      <c r="T1246" s="50"/>
      <c r="U1246" s="50"/>
      <c r="V1246" s="50"/>
      <c r="W1246" s="50"/>
    </row>
    <row r="1247" spans="1:23" hidden="1" x14ac:dyDescent="0.25">
      <c r="A1247" s="50"/>
      <c r="B1247" s="50"/>
      <c r="C1247" s="50"/>
      <c r="D1247" s="50"/>
      <c r="E1247" s="50"/>
      <c r="F1247" s="50"/>
      <c r="G1247" s="50"/>
      <c r="H1247" s="50"/>
      <c r="I1247" s="50"/>
      <c r="J1247" s="50"/>
      <c r="K1247" s="50"/>
      <c r="L1247" s="50"/>
      <c r="M1247" s="50"/>
      <c r="N1247" s="50"/>
      <c r="O1247" s="50"/>
      <c r="P1247" s="50"/>
      <c r="Q1247" s="50"/>
      <c r="R1247" s="50"/>
      <c r="S1247" s="50"/>
      <c r="T1247" s="50"/>
      <c r="U1247" s="50"/>
      <c r="V1247" s="50"/>
      <c r="W1247" s="50"/>
    </row>
    <row r="1248" spans="1:23" hidden="1" x14ac:dyDescent="0.25">
      <c r="A1248" s="50"/>
      <c r="B1248" s="50"/>
      <c r="C1248" s="50"/>
      <c r="D1248" s="50"/>
      <c r="E1248" s="50"/>
      <c r="F1248" s="50"/>
      <c r="G1248" s="50"/>
      <c r="H1248" s="50"/>
      <c r="I1248" s="50"/>
      <c r="J1248" s="50"/>
      <c r="K1248" s="50"/>
      <c r="L1248" s="50"/>
      <c r="M1248" s="50"/>
      <c r="N1248" s="50"/>
      <c r="O1248" s="50"/>
      <c r="P1248" s="50"/>
      <c r="Q1248" s="50"/>
      <c r="R1248" s="50"/>
      <c r="S1248" s="50"/>
      <c r="T1248" s="50"/>
      <c r="U1248" s="50"/>
      <c r="V1248" s="50"/>
      <c r="W1248" s="50"/>
    </row>
    <row r="1249" spans="1:23" hidden="1" x14ac:dyDescent="0.25">
      <c r="A1249" s="50"/>
      <c r="B1249" s="50"/>
      <c r="C1249" s="50"/>
      <c r="D1249" s="50"/>
      <c r="E1249" s="50"/>
      <c r="F1249" s="50"/>
      <c r="G1249" s="50"/>
      <c r="H1249" s="50"/>
      <c r="I1249" s="50"/>
      <c r="J1249" s="50"/>
      <c r="K1249" s="50"/>
      <c r="L1249" s="50"/>
      <c r="M1249" s="50"/>
      <c r="N1249" s="50"/>
      <c r="O1249" s="50"/>
      <c r="P1249" s="50"/>
      <c r="Q1249" s="50"/>
      <c r="R1249" s="50"/>
      <c r="S1249" s="50"/>
      <c r="T1249" s="50"/>
      <c r="U1249" s="50"/>
      <c r="V1249" s="50"/>
      <c r="W1249" s="50"/>
    </row>
    <row r="1250" spans="1:23" hidden="1" x14ac:dyDescent="0.25">
      <c r="A1250" s="50"/>
      <c r="B1250" s="50"/>
      <c r="C1250" s="50"/>
      <c r="D1250" s="50"/>
      <c r="E1250" s="50"/>
      <c r="F1250" s="50"/>
      <c r="G1250" s="50"/>
      <c r="H1250" s="50"/>
      <c r="I1250" s="50"/>
      <c r="J1250" s="50"/>
      <c r="K1250" s="50"/>
      <c r="L1250" s="50"/>
      <c r="M1250" s="50"/>
      <c r="N1250" s="50"/>
      <c r="O1250" s="50"/>
      <c r="P1250" s="50"/>
      <c r="Q1250" s="50"/>
      <c r="R1250" s="50"/>
      <c r="S1250" s="50"/>
      <c r="T1250" s="50"/>
      <c r="U1250" s="50"/>
      <c r="V1250" s="50"/>
      <c r="W1250" s="50"/>
    </row>
    <row r="1251" spans="1:23" hidden="1" x14ac:dyDescent="0.25">
      <c r="A1251" s="50"/>
      <c r="B1251" s="50"/>
      <c r="C1251" s="50"/>
      <c r="D1251" s="50"/>
      <c r="E1251" s="50"/>
      <c r="F1251" s="50"/>
      <c r="G1251" s="50"/>
      <c r="H1251" s="50"/>
      <c r="I1251" s="50"/>
      <c r="J1251" s="50"/>
      <c r="K1251" s="50"/>
      <c r="L1251" s="50"/>
      <c r="M1251" s="50"/>
      <c r="N1251" s="50"/>
      <c r="O1251" s="50"/>
      <c r="P1251" s="50"/>
      <c r="Q1251" s="50"/>
      <c r="R1251" s="50"/>
      <c r="S1251" s="50"/>
      <c r="T1251" s="50"/>
      <c r="U1251" s="50"/>
      <c r="V1251" s="50"/>
      <c r="W1251" s="50"/>
    </row>
    <row r="1252" spans="1:23" hidden="1" x14ac:dyDescent="0.25">
      <c r="A1252" s="50"/>
      <c r="B1252" s="50"/>
      <c r="C1252" s="50"/>
      <c r="D1252" s="50"/>
      <c r="E1252" s="50"/>
      <c r="F1252" s="50"/>
      <c r="G1252" s="50"/>
      <c r="H1252" s="50"/>
      <c r="I1252" s="50"/>
      <c r="J1252" s="50"/>
      <c r="K1252" s="50"/>
      <c r="L1252" s="50"/>
      <c r="M1252" s="50"/>
      <c r="N1252" s="50"/>
      <c r="O1252" s="50"/>
      <c r="P1252" s="50"/>
      <c r="Q1252" s="50"/>
      <c r="R1252" s="50"/>
      <c r="S1252" s="50"/>
      <c r="T1252" s="50"/>
      <c r="U1252" s="50"/>
      <c r="V1252" s="50"/>
      <c r="W1252" s="50"/>
    </row>
    <row r="1253" spans="1:23" hidden="1" x14ac:dyDescent="0.25">
      <c r="A1253" s="50"/>
      <c r="B1253" s="50"/>
      <c r="C1253" s="50"/>
      <c r="D1253" s="50"/>
      <c r="E1253" s="50"/>
      <c r="F1253" s="50"/>
      <c r="G1253" s="50"/>
      <c r="H1253" s="50"/>
      <c r="I1253" s="50"/>
      <c r="J1253" s="50"/>
      <c r="K1253" s="50"/>
      <c r="L1253" s="50"/>
      <c r="M1253" s="50"/>
      <c r="N1253" s="50"/>
      <c r="O1253" s="50"/>
      <c r="P1253" s="50"/>
      <c r="Q1253" s="50"/>
      <c r="R1253" s="50"/>
      <c r="S1253" s="50"/>
      <c r="T1253" s="50"/>
      <c r="U1253" s="50"/>
      <c r="V1253" s="50"/>
      <c r="W1253" s="50"/>
    </row>
    <row r="1254" spans="1:23" hidden="1" x14ac:dyDescent="0.25">
      <c r="A1254" s="50"/>
      <c r="B1254" s="50"/>
      <c r="C1254" s="50"/>
      <c r="D1254" s="50"/>
      <c r="E1254" s="50"/>
      <c r="F1254" s="50"/>
      <c r="G1254" s="50"/>
      <c r="H1254" s="50"/>
      <c r="I1254" s="50"/>
      <c r="J1254" s="50"/>
      <c r="K1254" s="50"/>
      <c r="L1254" s="50"/>
      <c r="M1254" s="50"/>
      <c r="N1254" s="50"/>
      <c r="O1254" s="50"/>
      <c r="P1254" s="50"/>
      <c r="Q1254" s="50"/>
      <c r="R1254" s="50"/>
      <c r="S1254" s="50"/>
      <c r="T1254" s="50"/>
      <c r="U1254" s="50"/>
      <c r="V1254" s="50"/>
      <c r="W1254" s="50"/>
    </row>
    <row r="1255" spans="1:23" hidden="1" x14ac:dyDescent="0.25">
      <c r="A1255" s="50"/>
      <c r="B1255" s="50"/>
      <c r="C1255" s="50"/>
      <c r="D1255" s="50"/>
      <c r="E1255" s="50"/>
      <c r="F1255" s="50"/>
      <c r="G1255" s="50"/>
      <c r="H1255" s="50"/>
      <c r="I1255" s="50"/>
      <c r="J1255" s="50"/>
      <c r="K1255" s="50"/>
      <c r="L1255" s="50"/>
      <c r="M1255" s="50"/>
      <c r="N1255" s="50"/>
      <c r="O1255" s="50"/>
      <c r="P1255" s="50"/>
      <c r="Q1255" s="50"/>
      <c r="R1255" s="50"/>
      <c r="S1255" s="50"/>
      <c r="T1255" s="50"/>
      <c r="U1255" s="50"/>
      <c r="V1255" s="50"/>
      <c r="W1255" s="50"/>
    </row>
    <row r="1256" spans="1:23" hidden="1" x14ac:dyDescent="0.25">
      <c r="A1256" s="50"/>
      <c r="B1256" s="50"/>
      <c r="C1256" s="50"/>
      <c r="D1256" s="50"/>
      <c r="E1256" s="50"/>
      <c r="F1256" s="50"/>
      <c r="G1256" s="50"/>
      <c r="H1256" s="50"/>
      <c r="I1256" s="50"/>
      <c r="J1256" s="50"/>
      <c r="K1256" s="50"/>
      <c r="L1256" s="50"/>
      <c r="M1256" s="50"/>
      <c r="N1256" s="50"/>
      <c r="O1256" s="50"/>
      <c r="P1256" s="50"/>
      <c r="Q1256" s="50"/>
      <c r="R1256" s="50"/>
      <c r="S1256" s="50"/>
      <c r="T1256" s="50"/>
      <c r="U1256" s="50"/>
      <c r="V1256" s="50"/>
      <c r="W1256" s="50"/>
    </row>
    <row r="1257" spans="1:23" hidden="1" x14ac:dyDescent="0.25">
      <c r="A1257" s="50"/>
      <c r="B1257" s="50"/>
      <c r="C1257" s="50"/>
      <c r="D1257" s="50"/>
      <c r="E1257" s="50"/>
      <c r="F1257" s="50"/>
      <c r="G1257" s="50"/>
      <c r="H1257" s="50"/>
      <c r="I1257" s="50"/>
      <c r="J1257" s="50"/>
      <c r="K1257" s="50"/>
      <c r="L1257" s="50"/>
      <c r="M1257" s="50"/>
      <c r="N1257" s="50"/>
      <c r="O1257" s="50"/>
      <c r="P1257" s="50"/>
      <c r="Q1257" s="50"/>
      <c r="R1257" s="50"/>
      <c r="S1257" s="50"/>
      <c r="T1257" s="50"/>
      <c r="U1257" s="50"/>
      <c r="V1257" s="50"/>
      <c r="W1257" s="50"/>
    </row>
    <row r="1258" spans="1:23" hidden="1" x14ac:dyDescent="0.25">
      <c r="A1258" s="50"/>
      <c r="B1258" s="50"/>
      <c r="C1258" s="50"/>
      <c r="D1258" s="50"/>
      <c r="E1258" s="50"/>
      <c r="F1258" s="50"/>
      <c r="G1258" s="50"/>
      <c r="H1258" s="50"/>
      <c r="I1258" s="50"/>
      <c r="J1258" s="50"/>
      <c r="K1258" s="50"/>
      <c r="L1258" s="50"/>
      <c r="M1258" s="50"/>
      <c r="N1258" s="50"/>
      <c r="O1258" s="50"/>
      <c r="P1258" s="50"/>
      <c r="Q1258" s="50"/>
      <c r="R1258" s="50"/>
      <c r="S1258" s="50"/>
      <c r="T1258" s="50"/>
      <c r="U1258" s="50"/>
      <c r="V1258" s="50"/>
      <c r="W1258" s="50"/>
    </row>
    <row r="1259" spans="1:23" hidden="1" x14ac:dyDescent="0.25">
      <c r="A1259" s="50"/>
      <c r="B1259" s="50"/>
      <c r="C1259" s="50"/>
      <c r="D1259" s="50"/>
      <c r="E1259" s="50"/>
      <c r="F1259" s="50"/>
      <c r="G1259" s="50"/>
      <c r="H1259" s="50"/>
      <c r="I1259" s="50"/>
      <c r="J1259" s="50"/>
      <c r="K1259" s="50"/>
      <c r="L1259" s="50"/>
      <c r="M1259" s="50"/>
      <c r="N1259" s="50"/>
      <c r="O1259" s="50"/>
      <c r="P1259" s="50"/>
      <c r="Q1259" s="50"/>
      <c r="R1259" s="50"/>
      <c r="S1259" s="50"/>
      <c r="T1259" s="50"/>
      <c r="U1259" s="50"/>
      <c r="V1259" s="50"/>
      <c r="W1259" s="50"/>
    </row>
    <row r="1260" spans="1:23" hidden="1" x14ac:dyDescent="0.25">
      <c r="A1260" s="50"/>
      <c r="B1260" s="50"/>
      <c r="C1260" s="50"/>
      <c r="D1260" s="50"/>
      <c r="E1260" s="50"/>
      <c r="F1260" s="50"/>
      <c r="G1260" s="50"/>
      <c r="H1260" s="50"/>
      <c r="I1260" s="50"/>
      <c r="J1260" s="50"/>
      <c r="K1260" s="50"/>
      <c r="L1260" s="50"/>
      <c r="M1260" s="50"/>
      <c r="N1260" s="50"/>
      <c r="O1260" s="50"/>
      <c r="P1260" s="50"/>
      <c r="Q1260" s="50"/>
      <c r="R1260" s="50"/>
      <c r="S1260" s="50"/>
      <c r="T1260" s="50"/>
      <c r="U1260" s="50"/>
      <c r="V1260" s="50"/>
      <c r="W1260" s="50"/>
    </row>
    <row r="1261" spans="1:23" hidden="1" x14ac:dyDescent="0.25">
      <c r="A1261" s="50"/>
      <c r="B1261" s="50"/>
      <c r="C1261" s="50"/>
      <c r="D1261" s="50"/>
      <c r="E1261" s="50"/>
      <c r="F1261" s="50"/>
      <c r="G1261" s="50"/>
      <c r="H1261" s="50"/>
      <c r="I1261" s="50"/>
      <c r="J1261" s="50"/>
      <c r="K1261" s="50"/>
      <c r="L1261" s="50"/>
      <c r="M1261" s="50"/>
      <c r="N1261" s="50"/>
      <c r="O1261" s="50"/>
      <c r="P1261" s="50"/>
      <c r="Q1261" s="50"/>
      <c r="R1261" s="50"/>
      <c r="S1261" s="50"/>
      <c r="T1261" s="50"/>
      <c r="U1261" s="50"/>
      <c r="V1261" s="50"/>
      <c r="W1261" s="50"/>
    </row>
    <row r="1262" spans="1:23" hidden="1" x14ac:dyDescent="0.25">
      <c r="A1262" s="50"/>
      <c r="B1262" s="50"/>
      <c r="C1262" s="50"/>
      <c r="D1262" s="50"/>
      <c r="E1262" s="50"/>
      <c r="F1262" s="50"/>
      <c r="G1262" s="50"/>
      <c r="H1262" s="50"/>
      <c r="I1262" s="50"/>
      <c r="J1262" s="50"/>
      <c r="K1262" s="50"/>
      <c r="L1262" s="50"/>
      <c r="M1262" s="50"/>
      <c r="N1262" s="50"/>
      <c r="O1262" s="50"/>
      <c r="P1262" s="50"/>
      <c r="Q1262" s="50"/>
      <c r="R1262" s="50"/>
      <c r="S1262" s="50"/>
      <c r="T1262" s="50"/>
      <c r="U1262" s="50"/>
      <c r="V1262" s="50"/>
      <c r="W1262" s="50"/>
    </row>
    <row r="1263" spans="1:23" hidden="1" x14ac:dyDescent="0.25">
      <c r="A1263" s="50"/>
      <c r="B1263" s="50"/>
      <c r="C1263" s="50"/>
      <c r="D1263" s="50"/>
      <c r="E1263" s="50"/>
      <c r="F1263" s="50"/>
      <c r="G1263" s="50"/>
      <c r="H1263" s="50"/>
      <c r="I1263" s="50"/>
      <c r="J1263" s="50"/>
      <c r="K1263" s="50"/>
      <c r="L1263" s="50"/>
      <c r="M1263" s="50"/>
      <c r="N1263" s="50"/>
      <c r="O1263" s="50"/>
      <c r="P1263" s="50"/>
      <c r="Q1263" s="50"/>
      <c r="R1263" s="50"/>
      <c r="S1263" s="50"/>
      <c r="T1263" s="50"/>
      <c r="U1263" s="50"/>
      <c r="V1263" s="50"/>
      <c r="W1263" s="50"/>
    </row>
    <row r="1264" spans="1:23" hidden="1" x14ac:dyDescent="0.25">
      <c r="A1264" s="50"/>
      <c r="B1264" s="50"/>
      <c r="C1264" s="50"/>
      <c r="D1264" s="50"/>
      <c r="E1264" s="50"/>
      <c r="F1264" s="50"/>
      <c r="G1264" s="50"/>
      <c r="H1264" s="50"/>
      <c r="I1264" s="50"/>
      <c r="J1264" s="50"/>
      <c r="K1264" s="50"/>
      <c r="L1264" s="50"/>
      <c r="M1264" s="50"/>
      <c r="N1264" s="50"/>
      <c r="O1264" s="50"/>
      <c r="P1264" s="50"/>
      <c r="Q1264" s="50"/>
      <c r="R1264" s="50"/>
      <c r="S1264" s="50"/>
      <c r="T1264" s="50"/>
      <c r="U1264" s="50"/>
      <c r="V1264" s="50"/>
      <c r="W1264" s="50"/>
    </row>
    <row r="1265" spans="1:23" hidden="1" x14ac:dyDescent="0.25">
      <c r="A1265" s="50"/>
      <c r="B1265" s="50"/>
      <c r="C1265" s="50"/>
      <c r="D1265" s="50"/>
      <c r="E1265" s="50"/>
      <c r="F1265" s="50"/>
      <c r="G1265" s="50"/>
      <c r="H1265" s="50"/>
      <c r="I1265" s="50"/>
      <c r="J1265" s="50"/>
      <c r="K1265" s="50"/>
      <c r="L1265" s="50"/>
      <c r="M1265" s="50"/>
      <c r="N1265" s="50"/>
      <c r="O1265" s="50"/>
      <c r="P1265" s="50"/>
      <c r="Q1265" s="50"/>
      <c r="R1265" s="50"/>
      <c r="S1265" s="50"/>
      <c r="T1265" s="50"/>
      <c r="U1265" s="50"/>
      <c r="V1265" s="50"/>
      <c r="W1265" s="50"/>
    </row>
    <row r="1266" spans="1:23" hidden="1" x14ac:dyDescent="0.25">
      <c r="A1266" s="50"/>
      <c r="B1266" s="50"/>
      <c r="C1266" s="50"/>
      <c r="D1266" s="50"/>
      <c r="E1266" s="50"/>
      <c r="F1266" s="50"/>
      <c r="G1266" s="50"/>
      <c r="H1266" s="50"/>
      <c r="I1266" s="50"/>
      <c r="J1266" s="50"/>
      <c r="K1266" s="50"/>
      <c r="L1266" s="50"/>
      <c r="M1266" s="50"/>
      <c r="N1266" s="50"/>
      <c r="O1266" s="50"/>
      <c r="P1266" s="50"/>
      <c r="Q1266" s="50"/>
      <c r="R1266" s="50"/>
      <c r="S1266" s="50"/>
      <c r="T1266" s="50"/>
      <c r="U1266" s="50"/>
      <c r="V1266" s="50"/>
      <c r="W1266" s="50"/>
    </row>
    <row r="1267" spans="1:23" hidden="1" x14ac:dyDescent="0.25">
      <c r="A1267" s="50"/>
      <c r="B1267" s="50"/>
      <c r="C1267" s="50"/>
      <c r="D1267" s="50"/>
      <c r="E1267" s="50"/>
      <c r="F1267" s="50"/>
      <c r="G1267" s="50"/>
      <c r="H1267" s="50"/>
      <c r="I1267" s="50"/>
      <c r="J1267" s="50"/>
      <c r="K1267" s="50"/>
      <c r="L1267" s="50"/>
      <c r="M1267" s="50"/>
      <c r="N1267" s="50"/>
      <c r="O1267" s="50"/>
      <c r="P1267" s="50"/>
      <c r="Q1267" s="50"/>
      <c r="R1267" s="50"/>
      <c r="S1267" s="50"/>
      <c r="T1267" s="50"/>
      <c r="U1267" s="50"/>
      <c r="V1267" s="50"/>
      <c r="W1267" s="50"/>
    </row>
    <row r="1268" spans="1:23" hidden="1" x14ac:dyDescent="0.25">
      <c r="A1268" s="50"/>
      <c r="B1268" s="50"/>
      <c r="C1268" s="50"/>
      <c r="D1268" s="50"/>
      <c r="E1268" s="50"/>
      <c r="F1268" s="50"/>
      <c r="G1268" s="50"/>
      <c r="H1268" s="50"/>
      <c r="I1268" s="50"/>
      <c r="J1268" s="50"/>
      <c r="K1268" s="50"/>
      <c r="L1268" s="50"/>
      <c r="M1268" s="50"/>
      <c r="N1268" s="50"/>
      <c r="O1268" s="50"/>
      <c r="P1268" s="50"/>
      <c r="Q1268" s="50"/>
      <c r="R1268" s="50"/>
      <c r="S1268" s="50"/>
      <c r="T1268" s="50"/>
      <c r="U1268" s="50"/>
      <c r="V1268" s="50"/>
      <c r="W1268" s="50"/>
    </row>
    <row r="1269" spans="1:23" hidden="1" x14ac:dyDescent="0.25">
      <c r="A1269" s="50"/>
      <c r="B1269" s="50"/>
      <c r="C1269" s="50"/>
      <c r="D1269" s="50"/>
      <c r="E1269" s="50"/>
      <c r="F1269" s="50"/>
      <c r="G1269" s="50"/>
      <c r="H1269" s="50"/>
      <c r="I1269" s="50"/>
      <c r="J1269" s="50"/>
      <c r="K1269" s="50"/>
      <c r="L1269" s="50"/>
      <c r="M1269" s="50"/>
      <c r="N1269" s="50"/>
      <c r="O1269" s="50"/>
      <c r="P1269" s="50"/>
      <c r="Q1269" s="50"/>
      <c r="R1269" s="50"/>
      <c r="S1269" s="50"/>
      <c r="T1269" s="50"/>
      <c r="U1269" s="50"/>
      <c r="V1269" s="50"/>
      <c r="W1269" s="50"/>
    </row>
    <row r="1270" spans="1:23" hidden="1" x14ac:dyDescent="0.25">
      <c r="A1270" s="50"/>
      <c r="B1270" s="50"/>
      <c r="C1270" s="50"/>
      <c r="D1270" s="50"/>
      <c r="E1270" s="50"/>
      <c r="F1270" s="50"/>
      <c r="G1270" s="50"/>
      <c r="H1270" s="50"/>
      <c r="I1270" s="50"/>
      <c r="J1270" s="50"/>
      <c r="K1270" s="50"/>
      <c r="L1270" s="50"/>
      <c r="M1270" s="50"/>
      <c r="N1270" s="50"/>
      <c r="O1270" s="50"/>
      <c r="P1270" s="50"/>
      <c r="Q1270" s="50"/>
      <c r="R1270" s="50"/>
      <c r="S1270" s="50"/>
      <c r="T1270" s="50"/>
      <c r="U1270" s="50"/>
      <c r="V1270" s="50"/>
      <c r="W1270" s="50"/>
    </row>
  </sheetData>
  <mergeCells count="28">
    <mergeCell ref="J9:J10"/>
    <mergeCell ref="K9:K10"/>
    <mergeCell ref="U9:U10"/>
    <mergeCell ref="V9:V10"/>
    <mergeCell ref="W9:W10"/>
    <mergeCell ref="L9:L10"/>
    <mergeCell ref="M9:M10"/>
    <mergeCell ref="N9:N10"/>
    <mergeCell ref="O9:O10"/>
    <mergeCell ref="P9:P10"/>
    <mergeCell ref="Q9:Q10"/>
    <mergeCell ref="R9:R10"/>
    <mergeCell ref="A3:W3"/>
    <mergeCell ref="A4:W4"/>
    <mergeCell ref="A5:W5"/>
    <mergeCell ref="A6:W6"/>
    <mergeCell ref="A8:A10"/>
    <mergeCell ref="B8:B10"/>
    <mergeCell ref="C8:W8"/>
    <mergeCell ref="C9:C10"/>
    <mergeCell ref="D9:D10"/>
    <mergeCell ref="S9:S10"/>
    <mergeCell ref="T9:T10"/>
    <mergeCell ref="E9:E10"/>
    <mergeCell ref="F9:F10"/>
    <mergeCell ref="G9:G10"/>
    <mergeCell ref="H9:H10"/>
    <mergeCell ref="I9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0A40-BB53-4C67-A63F-358F865F5D47}">
  <dimension ref="A1:T1146"/>
  <sheetViews>
    <sheetView zoomScale="80" zoomScaleNormal="80" workbookViewId="0"/>
  </sheetViews>
  <sheetFormatPr baseColWidth="10" defaultColWidth="0" defaultRowHeight="0" customHeight="1" zeroHeight="1" x14ac:dyDescent="0.25"/>
  <cols>
    <col min="1" max="1" width="28.5703125" style="26" customWidth="1"/>
    <col min="2" max="2" width="15.85546875" style="26" customWidth="1"/>
    <col min="3" max="3" width="13.85546875" style="26" customWidth="1"/>
    <col min="4" max="4" width="14" style="26" customWidth="1"/>
    <col min="5" max="5" width="13.7109375" style="26" customWidth="1"/>
    <col min="6" max="6" width="15.85546875" style="26" customWidth="1"/>
    <col min="7" max="7" width="11.5703125" style="26" hidden="1" customWidth="1"/>
    <col min="8" max="20" width="10" style="26" hidden="1" customWidth="1"/>
    <col min="21" max="16384" width="14.42578125" style="26" hidden="1"/>
  </cols>
  <sheetData>
    <row r="1" spans="1:20" ht="15.75" x14ac:dyDescent="0.25">
      <c r="A1" s="23" t="s">
        <v>102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15.75" x14ac:dyDescent="0.25">
      <c r="A2" s="28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31.5" customHeight="1" x14ac:dyDescent="0.25">
      <c r="A3" s="162" t="s">
        <v>103</v>
      </c>
      <c r="B3" s="149"/>
      <c r="C3" s="149"/>
      <c r="D3" s="149"/>
      <c r="E3" s="149"/>
      <c r="F3" s="149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15.75" x14ac:dyDescent="0.25">
      <c r="A4" s="150" t="s">
        <v>5</v>
      </c>
      <c r="B4" s="149"/>
      <c r="C4" s="149"/>
      <c r="D4" s="149"/>
      <c r="E4" s="149"/>
      <c r="F4" s="149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5.75" x14ac:dyDescent="0.25">
      <c r="A5" s="150" t="s">
        <v>340</v>
      </c>
      <c r="B5" s="149"/>
      <c r="C5" s="149"/>
      <c r="D5" s="149"/>
      <c r="E5" s="149"/>
      <c r="F5" s="149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5.75" x14ac:dyDescent="0.25">
      <c r="A6" s="28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5.75" x14ac:dyDescent="0.25">
      <c r="A7" s="163" t="s">
        <v>9</v>
      </c>
      <c r="B7" s="164" t="s">
        <v>10</v>
      </c>
      <c r="C7" s="158"/>
      <c r="D7" s="158"/>
      <c r="E7" s="158"/>
      <c r="F7" s="15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47.25" x14ac:dyDescent="0.25">
      <c r="A8" s="153"/>
      <c r="B8" s="44" t="s">
        <v>16</v>
      </c>
      <c r="C8" s="83" t="s">
        <v>20</v>
      </c>
      <c r="D8" s="83" t="s">
        <v>22</v>
      </c>
      <c r="E8" s="83" t="s">
        <v>23</v>
      </c>
      <c r="F8" s="82" t="s">
        <v>24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.75" x14ac:dyDescent="0.25">
      <c r="A9" s="72"/>
      <c r="B9" s="81"/>
      <c r="C9" s="80"/>
      <c r="D9" s="79"/>
      <c r="E9" s="80"/>
      <c r="F9" s="79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.75" x14ac:dyDescent="0.25">
      <c r="A10" s="76" t="s">
        <v>39</v>
      </c>
      <c r="B10" s="78">
        <f>SUM(B12:B32)</f>
        <v>6998</v>
      </c>
      <c r="C10" s="77">
        <f>SUM(C12:C32)</f>
        <v>14797</v>
      </c>
      <c r="D10" s="76">
        <f>SUM(D12:D32)</f>
        <v>770</v>
      </c>
      <c r="E10" s="77">
        <f>SUM(E12:E32)</f>
        <v>17182</v>
      </c>
      <c r="F10" s="76">
        <f>SUM(F12:F32)</f>
        <v>5383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5.75" x14ac:dyDescent="0.25">
      <c r="A11" s="67"/>
      <c r="B11" s="74"/>
      <c r="C11" s="75"/>
      <c r="D11" s="72"/>
      <c r="E11" s="75"/>
      <c r="F11" s="7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5.75" x14ac:dyDescent="0.25">
      <c r="A12" s="67" t="s">
        <v>106</v>
      </c>
      <c r="B12" s="74">
        <v>2</v>
      </c>
      <c r="C12" s="73">
        <v>608</v>
      </c>
      <c r="D12" s="25">
        <v>138</v>
      </c>
      <c r="E12" s="73">
        <v>747</v>
      </c>
      <c r="F12" s="72">
        <f t="shared" ref="F12:F32" si="0">B12+C12+D12-E12</f>
        <v>1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5.75" x14ac:dyDescent="0.25">
      <c r="A13" s="67" t="s">
        <v>247</v>
      </c>
      <c r="B13" s="74">
        <v>277</v>
      </c>
      <c r="C13" s="73">
        <v>878</v>
      </c>
      <c r="D13" s="25">
        <v>33</v>
      </c>
      <c r="E13" s="73">
        <v>1031</v>
      </c>
      <c r="F13" s="72">
        <f t="shared" si="0"/>
        <v>157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ht="15.75" x14ac:dyDescent="0.25">
      <c r="A14" s="67" t="s">
        <v>277</v>
      </c>
      <c r="B14" s="74">
        <v>796</v>
      </c>
      <c r="C14" s="73">
        <v>1956</v>
      </c>
      <c r="D14" s="25">
        <v>156</v>
      </c>
      <c r="E14" s="73">
        <v>2050</v>
      </c>
      <c r="F14" s="72">
        <f t="shared" si="0"/>
        <v>858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5.75" x14ac:dyDescent="0.25">
      <c r="A15" s="67" t="s">
        <v>330</v>
      </c>
      <c r="B15" s="74">
        <v>140</v>
      </c>
      <c r="C15" s="73">
        <v>314</v>
      </c>
      <c r="D15" s="25">
        <v>8</v>
      </c>
      <c r="E15" s="73">
        <v>398</v>
      </c>
      <c r="F15" s="72">
        <f t="shared" si="0"/>
        <v>64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15.75" x14ac:dyDescent="0.25">
      <c r="A16" s="67" t="s">
        <v>331</v>
      </c>
      <c r="B16" s="74">
        <v>583</v>
      </c>
      <c r="C16" s="73">
        <v>1257</v>
      </c>
      <c r="D16" s="25">
        <v>26</v>
      </c>
      <c r="E16" s="73">
        <v>1544</v>
      </c>
      <c r="F16" s="72">
        <f t="shared" si="0"/>
        <v>322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0" ht="15.75" x14ac:dyDescent="0.25">
      <c r="A17" s="67" t="s">
        <v>248</v>
      </c>
      <c r="B17" s="74">
        <v>419</v>
      </c>
      <c r="C17" s="73">
        <v>525</v>
      </c>
      <c r="D17" s="25">
        <v>27</v>
      </c>
      <c r="E17" s="73">
        <v>850</v>
      </c>
      <c r="F17" s="72">
        <f t="shared" si="0"/>
        <v>121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0" ht="15.75" x14ac:dyDescent="0.25">
      <c r="A18" s="67" t="s">
        <v>18</v>
      </c>
      <c r="B18" s="74">
        <v>415</v>
      </c>
      <c r="C18" s="73">
        <v>978</v>
      </c>
      <c r="D18" s="25">
        <v>51</v>
      </c>
      <c r="E18" s="73">
        <v>1060</v>
      </c>
      <c r="F18" s="72">
        <f t="shared" si="0"/>
        <v>384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ht="15.75" x14ac:dyDescent="0.25">
      <c r="A19" s="67" t="s">
        <v>19</v>
      </c>
      <c r="B19" s="74">
        <v>209</v>
      </c>
      <c r="C19" s="73">
        <v>431</v>
      </c>
      <c r="D19" s="25">
        <v>35</v>
      </c>
      <c r="E19" s="73">
        <v>580</v>
      </c>
      <c r="F19" s="72">
        <f t="shared" si="0"/>
        <v>95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 ht="15.75" x14ac:dyDescent="0.25">
      <c r="A20" s="67" t="s">
        <v>332</v>
      </c>
      <c r="B20" s="74">
        <v>417</v>
      </c>
      <c r="C20" s="73">
        <v>698</v>
      </c>
      <c r="D20" s="25">
        <v>69</v>
      </c>
      <c r="E20" s="73">
        <v>935</v>
      </c>
      <c r="F20" s="72">
        <f t="shared" si="0"/>
        <v>249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0" ht="15.75" x14ac:dyDescent="0.25">
      <c r="A21" s="67" t="s">
        <v>42</v>
      </c>
      <c r="B21" s="74">
        <v>245</v>
      </c>
      <c r="C21" s="73">
        <v>338</v>
      </c>
      <c r="D21" s="25">
        <v>14</v>
      </c>
      <c r="E21" s="73">
        <v>424</v>
      </c>
      <c r="F21" s="72">
        <f t="shared" si="0"/>
        <v>173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0" ht="15.75" x14ac:dyDescent="0.25">
      <c r="A22" s="67" t="s">
        <v>249</v>
      </c>
      <c r="B22" s="74">
        <v>222</v>
      </c>
      <c r="C22" s="73">
        <v>505</v>
      </c>
      <c r="D22" s="25">
        <v>18</v>
      </c>
      <c r="E22" s="73">
        <v>455</v>
      </c>
      <c r="F22" s="72">
        <f t="shared" si="0"/>
        <v>290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1:20" ht="15.75" x14ac:dyDescent="0.25">
      <c r="A23" s="67" t="s">
        <v>27</v>
      </c>
      <c r="B23" s="74">
        <v>222</v>
      </c>
      <c r="C23" s="73">
        <v>414</v>
      </c>
      <c r="D23" s="25">
        <v>8</v>
      </c>
      <c r="E23" s="73">
        <v>400</v>
      </c>
      <c r="F23" s="72">
        <f t="shared" si="0"/>
        <v>244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ht="15.75" x14ac:dyDescent="0.25">
      <c r="A24" s="67" t="s">
        <v>280</v>
      </c>
      <c r="B24" s="74">
        <v>410</v>
      </c>
      <c r="C24" s="73">
        <v>1394</v>
      </c>
      <c r="D24" s="25">
        <v>29</v>
      </c>
      <c r="E24" s="73">
        <v>1201</v>
      </c>
      <c r="F24" s="72">
        <f t="shared" si="0"/>
        <v>632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0" ht="15.75" x14ac:dyDescent="0.25">
      <c r="A25" s="67" t="s">
        <v>220</v>
      </c>
      <c r="B25" s="74">
        <v>354</v>
      </c>
      <c r="C25" s="73">
        <v>402</v>
      </c>
      <c r="D25" s="25">
        <v>14</v>
      </c>
      <c r="E25" s="73">
        <v>454</v>
      </c>
      <c r="F25" s="72">
        <f t="shared" si="0"/>
        <v>316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0" ht="15.75" x14ac:dyDescent="0.25">
      <c r="A26" s="67" t="s">
        <v>30</v>
      </c>
      <c r="B26" s="74">
        <v>44</v>
      </c>
      <c r="C26" s="73">
        <v>285</v>
      </c>
      <c r="D26" s="25">
        <v>7</v>
      </c>
      <c r="E26" s="73">
        <v>271</v>
      </c>
      <c r="F26" s="72">
        <f t="shared" si="0"/>
        <v>65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0" ht="15.75" x14ac:dyDescent="0.25">
      <c r="A27" s="67" t="s">
        <v>250</v>
      </c>
      <c r="B27" s="74">
        <v>297</v>
      </c>
      <c r="C27" s="73">
        <v>650</v>
      </c>
      <c r="D27" s="25">
        <v>44</v>
      </c>
      <c r="E27" s="73">
        <v>746</v>
      </c>
      <c r="F27" s="72">
        <f t="shared" si="0"/>
        <v>245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0" ht="15.75" x14ac:dyDescent="0.25">
      <c r="A28" s="67" t="s">
        <v>32</v>
      </c>
      <c r="B28" s="74">
        <v>464</v>
      </c>
      <c r="C28" s="73">
        <v>894</v>
      </c>
      <c r="D28" s="25">
        <v>45</v>
      </c>
      <c r="E28" s="73">
        <v>1125</v>
      </c>
      <c r="F28" s="72">
        <f t="shared" si="0"/>
        <v>278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 ht="15.75" x14ac:dyDescent="0.25">
      <c r="A29" s="67" t="s">
        <v>33</v>
      </c>
      <c r="B29" s="74">
        <v>582</v>
      </c>
      <c r="C29" s="73">
        <v>597</v>
      </c>
      <c r="D29" s="25">
        <v>18</v>
      </c>
      <c r="E29" s="73">
        <v>898</v>
      </c>
      <c r="F29" s="72">
        <f t="shared" si="0"/>
        <v>299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0" ht="15.75" x14ac:dyDescent="0.25">
      <c r="A30" s="67" t="s">
        <v>34</v>
      </c>
      <c r="B30" s="74">
        <v>188</v>
      </c>
      <c r="C30" s="73">
        <v>688</v>
      </c>
      <c r="D30" s="25">
        <v>14</v>
      </c>
      <c r="E30" s="73">
        <v>711</v>
      </c>
      <c r="F30" s="72">
        <f t="shared" si="0"/>
        <v>179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0" ht="15.75" x14ac:dyDescent="0.25">
      <c r="A31" s="67" t="s">
        <v>333</v>
      </c>
      <c r="B31" s="74">
        <v>88</v>
      </c>
      <c r="C31" s="73">
        <v>121</v>
      </c>
      <c r="D31" s="25">
        <v>1</v>
      </c>
      <c r="E31" s="73">
        <v>159</v>
      </c>
      <c r="F31" s="72">
        <f t="shared" si="0"/>
        <v>51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0" ht="15.75" x14ac:dyDescent="0.25">
      <c r="A32" s="67" t="s">
        <v>223</v>
      </c>
      <c r="B32" s="74">
        <v>624</v>
      </c>
      <c r="C32" s="73">
        <v>864</v>
      </c>
      <c r="D32" s="25">
        <v>15</v>
      </c>
      <c r="E32" s="73">
        <v>1143</v>
      </c>
      <c r="F32" s="72">
        <f t="shared" si="0"/>
        <v>360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ht="15.75" x14ac:dyDescent="0.25">
      <c r="A33" s="71"/>
      <c r="B33" s="70"/>
      <c r="C33" s="69"/>
      <c r="D33" s="68"/>
      <c r="E33" s="69"/>
      <c r="F33" s="68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ht="15.75" x14ac:dyDescent="0.25">
      <c r="A34" s="43" t="s">
        <v>211</v>
      </c>
      <c r="B34" s="67"/>
      <c r="C34" s="67"/>
      <c r="D34" s="67"/>
      <c r="E34" s="67"/>
      <c r="F34" s="67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15.75" hidden="1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0" ht="15.75" hidden="1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0" ht="15.75" hidden="1" customHeigh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 ht="15.75" hidden="1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ht="15.75" hidden="1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0" ht="15.75" hidden="1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ht="15.75" hidden="1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0" ht="15.75" hidden="1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1:20" ht="15.75" hidden="1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 ht="15.75" hidden="1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0" ht="15.75" hidden="1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ht="15.75" hidden="1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1:20" ht="15.75" hidden="1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0" ht="15.75" hidden="1" customHeight="1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1:20" ht="15.75" hidden="1" customHeigh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1:20" ht="15.75" hidden="1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ht="15.75" hidden="1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1:20" ht="15.75" hidden="1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0" ht="15.75" hidden="1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 ht="15.75" hidden="1" customHeight="1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1:20" ht="15.75" hidden="1" customHeigh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1:20" ht="15.75" hidden="1" customHeight="1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ht="15.75" hidden="1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</row>
    <row r="58" spans="1:20" ht="15.75" hidden="1" customHeight="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1:20" ht="15.75" hidden="1" customHeight="1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spans="1:20" ht="15.75" hidden="1" customHeight="1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1:20" ht="15.75" hidden="1" customHeight="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1:20" ht="15.75" hidden="1" customHeight="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</row>
    <row r="63" spans="1:20" ht="15.75" hidden="1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</row>
    <row r="64" spans="1:20" ht="15.75" hidden="1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</row>
    <row r="65" spans="1:20" ht="15.75" hidden="1" customHeigh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</row>
    <row r="66" spans="1:20" ht="15.75" hidden="1" customHeigh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</row>
    <row r="67" spans="1:20" ht="15.75" hidden="1" customHeigh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1:20" ht="15.75" hidden="1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</row>
    <row r="69" spans="1:20" ht="15.75" hidden="1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</row>
    <row r="70" spans="1:20" ht="15.75" hidden="1" customHeight="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</row>
    <row r="71" spans="1:20" ht="15.75" hidden="1" customHeigh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</row>
    <row r="72" spans="1:20" ht="15.75" hidden="1" customHeigh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3" spans="1:20" ht="15.75" hidden="1" customHeigh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</row>
    <row r="74" spans="1:20" ht="15.75" hidden="1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</row>
    <row r="75" spans="1:20" ht="15.75" hidden="1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</row>
    <row r="76" spans="1:20" ht="15.75" hidden="1" customHeigh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</row>
    <row r="77" spans="1:20" ht="15.75" hidden="1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</row>
    <row r="78" spans="1:20" ht="15.75" hidden="1" customHeigh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1:20" ht="15.75" hidden="1" customHeight="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</row>
    <row r="80" spans="1:20" ht="15.75" hidden="1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1:20" ht="15.75" hidden="1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1:20" ht="15.75" hidden="1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1:20" ht="15.75" hidden="1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1:20" ht="15.75" hidden="1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1:20" ht="15.75" hidden="1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</row>
    <row r="86" spans="1:20" ht="15.75" hidden="1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  <row r="87" spans="1:20" ht="15.75" hidden="1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</row>
    <row r="88" spans="1:20" ht="15.75" hidden="1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</row>
    <row r="89" spans="1:20" ht="15.75" hidden="1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 ht="15.75" hidden="1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</row>
    <row r="91" spans="1:20" ht="15.75" hidden="1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</row>
    <row r="92" spans="1:20" ht="15.75" hidden="1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</row>
    <row r="93" spans="1:20" ht="15.75" hidden="1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</row>
    <row r="94" spans="1:20" ht="15.75" hidden="1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</row>
    <row r="95" spans="1:20" ht="15.75" hidden="1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</row>
    <row r="96" spans="1:20" ht="15.75" hidden="1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</row>
    <row r="97" spans="1:20" ht="15.75" hidden="1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</row>
    <row r="98" spans="1:20" ht="15.75" hidden="1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</row>
    <row r="99" spans="1:20" ht="15.75" hidden="1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</row>
    <row r="100" spans="1:20" ht="15.75" hidden="1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1:20" ht="15.75" hidden="1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</row>
    <row r="102" spans="1:20" ht="15.75" hidden="1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</row>
    <row r="103" spans="1:20" ht="15.75" hidden="1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</row>
    <row r="104" spans="1:20" ht="15.75" hidden="1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</row>
    <row r="105" spans="1:20" ht="15.75" hidden="1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</row>
    <row r="106" spans="1:20" ht="15.75" hidden="1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</row>
    <row r="107" spans="1:20" ht="15.75" hidden="1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1:20" ht="15.75" hidden="1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</row>
    <row r="109" spans="1:20" ht="15.75" hidden="1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</row>
    <row r="110" spans="1:20" ht="15.75" hidden="1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</row>
    <row r="111" spans="1:20" ht="15.75" hidden="1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1:20" ht="15.75" hidden="1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</row>
    <row r="113" spans="1:20" ht="15.75" hidden="1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</row>
    <row r="114" spans="1:20" ht="15.75" hidden="1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</row>
    <row r="115" spans="1:20" ht="15.75" hidden="1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</row>
    <row r="116" spans="1:20" ht="15.75" hidden="1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</row>
    <row r="117" spans="1:20" ht="15.75" hidden="1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</row>
    <row r="118" spans="1:20" ht="15.75" hidden="1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</row>
    <row r="119" spans="1:20" ht="15.75" hidden="1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</row>
    <row r="120" spans="1:20" ht="15.75" hidden="1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</row>
    <row r="121" spans="1:20" ht="15.75" hidden="1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</row>
    <row r="122" spans="1:20" ht="15.75" hidden="1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1:20" ht="15.75" hidden="1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</row>
    <row r="124" spans="1:20" ht="15.75" hidden="1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</row>
    <row r="125" spans="1:20" ht="15.75" hidden="1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</row>
    <row r="126" spans="1:20" ht="15.75" hidden="1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</row>
    <row r="127" spans="1:20" ht="15.75" hidden="1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</row>
    <row r="128" spans="1:20" ht="15.75" hidden="1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</row>
    <row r="129" spans="1:20" ht="15.75" hidden="1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</row>
    <row r="130" spans="1:20" ht="15.75" hidden="1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</row>
    <row r="131" spans="1:20" ht="15.75" hidden="1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</row>
    <row r="132" spans="1:20" ht="15.75" hidden="1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</row>
    <row r="133" spans="1:20" ht="15.75" hidden="1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1:20" ht="15.75" hidden="1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</row>
    <row r="135" spans="1:20" ht="15.75" hidden="1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</row>
    <row r="136" spans="1:20" ht="15.75" hidden="1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</row>
    <row r="137" spans="1:20" ht="15.75" hidden="1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</row>
    <row r="138" spans="1:20" ht="15.75" hidden="1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</row>
    <row r="139" spans="1:20" ht="15.75" hidden="1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</row>
    <row r="140" spans="1:20" ht="15.75" hidden="1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</row>
    <row r="141" spans="1:20" ht="15.75" hidden="1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</row>
    <row r="142" spans="1:20" ht="15.75" hidden="1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</row>
    <row r="143" spans="1:20" ht="15.75" hidden="1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</row>
    <row r="144" spans="1:20" ht="15.75" hidden="1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1:20" ht="15.75" hidden="1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</row>
    <row r="146" spans="1:20" ht="15.75" hidden="1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</row>
    <row r="147" spans="1:20" ht="15.75" hidden="1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</row>
    <row r="148" spans="1:20" ht="15.75" hidden="1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</row>
    <row r="149" spans="1:20" ht="15.75" hidden="1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</row>
    <row r="150" spans="1:20" ht="15.75" hidden="1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</row>
    <row r="151" spans="1:20" ht="15.75" hidden="1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</row>
    <row r="152" spans="1:20" ht="15.75" hidden="1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</row>
    <row r="153" spans="1:20" ht="15.75" hidden="1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</row>
    <row r="154" spans="1:20" ht="15.75" hidden="1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</row>
    <row r="155" spans="1:20" ht="15.75" hidden="1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</row>
    <row r="156" spans="1:20" ht="15.75" hidden="1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</row>
    <row r="157" spans="1:20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</row>
    <row r="158" spans="1:20" ht="15.75" hidden="1" customHeight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</row>
    <row r="159" spans="1:20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</row>
    <row r="160" spans="1:20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</row>
    <row r="161" spans="1:20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</row>
    <row r="162" spans="1:20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</row>
    <row r="163" spans="1:20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</row>
    <row r="164" spans="1:20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</row>
    <row r="165" spans="1:20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</row>
    <row r="166" spans="1:20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</row>
    <row r="167" spans="1:20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</row>
    <row r="168" spans="1:20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</row>
    <row r="169" spans="1:20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</row>
    <row r="170" spans="1:20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</row>
    <row r="171" spans="1:20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</row>
    <row r="172" spans="1:20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</row>
    <row r="173" spans="1:20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</row>
    <row r="174" spans="1:20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</row>
    <row r="175" spans="1:20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</row>
    <row r="176" spans="1:20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</row>
    <row r="177" spans="1:20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</row>
    <row r="178" spans="1:20" ht="15.75" hidden="1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</row>
    <row r="179" spans="1:20" ht="15.75" hidden="1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</row>
    <row r="180" spans="1:20" ht="15.75" hidden="1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</row>
    <row r="181" spans="1:20" ht="15.75" hidden="1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</row>
    <row r="182" spans="1:20" ht="15.75" hidden="1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</row>
    <row r="183" spans="1:20" ht="15.75" hidden="1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</row>
    <row r="184" spans="1:20" ht="15.75" hidden="1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</row>
    <row r="185" spans="1:20" ht="15.75" hidden="1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</row>
    <row r="186" spans="1:20" ht="15.75" hidden="1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</row>
    <row r="187" spans="1:20" ht="15.75" hidden="1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</row>
    <row r="188" spans="1:20" ht="15.75" hidden="1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</row>
    <row r="189" spans="1:20" ht="15.75" hidden="1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</row>
    <row r="190" spans="1:20" ht="15.75" hidden="1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</row>
    <row r="191" spans="1:20" ht="15.75" hidden="1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</row>
    <row r="192" spans="1:20" ht="15.75" hidden="1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</row>
    <row r="193" spans="1:20" ht="15.75" hidden="1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</row>
    <row r="194" spans="1:20" ht="15.75" hidden="1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</row>
    <row r="195" spans="1:20" ht="15.75" hidden="1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</row>
    <row r="196" spans="1:20" ht="15.75" hidden="1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</row>
    <row r="197" spans="1:20" ht="15.75" hidden="1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</row>
    <row r="198" spans="1:20" ht="15.75" hidden="1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</row>
    <row r="199" spans="1:20" ht="15.75" hidden="1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</row>
    <row r="200" spans="1:20" ht="15.75" hidden="1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</row>
    <row r="201" spans="1:20" ht="15.75" hidden="1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</row>
    <row r="202" spans="1:20" ht="15.75" hidden="1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</row>
    <row r="203" spans="1:20" ht="15.75" hidden="1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</row>
    <row r="204" spans="1:20" ht="15.75" hidden="1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</row>
    <row r="205" spans="1:20" ht="15.75" hidden="1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</row>
    <row r="206" spans="1:20" ht="15.75" hidden="1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</row>
    <row r="207" spans="1:20" ht="15.75" hidden="1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</row>
    <row r="208" spans="1:20" ht="15.75" hidden="1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</row>
    <row r="209" spans="1:20" ht="15.75" hidden="1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</row>
    <row r="210" spans="1:20" ht="15.75" hidden="1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</row>
    <row r="211" spans="1:20" ht="15.75" hidden="1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</row>
    <row r="212" spans="1:20" ht="15.75" hidden="1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</row>
    <row r="213" spans="1:20" ht="15.75" hidden="1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</row>
    <row r="214" spans="1:20" ht="15.75" hidden="1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</row>
    <row r="215" spans="1:20" ht="15.75" hidden="1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</row>
    <row r="216" spans="1:20" ht="15.75" hidden="1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</row>
    <row r="217" spans="1:20" ht="15.75" hidden="1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</row>
    <row r="218" spans="1:20" ht="15.75" hidden="1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</row>
    <row r="219" spans="1:20" ht="15.75" hidden="1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</row>
    <row r="220" spans="1:20" ht="15.75" hidden="1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</row>
    <row r="221" spans="1:20" ht="15.75" hidden="1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2" spans="1:20" ht="15.75" hidden="1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</row>
    <row r="223" spans="1:20" ht="15.75" hidden="1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</row>
    <row r="224" spans="1:20" ht="15.75" hidden="1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</row>
    <row r="225" spans="1:20" ht="15.75" hidden="1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</row>
    <row r="226" spans="1:20" ht="15.75" hidden="1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</row>
    <row r="227" spans="1:20" ht="15.75" hidden="1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</row>
    <row r="228" spans="1:20" ht="15.75" hidden="1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</row>
    <row r="229" spans="1:20" ht="15.75" hidden="1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</row>
    <row r="230" spans="1:20" ht="15.75" hidden="1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</row>
    <row r="231" spans="1:20" ht="15.75" hidden="1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</row>
    <row r="232" spans="1:20" ht="15.75" hidden="1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1:20" ht="15.75" hidden="1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</row>
    <row r="234" spans="1:20" ht="15.75" hidden="1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</row>
    <row r="235" spans="1:20" ht="15.75" hidden="1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</row>
    <row r="236" spans="1:20" ht="15.75" hidden="1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</row>
    <row r="237" spans="1:20" ht="15.75" hidden="1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</row>
    <row r="238" spans="1:20" ht="15.75" hidden="1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</row>
    <row r="239" spans="1:20" ht="15.75" hidden="1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</row>
    <row r="240" spans="1:20" ht="15.75" hidden="1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</row>
    <row r="241" spans="1:20" ht="15.75" hidden="1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</row>
    <row r="242" spans="1:20" ht="15.75" hidden="1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</row>
    <row r="243" spans="1:20" ht="15.75" hidden="1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ht="15.75" hidden="1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</row>
    <row r="245" spans="1:20" ht="15.75" hidden="1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</row>
    <row r="246" spans="1:20" ht="15.75" hidden="1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</row>
    <row r="247" spans="1:20" ht="15.75" hidden="1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</row>
    <row r="248" spans="1:20" ht="15.75" hidden="1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</row>
    <row r="249" spans="1:20" ht="15.75" hidden="1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</row>
    <row r="250" spans="1:20" ht="15.75" hidden="1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</row>
    <row r="251" spans="1:20" ht="15.75" hidden="1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</row>
    <row r="252" spans="1:20" ht="15.75" hidden="1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</row>
    <row r="253" spans="1:20" ht="15.75" hidden="1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</row>
    <row r="254" spans="1:20" ht="15.75" hidden="1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1:20" ht="15.75" hidden="1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</row>
    <row r="256" spans="1:20" ht="15.75" hidden="1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</row>
    <row r="257" spans="1:20" ht="15.75" hidden="1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</row>
    <row r="258" spans="1:20" ht="15.75" hidden="1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</row>
    <row r="259" spans="1:20" ht="15.75" hidden="1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</row>
    <row r="260" spans="1:20" ht="15.75" hidden="1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</row>
    <row r="261" spans="1:20" ht="15.75" hidden="1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</row>
    <row r="262" spans="1:20" ht="15.75" hidden="1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</row>
    <row r="263" spans="1:20" ht="15.75" hidden="1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</row>
    <row r="264" spans="1:20" ht="15.75" hidden="1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</row>
    <row r="265" spans="1:20" ht="15.75" hidden="1" customHeight="1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ht="15.75" hidden="1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</row>
    <row r="267" spans="1:20" ht="15.75" hidden="1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</row>
    <row r="268" spans="1:20" ht="15.75" hidden="1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</row>
    <row r="269" spans="1:20" ht="15.75" hidden="1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</row>
    <row r="270" spans="1:20" ht="15.75" hidden="1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</row>
    <row r="271" spans="1:20" ht="15.75" hidden="1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</row>
    <row r="272" spans="1:20" ht="15.75" hidden="1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</row>
    <row r="273" spans="1:20" ht="15.75" hidden="1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</row>
    <row r="274" spans="1:20" ht="15.75" hidden="1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</row>
    <row r="275" spans="1:20" ht="15.75" hidden="1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</row>
    <row r="276" spans="1:20" ht="15.75" hidden="1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7" spans="1:20" ht="15.75" hidden="1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</row>
    <row r="278" spans="1:20" ht="15.75" hidden="1" customHeight="1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</row>
    <row r="279" spans="1:20" ht="15.75" hidden="1" customHeight="1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</row>
    <row r="280" spans="1:20" ht="15.75" hidden="1" customHeight="1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</row>
    <row r="281" spans="1:20" ht="15.75" hidden="1" customHeight="1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</row>
    <row r="282" spans="1:20" ht="15.75" hidden="1" customHeight="1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</row>
    <row r="283" spans="1:20" ht="15.75" hidden="1" customHeight="1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</row>
    <row r="284" spans="1:20" ht="15.75" hidden="1" customHeight="1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</row>
    <row r="285" spans="1:20" ht="15.75" hidden="1" customHeight="1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</row>
    <row r="286" spans="1:20" ht="15.75" hidden="1" customHeight="1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</row>
    <row r="287" spans="1:20" ht="15.75" hidden="1" customHeight="1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1:20" ht="15.75" hidden="1" customHeight="1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</row>
    <row r="289" spans="1:20" ht="15.75" hidden="1" customHeight="1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</row>
    <row r="290" spans="1:20" ht="15.75" hidden="1" customHeight="1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</row>
    <row r="291" spans="1:20" ht="15.75" hidden="1" customHeight="1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</row>
    <row r="292" spans="1:20" ht="15.75" hidden="1" customHeight="1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</row>
    <row r="293" spans="1:20" ht="15.75" hidden="1" customHeight="1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</row>
    <row r="294" spans="1:20" ht="15.75" hidden="1" customHeight="1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</row>
    <row r="295" spans="1:20" ht="15.75" hidden="1" customHeight="1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</row>
    <row r="296" spans="1:20" ht="15.75" hidden="1" customHeight="1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</row>
    <row r="297" spans="1:20" ht="15.75" hidden="1" customHeight="1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</row>
    <row r="298" spans="1:20" ht="15.75" hidden="1" customHeight="1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299" spans="1:20" ht="15.75" hidden="1" customHeight="1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</row>
    <row r="300" spans="1:20" ht="15.75" hidden="1" customHeight="1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</row>
    <row r="301" spans="1:20" ht="15.75" hidden="1" customHeight="1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</row>
    <row r="302" spans="1:20" ht="15.75" hidden="1" customHeight="1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</row>
    <row r="303" spans="1:20" ht="15.75" hidden="1" customHeight="1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</row>
    <row r="304" spans="1:20" ht="15.75" hidden="1" customHeight="1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</row>
    <row r="305" spans="1:20" ht="15.75" hidden="1" customHeight="1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</row>
    <row r="306" spans="1:20" ht="15.75" hidden="1" customHeight="1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</row>
    <row r="307" spans="1:20" ht="15.75" hidden="1" customHeight="1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</row>
    <row r="308" spans="1:20" ht="15.75" hidden="1" customHeight="1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</row>
    <row r="309" spans="1:20" ht="15.75" hidden="1" customHeight="1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</row>
    <row r="310" spans="1:20" ht="15.75" hidden="1" customHeight="1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</row>
    <row r="311" spans="1:20" ht="15.75" hidden="1" customHeight="1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</row>
    <row r="312" spans="1:20" ht="15.75" hidden="1" customHeight="1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</row>
    <row r="313" spans="1:20" ht="15.75" hidden="1" customHeight="1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</row>
    <row r="314" spans="1:20" ht="15.75" hidden="1" customHeight="1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</row>
    <row r="315" spans="1:20" ht="15.75" hidden="1" customHeight="1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</row>
    <row r="316" spans="1:20" ht="15.75" hidden="1" customHeight="1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</row>
    <row r="317" spans="1:20" ht="15.75" hidden="1" customHeight="1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</row>
    <row r="318" spans="1:20" ht="15.75" hidden="1" customHeight="1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</row>
    <row r="319" spans="1:20" ht="15.75" hidden="1" customHeight="1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</row>
    <row r="320" spans="1:20" ht="15.75" hidden="1" customHeight="1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</row>
    <row r="321" spans="1:20" ht="15.75" hidden="1" customHeight="1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</row>
    <row r="322" spans="1:20" ht="15.75" hidden="1" customHeight="1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</row>
    <row r="323" spans="1:20" ht="15.75" hidden="1" customHeight="1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</row>
    <row r="324" spans="1:20" ht="15.75" hidden="1" customHeight="1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</row>
    <row r="325" spans="1:20" ht="15.75" hidden="1" customHeight="1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</row>
    <row r="326" spans="1:20" ht="15.75" hidden="1" customHeight="1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</row>
    <row r="327" spans="1:20" ht="15.75" hidden="1" customHeight="1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</row>
    <row r="328" spans="1:20" ht="15.75" hidden="1" customHeight="1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</row>
    <row r="329" spans="1:20" ht="15.75" hidden="1" customHeight="1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</row>
    <row r="330" spans="1:20" ht="15.75" hidden="1" customHeight="1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</row>
    <row r="331" spans="1:20" ht="15.75" hidden="1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</row>
    <row r="332" spans="1:20" ht="15.75" hidden="1" customHeight="1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</row>
    <row r="333" spans="1:20" ht="15.75" hidden="1" customHeight="1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</row>
    <row r="334" spans="1:20" ht="15.75" hidden="1" customHeight="1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</row>
    <row r="335" spans="1:20" ht="15.75" hidden="1" customHeight="1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</row>
    <row r="336" spans="1:20" ht="15.75" hidden="1" customHeight="1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</row>
    <row r="337" spans="1:20" ht="15.75" hidden="1" customHeight="1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</row>
    <row r="338" spans="1:20" ht="15.75" hidden="1" customHeight="1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</row>
    <row r="339" spans="1:20" ht="15.75" hidden="1" customHeight="1" x14ac:dyDescent="0.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</row>
    <row r="340" spans="1:20" ht="15.75" hidden="1" customHeight="1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</row>
    <row r="341" spans="1:20" ht="15.75" hidden="1" customHeight="1" x14ac:dyDescent="0.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</row>
    <row r="342" spans="1:20" ht="15.75" hidden="1" customHeight="1" x14ac:dyDescent="0.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</row>
    <row r="343" spans="1:20" ht="15.75" hidden="1" customHeight="1" x14ac:dyDescent="0.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</row>
    <row r="344" spans="1:20" ht="15.75" hidden="1" customHeight="1" x14ac:dyDescent="0.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</row>
    <row r="345" spans="1:20" ht="15.75" hidden="1" customHeight="1" x14ac:dyDescent="0.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</row>
    <row r="346" spans="1:20" ht="15.75" hidden="1" customHeight="1" x14ac:dyDescent="0.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</row>
    <row r="347" spans="1:20" ht="15.75" hidden="1" customHeight="1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</row>
    <row r="348" spans="1:20" ht="15.75" hidden="1" customHeight="1" x14ac:dyDescent="0.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</row>
    <row r="349" spans="1:20" ht="15.75" hidden="1" customHeight="1" x14ac:dyDescent="0.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</row>
    <row r="350" spans="1:20" ht="15.75" hidden="1" customHeight="1" x14ac:dyDescent="0.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</row>
    <row r="351" spans="1:20" ht="15.75" hidden="1" customHeight="1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</row>
    <row r="352" spans="1:20" ht="15.75" hidden="1" customHeight="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</row>
    <row r="353" spans="1:20" ht="15.75" hidden="1" customHeight="1" x14ac:dyDescent="0.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</row>
    <row r="354" spans="1:20" ht="15.75" hidden="1" customHeight="1" x14ac:dyDescent="0.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</row>
    <row r="355" spans="1:20" ht="15.75" hidden="1" customHeight="1" x14ac:dyDescent="0.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</row>
    <row r="356" spans="1:20" ht="15.75" hidden="1" customHeight="1" x14ac:dyDescent="0.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</row>
    <row r="357" spans="1:20" ht="15.75" hidden="1" customHeight="1" x14ac:dyDescent="0.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</row>
    <row r="358" spans="1:20" ht="15.75" hidden="1" customHeight="1" x14ac:dyDescent="0.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</row>
    <row r="359" spans="1:20" ht="15.75" hidden="1" customHeight="1" x14ac:dyDescent="0.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</row>
    <row r="360" spans="1:20" ht="15.75" hidden="1" customHeight="1" x14ac:dyDescent="0.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</row>
    <row r="361" spans="1:20" ht="15.75" hidden="1" customHeight="1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</row>
    <row r="362" spans="1:20" ht="15.75" hidden="1" customHeight="1" x14ac:dyDescent="0.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</row>
    <row r="363" spans="1:20" ht="15.75" hidden="1" customHeight="1" x14ac:dyDescent="0.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</row>
    <row r="364" spans="1:20" ht="15.75" hidden="1" customHeight="1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</row>
    <row r="365" spans="1:20" ht="15.75" hidden="1" customHeight="1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</row>
    <row r="366" spans="1:20" ht="15.75" hidden="1" customHeight="1" x14ac:dyDescent="0.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</row>
    <row r="367" spans="1:20" ht="15.75" hidden="1" customHeight="1" x14ac:dyDescent="0.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</row>
    <row r="368" spans="1:20" ht="15.75" hidden="1" customHeight="1" x14ac:dyDescent="0.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</row>
    <row r="369" spans="1:20" ht="15.75" hidden="1" customHeight="1" x14ac:dyDescent="0.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</row>
    <row r="370" spans="1:20" ht="15.75" hidden="1" customHeight="1" x14ac:dyDescent="0.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</row>
    <row r="371" spans="1:20" ht="15.75" hidden="1" customHeight="1" x14ac:dyDescent="0.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</row>
    <row r="372" spans="1:20" ht="15.75" hidden="1" customHeight="1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</row>
    <row r="373" spans="1:20" ht="15.75" hidden="1" customHeight="1" x14ac:dyDescent="0.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</row>
    <row r="374" spans="1:20" ht="15.75" hidden="1" customHeight="1" x14ac:dyDescent="0.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</row>
    <row r="375" spans="1:20" ht="15.75" hidden="1" customHeight="1" x14ac:dyDescent="0.2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</row>
    <row r="376" spans="1:20" ht="15.75" hidden="1" customHeight="1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</row>
    <row r="377" spans="1:20" ht="15.75" hidden="1" customHeight="1" x14ac:dyDescent="0.2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</row>
    <row r="378" spans="1:20" ht="15.75" hidden="1" customHeight="1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</row>
    <row r="379" spans="1:20" ht="15.75" hidden="1" customHeight="1" x14ac:dyDescent="0.2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</row>
    <row r="380" spans="1:20" ht="15.75" hidden="1" customHeight="1" x14ac:dyDescent="0.2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</row>
    <row r="381" spans="1:20" ht="15.75" hidden="1" customHeight="1" x14ac:dyDescent="0.2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</row>
    <row r="382" spans="1:20" ht="15.75" hidden="1" customHeight="1" x14ac:dyDescent="0.2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</row>
    <row r="383" spans="1:20" ht="15.75" hidden="1" customHeight="1" x14ac:dyDescent="0.2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</row>
    <row r="384" spans="1:20" ht="15.75" hidden="1" customHeight="1" x14ac:dyDescent="0.2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</row>
    <row r="385" spans="1:20" ht="15.75" hidden="1" customHeight="1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</row>
    <row r="386" spans="1:20" ht="15.75" hidden="1" customHeight="1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</row>
    <row r="387" spans="1:20" ht="15.75" hidden="1" customHeight="1" x14ac:dyDescent="0.2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</row>
    <row r="388" spans="1:20" ht="15.75" hidden="1" customHeight="1" x14ac:dyDescent="0.2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</row>
    <row r="389" spans="1:20" ht="15.75" hidden="1" customHeight="1" x14ac:dyDescent="0.2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</row>
    <row r="390" spans="1:20" ht="15.75" hidden="1" customHeight="1" x14ac:dyDescent="0.2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</row>
    <row r="391" spans="1:20" ht="15.75" hidden="1" customHeight="1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</row>
    <row r="392" spans="1:20" ht="15.75" hidden="1" customHeight="1" x14ac:dyDescent="0.2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</row>
    <row r="393" spans="1:20" ht="15.75" hidden="1" customHeight="1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</row>
    <row r="394" spans="1:20" ht="15.75" hidden="1" customHeight="1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</row>
    <row r="395" spans="1:20" ht="15.75" hidden="1" customHeight="1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</row>
    <row r="396" spans="1:20" ht="15.75" hidden="1" customHeight="1" x14ac:dyDescent="0.2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</row>
    <row r="397" spans="1:20" ht="15.75" hidden="1" customHeight="1" x14ac:dyDescent="0.2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</row>
    <row r="398" spans="1:20" ht="15.75" hidden="1" customHeight="1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</row>
    <row r="399" spans="1:20" ht="15.75" hidden="1" customHeight="1" x14ac:dyDescent="0.2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</row>
    <row r="400" spans="1:20" ht="15.75" hidden="1" customHeight="1" x14ac:dyDescent="0.2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</row>
    <row r="401" spans="1:20" ht="15.75" hidden="1" customHeight="1" x14ac:dyDescent="0.2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</row>
    <row r="402" spans="1:20" ht="15.75" hidden="1" customHeight="1" x14ac:dyDescent="0.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</row>
    <row r="403" spans="1:20" ht="15.75" hidden="1" customHeight="1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</row>
    <row r="404" spans="1:20" ht="15.75" hidden="1" customHeight="1" x14ac:dyDescent="0.2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</row>
    <row r="405" spans="1:20" ht="15.75" hidden="1" customHeight="1" x14ac:dyDescent="0.2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</row>
    <row r="406" spans="1:20" ht="15.75" hidden="1" customHeight="1" x14ac:dyDescent="0.2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</row>
    <row r="407" spans="1:20" ht="15.75" hidden="1" customHeight="1" x14ac:dyDescent="0.2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</row>
    <row r="408" spans="1:20" ht="15.75" hidden="1" customHeight="1" x14ac:dyDescent="0.2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</row>
    <row r="409" spans="1:20" ht="15.75" hidden="1" customHeight="1" x14ac:dyDescent="0.2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</row>
    <row r="410" spans="1:20" ht="15.75" hidden="1" customHeight="1" x14ac:dyDescent="0.2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</row>
    <row r="411" spans="1:20" ht="15.75" hidden="1" customHeight="1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</row>
    <row r="412" spans="1:20" ht="15.75" hidden="1" customHeight="1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</row>
    <row r="413" spans="1:20" ht="15.75" hidden="1" customHeight="1" x14ac:dyDescent="0.2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</row>
    <row r="414" spans="1:20" ht="15.75" hidden="1" customHeight="1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</row>
    <row r="415" spans="1:20" ht="15.75" hidden="1" customHeight="1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</row>
    <row r="416" spans="1:20" ht="15.75" hidden="1" customHeight="1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</row>
    <row r="417" spans="1:20" ht="15.75" hidden="1" customHeight="1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</row>
    <row r="418" spans="1:20" ht="15.75" hidden="1" customHeight="1" x14ac:dyDescent="0.2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</row>
    <row r="419" spans="1:20" ht="15.75" hidden="1" customHeight="1" x14ac:dyDescent="0.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</row>
    <row r="420" spans="1:20" ht="15.75" hidden="1" customHeight="1" x14ac:dyDescent="0.2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</row>
    <row r="421" spans="1:20" ht="15.75" hidden="1" customHeight="1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</row>
    <row r="422" spans="1:20" ht="15.75" hidden="1" customHeight="1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</row>
    <row r="423" spans="1:20" ht="15.75" hidden="1" customHeight="1" x14ac:dyDescent="0.2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</row>
    <row r="424" spans="1:20" ht="15.75" hidden="1" customHeight="1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</row>
    <row r="425" spans="1:20" ht="15.75" hidden="1" customHeight="1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</row>
    <row r="426" spans="1:20" ht="15.75" hidden="1" customHeight="1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</row>
    <row r="427" spans="1:20" ht="15.75" hidden="1" customHeight="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</row>
    <row r="428" spans="1:20" ht="15.75" hidden="1" customHeight="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</row>
    <row r="429" spans="1:20" ht="15.75" hidden="1" customHeight="1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</row>
    <row r="430" spans="1:20" ht="15.75" hidden="1" customHeight="1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</row>
    <row r="431" spans="1:20" ht="15.75" hidden="1" customHeight="1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</row>
    <row r="432" spans="1:20" ht="15.75" hidden="1" customHeight="1" x14ac:dyDescent="0.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</row>
    <row r="433" spans="1:20" ht="15.75" hidden="1" customHeight="1" x14ac:dyDescent="0.2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</row>
    <row r="434" spans="1:20" ht="15.75" hidden="1" customHeight="1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</row>
    <row r="435" spans="1:20" ht="15.75" hidden="1" customHeight="1" x14ac:dyDescent="0.2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</row>
    <row r="436" spans="1:20" ht="15.75" hidden="1" customHeight="1" x14ac:dyDescent="0.2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</row>
    <row r="437" spans="1:20" ht="15.75" hidden="1" customHeight="1" x14ac:dyDescent="0.2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</row>
    <row r="438" spans="1:20" ht="15.75" hidden="1" customHeight="1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</row>
    <row r="439" spans="1:20" ht="15.75" hidden="1" customHeight="1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</row>
    <row r="440" spans="1:20" ht="15.75" hidden="1" customHeight="1" x14ac:dyDescent="0.2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</row>
    <row r="441" spans="1:20" ht="15.75" hidden="1" customHeight="1" x14ac:dyDescent="0.2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</row>
    <row r="442" spans="1:20" ht="15.75" hidden="1" customHeight="1" x14ac:dyDescent="0.2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</row>
    <row r="443" spans="1:20" ht="15.75" hidden="1" customHeight="1" x14ac:dyDescent="0.2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</row>
    <row r="444" spans="1:20" ht="15.75" hidden="1" customHeight="1" x14ac:dyDescent="0.2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</row>
    <row r="445" spans="1:20" ht="15.75" hidden="1" customHeight="1" x14ac:dyDescent="0.2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</row>
    <row r="446" spans="1:20" ht="15.75" hidden="1" customHeight="1" x14ac:dyDescent="0.2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</row>
    <row r="447" spans="1:20" ht="15.75" hidden="1" customHeight="1" x14ac:dyDescent="0.2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</row>
    <row r="448" spans="1:20" ht="15.75" hidden="1" customHeight="1" x14ac:dyDescent="0.2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</row>
    <row r="449" spans="1:20" ht="15.75" hidden="1" customHeight="1" x14ac:dyDescent="0.2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</row>
    <row r="450" spans="1:20" ht="15.75" hidden="1" customHeight="1" x14ac:dyDescent="0.2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</row>
    <row r="451" spans="1:20" ht="15.75" hidden="1" customHeight="1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</row>
    <row r="452" spans="1:20" ht="15.75" hidden="1" customHeight="1" x14ac:dyDescent="0.2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</row>
    <row r="453" spans="1:20" ht="15.75" hidden="1" customHeight="1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</row>
    <row r="454" spans="1:20" ht="15.75" hidden="1" customHeight="1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</row>
    <row r="455" spans="1:20" ht="15.75" hidden="1" customHeight="1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</row>
    <row r="456" spans="1:20" ht="15.75" hidden="1" customHeight="1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</row>
    <row r="457" spans="1:20" ht="15.75" hidden="1" customHeight="1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</row>
    <row r="458" spans="1:20" ht="15.75" hidden="1" customHeight="1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</row>
    <row r="459" spans="1:20" ht="15.75" hidden="1" customHeight="1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</row>
    <row r="460" spans="1:20" ht="15.75" hidden="1" customHeight="1" x14ac:dyDescent="0.2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</row>
    <row r="461" spans="1:20" ht="15.75" hidden="1" customHeight="1" x14ac:dyDescent="0.2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</row>
    <row r="462" spans="1:20" ht="15.75" hidden="1" customHeight="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</row>
    <row r="463" spans="1:20" ht="15.75" hidden="1" customHeight="1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</row>
    <row r="464" spans="1:20" ht="15.75" hidden="1" customHeight="1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</row>
    <row r="465" spans="1:20" ht="15.75" hidden="1" customHeight="1" x14ac:dyDescent="0.2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</row>
    <row r="466" spans="1:20" ht="15.75" hidden="1" customHeight="1" x14ac:dyDescent="0.2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</row>
    <row r="467" spans="1:20" ht="15.75" hidden="1" customHeight="1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</row>
    <row r="468" spans="1:20" ht="15.75" hidden="1" customHeight="1" x14ac:dyDescent="0.2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</row>
    <row r="469" spans="1:20" ht="15.75" hidden="1" customHeight="1" x14ac:dyDescent="0.2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</row>
    <row r="470" spans="1:20" ht="15.75" hidden="1" customHeight="1" x14ac:dyDescent="0.2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</row>
    <row r="471" spans="1:20" ht="15.75" hidden="1" customHeight="1" x14ac:dyDescent="0.2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</row>
    <row r="472" spans="1:20" ht="15.75" hidden="1" customHeight="1" x14ac:dyDescent="0.2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</row>
    <row r="473" spans="1:20" ht="15.75" hidden="1" customHeight="1" x14ac:dyDescent="0.2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</row>
    <row r="474" spans="1:20" ht="15.75" hidden="1" customHeight="1" x14ac:dyDescent="0.2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</row>
    <row r="475" spans="1:20" ht="15.75" hidden="1" customHeight="1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</row>
    <row r="476" spans="1:20" ht="15.75" hidden="1" customHeight="1" x14ac:dyDescent="0.2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</row>
    <row r="477" spans="1:20" ht="15.75" hidden="1" customHeight="1" x14ac:dyDescent="0.2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</row>
    <row r="478" spans="1:20" ht="15.75" hidden="1" customHeight="1" x14ac:dyDescent="0.2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</row>
    <row r="479" spans="1:20" ht="15.75" hidden="1" customHeight="1" x14ac:dyDescent="0.2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</row>
    <row r="480" spans="1:20" ht="15.75" hidden="1" customHeight="1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</row>
    <row r="481" spans="1:20" ht="15.75" hidden="1" customHeight="1" x14ac:dyDescent="0.2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</row>
    <row r="482" spans="1:20" ht="15.75" hidden="1" customHeight="1" x14ac:dyDescent="0.2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</row>
    <row r="483" spans="1:20" ht="15.75" hidden="1" customHeight="1" x14ac:dyDescent="0.2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</row>
    <row r="484" spans="1:20" ht="15.75" hidden="1" customHeight="1" x14ac:dyDescent="0.2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</row>
    <row r="485" spans="1:20" ht="15.75" hidden="1" customHeight="1" x14ac:dyDescent="0.2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</row>
    <row r="486" spans="1:20" ht="15.75" hidden="1" customHeight="1" x14ac:dyDescent="0.2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</row>
    <row r="487" spans="1:20" ht="15.75" hidden="1" customHeight="1" x14ac:dyDescent="0.2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</row>
    <row r="488" spans="1:20" ht="15.75" hidden="1" customHeight="1" x14ac:dyDescent="0.2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</row>
    <row r="489" spans="1:20" ht="15.75" hidden="1" customHeight="1" x14ac:dyDescent="0.2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</row>
    <row r="490" spans="1:20" ht="15.75" hidden="1" customHeight="1" x14ac:dyDescent="0.2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</row>
    <row r="491" spans="1:20" ht="15.75" hidden="1" customHeight="1" x14ac:dyDescent="0.2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</row>
    <row r="492" spans="1:20" ht="15.75" hidden="1" customHeight="1" x14ac:dyDescent="0.2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</row>
    <row r="493" spans="1:20" ht="15.75" hidden="1" customHeight="1" x14ac:dyDescent="0.2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</row>
    <row r="494" spans="1:20" ht="15.75" hidden="1" customHeight="1" x14ac:dyDescent="0.2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</row>
    <row r="495" spans="1:20" ht="15.75" hidden="1" customHeight="1" x14ac:dyDescent="0.2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</row>
    <row r="496" spans="1:20" ht="15.75" hidden="1" customHeight="1" x14ac:dyDescent="0.2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</row>
    <row r="497" spans="1:20" ht="15.75" hidden="1" customHeight="1" x14ac:dyDescent="0.2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</row>
    <row r="498" spans="1:20" ht="15.75" hidden="1" customHeight="1" x14ac:dyDescent="0.2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</row>
    <row r="499" spans="1:20" ht="15.75" hidden="1" customHeight="1" x14ac:dyDescent="0.2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</row>
    <row r="500" spans="1:20" ht="15.75" hidden="1" customHeight="1" x14ac:dyDescent="0.2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</row>
    <row r="501" spans="1:20" ht="15.75" hidden="1" customHeight="1" x14ac:dyDescent="0.2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</row>
    <row r="502" spans="1:20" ht="15.75" hidden="1" customHeight="1" x14ac:dyDescent="0.2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</row>
    <row r="503" spans="1:20" ht="15.75" hidden="1" customHeight="1" x14ac:dyDescent="0.2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</row>
    <row r="504" spans="1:20" ht="15.75" hidden="1" customHeight="1" x14ac:dyDescent="0.2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</row>
    <row r="505" spans="1:20" ht="15.75" hidden="1" customHeight="1" x14ac:dyDescent="0.2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</row>
    <row r="506" spans="1:20" ht="15.75" hidden="1" customHeight="1" x14ac:dyDescent="0.2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</row>
    <row r="507" spans="1:20" ht="15.75" hidden="1" customHeight="1" x14ac:dyDescent="0.2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</row>
    <row r="508" spans="1:20" ht="15.75" hidden="1" customHeight="1" x14ac:dyDescent="0.2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</row>
    <row r="509" spans="1:20" ht="15.75" hidden="1" customHeight="1" x14ac:dyDescent="0.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</row>
    <row r="510" spans="1:20" ht="15.75" hidden="1" customHeight="1" x14ac:dyDescent="0.2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</row>
    <row r="511" spans="1:20" ht="15.75" hidden="1" customHeight="1" x14ac:dyDescent="0.2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</row>
    <row r="512" spans="1:20" ht="15.75" hidden="1" customHeight="1" x14ac:dyDescent="0.2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</row>
    <row r="513" spans="1:20" ht="15.75" hidden="1" customHeight="1" x14ac:dyDescent="0.2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</row>
    <row r="514" spans="1:20" ht="15.75" hidden="1" customHeight="1" x14ac:dyDescent="0.2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</row>
    <row r="515" spans="1:20" ht="15.75" hidden="1" customHeight="1" x14ac:dyDescent="0.2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</row>
    <row r="516" spans="1:20" ht="15.75" hidden="1" customHeight="1" x14ac:dyDescent="0.2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</row>
    <row r="517" spans="1:20" ht="15.75" hidden="1" customHeight="1" x14ac:dyDescent="0.2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</row>
    <row r="518" spans="1:20" ht="15.75" hidden="1" customHeight="1" x14ac:dyDescent="0.2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</row>
    <row r="519" spans="1:20" ht="15.75" hidden="1" customHeight="1" x14ac:dyDescent="0.2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</row>
    <row r="520" spans="1:20" ht="15.75" hidden="1" customHeight="1" x14ac:dyDescent="0.2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</row>
    <row r="521" spans="1:20" ht="15.75" hidden="1" customHeight="1" x14ac:dyDescent="0.2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</row>
    <row r="522" spans="1:20" ht="15.75" hidden="1" customHeight="1" x14ac:dyDescent="0.2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</row>
    <row r="523" spans="1:20" ht="15.75" hidden="1" customHeight="1" x14ac:dyDescent="0.2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</row>
    <row r="524" spans="1:20" ht="15.75" hidden="1" customHeight="1" x14ac:dyDescent="0.2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</row>
    <row r="525" spans="1:20" ht="15.75" hidden="1" customHeight="1" x14ac:dyDescent="0.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</row>
    <row r="526" spans="1:20" ht="15.75" hidden="1" customHeight="1" x14ac:dyDescent="0.2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</row>
    <row r="527" spans="1:20" ht="15.75" hidden="1" customHeight="1" x14ac:dyDescent="0.2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</row>
    <row r="528" spans="1:20" ht="15.75" hidden="1" customHeight="1" x14ac:dyDescent="0.2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</row>
    <row r="529" spans="1:20" ht="15.75" hidden="1" customHeight="1" x14ac:dyDescent="0.2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</row>
    <row r="530" spans="1:20" ht="15.75" hidden="1" customHeight="1" x14ac:dyDescent="0.2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</row>
    <row r="531" spans="1:20" ht="15.75" hidden="1" customHeight="1" x14ac:dyDescent="0.2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</row>
    <row r="532" spans="1:20" ht="15.75" hidden="1" customHeight="1" x14ac:dyDescent="0.2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</row>
    <row r="533" spans="1:20" ht="15.75" hidden="1" customHeight="1" x14ac:dyDescent="0.2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</row>
    <row r="534" spans="1:20" ht="15.75" hidden="1" customHeight="1" x14ac:dyDescent="0.2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</row>
    <row r="535" spans="1:20" ht="15.75" hidden="1" customHeight="1" x14ac:dyDescent="0.2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</row>
    <row r="536" spans="1:20" ht="15.75" hidden="1" customHeight="1" x14ac:dyDescent="0.2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</row>
    <row r="537" spans="1:20" ht="15.75" hidden="1" customHeight="1" x14ac:dyDescent="0.2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</row>
    <row r="538" spans="1:20" ht="15.75" hidden="1" customHeight="1" x14ac:dyDescent="0.2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</row>
    <row r="539" spans="1:20" ht="15.75" hidden="1" customHeight="1" x14ac:dyDescent="0.2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</row>
    <row r="540" spans="1:20" ht="15.75" hidden="1" customHeight="1" x14ac:dyDescent="0.2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</row>
    <row r="541" spans="1:20" ht="15.75" hidden="1" customHeight="1" x14ac:dyDescent="0.2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</row>
    <row r="542" spans="1:20" ht="15.75" hidden="1" customHeight="1" x14ac:dyDescent="0.2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</row>
    <row r="543" spans="1:20" ht="15.75" hidden="1" customHeight="1" x14ac:dyDescent="0.2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</row>
    <row r="544" spans="1:20" ht="15.75" hidden="1" customHeight="1" x14ac:dyDescent="0.2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</row>
    <row r="545" spans="1:20" ht="15.75" hidden="1" customHeight="1" x14ac:dyDescent="0.2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</row>
    <row r="546" spans="1:20" ht="15.75" hidden="1" customHeight="1" x14ac:dyDescent="0.2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</row>
    <row r="547" spans="1:20" ht="15.75" hidden="1" customHeight="1" x14ac:dyDescent="0.2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</row>
    <row r="548" spans="1:20" ht="15.75" hidden="1" customHeight="1" x14ac:dyDescent="0.2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</row>
    <row r="549" spans="1:20" ht="15.75" hidden="1" customHeight="1" x14ac:dyDescent="0.2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</row>
    <row r="550" spans="1:20" ht="15.75" hidden="1" customHeight="1" x14ac:dyDescent="0.2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</row>
    <row r="551" spans="1:20" ht="15.75" hidden="1" customHeight="1" x14ac:dyDescent="0.2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</row>
    <row r="552" spans="1:20" ht="15.75" hidden="1" customHeight="1" x14ac:dyDescent="0.2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</row>
    <row r="553" spans="1:20" ht="15.75" hidden="1" customHeight="1" x14ac:dyDescent="0.2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</row>
    <row r="554" spans="1:20" ht="15.75" hidden="1" customHeight="1" x14ac:dyDescent="0.2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</row>
    <row r="555" spans="1:20" ht="15.75" hidden="1" customHeight="1" x14ac:dyDescent="0.2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</row>
    <row r="556" spans="1:20" ht="15.75" hidden="1" customHeight="1" x14ac:dyDescent="0.2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</row>
    <row r="557" spans="1:20" ht="15.75" hidden="1" customHeight="1" x14ac:dyDescent="0.2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</row>
    <row r="558" spans="1:20" ht="15.75" hidden="1" customHeight="1" x14ac:dyDescent="0.2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</row>
    <row r="559" spans="1:20" ht="15.75" hidden="1" customHeight="1" x14ac:dyDescent="0.2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</row>
    <row r="560" spans="1:20" ht="15.75" hidden="1" customHeight="1" x14ac:dyDescent="0.2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</row>
    <row r="561" spans="1:20" ht="15.75" hidden="1" customHeight="1" x14ac:dyDescent="0.2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</row>
    <row r="562" spans="1:20" ht="15.75" hidden="1" customHeight="1" x14ac:dyDescent="0.2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</row>
    <row r="563" spans="1:20" ht="15.75" hidden="1" customHeight="1" x14ac:dyDescent="0.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</row>
    <row r="564" spans="1:20" ht="15.75" hidden="1" customHeight="1" x14ac:dyDescent="0.2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</row>
    <row r="565" spans="1:20" ht="15.75" hidden="1" customHeight="1" x14ac:dyDescent="0.2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</row>
    <row r="566" spans="1:20" ht="15.75" hidden="1" customHeight="1" x14ac:dyDescent="0.2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</row>
    <row r="567" spans="1:20" ht="15.75" hidden="1" customHeight="1" x14ac:dyDescent="0.2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</row>
    <row r="568" spans="1:20" ht="15.75" hidden="1" customHeight="1" x14ac:dyDescent="0.2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</row>
    <row r="569" spans="1:20" ht="15.75" hidden="1" customHeight="1" x14ac:dyDescent="0.2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</row>
    <row r="570" spans="1:20" ht="15.75" hidden="1" customHeight="1" x14ac:dyDescent="0.2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</row>
    <row r="571" spans="1:20" ht="15.75" hidden="1" customHeight="1" x14ac:dyDescent="0.2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</row>
    <row r="572" spans="1:20" ht="15.75" hidden="1" customHeight="1" x14ac:dyDescent="0.2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</row>
    <row r="573" spans="1:20" ht="15.75" hidden="1" customHeight="1" x14ac:dyDescent="0.2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</row>
    <row r="574" spans="1:20" ht="15.75" hidden="1" customHeight="1" x14ac:dyDescent="0.2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</row>
    <row r="575" spans="1:20" ht="15.75" hidden="1" customHeight="1" x14ac:dyDescent="0.2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</row>
    <row r="576" spans="1:20" ht="15.75" hidden="1" customHeight="1" x14ac:dyDescent="0.2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</row>
    <row r="577" spans="1:20" ht="15.75" hidden="1" customHeight="1" x14ac:dyDescent="0.2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</row>
    <row r="578" spans="1:20" ht="15.75" hidden="1" customHeight="1" x14ac:dyDescent="0.2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</row>
    <row r="579" spans="1:20" ht="15.75" hidden="1" customHeight="1" x14ac:dyDescent="0.2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</row>
    <row r="580" spans="1:20" ht="15.75" hidden="1" customHeight="1" x14ac:dyDescent="0.2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</row>
    <row r="581" spans="1:20" ht="15.75" hidden="1" customHeight="1" x14ac:dyDescent="0.2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</row>
    <row r="582" spans="1:20" ht="15.75" hidden="1" customHeight="1" x14ac:dyDescent="0.2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</row>
    <row r="583" spans="1:20" ht="15.75" hidden="1" customHeight="1" x14ac:dyDescent="0.2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</row>
    <row r="584" spans="1:20" ht="15.75" hidden="1" customHeight="1" x14ac:dyDescent="0.2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</row>
    <row r="585" spans="1:20" ht="15.75" hidden="1" customHeight="1" x14ac:dyDescent="0.2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</row>
    <row r="586" spans="1:20" ht="15.75" hidden="1" customHeight="1" x14ac:dyDescent="0.2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</row>
    <row r="587" spans="1:20" ht="15.75" hidden="1" customHeight="1" x14ac:dyDescent="0.2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</row>
    <row r="588" spans="1:20" ht="15.75" hidden="1" customHeight="1" x14ac:dyDescent="0.2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</row>
    <row r="589" spans="1:20" ht="15.75" hidden="1" customHeight="1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</row>
    <row r="590" spans="1:20" ht="15.75" hidden="1" customHeight="1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</row>
    <row r="591" spans="1:20" ht="15.75" hidden="1" customHeight="1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</row>
    <row r="592" spans="1:20" ht="15.75" hidden="1" customHeight="1" x14ac:dyDescent="0.2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</row>
    <row r="593" spans="1:20" ht="15.75" hidden="1" customHeight="1" x14ac:dyDescent="0.2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</row>
    <row r="594" spans="1:20" ht="15.75" hidden="1" customHeight="1" x14ac:dyDescent="0.2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</row>
    <row r="595" spans="1:20" ht="15.75" hidden="1" customHeight="1" x14ac:dyDescent="0.2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</row>
    <row r="596" spans="1:20" ht="15.75" hidden="1" customHeight="1" x14ac:dyDescent="0.2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</row>
    <row r="597" spans="1:20" ht="15.75" hidden="1" customHeight="1" x14ac:dyDescent="0.2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</row>
    <row r="598" spans="1:20" ht="15.75" hidden="1" customHeight="1" x14ac:dyDescent="0.2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</row>
    <row r="599" spans="1:20" ht="15.75" hidden="1" customHeight="1" x14ac:dyDescent="0.2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</row>
    <row r="600" spans="1:20" ht="15.75" hidden="1" customHeight="1" x14ac:dyDescent="0.2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</row>
    <row r="601" spans="1:20" ht="15.75" hidden="1" customHeight="1" x14ac:dyDescent="0.2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</row>
    <row r="602" spans="1:20" ht="15.75" hidden="1" customHeight="1" x14ac:dyDescent="0.2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</row>
    <row r="603" spans="1:20" ht="15.75" hidden="1" customHeight="1" x14ac:dyDescent="0.2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</row>
    <row r="604" spans="1:20" ht="15.75" hidden="1" customHeight="1" x14ac:dyDescent="0.2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</row>
    <row r="605" spans="1:20" ht="15.75" hidden="1" customHeight="1" x14ac:dyDescent="0.2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</row>
    <row r="606" spans="1:20" ht="15.75" hidden="1" customHeight="1" x14ac:dyDescent="0.2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</row>
    <row r="607" spans="1:20" ht="15.75" hidden="1" customHeight="1" x14ac:dyDescent="0.2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</row>
    <row r="608" spans="1:20" ht="15.75" hidden="1" customHeight="1" x14ac:dyDescent="0.2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</row>
    <row r="609" spans="1:20" ht="15.75" hidden="1" customHeight="1" x14ac:dyDescent="0.2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</row>
    <row r="610" spans="1:20" ht="15.75" hidden="1" customHeight="1" x14ac:dyDescent="0.2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</row>
    <row r="611" spans="1:20" ht="15.75" hidden="1" customHeight="1" x14ac:dyDescent="0.2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</row>
    <row r="612" spans="1:20" ht="15.75" hidden="1" customHeight="1" x14ac:dyDescent="0.2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</row>
    <row r="613" spans="1:20" ht="15.75" hidden="1" customHeight="1" x14ac:dyDescent="0.2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</row>
    <row r="614" spans="1:20" ht="15.75" hidden="1" customHeight="1" x14ac:dyDescent="0.2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</row>
    <row r="615" spans="1:20" ht="15.75" hidden="1" customHeight="1" x14ac:dyDescent="0.2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</row>
    <row r="616" spans="1:20" ht="15.75" hidden="1" customHeight="1" x14ac:dyDescent="0.2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</row>
    <row r="617" spans="1:20" ht="15.75" hidden="1" customHeight="1" x14ac:dyDescent="0.2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</row>
    <row r="618" spans="1:20" ht="15.75" hidden="1" customHeight="1" x14ac:dyDescent="0.2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</row>
    <row r="619" spans="1:20" ht="15.75" hidden="1" customHeight="1" x14ac:dyDescent="0.2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</row>
    <row r="620" spans="1:20" ht="15.75" hidden="1" customHeight="1" x14ac:dyDescent="0.2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</row>
    <row r="621" spans="1:20" ht="15.75" hidden="1" customHeight="1" x14ac:dyDescent="0.2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</row>
    <row r="622" spans="1:20" ht="15.75" hidden="1" customHeight="1" x14ac:dyDescent="0.2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</row>
    <row r="623" spans="1:20" ht="15.75" hidden="1" customHeight="1" x14ac:dyDescent="0.2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</row>
    <row r="624" spans="1:20" ht="15.75" hidden="1" customHeight="1" x14ac:dyDescent="0.2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</row>
    <row r="625" spans="1:20" ht="15.75" hidden="1" customHeight="1" x14ac:dyDescent="0.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</row>
    <row r="626" spans="1:20" ht="15.75" hidden="1" customHeight="1" x14ac:dyDescent="0.2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</row>
    <row r="627" spans="1:20" ht="15.75" hidden="1" customHeight="1" x14ac:dyDescent="0.2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</row>
    <row r="628" spans="1:20" ht="15.75" hidden="1" customHeight="1" x14ac:dyDescent="0.2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</row>
    <row r="629" spans="1:20" ht="15.75" hidden="1" customHeight="1" x14ac:dyDescent="0.2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</row>
    <row r="630" spans="1:20" ht="15.75" hidden="1" customHeight="1" x14ac:dyDescent="0.2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</row>
    <row r="631" spans="1:20" ht="15.75" hidden="1" customHeight="1" x14ac:dyDescent="0.2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</row>
    <row r="632" spans="1:20" ht="15.75" hidden="1" customHeight="1" x14ac:dyDescent="0.2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</row>
    <row r="633" spans="1:20" ht="15.75" hidden="1" customHeight="1" x14ac:dyDescent="0.2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</row>
    <row r="634" spans="1:20" ht="15.75" hidden="1" customHeight="1" x14ac:dyDescent="0.2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</row>
    <row r="635" spans="1:20" ht="15.75" hidden="1" customHeight="1" x14ac:dyDescent="0.2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</row>
    <row r="636" spans="1:20" ht="15.75" hidden="1" customHeight="1" x14ac:dyDescent="0.2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</row>
    <row r="637" spans="1:20" ht="15.75" hidden="1" customHeight="1" x14ac:dyDescent="0.2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</row>
    <row r="638" spans="1:20" ht="15.75" hidden="1" customHeight="1" x14ac:dyDescent="0.2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</row>
    <row r="639" spans="1:20" ht="15.75" hidden="1" customHeight="1" x14ac:dyDescent="0.2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</row>
    <row r="640" spans="1:20" ht="15.75" hidden="1" customHeight="1" x14ac:dyDescent="0.2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</row>
    <row r="641" spans="1:20" ht="15.75" hidden="1" customHeight="1" x14ac:dyDescent="0.2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</row>
    <row r="642" spans="1:20" ht="15.75" hidden="1" customHeight="1" x14ac:dyDescent="0.2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</row>
    <row r="643" spans="1:20" ht="15.75" hidden="1" customHeight="1" x14ac:dyDescent="0.2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</row>
    <row r="644" spans="1:20" ht="15.75" hidden="1" customHeight="1" x14ac:dyDescent="0.25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</row>
    <row r="645" spans="1:20" ht="15.75" hidden="1" customHeight="1" x14ac:dyDescent="0.2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</row>
    <row r="646" spans="1:20" ht="15.75" hidden="1" customHeight="1" x14ac:dyDescent="0.2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</row>
    <row r="647" spans="1:20" ht="15.75" hidden="1" customHeight="1" x14ac:dyDescent="0.2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</row>
    <row r="648" spans="1:20" ht="15.75" hidden="1" customHeight="1" x14ac:dyDescent="0.2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</row>
    <row r="649" spans="1:20" ht="15.75" hidden="1" customHeight="1" x14ac:dyDescent="0.25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</row>
    <row r="650" spans="1:20" ht="15.75" hidden="1" customHeight="1" x14ac:dyDescent="0.25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</row>
    <row r="651" spans="1:20" ht="15.75" hidden="1" customHeight="1" x14ac:dyDescent="0.25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</row>
    <row r="652" spans="1:20" ht="15.75" hidden="1" customHeight="1" x14ac:dyDescent="0.25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</row>
    <row r="653" spans="1:20" ht="15.75" hidden="1" customHeight="1" x14ac:dyDescent="0.25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</row>
    <row r="654" spans="1:20" ht="15.75" hidden="1" customHeight="1" x14ac:dyDescent="0.25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</row>
    <row r="655" spans="1:20" ht="15.75" hidden="1" customHeight="1" x14ac:dyDescent="0.2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</row>
    <row r="656" spans="1:20" ht="15.75" hidden="1" customHeight="1" x14ac:dyDescent="0.2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</row>
    <row r="657" spans="1:20" ht="15.75" hidden="1" customHeight="1" x14ac:dyDescent="0.25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</row>
    <row r="658" spans="1:20" ht="15.75" hidden="1" customHeight="1" x14ac:dyDescent="0.25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</row>
    <row r="659" spans="1:20" ht="15.75" hidden="1" customHeight="1" x14ac:dyDescent="0.25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</row>
    <row r="660" spans="1:20" ht="15.75" hidden="1" customHeight="1" x14ac:dyDescent="0.25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</row>
    <row r="661" spans="1:20" ht="15.75" hidden="1" customHeight="1" x14ac:dyDescent="0.25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</row>
    <row r="662" spans="1:20" ht="15.75" hidden="1" customHeight="1" x14ac:dyDescent="0.25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</row>
    <row r="663" spans="1:20" ht="15.75" hidden="1" customHeight="1" x14ac:dyDescent="0.25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</row>
    <row r="664" spans="1:20" ht="15.75" hidden="1" customHeight="1" x14ac:dyDescent="0.25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</row>
    <row r="665" spans="1:20" ht="15.75" hidden="1" customHeight="1" x14ac:dyDescent="0.2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</row>
    <row r="666" spans="1:20" ht="15.75" hidden="1" customHeight="1" x14ac:dyDescent="0.25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</row>
    <row r="667" spans="1:20" ht="15.75" hidden="1" customHeight="1" x14ac:dyDescent="0.25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</row>
    <row r="668" spans="1:20" ht="15.75" hidden="1" customHeight="1" x14ac:dyDescent="0.25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</row>
    <row r="669" spans="1:20" ht="15.75" hidden="1" customHeight="1" x14ac:dyDescent="0.25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</row>
    <row r="670" spans="1:20" ht="15.75" hidden="1" customHeight="1" x14ac:dyDescent="0.25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</row>
    <row r="671" spans="1:20" ht="15.75" hidden="1" customHeight="1" x14ac:dyDescent="0.25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</row>
    <row r="672" spans="1:20" ht="15.75" hidden="1" customHeight="1" x14ac:dyDescent="0.25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</row>
    <row r="673" spans="1:20" ht="15.75" hidden="1" customHeight="1" x14ac:dyDescent="0.25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</row>
    <row r="674" spans="1:20" ht="15.75" hidden="1" customHeight="1" x14ac:dyDescent="0.25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</row>
    <row r="675" spans="1:20" ht="15.75" hidden="1" customHeight="1" x14ac:dyDescent="0.2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</row>
    <row r="676" spans="1:20" ht="15.75" hidden="1" customHeight="1" x14ac:dyDescent="0.25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</row>
    <row r="677" spans="1:20" ht="15.75" hidden="1" customHeight="1" x14ac:dyDescent="0.25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</row>
    <row r="678" spans="1:20" ht="15.75" hidden="1" customHeight="1" x14ac:dyDescent="0.25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</row>
    <row r="679" spans="1:20" ht="15.75" hidden="1" customHeight="1" x14ac:dyDescent="0.25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</row>
    <row r="680" spans="1:20" ht="15.75" hidden="1" customHeight="1" x14ac:dyDescent="0.2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</row>
    <row r="681" spans="1:20" ht="15.75" hidden="1" customHeight="1" x14ac:dyDescent="0.25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</row>
    <row r="682" spans="1:20" ht="15.75" hidden="1" customHeight="1" x14ac:dyDescent="0.2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</row>
    <row r="683" spans="1:20" ht="15.75" hidden="1" customHeight="1" x14ac:dyDescent="0.2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</row>
    <row r="684" spans="1:20" ht="15.75" hidden="1" customHeight="1" x14ac:dyDescent="0.25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</row>
    <row r="685" spans="1:20" ht="15.75" hidden="1" customHeight="1" x14ac:dyDescent="0.2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</row>
    <row r="686" spans="1:20" ht="15.75" hidden="1" customHeight="1" x14ac:dyDescent="0.2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</row>
    <row r="687" spans="1:20" ht="15.75" hidden="1" customHeight="1" x14ac:dyDescent="0.2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</row>
    <row r="688" spans="1:20" ht="15.75" hidden="1" customHeight="1" x14ac:dyDescent="0.25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</row>
    <row r="689" spans="1:20" ht="15.75" hidden="1" customHeight="1" x14ac:dyDescent="0.25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</row>
    <row r="690" spans="1:20" ht="15.75" hidden="1" customHeight="1" x14ac:dyDescent="0.25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</row>
    <row r="691" spans="1:20" ht="15.75" hidden="1" customHeight="1" x14ac:dyDescent="0.25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</row>
    <row r="692" spans="1:20" ht="15.75" hidden="1" customHeight="1" x14ac:dyDescent="0.25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</row>
    <row r="693" spans="1:20" ht="15.75" hidden="1" customHeight="1" x14ac:dyDescent="0.25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</row>
    <row r="694" spans="1:20" ht="15.75" hidden="1" customHeight="1" x14ac:dyDescent="0.25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</row>
    <row r="695" spans="1:20" ht="15.75" hidden="1" customHeight="1" x14ac:dyDescent="0.2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</row>
    <row r="696" spans="1:20" ht="15.75" hidden="1" customHeight="1" x14ac:dyDescent="0.25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</row>
    <row r="697" spans="1:20" ht="15.75" hidden="1" customHeight="1" x14ac:dyDescent="0.25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</row>
    <row r="698" spans="1:20" ht="15.75" hidden="1" customHeight="1" x14ac:dyDescent="0.25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</row>
    <row r="699" spans="1:20" ht="15.75" hidden="1" customHeight="1" x14ac:dyDescent="0.25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</row>
    <row r="700" spans="1:20" ht="15.75" hidden="1" customHeight="1" x14ac:dyDescent="0.25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</row>
    <row r="701" spans="1:20" ht="15.75" hidden="1" customHeight="1" x14ac:dyDescent="0.25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</row>
    <row r="702" spans="1:20" ht="15.75" hidden="1" customHeight="1" x14ac:dyDescent="0.25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</row>
    <row r="703" spans="1:20" ht="15.75" hidden="1" customHeight="1" x14ac:dyDescent="0.25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</row>
    <row r="704" spans="1:20" ht="15.75" hidden="1" customHeight="1" x14ac:dyDescent="0.25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</row>
    <row r="705" spans="1:20" ht="15.75" hidden="1" customHeight="1" x14ac:dyDescent="0.2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</row>
    <row r="706" spans="1:20" ht="15.75" hidden="1" customHeight="1" x14ac:dyDescent="0.25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</row>
    <row r="707" spans="1:20" ht="15.75" hidden="1" customHeight="1" x14ac:dyDescent="0.25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</row>
    <row r="708" spans="1:20" ht="15.75" hidden="1" customHeight="1" x14ac:dyDescent="0.25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</row>
    <row r="709" spans="1:20" ht="15.75" hidden="1" customHeight="1" x14ac:dyDescent="0.25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</row>
    <row r="710" spans="1:20" ht="15.75" hidden="1" customHeight="1" x14ac:dyDescent="0.25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</row>
    <row r="711" spans="1:20" ht="15.75" hidden="1" customHeight="1" x14ac:dyDescent="0.25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</row>
    <row r="712" spans="1:20" ht="15.75" hidden="1" customHeight="1" x14ac:dyDescent="0.25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</row>
    <row r="713" spans="1:20" ht="15.75" hidden="1" customHeight="1" x14ac:dyDescent="0.25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</row>
    <row r="714" spans="1:20" ht="15.75" hidden="1" customHeight="1" x14ac:dyDescent="0.25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</row>
    <row r="715" spans="1:20" ht="15.75" hidden="1" customHeight="1" x14ac:dyDescent="0.2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</row>
    <row r="716" spans="1:20" ht="15.75" hidden="1" customHeight="1" x14ac:dyDescent="0.25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</row>
    <row r="717" spans="1:20" ht="15.75" hidden="1" customHeight="1" x14ac:dyDescent="0.25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</row>
    <row r="718" spans="1:20" ht="15.75" hidden="1" customHeight="1" x14ac:dyDescent="0.25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</row>
    <row r="719" spans="1:20" ht="15.75" hidden="1" customHeight="1" x14ac:dyDescent="0.25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</row>
    <row r="720" spans="1:20" ht="15.75" hidden="1" customHeight="1" x14ac:dyDescent="0.25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</row>
    <row r="721" spans="1:20" ht="15.75" hidden="1" customHeight="1" x14ac:dyDescent="0.25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</row>
    <row r="722" spans="1:20" ht="15.75" hidden="1" customHeight="1" x14ac:dyDescent="0.25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</row>
    <row r="723" spans="1:20" ht="15.75" hidden="1" customHeight="1" x14ac:dyDescent="0.25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</row>
    <row r="724" spans="1:20" ht="15.75" hidden="1" customHeight="1" x14ac:dyDescent="0.25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</row>
    <row r="725" spans="1:20" ht="15.75" hidden="1" customHeight="1" x14ac:dyDescent="0.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</row>
    <row r="726" spans="1:20" ht="15.75" hidden="1" customHeight="1" x14ac:dyDescent="0.25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</row>
    <row r="727" spans="1:20" ht="15.75" hidden="1" customHeight="1" x14ac:dyDescent="0.25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</row>
    <row r="728" spans="1:20" ht="15.75" hidden="1" customHeight="1" x14ac:dyDescent="0.25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</row>
    <row r="729" spans="1:20" ht="15.75" hidden="1" customHeight="1" x14ac:dyDescent="0.25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</row>
    <row r="730" spans="1:20" ht="15.75" hidden="1" customHeight="1" x14ac:dyDescent="0.25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</row>
    <row r="731" spans="1:20" ht="15.75" hidden="1" customHeight="1" x14ac:dyDescent="0.25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</row>
    <row r="732" spans="1:20" ht="15.75" hidden="1" customHeight="1" x14ac:dyDescent="0.25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</row>
    <row r="733" spans="1:20" ht="15.75" hidden="1" customHeight="1" x14ac:dyDescent="0.25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</row>
    <row r="734" spans="1:20" ht="15.75" hidden="1" customHeight="1" x14ac:dyDescent="0.25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</row>
    <row r="735" spans="1:20" ht="15.75" hidden="1" customHeight="1" x14ac:dyDescent="0.2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</row>
    <row r="736" spans="1:20" ht="15.75" hidden="1" customHeight="1" x14ac:dyDescent="0.25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</row>
    <row r="737" spans="1:20" ht="15.75" hidden="1" customHeight="1" x14ac:dyDescent="0.25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</row>
    <row r="738" spans="1:20" ht="15.75" hidden="1" customHeight="1" x14ac:dyDescent="0.25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</row>
    <row r="739" spans="1:20" ht="15.75" hidden="1" customHeight="1" x14ac:dyDescent="0.25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</row>
    <row r="740" spans="1:20" ht="15.75" hidden="1" customHeight="1" x14ac:dyDescent="0.25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</row>
    <row r="741" spans="1:20" ht="15.75" hidden="1" customHeight="1" x14ac:dyDescent="0.25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</row>
    <row r="742" spans="1:20" ht="15.75" hidden="1" customHeight="1" x14ac:dyDescent="0.25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</row>
    <row r="743" spans="1:20" ht="15.75" hidden="1" customHeight="1" x14ac:dyDescent="0.25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</row>
    <row r="744" spans="1:20" ht="15.75" hidden="1" customHeight="1" x14ac:dyDescent="0.25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</row>
    <row r="745" spans="1:20" ht="15.75" hidden="1" customHeight="1" x14ac:dyDescent="0.2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</row>
    <row r="746" spans="1:20" ht="15.75" hidden="1" customHeight="1" x14ac:dyDescent="0.25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</row>
    <row r="747" spans="1:20" ht="15.75" hidden="1" customHeight="1" x14ac:dyDescent="0.25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</row>
    <row r="748" spans="1:20" ht="15.75" hidden="1" customHeight="1" x14ac:dyDescent="0.25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</row>
    <row r="749" spans="1:20" ht="15.75" hidden="1" customHeight="1" x14ac:dyDescent="0.25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</row>
    <row r="750" spans="1:20" ht="15.75" hidden="1" customHeight="1" x14ac:dyDescent="0.25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</row>
    <row r="751" spans="1:20" ht="15.75" hidden="1" customHeight="1" x14ac:dyDescent="0.25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</row>
    <row r="752" spans="1:20" ht="15.75" hidden="1" customHeight="1" x14ac:dyDescent="0.25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</row>
    <row r="753" spans="1:20" ht="15.75" hidden="1" customHeight="1" x14ac:dyDescent="0.25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</row>
    <row r="754" spans="1:20" ht="15.75" hidden="1" customHeight="1" x14ac:dyDescent="0.25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</row>
    <row r="755" spans="1:20" ht="15.75" hidden="1" customHeight="1" x14ac:dyDescent="0.2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</row>
    <row r="756" spans="1:20" ht="15.75" hidden="1" customHeight="1" x14ac:dyDescent="0.25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</row>
    <row r="757" spans="1:20" ht="15.75" hidden="1" customHeight="1" x14ac:dyDescent="0.25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</row>
    <row r="758" spans="1:20" ht="15.75" hidden="1" customHeight="1" x14ac:dyDescent="0.25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</row>
    <row r="759" spans="1:20" ht="15.75" hidden="1" customHeight="1" x14ac:dyDescent="0.25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</row>
    <row r="760" spans="1:20" ht="15.75" hidden="1" customHeight="1" x14ac:dyDescent="0.25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</row>
    <row r="761" spans="1:20" ht="15.75" hidden="1" customHeight="1" x14ac:dyDescent="0.25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</row>
    <row r="762" spans="1:20" ht="15.75" hidden="1" customHeight="1" x14ac:dyDescent="0.25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</row>
    <row r="763" spans="1:20" ht="15.75" hidden="1" customHeight="1" x14ac:dyDescent="0.25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</row>
    <row r="764" spans="1:20" ht="15.75" hidden="1" customHeight="1" x14ac:dyDescent="0.25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</row>
    <row r="765" spans="1:20" ht="15.75" hidden="1" customHeight="1" x14ac:dyDescent="0.2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</row>
    <row r="766" spans="1:20" ht="15.75" hidden="1" customHeight="1" x14ac:dyDescent="0.25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</row>
    <row r="767" spans="1:20" ht="15.75" hidden="1" customHeight="1" x14ac:dyDescent="0.25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</row>
    <row r="768" spans="1:20" ht="15.75" hidden="1" customHeight="1" x14ac:dyDescent="0.25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</row>
    <row r="769" spans="1:20" ht="15.75" hidden="1" customHeight="1" x14ac:dyDescent="0.25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</row>
    <row r="770" spans="1:20" ht="15.75" hidden="1" customHeight="1" x14ac:dyDescent="0.25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</row>
    <row r="771" spans="1:20" ht="15.75" hidden="1" customHeight="1" x14ac:dyDescent="0.25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</row>
    <row r="772" spans="1:20" ht="15.75" hidden="1" customHeight="1" x14ac:dyDescent="0.25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</row>
    <row r="773" spans="1:20" ht="15.75" hidden="1" customHeight="1" x14ac:dyDescent="0.25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</row>
    <row r="774" spans="1:20" ht="15.75" hidden="1" customHeight="1" x14ac:dyDescent="0.25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</row>
    <row r="775" spans="1:20" ht="15.75" hidden="1" customHeight="1" x14ac:dyDescent="0.2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</row>
    <row r="776" spans="1:20" ht="15.75" hidden="1" customHeight="1" x14ac:dyDescent="0.25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</row>
    <row r="777" spans="1:20" ht="15.75" hidden="1" customHeight="1" x14ac:dyDescent="0.25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</row>
    <row r="778" spans="1:20" ht="15.75" hidden="1" customHeight="1" x14ac:dyDescent="0.25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</row>
    <row r="779" spans="1:20" ht="15.75" hidden="1" customHeight="1" x14ac:dyDescent="0.25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</row>
    <row r="780" spans="1:20" ht="15.75" hidden="1" customHeight="1" x14ac:dyDescent="0.25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</row>
    <row r="781" spans="1:20" ht="15.75" hidden="1" customHeight="1" x14ac:dyDescent="0.25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</row>
    <row r="782" spans="1:20" ht="15.75" hidden="1" customHeight="1" x14ac:dyDescent="0.25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</row>
    <row r="783" spans="1:20" ht="15.75" hidden="1" customHeight="1" x14ac:dyDescent="0.25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</row>
    <row r="784" spans="1:20" ht="15.75" hidden="1" customHeight="1" x14ac:dyDescent="0.25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</row>
    <row r="785" spans="1:20" ht="15.75" hidden="1" customHeight="1" x14ac:dyDescent="0.2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</row>
    <row r="786" spans="1:20" ht="15.75" hidden="1" customHeight="1" x14ac:dyDescent="0.25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</row>
    <row r="787" spans="1:20" ht="15.75" hidden="1" customHeight="1" x14ac:dyDescent="0.25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</row>
    <row r="788" spans="1:20" ht="15.75" hidden="1" customHeight="1" x14ac:dyDescent="0.25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</row>
    <row r="789" spans="1:20" ht="15.75" hidden="1" customHeight="1" x14ac:dyDescent="0.25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</row>
    <row r="790" spans="1:20" ht="15.75" hidden="1" customHeight="1" x14ac:dyDescent="0.25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</row>
    <row r="791" spans="1:20" ht="15.75" hidden="1" customHeight="1" x14ac:dyDescent="0.25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</row>
    <row r="792" spans="1:20" ht="15.75" hidden="1" customHeight="1" x14ac:dyDescent="0.25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</row>
    <row r="793" spans="1:20" ht="15.75" hidden="1" customHeight="1" x14ac:dyDescent="0.25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</row>
    <row r="794" spans="1:20" ht="15.75" hidden="1" customHeight="1" x14ac:dyDescent="0.25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</row>
    <row r="795" spans="1:20" ht="15.75" hidden="1" customHeight="1" x14ac:dyDescent="0.2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</row>
    <row r="796" spans="1:20" ht="15.75" hidden="1" customHeight="1" x14ac:dyDescent="0.25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</row>
    <row r="797" spans="1:20" ht="15.75" hidden="1" customHeight="1" x14ac:dyDescent="0.25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</row>
    <row r="798" spans="1:20" ht="15.75" hidden="1" customHeight="1" x14ac:dyDescent="0.25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</row>
    <row r="799" spans="1:20" ht="15.75" hidden="1" customHeight="1" x14ac:dyDescent="0.25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</row>
    <row r="800" spans="1:20" ht="15.75" hidden="1" customHeight="1" x14ac:dyDescent="0.25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</row>
    <row r="801" spans="1:20" ht="15.75" hidden="1" customHeight="1" x14ac:dyDescent="0.25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</row>
    <row r="802" spans="1:20" ht="15.75" hidden="1" customHeight="1" x14ac:dyDescent="0.25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</row>
    <row r="803" spans="1:20" ht="15.75" hidden="1" customHeight="1" x14ac:dyDescent="0.25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</row>
    <row r="804" spans="1:20" ht="15.75" hidden="1" customHeight="1" x14ac:dyDescent="0.25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</row>
    <row r="805" spans="1:20" ht="15.75" hidden="1" customHeight="1" x14ac:dyDescent="0.2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</row>
    <row r="806" spans="1:20" ht="15.75" hidden="1" customHeight="1" x14ac:dyDescent="0.25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</row>
    <row r="807" spans="1:20" ht="15.75" hidden="1" customHeight="1" x14ac:dyDescent="0.25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</row>
    <row r="808" spans="1:20" ht="15.75" hidden="1" customHeight="1" x14ac:dyDescent="0.25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</row>
    <row r="809" spans="1:20" ht="15.75" hidden="1" customHeight="1" x14ac:dyDescent="0.25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</row>
    <row r="810" spans="1:20" ht="15.75" hidden="1" customHeight="1" x14ac:dyDescent="0.25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</row>
    <row r="811" spans="1:20" ht="15.75" hidden="1" customHeight="1" x14ac:dyDescent="0.25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</row>
    <row r="812" spans="1:20" ht="15.75" hidden="1" customHeight="1" x14ac:dyDescent="0.25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</row>
    <row r="813" spans="1:20" ht="15.75" hidden="1" customHeight="1" x14ac:dyDescent="0.25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</row>
    <row r="814" spans="1:20" ht="15.75" hidden="1" customHeight="1" x14ac:dyDescent="0.25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</row>
    <row r="815" spans="1:20" ht="15.75" hidden="1" customHeight="1" x14ac:dyDescent="0.2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</row>
    <row r="816" spans="1:20" ht="15.75" hidden="1" customHeight="1" x14ac:dyDescent="0.25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</row>
    <row r="817" spans="1:20" ht="15.75" hidden="1" customHeight="1" x14ac:dyDescent="0.25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</row>
    <row r="818" spans="1:20" ht="15.75" hidden="1" customHeight="1" x14ac:dyDescent="0.25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</row>
    <row r="819" spans="1:20" ht="15.75" hidden="1" customHeight="1" x14ac:dyDescent="0.25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</row>
    <row r="820" spans="1:20" ht="15.75" hidden="1" customHeight="1" x14ac:dyDescent="0.25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</row>
    <row r="821" spans="1:20" ht="15.75" hidden="1" customHeight="1" x14ac:dyDescent="0.25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</row>
    <row r="822" spans="1:20" ht="15.75" hidden="1" customHeight="1" x14ac:dyDescent="0.25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</row>
    <row r="823" spans="1:20" ht="15.75" hidden="1" customHeight="1" x14ac:dyDescent="0.25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</row>
    <row r="824" spans="1:20" ht="15.75" hidden="1" customHeight="1" x14ac:dyDescent="0.25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</row>
    <row r="825" spans="1:20" ht="15.75" hidden="1" customHeight="1" x14ac:dyDescent="0.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</row>
    <row r="826" spans="1:20" ht="15.75" hidden="1" customHeight="1" x14ac:dyDescent="0.25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</row>
    <row r="827" spans="1:20" ht="15.75" hidden="1" customHeight="1" x14ac:dyDescent="0.25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</row>
    <row r="828" spans="1:20" ht="15.75" hidden="1" customHeight="1" x14ac:dyDescent="0.25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</row>
    <row r="829" spans="1:20" ht="15.75" hidden="1" customHeight="1" x14ac:dyDescent="0.25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</row>
    <row r="830" spans="1:20" ht="15.75" hidden="1" customHeight="1" x14ac:dyDescent="0.25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</row>
    <row r="831" spans="1:20" ht="15.75" hidden="1" customHeight="1" x14ac:dyDescent="0.25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</row>
    <row r="832" spans="1:20" ht="15.75" hidden="1" customHeight="1" x14ac:dyDescent="0.25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</row>
    <row r="833" spans="1:20" ht="15.75" hidden="1" customHeight="1" x14ac:dyDescent="0.25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</row>
    <row r="834" spans="1:20" ht="15.75" hidden="1" customHeight="1" x14ac:dyDescent="0.25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</row>
    <row r="835" spans="1:20" ht="15.75" hidden="1" customHeight="1" x14ac:dyDescent="0.2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</row>
    <row r="836" spans="1:20" ht="15.75" hidden="1" customHeight="1" x14ac:dyDescent="0.25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</row>
    <row r="837" spans="1:20" ht="15.75" hidden="1" customHeight="1" x14ac:dyDescent="0.25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</row>
    <row r="838" spans="1:20" ht="15.75" hidden="1" customHeight="1" x14ac:dyDescent="0.25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</row>
    <row r="839" spans="1:20" ht="15.75" hidden="1" customHeight="1" x14ac:dyDescent="0.25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</row>
    <row r="840" spans="1:20" ht="15.75" hidden="1" customHeight="1" x14ac:dyDescent="0.25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</row>
    <row r="841" spans="1:20" ht="15.75" hidden="1" customHeight="1" x14ac:dyDescent="0.25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</row>
    <row r="842" spans="1:20" ht="15.75" hidden="1" customHeight="1" x14ac:dyDescent="0.25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</row>
    <row r="843" spans="1:20" ht="15.75" hidden="1" customHeight="1" x14ac:dyDescent="0.25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</row>
    <row r="844" spans="1:20" ht="15.75" hidden="1" customHeight="1" x14ac:dyDescent="0.25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</row>
    <row r="845" spans="1:20" ht="15.75" hidden="1" customHeight="1" x14ac:dyDescent="0.2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</row>
    <row r="846" spans="1:20" ht="15.75" hidden="1" customHeight="1" x14ac:dyDescent="0.25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</row>
    <row r="847" spans="1:20" ht="15.75" hidden="1" customHeight="1" x14ac:dyDescent="0.25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</row>
    <row r="848" spans="1:20" ht="15.75" hidden="1" customHeight="1" x14ac:dyDescent="0.25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</row>
    <row r="849" spans="1:20" ht="15.75" hidden="1" customHeight="1" x14ac:dyDescent="0.25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</row>
    <row r="850" spans="1:20" ht="15.75" hidden="1" customHeight="1" x14ac:dyDescent="0.25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</row>
    <row r="851" spans="1:20" ht="15.75" hidden="1" customHeight="1" x14ac:dyDescent="0.25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</row>
    <row r="852" spans="1:20" ht="15.75" hidden="1" customHeight="1" x14ac:dyDescent="0.25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</row>
    <row r="853" spans="1:20" ht="15.75" hidden="1" customHeight="1" x14ac:dyDescent="0.25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</row>
    <row r="854" spans="1:20" ht="15.75" hidden="1" customHeight="1" x14ac:dyDescent="0.25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</row>
    <row r="855" spans="1:20" ht="15.75" hidden="1" customHeight="1" x14ac:dyDescent="0.2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</row>
    <row r="856" spans="1:20" ht="15.75" hidden="1" customHeight="1" x14ac:dyDescent="0.25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</row>
    <row r="857" spans="1:20" ht="15.75" hidden="1" customHeight="1" x14ac:dyDescent="0.25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</row>
    <row r="858" spans="1:20" ht="15.75" hidden="1" customHeight="1" x14ac:dyDescent="0.25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</row>
    <row r="859" spans="1:20" ht="15.75" hidden="1" customHeight="1" x14ac:dyDescent="0.25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</row>
    <row r="860" spans="1:20" ht="15.75" hidden="1" customHeight="1" x14ac:dyDescent="0.25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</row>
    <row r="861" spans="1:20" ht="15.75" hidden="1" customHeight="1" x14ac:dyDescent="0.25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</row>
    <row r="862" spans="1:20" ht="15.75" hidden="1" customHeight="1" x14ac:dyDescent="0.25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</row>
    <row r="863" spans="1:20" ht="15.75" hidden="1" customHeight="1" x14ac:dyDescent="0.25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</row>
    <row r="864" spans="1:20" ht="15.75" hidden="1" customHeight="1" x14ac:dyDescent="0.25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</row>
    <row r="865" spans="1:20" ht="15.75" hidden="1" customHeight="1" x14ac:dyDescent="0.2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</row>
    <row r="866" spans="1:20" ht="15.75" hidden="1" customHeight="1" x14ac:dyDescent="0.25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</row>
    <row r="867" spans="1:20" ht="15.75" hidden="1" customHeight="1" x14ac:dyDescent="0.25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</row>
    <row r="868" spans="1:20" ht="15.75" hidden="1" customHeight="1" x14ac:dyDescent="0.25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</row>
    <row r="869" spans="1:20" ht="15.75" hidden="1" customHeight="1" x14ac:dyDescent="0.25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</row>
    <row r="870" spans="1:20" ht="15.75" hidden="1" customHeight="1" x14ac:dyDescent="0.25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</row>
    <row r="871" spans="1:20" ht="15.75" hidden="1" customHeight="1" x14ac:dyDescent="0.25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</row>
    <row r="872" spans="1:20" ht="15.75" hidden="1" customHeight="1" x14ac:dyDescent="0.25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</row>
    <row r="873" spans="1:20" ht="15.75" hidden="1" customHeight="1" x14ac:dyDescent="0.25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</row>
    <row r="874" spans="1:20" ht="15.75" hidden="1" customHeight="1" x14ac:dyDescent="0.25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</row>
    <row r="875" spans="1:20" ht="15.75" hidden="1" customHeight="1" x14ac:dyDescent="0.2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</row>
    <row r="876" spans="1:20" ht="15.75" hidden="1" customHeight="1" x14ac:dyDescent="0.25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</row>
    <row r="877" spans="1:20" ht="15.75" hidden="1" customHeight="1" x14ac:dyDescent="0.25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</row>
    <row r="878" spans="1:20" ht="15.75" hidden="1" customHeight="1" x14ac:dyDescent="0.25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</row>
    <row r="879" spans="1:20" ht="15.75" hidden="1" customHeight="1" x14ac:dyDescent="0.25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</row>
    <row r="880" spans="1:20" ht="15.75" hidden="1" customHeight="1" x14ac:dyDescent="0.25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</row>
    <row r="881" spans="1:20" ht="15.75" hidden="1" customHeight="1" x14ac:dyDescent="0.25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</row>
    <row r="882" spans="1:20" ht="15.75" hidden="1" customHeight="1" x14ac:dyDescent="0.25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</row>
    <row r="883" spans="1:20" ht="15.75" hidden="1" customHeight="1" x14ac:dyDescent="0.25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</row>
    <row r="884" spans="1:20" ht="15.75" hidden="1" customHeight="1" x14ac:dyDescent="0.25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</row>
    <row r="885" spans="1:20" ht="15.75" hidden="1" customHeight="1" x14ac:dyDescent="0.2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</row>
    <row r="886" spans="1:20" ht="15.75" hidden="1" customHeight="1" x14ac:dyDescent="0.25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</row>
    <row r="887" spans="1:20" ht="15.75" hidden="1" customHeight="1" x14ac:dyDescent="0.25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</row>
    <row r="888" spans="1:20" ht="15.75" hidden="1" customHeight="1" x14ac:dyDescent="0.25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</row>
    <row r="889" spans="1:20" ht="15.75" hidden="1" customHeight="1" x14ac:dyDescent="0.25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</row>
    <row r="890" spans="1:20" ht="15.75" hidden="1" customHeight="1" x14ac:dyDescent="0.25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</row>
    <row r="891" spans="1:20" ht="15.75" hidden="1" customHeight="1" x14ac:dyDescent="0.25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</row>
    <row r="892" spans="1:20" ht="15.75" hidden="1" customHeight="1" x14ac:dyDescent="0.25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</row>
    <row r="893" spans="1:20" ht="15.75" hidden="1" customHeight="1" x14ac:dyDescent="0.25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</row>
    <row r="894" spans="1:20" ht="15.75" hidden="1" customHeight="1" x14ac:dyDescent="0.25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</row>
    <row r="895" spans="1:20" ht="15.75" hidden="1" customHeight="1" x14ac:dyDescent="0.2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</row>
    <row r="896" spans="1:20" ht="15.75" hidden="1" customHeight="1" x14ac:dyDescent="0.25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</row>
    <row r="897" spans="1:20" ht="15.75" hidden="1" customHeight="1" x14ac:dyDescent="0.25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</row>
    <row r="898" spans="1:20" ht="15.75" hidden="1" customHeight="1" x14ac:dyDescent="0.25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</row>
    <row r="899" spans="1:20" ht="15.75" hidden="1" customHeight="1" x14ac:dyDescent="0.25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</row>
    <row r="900" spans="1:20" ht="15.75" hidden="1" customHeight="1" x14ac:dyDescent="0.25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</row>
    <row r="901" spans="1:20" ht="15.75" hidden="1" customHeight="1" x14ac:dyDescent="0.25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</row>
    <row r="902" spans="1:20" ht="15.75" hidden="1" customHeight="1" x14ac:dyDescent="0.25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</row>
    <row r="903" spans="1:20" ht="15.75" hidden="1" customHeight="1" x14ac:dyDescent="0.25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</row>
    <row r="904" spans="1:20" ht="15.75" hidden="1" customHeight="1" x14ac:dyDescent="0.25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</row>
    <row r="905" spans="1:20" ht="15.75" hidden="1" customHeight="1" x14ac:dyDescent="0.2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</row>
    <row r="906" spans="1:20" ht="15.75" hidden="1" customHeight="1" x14ac:dyDescent="0.25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</row>
    <row r="907" spans="1:20" ht="15.75" hidden="1" customHeight="1" x14ac:dyDescent="0.25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</row>
    <row r="908" spans="1:20" ht="15.75" hidden="1" customHeight="1" x14ac:dyDescent="0.25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</row>
    <row r="909" spans="1:20" ht="15.75" hidden="1" customHeight="1" x14ac:dyDescent="0.25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</row>
    <row r="910" spans="1:20" ht="15.75" hidden="1" customHeight="1" x14ac:dyDescent="0.25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</row>
    <row r="911" spans="1:20" ht="15.75" hidden="1" customHeight="1" x14ac:dyDescent="0.25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</row>
    <row r="912" spans="1:20" ht="15.75" hidden="1" customHeight="1" x14ac:dyDescent="0.25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</row>
    <row r="913" spans="1:20" ht="15.75" hidden="1" customHeight="1" x14ac:dyDescent="0.25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</row>
    <row r="914" spans="1:20" ht="15.75" hidden="1" customHeight="1" x14ac:dyDescent="0.25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</row>
    <row r="915" spans="1:20" ht="15.75" hidden="1" customHeight="1" x14ac:dyDescent="0.2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</row>
    <row r="916" spans="1:20" ht="15.75" hidden="1" customHeight="1" x14ac:dyDescent="0.25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</row>
    <row r="917" spans="1:20" ht="15.75" hidden="1" customHeight="1" x14ac:dyDescent="0.25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</row>
    <row r="918" spans="1:20" ht="15.75" hidden="1" customHeight="1" x14ac:dyDescent="0.25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</row>
    <row r="919" spans="1:20" ht="15.75" hidden="1" customHeight="1" x14ac:dyDescent="0.25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</row>
    <row r="920" spans="1:20" ht="15.75" hidden="1" customHeight="1" x14ac:dyDescent="0.25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</row>
    <row r="921" spans="1:20" ht="15.75" hidden="1" customHeight="1" x14ac:dyDescent="0.25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</row>
    <row r="922" spans="1:20" ht="15.75" hidden="1" customHeight="1" x14ac:dyDescent="0.25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</row>
    <row r="923" spans="1:20" ht="15.75" hidden="1" customHeight="1" x14ac:dyDescent="0.25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</row>
    <row r="924" spans="1:20" ht="15.75" hidden="1" customHeight="1" x14ac:dyDescent="0.25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</row>
    <row r="925" spans="1:20" ht="15.75" hidden="1" customHeight="1" x14ac:dyDescent="0.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</row>
    <row r="926" spans="1:20" ht="15.75" hidden="1" customHeight="1" x14ac:dyDescent="0.25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</row>
    <row r="927" spans="1:20" ht="15.75" hidden="1" customHeight="1" x14ac:dyDescent="0.25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</row>
    <row r="928" spans="1:20" ht="15.75" hidden="1" customHeight="1" x14ac:dyDescent="0.25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</row>
    <row r="929" spans="1:20" ht="15.75" hidden="1" customHeight="1" x14ac:dyDescent="0.25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</row>
    <row r="930" spans="1:20" ht="15.75" hidden="1" customHeight="1" x14ac:dyDescent="0.25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</row>
    <row r="931" spans="1:20" ht="15.75" hidden="1" customHeight="1" x14ac:dyDescent="0.25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</row>
    <row r="932" spans="1:20" ht="15.75" hidden="1" customHeight="1" x14ac:dyDescent="0.25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</row>
    <row r="933" spans="1:20" ht="15.75" hidden="1" customHeight="1" x14ac:dyDescent="0.25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</row>
    <row r="934" spans="1:20" ht="15.75" hidden="1" customHeight="1" x14ac:dyDescent="0.25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</row>
    <row r="935" spans="1:20" ht="15.75" hidden="1" customHeight="1" x14ac:dyDescent="0.2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</row>
    <row r="936" spans="1:20" ht="15.75" hidden="1" customHeight="1" x14ac:dyDescent="0.25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</row>
    <row r="937" spans="1:20" ht="15.75" hidden="1" customHeight="1" x14ac:dyDescent="0.25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</row>
    <row r="938" spans="1:20" ht="15.75" hidden="1" customHeight="1" x14ac:dyDescent="0.25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</row>
    <row r="939" spans="1:20" ht="15.75" hidden="1" customHeight="1" x14ac:dyDescent="0.25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</row>
    <row r="940" spans="1:20" ht="15.75" hidden="1" customHeight="1" x14ac:dyDescent="0.25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</row>
    <row r="941" spans="1:20" ht="15.75" hidden="1" customHeight="1" x14ac:dyDescent="0.25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</row>
    <row r="942" spans="1:20" ht="15.75" hidden="1" customHeight="1" x14ac:dyDescent="0.25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</row>
    <row r="943" spans="1:20" ht="15.75" hidden="1" customHeight="1" x14ac:dyDescent="0.25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</row>
    <row r="944" spans="1:20" ht="15.75" hidden="1" customHeight="1" x14ac:dyDescent="0.25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</row>
    <row r="945" spans="1:20" ht="15.75" hidden="1" customHeight="1" x14ac:dyDescent="0.2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</row>
    <row r="946" spans="1:20" ht="15.75" hidden="1" customHeight="1" x14ac:dyDescent="0.25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</row>
    <row r="947" spans="1:20" ht="15.75" hidden="1" customHeight="1" x14ac:dyDescent="0.25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</row>
    <row r="948" spans="1:20" ht="15.75" hidden="1" customHeight="1" x14ac:dyDescent="0.25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</row>
    <row r="949" spans="1:20" ht="15.75" hidden="1" customHeight="1" x14ac:dyDescent="0.25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</row>
    <row r="950" spans="1:20" ht="15.75" hidden="1" customHeight="1" x14ac:dyDescent="0.25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</row>
    <row r="951" spans="1:20" ht="15.75" hidden="1" customHeight="1" x14ac:dyDescent="0.25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</row>
    <row r="952" spans="1:20" ht="15.75" hidden="1" customHeight="1" x14ac:dyDescent="0.25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</row>
    <row r="953" spans="1:20" ht="15.75" hidden="1" customHeight="1" x14ac:dyDescent="0.25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</row>
    <row r="954" spans="1:20" ht="15.75" hidden="1" customHeight="1" x14ac:dyDescent="0.25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</row>
    <row r="955" spans="1:20" ht="15.75" hidden="1" customHeight="1" x14ac:dyDescent="0.2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</row>
    <row r="956" spans="1:20" ht="15.75" hidden="1" customHeight="1" x14ac:dyDescent="0.25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</row>
    <row r="957" spans="1:20" ht="15.75" hidden="1" customHeight="1" x14ac:dyDescent="0.25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</row>
    <row r="958" spans="1:20" ht="15.75" hidden="1" customHeight="1" x14ac:dyDescent="0.25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</row>
    <row r="959" spans="1:20" ht="15.75" hidden="1" customHeight="1" x14ac:dyDescent="0.25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</row>
    <row r="960" spans="1:20" ht="15.75" hidden="1" customHeight="1" x14ac:dyDescent="0.25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</row>
    <row r="961" spans="1:20" ht="15.75" hidden="1" customHeight="1" x14ac:dyDescent="0.25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</row>
    <row r="962" spans="1:20" ht="15.75" hidden="1" customHeight="1" x14ac:dyDescent="0.25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</row>
    <row r="963" spans="1:20" ht="15.75" hidden="1" customHeight="1" x14ac:dyDescent="0.25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</row>
    <row r="964" spans="1:20" ht="15.75" hidden="1" customHeight="1" x14ac:dyDescent="0.25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</row>
    <row r="965" spans="1:20" ht="15.75" hidden="1" customHeight="1" x14ac:dyDescent="0.2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</row>
    <row r="966" spans="1:20" ht="15.75" hidden="1" customHeight="1" x14ac:dyDescent="0.25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</row>
    <row r="967" spans="1:20" ht="15.75" hidden="1" customHeight="1" x14ac:dyDescent="0.25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</row>
    <row r="968" spans="1:20" ht="15.75" hidden="1" customHeight="1" x14ac:dyDescent="0.25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</row>
    <row r="969" spans="1:20" ht="15.75" hidden="1" customHeight="1" x14ac:dyDescent="0.25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</row>
    <row r="970" spans="1:20" ht="15.75" hidden="1" customHeight="1" x14ac:dyDescent="0.25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</row>
    <row r="971" spans="1:20" ht="15.75" hidden="1" customHeight="1" x14ac:dyDescent="0.25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</row>
    <row r="972" spans="1:20" ht="15.75" hidden="1" customHeight="1" x14ac:dyDescent="0.25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</row>
    <row r="973" spans="1:20" ht="15.75" hidden="1" customHeight="1" x14ac:dyDescent="0.25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</row>
    <row r="974" spans="1:20" ht="15.75" hidden="1" customHeight="1" x14ac:dyDescent="0.25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</row>
    <row r="975" spans="1:20" ht="15.75" hidden="1" customHeight="1" x14ac:dyDescent="0.2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</row>
    <row r="976" spans="1:20" ht="15.75" hidden="1" customHeight="1" x14ac:dyDescent="0.25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</row>
    <row r="977" spans="1:20" ht="15.75" hidden="1" customHeight="1" x14ac:dyDescent="0.25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</row>
    <row r="978" spans="1:20" ht="15.75" hidden="1" customHeight="1" x14ac:dyDescent="0.25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</row>
    <row r="979" spans="1:20" ht="15.75" hidden="1" customHeight="1" x14ac:dyDescent="0.25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</row>
    <row r="980" spans="1:20" ht="15.75" hidden="1" customHeight="1" x14ac:dyDescent="0.25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</row>
    <row r="981" spans="1:20" ht="15.75" hidden="1" customHeight="1" x14ac:dyDescent="0.25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</row>
    <row r="982" spans="1:20" ht="15.75" hidden="1" customHeight="1" x14ac:dyDescent="0.25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</row>
    <row r="983" spans="1:20" ht="15.75" hidden="1" customHeight="1" x14ac:dyDescent="0.25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</row>
    <row r="984" spans="1:20" ht="15.75" hidden="1" customHeight="1" x14ac:dyDescent="0.25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</row>
    <row r="985" spans="1:20" ht="15.75" hidden="1" customHeight="1" x14ac:dyDescent="0.2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</row>
    <row r="986" spans="1:20" ht="15.75" hidden="1" customHeight="1" x14ac:dyDescent="0.25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</row>
    <row r="987" spans="1:20" ht="15.75" hidden="1" customHeight="1" x14ac:dyDescent="0.25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</row>
    <row r="988" spans="1:20" ht="15.75" hidden="1" customHeight="1" x14ac:dyDescent="0.25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</row>
    <row r="989" spans="1:20" ht="15.75" hidden="1" customHeight="1" x14ac:dyDescent="0.25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</row>
    <row r="990" spans="1:20" ht="15.75" hidden="1" customHeight="1" x14ac:dyDescent="0.25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</row>
    <row r="991" spans="1:20" ht="15.75" hidden="1" customHeight="1" x14ac:dyDescent="0.25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</row>
    <row r="992" spans="1:20" ht="15.75" hidden="1" customHeight="1" x14ac:dyDescent="0.25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</row>
    <row r="993" spans="1:20" ht="15.75" hidden="1" customHeight="1" x14ac:dyDescent="0.25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</row>
    <row r="994" spans="1:20" ht="15.75" hidden="1" customHeight="1" x14ac:dyDescent="0.25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</row>
    <row r="995" spans="1:20" ht="15.75" hidden="1" customHeight="1" x14ac:dyDescent="0.2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</row>
    <row r="996" spans="1:20" ht="15.75" hidden="1" customHeight="1" x14ac:dyDescent="0.25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</row>
    <row r="997" spans="1:20" ht="15" hidden="1" customHeight="1" x14ac:dyDescent="0.25"/>
    <row r="998" spans="1:20" ht="15" hidden="1" customHeight="1" x14ac:dyDescent="0.25"/>
    <row r="999" spans="1:20" ht="15" hidden="1" customHeight="1" x14ac:dyDescent="0.25"/>
    <row r="1000" spans="1:20" ht="15" hidden="1" customHeight="1" x14ac:dyDescent="0.25"/>
    <row r="1001" spans="1:20" ht="15" hidden="1" customHeight="1" x14ac:dyDescent="0.25"/>
    <row r="1002" spans="1:20" ht="15" hidden="1" customHeight="1" x14ac:dyDescent="0.25"/>
    <row r="1003" spans="1:20" ht="15" hidden="1" customHeight="1" x14ac:dyDescent="0.25"/>
    <row r="1004" spans="1:20" ht="15" hidden="1" customHeight="1" x14ac:dyDescent="0.25"/>
    <row r="1005" spans="1:20" ht="15" hidden="1" customHeight="1" x14ac:dyDescent="0.25"/>
    <row r="1006" spans="1:20" ht="15" hidden="1" customHeight="1" x14ac:dyDescent="0.25"/>
    <row r="1007" spans="1:20" ht="15" hidden="1" customHeight="1" x14ac:dyDescent="0.25"/>
    <row r="1008" spans="1:20" ht="15" hidden="1" customHeight="1" x14ac:dyDescent="0.25"/>
    <row r="1009" ht="15" hidden="1" customHeight="1" x14ac:dyDescent="0.25"/>
    <row r="1010" ht="15" hidden="1" customHeight="1" x14ac:dyDescent="0.25"/>
    <row r="1011" ht="15" hidden="1" customHeight="1" x14ac:dyDescent="0.25"/>
    <row r="1012" ht="15" hidden="1" customHeight="1" x14ac:dyDescent="0.25"/>
    <row r="1013" ht="15" hidden="1" customHeight="1" x14ac:dyDescent="0.25"/>
    <row r="1014" ht="15" hidden="1" customHeight="1" x14ac:dyDescent="0.25"/>
    <row r="1015" ht="15" hidden="1" customHeight="1" x14ac:dyDescent="0.25"/>
    <row r="1016" ht="15" hidden="1" customHeight="1" x14ac:dyDescent="0.25"/>
    <row r="1017" ht="15" hidden="1" customHeight="1" x14ac:dyDescent="0.25"/>
    <row r="1018" ht="15" hidden="1" customHeight="1" x14ac:dyDescent="0.25"/>
    <row r="1019" ht="15" hidden="1" customHeight="1" x14ac:dyDescent="0.25"/>
    <row r="1020" ht="15" hidden="1" customHeight="1" x14ac:dyDescent="0.25"/>
    <row r="1021" ht="15" hidden="1" customHeight="1" x14ac:dyDescent="0.25"/>
    <row r="1022" ht="15" hidden="1" customHeight="1" x14ac:dyDescent="0.25"/>
    <row r="1023" ht="15" hidden="1" customHeight="1" x14ac:dyDescent="0.25"/>
    <row r="1024" ht="15" hidden="1" customHeight="1" x14ac:dyDescent="0.25"/>
    <row r="1025" ht="15" hidden="1" customHeight="1" x14ac:dyDescent="0.25"/>
    <row r="1026" ht="15" hidden="1" customHeight="1" x14ac:dyDescent="0.25"/>
    <row r="1027" ht="15" hidden="1" customHeight="1" x14ac:dyDescent="0.25"/>
    <row r="1028" ht="15" hidden="1" customHeight="1" x14ac:dyDescent="0.25"/>
    <row r="1029" ht="15" hidden="1" customHeight="1" x14ac:dyDescent="0.25"/>
    <row r="1030" ht="15" hidden="1" customHeight="1" x14ac:dyDescent="0.25"/>
    <row r="1031" ht="15" hidden="1" customHeight="1" x14ac:dyDescent="0.25"/>
    <row r="1032" ht="15" hidden="1" customHeight="1" x14ac:dyDescent="0.25"/>
    <row r="1033" ht="15" hidden="1" customHeight="1" x14ac:dyDescent="0.25"/>
    <row r="1034" ht="15" hidden="1" customHeight="1" x14ac:dyDescent="0.25"/>
    <row r="1035" ht="15" hidden="1" customHeight="1" x14ac:dyDescent="0.25"/>
    <row r="1036" ht="15" hidden="1" customHeight="1" x14ac:dyDescent="0.25"/>
    <row r="1037" ht="15" hidden="1" customHeight="1" x14ac:dyDescent="0.25"/>
    <row r="1038" ht="15" hidden="1" customHeight="1" x14ac:dyDescent="0.25"/>
    <row r="1039" ht="15" hidden="1" customHeight="1" x14ac:dyDescent="0.25"/>
    <row r="1040" ht="15" hidden="1" customHeight="1" x14ac:dyDescent="0.25"/>
    <row r="1041" ht="15" hidden="1" customHeight="1" x14ac:dyDescent="0.25"/>
    <row r="1042" ht="15" hidden="1" customHeight="1" x14ac:dyDescent="0.25"/>
    <row r="1043" ht="15" hidden="1" customHeight="1" x14ac:dyDescent="0.25"/>
    <row r="1044" ht="15" hidden="1" customHeight="1" x14ac:dyDescent="0.25"/>
    <row r="1045" ht="15" hidden="1" customHeight="1" x14ac:dyDescent="0.25"/>
    <row r="1046" ht="15" hidden="1" customHeight="1" x14ac:dyDescent="0.25"/>
    <row r="1047" ht="15" hidden="1" customHeight="1" x14ac:dyDescent="0.25"/>
    <row r="1048" ht="15" hidden="1" customHeight="1" x14ac:dyDescent="0.25"/>
    <row r="1049" ht="15" hidden="1" customHeight="1" x14ac:dyDescent="0.25"/>
    <row r="1050" ht="15" hidden="1" customHeight="1" x14ac:dyDescent="0.25"/>
    <row r="1051" ht="15" hidden="1" customHeight="1" x14ac:dyDescent="0.25"/>
    <row r="1052" ht="15" hidden="1" customHeight="1" x14ac:dyDescent="0.25"/>
    <row r="1053" ht="15" hidden="1" customHeight="1" x14ac:dyDescent="0.25"/>
    <row r="1054" ht="15" hidden="1" customHeight="1" x14ac:dyDescent="0.25"/>
    <row r="1055" ht="15" hidden="1" customHeight="1" x14ac:dyDescent="0.25"/>
    <row r="1056" ht="15" hidden="1" customHeight="1" x14ac:dyDescent="0.25"/>
    <row r="1057" ht="15" hidden="1" customHeight="1" x14ac:dyDescent="0.25"/>
    <row r="1058" ht="15" hidden="1" customHeight="1" x14ac:dyDescent="0.25"/>
    <row r="1059" ht="15" hidden="1" customHeight="1" x14ac:dyDescent="0.25"/>
    <row r="1060" ht="15" hidden="1" customHeight="1" x14ac:dyDescent="0.25"/>
    <row r="1061" ht="15" hidden="1" customHeight="1" x14ac:dyDescent="0.25"/>
    <row r="1062" ht="15" hidden="1" customHeight="1" x14ac:dyDescent="0.25"/>
    <row r="1063" ht="15" hidden="1" customHeight="1" x14ac:dyDescent="0.25"/>
    <row r="1064" ht="15" hidden="1" customHeight="1" x14ac:dyDescent="0.25"/>
    <row r="1065" ht="15" hidden="1" customHeight="1" x14ac:dyDescent="0.25"/>
    <row r="1066" ht="15" hidden="1" customHeight="1" x14ac:dyDescent="0.25"/>
    <row r="1067" ht="15" hidden="1" customHeight="1" x14ac:dyDescent="0.25"/>
    <row r="1068" ht="15" hidden="1" customHeight="1" x14ac:dyDescent="0.25"/>
    <row r="1069" ht="15" hidden="1" customHeight="1" x14ac:dyDescent="0.25"/>
    <row r="1070" ht="15" hidden="1" customHeight="1" x14ac:dyDescent="0.25"/>
    <row r="1071" ht="15" hidden="1" customHeight="1" x14ac:dyDescent="0.25"/>
    <row r="1072" ht="15" hidden="1" customHeight="1" x14ac:dyDescent="0.25"/>
    <row r="1073" ht="15" hidden="1" customHeight="1" x14ac:dyDescent="0.25"/>
    <row r="1074" ht="15" hidden="1" customHeight="1" x14ac:dyDescent="0.25"/>
    <row r="1075" ht="15" hidden="1" customHeight="1" x14ac:dyDescent="0.25"/>
    <row r="1076" ht="15" hidden="1" customHeight="1" x14ac:dyDescent="0.25"/>
    <row r="1077" ht="15" hidden="1" customHeight="1" x14ac:dyDescent="0.25"/>
    <row r="1078" ht="15" hidden="1" customHeight="1" x14ac:dyDescent="0.25"/>
    <row r="1079" ht="15" hidden="1" customHeight="1" x14ac:dyDescent="0.25"/>
    <row r="1080" ht="15" hidden="1" customHeight="1" x14ac:dyDescent="0.25"/>
    <row r="1081" ht="15" hidden="1" customHeight="1" x14ac:dyDescent="0.25"/>
    <row r="1082" ht="15" hidden="1" customHeight="1" x14ac:dyDescent="0.25"/>
    <row r="1083" ht="15" hidden="1" customHeight="1" x14ac:dyDescent="0.25"/>
    <row r="1084" ht="15" hidden="1" customHeight="1" x14ac:dyDescent="0.25"/>
    <row r="1085" ht="15" hidden="1" customHeight="1" x14ac:dyDescent="0.25"/>
    <row r="1086" ht="15" hidden="1" customHeight="1" x14ac:dyDescent="0.25"/>
    <row r="1087" ht="15" hidden="1" customHeight="1" x14ac:dyDescent="0.25"/>
    <row r="1088" ht="15" hidden="1" customHeight="1" x14ac:dyDescent="0.25"/>
    <row r="1089" ht="15" hidden="1" customHeight="1" x14ac:dyDescent="0.25"/>
    <row r="1090" ht="15" hidden="1" customHeight="1" x14ac:dyDescent="0.25"/>
    <row r="1091" ht="15" hidden="1" customHeight="1" x14ac:dyDescent="0.25"/>
    <row r="1092" ht="15" hidden="1" customHeight="1" x14ac:dyDescent="0.25"/>
    <row r="1093" ht="15" hidden="1" customHeight="1" x14ac:dyDescent="0.25"/>
    <row r="1094" ht="15" hidden="1" customHeight="1" x14ac:dyDescent="0.25"/>
    <row r="1095" ht="15" hidden="1" customHeight="1" x14ac:dyDescent="0.25"/>
    <row r="1096" ht="15" hidden="1" customHeight="1" x14ac:dyDescent="0.25"/>
    <row r="1097" ht="15" hidden="1" customHeight="1" x14ac:dyDescent="0.25"/>
    <row r="1098" ht="15" hidden="1" customHeight="1" x14ac:dyDescent="0.25"/>
    <row r="1099" ht="15" hidden="1" customHeight="1" x14ac:dyDescent="0.25"/>
    <row r="1100" ht="15" hidden="1" customHeight="1" x14ac:dyDescent="0.25"/>
    <row r="1101" ht="15" hidden="1" customHeight="1" x14ac:dyDescent="0.25"/>
    <row r="1102" ht="15" hidden="1" customHeight="1" x14ac:dyDescent="0.25"/>
    <row r="1103" ht="15" hidden="1" customHeight="1" x14ac:dyDescent="0.25"/>
    <row r="1104" ht="15" hidden="1" customHeight="1" x14ac:dyDescent="0.25"/>
    <row r="1105" ht="15" hidden="1" customHeight="1" x14ac:dyDescent="0.25"/>
    <row r="1106" ht="15" hidden="1" customHeight="1" x14ac:dyDescent="0.25"/>
    <row r="1107" ht="15" hidden="1" customHeight="1" x14ac:dyDescent="0.25"/>
    <row r="1108" ht="15" hidden="1" customHeight="1" x14ac:dyDescent="0.25"/>
    <row r="1109" ht="15" hidden="1" customHeight="1" x14ac:dyDescent="0.25"/>
    <row r="1110" ht="15" hidden="1" customHeight="1" x14ac:dyDescent="0.25"/>
    <row r="1111" ht="15" hidden="1" customHeight="1" x14ac:dyDescent="0.25"/>
    <row r="1112" ht="15" hidden="1" customHeight="1" x14ac:dyDescent="0.25"/>
    <row r="1113" ht="15" hidden="1" customHeight="1" x14ac:dyDescent="0.25"/>
    <row r="1114" ht="15" hidden="1" customHeight="1" x14ac:dyDescent="0.25"/>
    <row r="1115" ht="15" hidden="1" customHeight="1" x14ac:dyDescent="0.25"/>
    <row r="1116" ht="15" hidden="1" customHeight="1" x14ac:dyDescent="0.25"/>
    <row r="1117" ht="15" hidden="1" customHeight="1" x14ac:dyDescent="0.25"/>
    <row r="1118" ht="15" hidden="1" customHeight="1" x14ac:dyDescent="0.25"/>
    <row r="1119" ht="15" hidden="1" customHeight="1" x14ac:dyDescent="0.25"/>
    <row r="1120" ht="15" hidden="1" customHeight="1" x14ac:dyDescent="0.25"/>
    <row r="1121" ht="15" hidden="1" customHeight="1" x14ac:dyDescent="0.25"/>
    <row r="1122" ht="15" hidden="1" customHeight="1" x14ac:dyDescent="0.25"/>
    <row r="1123" ht="15" hidden="1" customHeight="1" x14ac:dyDescent="0.25"/>
    <row r="1124" ht="15" hidden="1" customHeight="1" x14ac:dyDescent="0.25"/>
    <row r="1125" ht="15" hidden="1" customHeight="1" x14ac:dyDescent="0.25"/>
    <row r="1126" ht="15" hidden="1" customHeight="1" x14ac:dyDescent="0.25"/>
    <row r="1127" ht="15" hidden="1" customHeight="1" x14ac:dyDescent="0.25"/>
    <row r="1128" ht="15" hidden="1" customHeight="1" x14ac:dyDescent="0.25"/>
    <row r="1129" ht="15" hidden="1" customHeight="1" x14ac:dyDescent="0.25"/>
    <row r="1130" ht="15" hidden="1" customHeight="1" x14ac:dyDescent="0.25"/>
    <row r="1131" ht="15" hidden="1" customHeight="1" x14ac:dyDescent="0.25"/>
    <row r="1132" ht="15" hidden="1" customHeight="1" x14ac:dyDescent="0.25"/>
    <row r="1133" ht="15" hidden="1" customHeight="1" x14ac:dyDescent="0.25"/>
    <row r="1134" ht="15" hidden="1" customHeight="1" x14ac:dyDescent="0.25"/>
    <row r="1135" ht="15" hidden="1" customHeight="1" x14ac:dyDescent="0.25"/>
    <row r="1136" ht="15" hidden="1" customHeight="1" x14ac:dyDescent="0.25"/>
    <row r="1137" ht="15" hidden="1" customHeight="1" x14ac:dyDescent="0.25"/>
    <row r="1138" ht="15" hidden="1" customHeight="1" x14ac:dyDescent="0.25"/>
    <row r="1139" ht="15" hidden="1" customHeight="1" x14ac:dyDescent="0.25"/>
    <row r="1140" ht="15" hidden="1" customHeight="1" x14ac:dyDescent="0.25"/>
    <row r="1141" ht="15" hidden="1" customHeight="1" x14ac:dyDescent="0.25"/>
    <row r="1142" ht="15" hidden="1" customHeight="1" x14ac:dyDescent="0.25"/>
    <row r="1143" ht="15" hidden="1" customHeight="1" x14ac:dyDescent="0.25"/>
    <row r="1144" ht="15" hidden="1" customHeight="1" x14ac:dyDescent="0.25"/>
    <row r="1145" ht="15" hidden="1" customHeight="1" x14ac:dyDescent="0.25"/>
    <row r="1146" ht="15" hidden="1" customHeight="1" x14ac:dyDescent="0.25"/>
  </sheetData>
  <mergeCells count="5">
    <mergeCell ref="A3:F3"/>
    <mergeCell ref="A4:F4"/>
    <mergeCell ref="A5:F5"/>
    <mergeCell ref="A7:A8"/>
    <mergeCell ref="B7:F7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C23A-B067-44B9-A4C3-A2AA62AA4C02}">
  <dimension ref="A1:W121"/>
  <sheetViews>
    <sheetView zoomScale="85" zoomScaleNormal="85" workbookViewId="0">
      <selection activeCell="F14" sqref="F14"/>
    </sheetView>
  </sheetViews>
  <sheetFormatPr baseColWidth="10" defaultColWidth="0" defaultRowHeight="12.75" zeroHeight="1" x14ac:dyDescent="0.2"/>
  <cols>
    <col min="1" max="1" width="99.28515625" bestFit="1" customWidth="1"/>
    <col min="2" max="2" width="11.42578125" customWidth="1"/>
    <col min="3" max="23" width="16.5703125" customWidth="1"/>
    <col min="24" max="16384" width="11.42578125" hidden="1"/>
  </cols>
  <sheetData>
    <row r="1" spans="1:23" ht="15.75" x14ac:dyDescent="0.25">
      <c r="A1" s="65" t="s">
        <v>163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ht="15.75" x14ac:dyDescent="0.25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ht="15.75" x14ac:dyDescent="0.25">
      <c r="A3" s="165" t="s">
        <v>36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3" ht="15.75" x14ac:dyDescent="0.25">
      <c r="A4" s="138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</row>
    <row r="5" spans="1:23" ht="15.75" x14ac:dyDescent="0.25">
      <c r="A5" s="138" t="s">
        <v>6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</row>
    <row r="6" spans="1:23" ht="15.75" x14ac:dyDescent="0.25">
      <c r="A6" s="140" t="s">
        <v>340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</row>
    <row r="7" spans="1:23" ht="15.75" x14ac:dyDescent="0.25">
      <c r="A7" s="50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3" ht="15.75" x14ac:dyDescent="0.25">
      <c r="A8" s="141" t="s">
        <v>164</v>
      </c>
      <c r="B8" s="133" t="s">
        <v>8</v>
      </c>
      <c r="C8" s="166" t="s">
        <v>9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</row>
    <row r="9" spans="1:23" x14ac:dyDescent="0.2">
      <c r="A9" s="142"/>
      <c r="B9" s="144"/>
      <c r="C9" s="133" t="s">
        <v>106</v>
      </c>
      <c r="D9" s="133" t="s">
        <v>11</v>
      </c>
      <c r="E9" s="133" t="s">
        <v>12</v>
      </c>
      <c r="F9" s="133" t="s">
        <v>13</v>
      </c>
      <c r="G9" s="133" t="s">
        <v>14</v>
      </c>
      <c r="H9" s="133" t="s">
        <v>17</v>
      </c>
      <c r="I9" s="133" t="s">
        <v>18</v>
      </c>
      <c r="J9" s="133" t="s">
        <v>19</v>
      </c>
      <c r="K9" s="133" t="s">
        <v>21</v>
      </c>
      <c r="L9" s="135" t="s">
        <v>42</v>
      </c>
      <c r="M9" s="133" t="s">
        <v>26</v>
      </c>
      <c r="N9" s="133" t="s">
        <v>27</v>
      </c>
      <c r="O9" s="133" t="s">
        <v>28</v>
      </c>
      <c r="P9" s="133" t="s">
        <v>29</v>
      </c>
      <c r="Q9" s="133" t="s">
        <v>30</v>
      </c>
      <c r="R9" s="133" t="s">
        <v>31</v>
      </c>
      <c r="S9" s="133" t="s">
        <v>32</v>
      </c>
      <c r="T9" s="133" t="s">
        <v>33</v>
      </c>
      <c r="U9" s="133" t="s">
        <v>34</v>
      </c>
      <c r="V9" s="133" t="s">
        <v>35</v>
      </c>
      <c r="W9" s="136" t="s">
        <v>37</v>
      </c>
    </row>
    <row r="10" spans="1:23" ht="25.5" customHeight="1" x14ac:dyDescent="0.2">
      <c r="A10" s="14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7"/>
    </row>
    <row r="11" spans="1:23" ht="15.75" x14ac:dyDescent="0.25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2" spans="1:23" ht="15.75" x14ac:dyDescent="0.25">
      <c r="A12" s="96" t="s">
        <v>39</v>
      </c>
      <c r="B12" s="97">
        <f t="shared" ref="B12:W12" si="0">SUM(B14:B119)</f>
        <v>14797</v>
      </c>
      <c r="C12" s="97">
        <f t="shared" si="0"/>
        <v>608</v>
      </c>
      <c r="D12" s="97">
        <f t="shared" si="0"/>
        <v>878</v>
      </c>
      <c r="E12" s="97">
        <f t="shared" si="0"/>
        <v>1956</v>
      </c>
      <c r="F12" s="97">
        <f t="shared" si="0"/>
        <v>314</v>
      </c>
      <c r="G12" s="97">
        <f t="shared" si="0"/>
        <v>1257</v>
      </c>
      <c r="H12" s="97">
        <f t="shared" si="0"/>
        <v>525</v>
      </c>
      <c r="I12" s="97">
        <f t="shared" si="0"/>
        <v>978</v>
      </c>
      <c r="J12" s="97">
        <f t="shared" si="0"/>
        <v>431</v>
      </c>
      <c r="K12" s="97">
        <f t="shared" si="0"/>
        <v>698</v>
      </c>
      <c r="L12" s="97">
        <f t="shared" si="0"/>
        <v>338</v>
      </c>
      <c r="M12" s="97">
        <f t="shared" si="0"/>
        <v>505</v>
      </c>
      <c r="N12" s="97">
        <f t="shared" si="0"/>
        <v>414</v>
      </c>
      <c r="O12" s="97">
        <f t="shared" si="0"/>
        <v>1394</v>
      </c>
      <c r="P12" s="97">
        <f t="shared" si="0"/>
        <v>402</v>
      </c>
      <c r="Q12" s="97">
        <f t="shared" si="0"/>
        <v>285</v>
      </c>
      <c r="R12" s="97">
        <f t="shared" si="0"/>
        <v>650</v>
      </c>
      <c r="S12" s="97">
        <f t="shared" si="0"/>
        <v>894</v>
      </c>
      <c r="T12" s="97">
        <f t="shared" si="0"/>
        <v>597</v>
      </c>
      <c r="U12" s="97">
        <f t="shared" si="0"/>
        <v>688</v>
      </c>
      <c r="V12" s="97">
        <f t="shared" si="0"/>
        <v>121</v>
      </c>
      <c r="W12" s="97">
        <f t="shared" si="0"/>
        <v>864</v>
      </c>
    </row>
    <row r="13" spans="1:23" ht="15.75" x14ac:dyDescent="0.25">
      <c r="A13" s="94"/>
      <c r="B13" s="98"/>
      <c r="C13" s="98"/>
      <c r="D13" s="98"/>
      <c r="E13" s="49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9"/>
    </row>
    <row r="14" spans="1:23" ht="15.75" x14ac:dyDescent="0.25">
      <c r="A14" s="94" t="s">
        <v>251</v>
      </c>
      <c r="B14" s="98">
        <f t="shared" ref="B14:B45" si="1">SUM(C14:W14)</f>
        <v>19</v>
      </c>
      <c r="C14" s="98">
        <v>0</v>
      </c>
      <c r="D14" s="98">
        <v>0</v>
      </c>
      <c r="E14" s="98">
        <v>1</v>
      </c>
      <c r="F14" s="98">
        <v>0</v>
      </c>
      <c r="G14" s="98">
        <v>4</v>
      </c>
      <c r="H14" s="98">
        <v>0</v>
      </c>
      <c r="I14" s="98">
        <v>7</v>
      </c>
      <c r="J14" s="98">
        <v>1</v>
      </c>
      <c r="K14" s="98">
        <v>0</v>
      </c>
      <c r="L14" s="98">
        <v>1</v>
      </c>
      <c r="M14" s="98">
        <v>1</v>
      </c>
      <c r="N14" s="98">
        <v>3</v>
      </c>
      <c r="O14" s="98">
        <v>0</v>
      </c>
      <c r="P14" s="98">
        <v>1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</row>
    <row r="15" spans="1:23" ht="15.75" x14ac:dyDescent="0.25">
      <c r="A15" s="94" t="s">
        <v>284</v>
      </c>
      <c r="B15" s="98">
        <f t="shared" si="1"/>
        <v>4</v>
      </c>
      <c r="C15" s="98">
        <v>0</v>
      </c>
      <c r="D15" s="98">
        <v>0</v>
      </c>
      <c r="E15" s="98">
        <v>1</v>
      </c>
      <c r="F15" s="98">
        <v>0</v>
      </c>
      <c r="G15" s="98">
        <v>0</v>
      </c>
      <c r="H15" s="98">
        <v>0</v>
      </c>
      <c r="I15" s="98">
        <v>3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</row>
    <row r="16" spans="1:23" ht="15.75" x14ac:dyDescent="0.25">
      <c r="A16" s="94" t="s">
        <v>285</v>
      </c>
      <c r="B16" s="98">
        <f t="shared" si="1"/>
        <v>18</v>
      </c>
      <c r="C16" s="98">
        <v>1</v>
      </c>
      <c r="D16" s="98">
        <v>1</v>
      </c>
      <c r="E16" s="98">
        <v>8</v>
      </c>
      <c r="F16" s="98">
        <v>0</v>
      </c>
      <c r="G16" s="98">
        <v>0</v>
      </c>
      <c r="H16" s="98">
        <v>0</v>
      </c>
      <c r="I16" s="98">
        <v>4</v>
      </c>
      <c r="J16" s="98">
        <v>0</v>
      </c>
      <c r="K16" s="98">
        <v>0</v>
      </c>
      <c r="L16" s="98">
        <v>0</v>
      </c>
      <c r="M16" s="98">
        <v>0</v>
      </c>
      <c r="N16" s="98">
        <v>1</v>
      </c>
      <c r="O16" s="98">
        <v>1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2</v>
      </c>
      <c r="V16" s="98">
        <v>0</v>
      </c>
      <c r="W16" s="98">
        <v>0</v>
      </c>
    </row>
    <row r="17" spans="1:23" ht="15.75" x14ac:dyDescent="0.25">
      <c r="A17" s="101" t="s">
        <v>224</v>
      </c>
      <c r="B17" s="98">
        <f t="shared" si="1"/>
        <v>246</v>
      </c>
      <c r="C17" s="98">
        <v>7</v>
      </c>
      <c r="D17" s="98">
        <v>19</v>
      </c>
      <c r="E17" s="98">
        <v>31</v>
      </c>
      <c r="F17" s="98">
        <v>12</v>
      </c>
      <c r="G17" s="98">
        <v>11</v>
      </c>
      <c r="H17" s="98">
        <v>8</v>
      </c>
      <c r="I17" s="98">
        <v>37</v>
      </c>
      <c r="J17" s="98">
        <v>5</v>
      </c>
      <c r="K17" s="98">
        <v>10</v>
      </c>
      <c r="L17" s="98">
        <v>19</v>
      </c>
      <c r="M17" s="98">
        <v>6</v>
      </c>
      <c r="N17" s="98">
        <v>3</v>
      </c>
      <c r="O17" s="98">
        <v>17</v>
      </c>
      <c r="P17" s="98">
        <v>4</v>
      </c>
      <c r="Q17" s="98">
        <v>7</v>
      </c>
      <c r="R17" s="98">
        <v>9</v>
      </c>
      <c r="S17" s="98">
        <v>22</v>
      </c>
      <c r="T17" s="98">
        <v>5</v>
      </c>
      <c r="U17" s="98">
        <v>2</v>
      </c>
      <c r="V17" s="98">
        <v>1</v>
      </c>
      <c r="W17" s="98">
        <v>11</v>
      </c>
    </row>
    <row r="18" spans="1:23" ht="15.75" x14ac:dyDescent="0.25">
      <c r="A18" s="101" t="s">
        <v>43</v>
      </c>
      <c r="B18" s="98">
        <f t="shared" si="1"/>
        <v>567</v>
      </c>
      <c r="C18" s="98">
        <v>71</v>
      </c>
      <c r="D18" s="98">
        <v>53</v>
      </c>
      <c r="E18" s="98">
        <v>80</v>
      </c>
      <c r="F18" s="98">
        <v>6</v>
      </c>
      <c r="G18" s="98">
        <v>14</v>
      </c>
      <c r="H18" s="98">
        <v>2</v>
      </c>
      <c r="I18" s="98">
        <v>49</v>
      </c>
      <c r="J18" s="98">
        <v>28</v>
      </c>
      <c r="K18" s="98">
        <v>36</v>
      </c>
      <c r="L18" s="98">
        <v>28</v>
      </c>
      <c r="M18" s="98">
        <v>11</v>
      </c>
      <c r="N18" s="98">
        <v>24</v>
      </c>
      <c r="O18" s="98">
        <v>56</v>
      </c>
      <c r="P18" s="98">
        <v>6</v>
      </c>
      <c r="Q18" s="98">
        <v>30</v>
      </c>
      <c r="R18" s="98">
        <v>22</v>
      </c>
      <c r="S18" s="98">
        <v>13</v>
      </c>
      <c r="T18" s="98">
        <v>7</v>
      </c>
      <c r="U18" s="98">
        <v>10</v>
      </c>
      <c r="V18" s="98">
        <v>1</v>
      </c>
      <c r="W18" s="98">
        <v>20</v>
      </c>
    </row>
    <row r="19" spans="1:23" ht="15.75" x14ac:dyDescent="0.25">
      <c r="A19" s="101" t="s">
        <v>286</v>
      </c>
      <c r="B19" s="98">
        <f t="shared" si="1"/>
        <v>3</v>
      </c>
      <c r="C19" s="98">
        <v>0</v>
      </c>
      <c r="D19" s="98">
        <v>1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1</v>
      </c>
      <c r="R19" s="98">
        <v>0</v>
      </c>
      <c r="S19" s="98">
        <v>1</v>
      </c>
      <c r="T19" s="98">
        <v>0</v>
      </c>
      <c r="U19" s="98">
        <v>0</v>
      </c>
      <c r="V19" s="98">
        <v>0</v>
      </c>
      <c r="W19" s="98">
        <v>0</v>
      </c>
    </row>
    <row r="20" spans="1:23" ht="15.75" x14ac:dyDescent="0.25">
      <c r="A20" s="101" t="s">
        <v>225</v>
      </c>
      <c r="B20" s="98">
        <f t="shared" si="1"/>
        <v>54</v>
      </c>
      <c r="C20" s="98">
        <v>0</v>
      </c>
      <c r="D20" s="98">
        <v>5</v>
      </c>
      <c r="E20" s="98">
        <v>25</v>
      </c>
      <c r="F20" s="98">
        <v>1</v>
      </c>
      <c r="G20" s="98">
        <v>1</v>
      </c>
      <c r="H20" s="98">
        <v>0</v>
      </c>
      <c r="I20" s="98">
        <v>2</v>
      </c>
      <c r="J20" s="98">
        <v>0</v>
      </c>
      <c r="K20" s="98">
        <v>1</v>
      </c>
      <c r="L20" s="98">
        <v>0</v>
      </c>
      <c r="M20" s="98">
        <v>2</v>
      </c>
      <c r="N20" s="98">
        <v>3</v>
      </c>
      <c r="O20" s="98">
        <v>4</v>
      </c>
      <c r="P20" s="98">
        <v>0</v>
      </c>
      <c r="Q20" s="98">
        <v>0</v>
      </c>
      <c r="R20" s="98">
        <v>1</v>
      </c>
      <c r="S20" s="98">
        <v>5</v>
      </c>
      <c r="T20" s="98">
        <v>0</v>
      </c>
      <c r="U20" s="98">
        <v>4</v>
      </c>
      <c r="V20" s="98">
        <v>0</v>
      </c>
      <c r="W20" s="98">
        <v>0</v>
      </c>
    </row>
    <row r="21" spans="1:23" ht="15.75" x14ac:dyDescent="0.25">
      <c r="A21" s="101" t="s">
        <v>44</v>
      </c>
      <c r="B21" s="98">
        <f t="shared" si="1"/>
        <v>38</v>
      </c>
      <c r="C21" s="98">
        <v>0</v>
      </c>
      <c r="D21" s="98">
        <v>3</v>
      </c>
      <c r="E21" s="98">
        <v>0</v>
      </c>
      <c r="F21" s="98">
        <v>0</v>
      </c>
      <c r="G21" s="98">
        <v>2</v>
      </c>
      <c r="H21" s="98">
        <v>0</v>
      </c>
      <c r="I21" s="98">
        <v>4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25</v>
      </c>
      <c r="P21" s="98">
        <v>0</v>
      </c>
      <c r="Q21" s="98">
        <v>0</v>
      </c>
      <c r="R21" s="98">
        <v>3</v>
      </c>
      <c r="S21" s="98">
        <v>0</v>
      </c>
      <c r="T21" s="98">
        <v>0</v>
      </c>
      <c r="U21" s="98">
        <v>0</v>
      </c>
      <c r="V21" s="98">
        <v>0</v>
      </c>
      <c r="W21" s="98">
        <v>1</v>
      </c>
    </row>
    <row r="22" spans="1:23" ht="15.75" x14ac:dyDescent="0.25">
      <c r="A22" s="101" t="s">
        <v>45</v>
      </c>
      <c r="B22" s="98">
        <f t="shared" si="1"/>
        <v>653</v>
      </c>
      <c r="C22" s="98">
        <v>20</v>
      </c>
      <c r="D22" s="98">
        <v>43</v>
      </c>
      <c r="E22" s="98">
        <v>160</v>
      </c>
      <c r="F22" s="98">
        <v>0</v>
      </c>
      <c r="G22" s="98">
        <v>39</v>
      </c>
      <c r="H22" s="98">
        <v>8</v>
      </c>
      <c r="I22" s="98">
        <v>41</v>
      </c>
      <c r="J22" s="98">
        <v>7</v>
      </c>
      <c r="K22" s="98">
        <v>32</v>
      </c>
      <c r="L22" s="98">
        <v>0</v>
      </c>
      <c r="M22" s="98">
        <v>26</v>
      </c>
      <c r="N22" s="98">
        <v>16</v>
      </c>
      <c r="O22" s="98">
        <v>52</v>
      </c>
      <c r="P22" s="98">
        <v>29</v>
      </c>
      <c r="Q22" s="98">
        <v>4</v>
      </c>
      <c r="R22" s="98">
        <v>27</v>
      </c>
      <c r="S22" s="98">
        <v>38</v>
      </c>
      <c r="T22" s="98">
        <v>54</v>
      </c>
      <c r="U22" s="98">
        <v>16</v>
      </c>
      <c r="V22" s="98">
        <v>5</v>
      </c>
      <c r="W22" s="98">
        <v>36</v>
      </c>
    </row>
    <row r="23" spans="1:23" ht="15.75" x14ac:dyDescent="0.25">
      <c r="A23" s="101" t="s">
        <v>46</v>
      </c>
      <c r="B23" s="98">
        <f t="shared" si="1"/>
        <v>410</v>
      </c>
      <c r="C23" s="98">
        <v>9</v>
      </c>
      <c r="D23" s="98">
        <v>23</v>
      </c>
      <c r="E23" s="98">
        <v>99</v>
      </c>
      <c r="F23" s="98">
        <v>2</v>
      </c>
      <c r="G23" s="98">
        <v>39</v>
      </c>
      <c r="H23" s="98">
        <v>4</v>
      </c>
      <c r="I23" s="98">
        <v>33</v>
      </c>
      <c r="J23" s="98">
        <v>5</v>
      </c>
      <c r="K23" s="98">
        <v>49</v>
      </c>
      <c r="L23" s="98">
        <v>0</v>
      </c>
      <c r="M23" s="98">
        <v>12</v>
      </c>
      <c r="N23" s="98">
        <v>10</v>
      </c>
      <c r="O23" s="98">
        <v>42</v>
      </c>
      <c r="P23" s="98">
        <v>31</v>
      </c>
      <c r="Q23" s="98">
        <v>5</v>
      </c>
      <c r="R23" s="98">
        <v>15</v>
      </c>
      <c r="S23" s="98">
        <v>4</v>
      </c>
      <c r="T23" s="98">
        <v>3</v>
      </c>
      <c r="U23" s="98">
        <v>13</v>
      </c>
      <c r="V23" s="98">
        <v>4</v>
      </c>
      <c r="W23" s="98">
        <v>8</v>
      </c>
    </row>
    <row r="24" spans="1:23" ht="15.75" x14ac:dyDescent="0.25">
      <c r="A24" s="101" t="s">
        <v>226</v>
      </c>
      <c r="B24" s="98">
        <f t="shared" si="1"/>
        <v>505</v>
      </c>
      <c r="C24" s="98">
        <v>7</v>
      </c>
      <c r="D24" s="98">
        <v>28</v>
      </c>
      <c r="E24" s="98">
        <v>176</v>
      </c>
      <c r="F24" s="98">
        <v>1</v>
      </c>
      <c r="G24" s="98">
        <v>22</v>
      </c>
      <c r="H24" s="98">
        <v>12</v>
      </c>
      <c r="I24" s="98">
        <v>55</v>
      </c>
      <c r="J24" s="98">
        <v>17</v>
      </c>
      <c r="K24" s="98">
        <v>26</v>
      </c>
      <c r="L24" s="98">
        <v>0</v>
      </c>
      <c r="M24" s="98">
        <v>17</v>
      </c>
      <c r="N24" s="98">
        <v>9</v>
      </c>
      <c r="O24" s="98">
        <v>46</v>
      </c>
      <c r="P24" s="98">
        <v>11</v>
      </c>
      <c r="Q24" s="98">
        <v>8</v>
      </c>
      <c r="R24" s="98">
        <v>22</v>
      </c>
      <c r="S24" s="98">
        <v>17</v>
      </c>
      <c r="T24" s="98">
        <v>11</v>
      </c>
      <c r="U24" s="98">
        <v>15</v>
      </c>
      <c r="V24" s="98">
        <v>1</v>
      </c>
      <c r="W24" s="98">
        <v>4</v>
      </c>
    </row>
    <row r="25" spans="1:23" ht="15.75" x14ac:dyDescent="0.25">
      <c r="A25" s="101" t="s">
        <v>227</v>
      </c>
      <c r="B25" s="98">
        <f t="shared" si="1"/>
        <v>26</v>
      </c>
      <c r="C25" s="98">
        <v>0</v>
      </c>
      <c r="D25" s="98">
        <v>1</v>
      </c>
      <c r="E25" s="98">
        <v>9</v>
      </c>
      <c r="F25" s="98">
        <v>0</v>
      </c>
      <c r="G25" s="98">
        <v>0</v>
      </c>
      <c r="H25" s="98">
        <v>0</v>
      </c>
      <c r="I25" s="98">
        <v>5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3</v>
      </c>
      <c r="P25" s="98">
        <v>2</v>
      </c>
      <c r="Q25" s="98">
        <v>0</v>
      </c>
      <c r="R25" s="98">
        <v>0</v>
      </c>
      <c r="S25" s="98">
        <v>1</v>
      </c>
      <c r="T25" s="98">
        <v>1</v>
      </c>
      <c r="U25" s="98">
        <v>4</v>
      </c>
      <c r="V25" s="98">
        <v>0</v>
      </c>
      <c r="W25" s="98">
        <v>0</v>
      </c>
    </row>
    <row r="26" spans="1:23" ht="15.75" x14ac:dyDescent="0.25">
      <c r="A26" s="101" t="s">
        <v>287</v>
      </c>
      <c r="B26" s="98">
        <f t="shared" si="1"/>
        <v>9</v>
      </c>
      <c r="C26" s="98">
        <v>0</v>
      </c>
      <c r="D26" s="98">
        <v>3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3</v>
      </c>
      <c r="L26" s="98">
        <v>0</v>
      </c>
      <c r="M26" s="98">
        <v>1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1</v>
      </c>
      <c r="W26" s="98">
        <v>1</v>
      </c>
    </row>
    <row r="27" spans="1:23" ht="15.75" x14ac:dyDescent="0.25">
      <c r="A27" s="101" t="s">
        <v>47</v>
      </c>
      <c r="B27" s="98">
        <f t="shared" si="1"/>
        <v>45</v>
      </c>
      <c r="C27" s="98">
        <v>0</v>
      </c>
      <c r="D27" s="98">
        <v>0</v>
      </c>
      <c r="E27" s="98">
        <v>3</v>
      </c>
      <c r="F27" s="98">
        <v>2</v>
      </c>
      <c r="G27" s="98">
        <v>1</v>
      </c>
      <c r="H27" s="98">
        <v>0</v>
      </c>
      <c r="I27" s="98">
        <v>3</v>
      </c>
      <c r="J27" s="98">
        <v>22</v>
      </c>
      <c r="K27" s="98">
        <v>1</v>
      </c>
      <c r="L27" s="98">
        <v>5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1</v>
      </c>
      <c r="U27" s="98">
        <v>0</v>
      </c>
      <c r="V27" s="98">
        <v>7</v>
      </c>
      <c r="W27" s="98">
        <v>0</v>
      </c>
    </row>
    <row r="28" spans="1:23" ht="15.75" x14ac:dyDescent="0.25">
      <c r="A28" s="101" t="s">
        <v>48</v>
      </c>
      <c r="B28" s="98">
        <f t="shared" si="1"/>
        <v>36</v>
      </c>
      <c r="C28" s="98">
        <v>0</v>
      </c>
      <c r="D28" s="98">
        <v>5</v>
      </c>
      <c r="E28" s="98">
        <v>14</v>
      </c>
      <c r="F28" s="98">
        <v>0</v>
      </c>
      <c r="G28" s="98">
        <v>2</v>
      </c>
      <c r="H28" s="98">
        <v>0</v>
      </c>
      <c r="I28" s="98">
        <v>0</v>
      </c>
      <c r="J28" s="98">
        <v>0</v>
      </c>
      <c r="K28" s="98">
        <v>2</v>
      </c>
      <c r="L28" s="98">
        <v>0</v>
      </c>
      <c r="M28" s="98">
        <v>4</v>
      </c>
      <c r="N28" s="98">
        <v>1</v>
      </c>
      <c r="O28" s="98">
        <v>0</v>
      </c>
      <c r="P28" s="98">
        <v>3</v>
      </c>
      <c r="Q28" s="98">
        <v>0</v>
      </c>
      <c r="R28" s="98">
        <v>0</v>
      </c>
      <c r="S28" s="98">
        <v>0</v>
      </c>
      <c r="T28" s="98">
        <v>1</v>
      </c>
      <c r="U28" s="98">
        <v>3</v>
      </c>
      <c r="V28" s="98">
        <v>0</v>
      </c>
      <c r="W28" s="98">
        <v>1</v>
      </c>
    </row>
    <row r="29" spans="1:23" ht="15.75" x14ac:dyDescent="0.25">
      <c r="A29" s="101" t="s">
        <v>288</v>
      </c>
      <c r="B29" s="98">
        <f t="shared" si="1"/>
        <v>6</v>
      </c>
      <c r="C29" s="98">
        <v>0</v>
      </c>
      <c r="D29" s="98">
        <v>0</v>
      </c>
      <c r="E29" s="98">
        <v>2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2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1</v>
      </c>
      <c r="U29" s="98">
        <v>0</v>
      </c>
      <c r="V29" s="98">
        <v>0</v>
      </c>
      <c r="W29" s="98">
        <v>1</v>
      </c>
    </row>
    <row r="30" spans="1:23" ht="15.75" x14ac:dyDescent="0.25">
      <c r="A30" s="101" t="s">
        <v>252</v>
      </c>
      <c r="B30" s="98">
        <f t="shared" si="1"/>
        <v>2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1</v>
      </c>
      <c r="O30" s="98">
        <v>0</v>
      </c>
      <c r="P30" s="98">
        <v>0</v>
      </c>
      <c r="Q30" s="98">
        <v>0</v>
      </c>
      <c r="R30" s="98">
        <v>0</v>
      </c>
      <c r="S30" s="98">
        <v>0</v>
      </c>
      <c r="T30" s="98">
        <v>0</v>
      </c>
      <c r="U30" s="98">
        <v>0</v>
      </c>
      <c r="V30" s="98">
        <v>0</v>
      </c>
      <c r="W30" s="98">
        <v>1</v>
      </c>
    </row>
    <row r="31" spans="1:23" ht="15.75" x14ac:dyDescent="0.25">
      <c r="A31" s="101" t="s">
        <v>228</v>
      </c>
      <c r="B31" s="98">
        <f t="shared" si="1"/>
        <v>39</v>
      </c>
      <c r="C31" s="98">
        <v>2</v>
      </c>
      <c r="D31" s="98">
        <v>3</v>
      </c>
      <c r="E31" s="98">
        <v>10</v>
      </c>
      <c r="F31" s="98">
        <v>0</v>
      </c>
      <c r="G31" s="98">
        <v>1</v>
      </c>
      <c r="H31" s="98">
        <v>0</v>
      </c>
      <c r="I31" s="98">
        <v>9</v>
      </c>
      <c r="J31" s="98">
        <v>8</v>
      </c>
      <c r="K31" s="98">
        <v>4</v>
      </c>
      <c r="L31" s="98">
        <v>0</v>
      </c>
      <c r="M31" s="98">
        <v>0</v>
      </c>
      <c r="N31" s="98">
        <v>1</v>
      </c>
      <c r="O31" s="98">
        <v>0</v>
      </c>
      <c r="P31" s="98">
        <v>0</v>
      </c>
      <c r="Q31" s="98">
        <v>0</v>
      </c>
      <c r="R31" s="98">
        <v>0</v>
      </c>
      <c r="S31" s="98">
        <v>0</v>
      </c>
      <c r="T31" s="98">
        <v>0</v>
      </c>
      <c r="U31" s="98">
        <v>1</v>
      </c>
      <c r="V31" s="98">
        <v>0</v>
      </c>
      <c r="W31" s="98">
        <v>0</v>
      </c>
    </row>
    <row r="32" spans="1:23" ht="15.75" x14ac:dyDescent="0.25">
      <c r="A32" s="101" t="s">
        <v>229</v>
      </c>
      <c r="B32" s="98">
        <f t="shared" si="1"/>
        <v>11</v>
      </c>
      <c r="C32" s="98">
        <v>0</v>
      </c>
      <c r="D32" s="98">
        <v>1</v>
      </c>
      <c r="E32" s="98">
        <v>2</v>
      </c>
      <c r="F32" s="98">
        <v>0</v>
      </c>
      <c r="G32" s="98">
        <v>0</v>
      </c>
      <c r="H32" s="98">
        <v>0</v>
      </c>
      <c r="I32" s="98">
        <v>4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2</v>
      </c>
      <c r="P32" s="98">
        <v>0</v>
      </c>
      <c r="Q32" s="98">
        <v>2</v>
      </c>
      <c r="R32" s="98">
        <v>0</v>
      </c>
      <c r="S32" s="98">
        <v>0</v>
      </c>
      <c r="T32" s="98">
        <v>0</v>
      </c>
      <c r="U32" s="98">
        <v>0</v>
      </c>
      <c r="V32" s="98">
        <v>0</v>
      </c>
      <c r="W32" s="98">
        <v>0</v>
      </c>
    </row>
    <row r="33" spans="1:23" ht="15.75" x14ac:dyDescent="0.25">
      <c r="A33" s="101" t="s">
        <v>230</v>
      </c>
      <c r="B33" s="98">
        <f t="shared" si="1"/>
        <v>6</v>
      </c>
      <c r="C33" s="98">
        <v>1</v>
      </c>
      <c r="D33" s="98">
        <v>2</v>
      </c>
      <c r="E33" s="98">
        <v>0</v>
      </c>
      <c r="F33" s="98">
        <v>0</v>
      </c>
      <c r="G33" s="98">
        <v>1</v>
      </c>
      <c r="H33" s="98">
        <v>0</v>
      </c>
      <c r="I33" s="98">
        <v>1</v>
      </c>
      <c r="J33" s="98">
        <v>0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98">
        <v>0</v>
      </c>
      <c r="R33" s="98">
        <v>0</v>
      </c>
      <c r="S33" s="98">
        <v>0</v>
      </c>
      <c r="T33" s="98">
        <v>1</v>
      </c>
      <c r="U33" s="98">
        <v>0</v>
      </c>
      <c r="V33" s="98">
        <v>0</v>
      </c>
      <c r="W33" s="98">
        <v>0</v>
      </c>
    </row>
    <row r="34" spans="1:23" ht="15.75" x14ac:dyDescent="0.25">
      <c r="A34" s="101" t="s">
        <v>49</v>
      </c>
      <c r="B34" s="98">
        <f t="shared" si="1"/>
        <v>180</v>
      </c>
      <c r="C34" s="98">
        <v>3</v>
      </c>
      <c r="D34" s="98">
        <v>11</v>
      </c>
      <c r="E34" s="98">
        <v>36</v>
      </c>
      <c r="F34" s="98">
        <v>0</v>
      </c>
      <c r="G34" s="98">
        <v>11</v>
      </c>
      <c r="H34" s="98">
        <v>3</v>
      </c>
      <c r="I34" s="98">
        <v>20</v>
      </c>
      <c r="J34" s="98">
        <v>1</v>
      </c>
      <c r="K34" s="98">
        <v>9</v>
      </c>
      <c r="L34" s="98">
        <v>0</v>
      </c>
      <c r="M34" s="98">
        <v>10</v>
      </c>
      <c r="N34" s="98">
        <v>5</v>
      </c>
      <c r="O34" s="98">
        <v>11</v>
      </c>
      <c r="P34" s="98">
        <v>17</v>
      </c>
      <c r="Q34" s="98">
        <v>0</v>
      </c>
      <c r="R34" s="98">
        <v>7</v>
      </c>
      <c r="S34" s="98">
        <v>15</v>
      </c>
      <c r="T34" s="98">
        <v>5</v>
      </c>
      <c r="U34" s="98">
        <v>11</v>
      </c>
      <c r="V34" s="98">
        <v>1</v>
      </c>
      <c r="W34" s="98">
        <v>4</v>
      </c>
    </row>
    <row r="35" spans="1:23" ht="15.75" x14ac:dyDescent="0.25">
      <c r="A35" s="101" t="s">
        <v>289</v>
      </c>
      <c r="B35" s="98">
        <f t="shared" si="1"/>
        <v>2</v>
      </c>
      <c r="C35" s="98">
        <v>0</v>
      </c>
      <c r="D35" s="98">
        <v>0</v>
      </c>
      <c r="E35" s="98">
        <v>1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8">
        <v>0</v>
      </c>
      <c r="R35" s="98">
        <v>0</v>
      </c>
      <c r="S35" s="98">
        <v>1</v>
      </c>
      <c r="T35" s="98">
        <v>0</v>
      </c>
      <c r="U35" s="98">
        <v>0</v>
      </c>
      <c r="V35" s="98">
        <v>0</v>
      </c>
      <c r="W35" s="98">
        <v>0</v>
      </c>
    </row>
    <row r="36" spans="1:23" ht="15.75" x14ac:dyDescent="0.25">
      <c r="A36" s="101" t="s">
        <v>253</v>
      </c>
      <c r="B36" s="98">
        <f t="shared" si="1"/>
        <v>10</v>
      </c>
      <c r="C36" s="98">
        <v>0</v>
      </c>
      <c r="D36" s="98">
        <v>0</v>
      </c>
      <c r="E36" s="98">
        <v>0</v>
      </c>
      <c r="F36" s="98">
        <v>0</v>
      </c>
      <c r="G36" s="98">
        <v>0</v>
      </c>
      <c r="H36" s="98">
        <v>2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  <c r="N36" s="98">
        <v>3</v>
      </c>
      <c r="O36" s="98">
        <v>0</v>
      </c>
      <c r="P36" s="98">
        <v>0</v>
      </c>
      <c r="Q36" s="98">
        <v>0</v>
      </c>
      <c r="R36" s="98">
        <v>0</v>
      </c>
      <c r="S36" s="98">
        <v>3</v>
      </c>
      <c r="T36" s="98">
        <v>1</v>
      </c>
      <c r="U36" s="98">
        <v>0</v>
      </c>
      <c r="V36" s="98">
        <v>0</v>
      </c>
      <c r="W36" s="98">
        <v>1</v>
      </c>
    </row>
    <row r="37" spans="1:23" ht="15.75" x14ac:dyDescent="0.25">
      <c r="A37" s="101" t="s">
        <v>290</v>
      </c>
      <c r="B37" s="98">
        <f t="shared" si="1"/>
        <v>4</v>
      </c>
      <c r="C37" s="98">
        <v>0</v>
      </c>
      <c r="D37" s="98">
        <v>0</v>
      </c>
      <c r="E37" s="98">
        <v>1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2</v>
      </c>
      <c r="P37" s="98">
        <v>0</v>
      </c>
      <c r="Q37" s="98">
        <v>0</v>
      </c>
      <c r="R37" s="98">
        <v>0</v>
      </c>
      <c r="S37" s="98">
        <v>0</v>
      </c>
      <c r="T37" s="98">
        <v>1</v>
      </c>
      <c r="U37" s="98">
        <v>0</v>
      </c>
      <c r="V37" s="98">
        <v>0</v>
      </c>
      <c r="W37" s="98">
        <v>0</v>
      </c>
    </row>
    <row r="38" spans="1:23" ht="15.75" x14ac:dyDescent="0.25">
      <c r="A38" s="101" t="s">
        <v>254</v>
      </c>
      <c r="B38" s="98">
        <f t="shared" si="1"/>
        <v>7</v>
      </c>
      <c r="C38" s="98">
        <v>4</v>
      </c>
      <c r="D38" s="98">
        <v>0</v>
      </c>
      <c r="E38" s="98">
        <v>1</v>
      </c>
      <c r="F38" s="98">
        <v>0</v>
      </c>
      <c r="G38" s="98">
        <v>1</v>
      </c>
      <c r="H38" s="98">
        <v>0</v>
      </c>
      <c r="I38" s="98">
        <v>0</v>
      </c>
      <c r="J38" s="98">
        <v>0</v>
      </c>
      <c r="K38" s="98">
        <v>1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8">
        <v>0</v>
      </c>
      <c r="R38" s="98">
        <v>0</v>
      </c>
      <c r="S38" s="98">
        <v>0</v>
      </c>
      <c r="T38" s="98">
        <v>0</v>
      </c>
      <c r="U38" s="98">
        <v>0</v>
      </c>
      <c r="V38" s="98">
        <v>0</v>
      </c>
      <c r="W38" s="98">
        <v>0</v>
      </c>
    </row>
    <row r="39" spans="1:23" ht="15.75" x14ac:dyDescent="0.25">
      <c r="A39" s="102" t="s">
        <v>255</v>
      </c>
      <c r="B39" s="98">
        <f t="shared" si="1"/>
        <v>2</v>
      </c>
      <c r="C39" s="98">
        <v>0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  <c r="N39" s="98">
        <v>0</v>
      </c>
      <c r="O39" s="98">
        <v>2</v>
      </c>
      <c r="P39" s="98">
        <v>0</v>
      </c>
      <c r="Q39" s="98">
        <v>0</v>
      </c>
      <c r="R39" s="98">
        <v>0</v>
      </c>
      <c r="S39" s="98">
        <v>0</v>
      </c>
      <c r="T39" s="98">
        <v>0</v>
      </c>
      <c r="U39" s="98">
        <v>0</v>
      </c>
      <c r="V39" s="98">
        <v>0</v>
      </c>
      <c r="W39" s="98">
        <v>0</v>
      </c>
    </row>
    <row r="40" spans="1:23" ht="15.75" x14ac:dyDescent="0.25">
      <c r="A40" s="50" t="s">
        <v>291</v>
      </c>
      <c r="B40" s="98">
        <f t="shared" si="1"/>
        <v>18</v>
      </c>
      <c r="C40" s="98">
        <v>1</v>
      </c>
      <c r="D40" s="98">
        <v>5</v>
      </c>
      <c r="E40" s="98">
        <v>10</v>
      </c>
      <c r="F40" s="98">
        <v>0</v>
      </c>
      <c r="G40" s="98">
        <v>1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98">
        <v>0</v>
      </c>
      <c r="O40" s="98">
        <v>1</v>
      </c>
      <c r="P40" s="98">
        <v>0</v>
      </c>
      <c r="Q40" s="98">
        <v>0</v>
      </c>
      <c r="R40" s="98">
        <v>0</v>
      </c>
      <c r="S40" s="98">
        <v>0</v>
      </c>
      <c r="T40" s="98">
        <v>0</v>
      </c>
      <c r="U40" s="98">
        <v>0</v>
      </c>
      <c r="V40" s="98">
        <v>0</v>
      </c>
      <c r="W40" s="98">
        <v>0</v>
      </c>
    </row>
    <row r="41" spans="1:23" ht="15.75" x14ac:dyDescent="0.25">
      <c r="A41" s="50" t="s">
        <v>292</v>
      </c>
      <c r="B41" s="98">
        <f t="shared" si="1"/>
        <v>2</v>
      </c>
      <c r="C41" s="98">
        <v>0</v>
      </c>
      <c r="D41" s="98">
        <v>0</v>
      </c>
      <c r="E41" s="98">
        <v>2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  <c r="S41" s="98">
        <v>0</v>
      </c>
      <c r="T41" s="98">
        <v>0</v>
      </c>
      <c r="U41" s="98">
        <v>0</v>
      </c>
      <c r="V41" s="98">
        <v>0</v>
      </c>
      <c r="W41" s="98">
        <v>0</v>
      </c>
    </row>
    <row r="42" spans="1:23" ht="15.75" x14ac:dyDescent="0.25">
      <c r="A42" s="101" t="s">
        <v>51</v>
      </c>
      <c r="B42" s="98">
        <f t="shared" si="1"/>
        <v>264</v>
      </c>
      <c r="C42" s="98">
        <v>11</v>
      </c>
      <c r="D42" s="98">
        <v>9</v>
      </c>
      <c r="E42" s="98">
        <v>22</v>
      </c>
      <c r="F42" s="98">
        <v>0</v>
      </c>
      <c r="G42" s="98">
        <v>15</v>
      </c>
      <c r="H42" s="98">
        <v>9</v>
      </c>
      <c r="I42" s="98">
        <v>15</v>
      </c>
      <c r="J42" s="98">
        <v>3</v>
      </c>
      <c r="K42" s="98">
        <v>6</v>
      </c>
      <c r="L42" s="98">
        <v>3</v>
      </c>
      <c r="M42" s="98">
        <v>17</v>
      </c>
      <c r="N42" s="98">
        <v>8</v>
      </c>
      <c r="O42" s="98">
        <v>27</v>
      </c>
      <c r="P42" s="98">
        <v>13</v>
      </c>
      <c r="Q42" s="98">
        <v>7</v>
      </c>
      <c r="R42" s="98">
        <v>8</v>
      </c>
      <c r="S42" s="98">
        <v>39</v>
      </c>
      <c r="T42" s="98">
        <v>15</v>
      </c>
      <c r="U42" s="98">
        <v>10</v>
      </c>
      <c r="V42" s="98">
        <v>2</v>
      </c>
      <c r="W42" s="98">
        <v>25</v>
      </c>
    </row>
    <row r="43" spans="1:23" ht="15.75" x14ac:dyDescent="0.25">
      <c r="A43" s="101" t="s">
        <v>256</v>
      </c>
      <c r="B43" s="98">
        <f t="shared" si="1"/>
        <v>16</v>
      </c>
      <c r="C43" s="98">
        <v>4</v>
      </c>
      <c r="D43" s="98">
        <v>2</v>
      </c>
      <c r="E43" s="98">
        <v>3</v>
      </c>
      <c r="F43" s="98">
        <v>0</v>
      </c>
      <c r="G43" s="98">
        <v>0</v>
      </c>
      <c r="H43" s="98">
        <v>0</v>
      </c>
      <c r="I43" s="98">
        <v>0</v>
      </c>
      <c r="J43" s="98">
        <v>1</v>
      </c>
      <c r="K43" s="98">
        <v>0</v>
      </c>
      <c r="L43" s="98">
        <v>0</v>
      </c>
      <c r="M43" s="98">
        <v>0</v>
      </c>
      <c r="N43" s="98">
        <v>0</v>
      </c>
      <c r="O43" s="98">
        <v>0</v>
      </c>
      <c r="P43" s="98">
        <v>0</v>
      </c>
      <c r="Q43" s="98">
        <v>2</v>
      </c>
      <c r="R43" s="98">
        <v>0</v>
      </c>
      <c r="S43" s="98">
        <v>1</v>
      </c>
      <c r="T43" s="98">
        <v>0</v>
      </c>
      <c r="U43" s="98">
        <v>0</v>
      </c>
      <c r="V43" s="98">
        <v>0</v>
      </c>
      <c r="W43" s="98">
        <v>3</v>
      </c>
    </row>
    <row r="44" spans="1:23" ht="15.75" x14ac:dyDescent="0.25">
      <c r="A44" s="101" t="s">
        <v>293</v>
      </c>
      <c r="B44" s="98">
        <f t="shared" si="1"/>
        <v>2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  <c r="N44" s="98">
        <v>1</v>
      </c>
      <c r="O44" s="98">
        <v>0</v>
      </c>
      <c r="P44" s="98">
        <v>0</v>
      </c>
      <c r="Q44" s="98">
        <v>0</v>
      </c>
      <c r="R44" s="98">
        <v>0</v>
      </c>
      <c r="S44" s="98">
        <v>0</v>
      </c>
      <c r="T44" s="98">
        <v>1</v>
      </c>
      <c r="U44" s="98">
        <v>0</v>
      </c>
      <c r="V44" s="98">
        <v>0</v>
      </c>
      <c r="W44" s="98">
        <v>0</v>
      </c>
    </row>
    <row r="45" spans="1:23" ht="15.75" x14ac:dyDescent="0.25">
      <c r="A45" s="101" t="s">
        <v>52</v>
      </c>
      <c r="B45" s="98">
        <f t="shared" si="1"/>
        <v>40</v>
      </c>
      <c r="C45" s="98">
        <v>2</v>
      </c>
      <c r="D45" s="98">
        <v>0</v>
      </c>
      <c r="E45" s="98">
        <v>11</v>
      </c>
      <c r="F45" s="98">
        <v>0</v>
      </c>
      <c r="G45" s="98">
        <v>3</v>
      </c>
      <c r="H45" s="98">
        <v>4</v>
      </c>
      <c r="I45" s="98">
        <v>1</v>
      </c>
      <c r="J45" s="98">
        <v>0</v>
      </c>
      <c r="K45" s="98">
        <v>1</v>
      </c>
      <c r="L45" s="98">
        <v>1</v>
      </c>
      <c r="M45" s="98">
        <v>0</v>
      </c>
      <c r="N45" s="98">
        <v>1</v>
      </c>
      <c r="O45" s="98">
        <v>3</v>
      </c>
      <c r="P45" s="98">
        <v>0</v>
      </c>
      <c r="Q45" s="98">
        <v>0</v>
      </c>
      <c r="R45" s="98">
        <v>0</v>
      </c>
      <c r="S45" s="98">
        <v>2</v>
      </c>
      <c r="T45" s="98">
        <v>4</v>
      </c>
      <c r="U45" s="98">
        <v>5</v>
      </c>
      <c r="V45" s="98">
        <v>1</v>
      </c>
      <c r="W45" s="98">
        <v>1</v>
      </c>
    </row>
    <row r="46" spans="1:23" ht="15.75" x14ac:dyDescent="0.25">
      <c r="A46" s="101" t="s">
        <v>53</v>
      </c>
      <c r="B46" s="98">
        <f t="shared" ref="B46:B77" si="2">SUM(C46:W46)</f>
        <v>8</v>
      </c>
      <c r="C46" s="98">
        <v>0</v>
      </c>
      <c r="D46" s="98">
        <v>2</v>
      </c>
      <c r="E46" s="98">
        <v>1</v>
      </c>
      <c r="F46" s="98">
        <v>0</v>
      </c>
      <c r="G46" s="98">
        <v>3</v>
      </c>
      <c r="H46" s="98">
        <v>1</v>
      </c>
      <c r="I46" s="98">
        <v>1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v>0</v>
      </c>
      <c r="S46" s="98">
        <v>0</v>
      </c>
      <c r="T46" s="98">
        <v>0</v>
      </c>
      <c r="U46" s="98">
        <v>0</v>
      </c>
      <c r="V46" s="98">
        <v>0</v>
      </c>
      <c r="W46" s="98">
        <v>0</v>
      </c>
    </row>
    <row r="47" spans="1:23" ht="15.75" x14ac:dyDescent="0.25">
      <c r="A47" s="101" t="s">
        <v>294</v>
      </c>
      <c r="B47" s="98">
        <f t="shared" si="2"/>
        <v>156</v>
      </c>
      <c r="C47" s="98">
        <v>4</v>
      </c>
      <c r="D47" s="98">
        <v>13</v>
      </c>
      <c r="E47" s="98">
        <v>101</v>
      </c>
      <c r="F47" s="98">
        <v>0</v>
      </c>
      <c r="G47" s="98">
        <v>8</v>
      </c>
      <c r="H47" s="98">
        <v>6</v>
      </c>
      <c r="I47" s="98">
        <v>6</v>
      </c>
      <c r="J47" s="98">
        <v>0</v>
      </c>
      <c r="K47" s="98">
        <v>6</v>
      </c>
      <c r="L47" s="98">
        <v>0</v>
      </c>
      <c r="M47" s="98">
        <v>0</v>
      </c>
      <c r="N47" s="98">
        <v>0</v>
      </c>
      <c r="O47" s="98">
        <v>1</v>
      </c>
      <c r="P47" s="98">
        <v>3</v>
      </c>
      <c r="Q47" s="98">
        <v>0</v>
      </c>
      <c r="R47" s="98">
        <v>4</v>
      </c>
      <c r="S47" s="98">
        <v>0</v>
      </c>
      <c r="T47" s="98">
        <v>0</v>
      </c>
      <c r="U47" s="98">
        <v>0</v>
      </c>
      <c r="V47" s="98">
        <v>1</v>
      </c>
      <c r="W47" s="98">
        <v>3</v>
      </c>
    </row>
    <row r="48" spans="1:23" ht="15.75" x14ac:dyDescent="0.25">
      <c r="A48" s="101" t="s">
        <v>295</v>
      </c>
      <c r="B48" s="98">
        <f t="shared" si="2"/>
        <v>5</v>
      </c>
      <c r="C48" s="98">
        <v>0</v>
      </c>
      <c r="D48" s="98">
        <v>2</v>
      </c>
      <c r="E48" s="98">
        <v>1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98">
        <v>2</v>
      </c>
      <c r="O48" s="98">
        <v>0</v>
      </c>
      <c r="P48" s="98">
        <v>0</v>
      </c>
      <c r="Q48" s="98">
        <v>0</v>
      </c>
      <c r="R48" s="98">
        <v>0</v>
      </c>
      <c r="S48" s="98">
        <v>0</v>
      </c>
      <c r="T48" s="98">
        <v>0</v>
      </c>
      <c r="U48" s="98">
        <v>0</v>
      </c>
      <c r="V48" s="98">
        <v>0</v>
      </c>
      <c r="W48" s="98">
        <v>0</v>
      </c>
    </row>
    <row r="49" spans="1:23" ht="15.75" x14ac:dyDescent="0.25">
      <c r="A49" s="101" t="s">
        <v>54</v>
      </c>
      <c r="B49" s="98">
        <f t="shared" si="2"/>
        <v>1</v>
      </c>
      <c r="C49" s="98">
        <v>0</v>
      </c>
      <c r="D49" s="98">
        <v>1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  <c r="S49" s="98">
        <v>0</v>
      </c>
      <c r="T49" s="98">
        <v>0</v>
      </c>
      <c r="U49" s="98">
        <v>0</v>
      </c>
      <c r="V49" s="98">
        <v>0</v>
      </c>
      <c r="W49" s="98">
        <v>0</v>
      </c>
    </row>
    <row r="50" spans="1:23" ht="15.75" x14ac:dyDescent="0.25">
      <c r="A50" s="101" t="s">
        <v>296</v>
      </c>
      <c r="B50" s="98">
        <f t="shared" si="2"/>
        <v>6</v>
      </c>
      <c r="C50" s="98">
        <v>0</v>
      </c>
      <c r="D50" s="98">
        <v>1</v>
      </c>
      <c r="E50" s="98">
        <v>2</v>
      </c>
      <c r="F50" s="98">
        <v>0</v>
      </c>
      <c r="G50" s="98">
        <v>1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v>0</v>
      </c>
      <c r="N50" s="98">
        <v>1</v>
      </c>
      <c r="O50" s="98">
        <v>1</v>
      </c>
      <c r="P50" s="98">
        <v>0</v>
      </c>
      <c r="Q50" s="98">
        <v>0</v>
      </c>
      <c r="R50" s="98">
        <v>0</v>
      </c>
      <c r="S50" s="98">
        <v>0</v>
      </c>
      <c r="T50" s="98">
        <v>0</v>
      </c>
      <c r="U50" s="98">
        <v>0</v>
      </c>
      <c r="V50" s="98">
        <v>0</v>
      </c>
      <c r="W50" s="98">
        <v>0</v>
      </c>
    </row>
    <row r="51" spans="1:23" ht="15.75" x14ac:dyDescent="0.25">
      <c r="A51" s="101" t="s">
        <v>297</v>
      </c>
      <c r="B51" s="98">
        <f t="shared" si="2"/>
        <v>3</v>
      </c>
      <c r="C51" s="98">
        <v>0</v>
      </c>
      <c r="D51" s="98">
        <v>0</v>
      </c>
      <c r="E51" s="98">
        <v>2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98">
        <v>0</v>
      </c>
      <c r="N51" s="98">
        <v>1</v>
      </c>
      <c r="O51" s="98">
        <v>0</v>
      </c>
      <c r="P51" s="98">
        <v>0</v>
      </c>
      <c r="Q51" s="98">
        <v>0</v>
      </c>
      <c r="R51" s="98">
        <v>0</v>
      </c>
      <c r="S51" s="98">
        <v>0</v>
      </c>
      <c r="T51" s="98">
        <v>0</v>
      </c>
      <c r="U51" s="98">
        <v>0</v>
      </c>
      <c r="V51" s="98">
        <v>0</v>
      </c>
      <c r="W51" s="98">
        <v>0</v>
      </c>
    </row>
    <row r="52" spans="1:23" ht="15.75" x14ac:dyDescent="0.25">
      <c r="A52" s="101" t="s">
        <v>298</v>
      </c>
      <c r="B52" s="98">
        <f t="shared" si="2"/>
        <v>5</v>
      </c>
      <c r="C52" s="98">
        <v>0</v>
      </c>
      <c r="D52" s="98">
        <v>0</v>
      </c>
      <c r="E52" s="98">
        <v>4</v>
      </c>
      <c r="F52" s="98">
        <v>0</v>
      </c>
      <c r="G52" s="98">
        <v>1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98">
        <v>0</v>
      </c>
      <c r="Q52" s="98">
        <v>0</v>
      </c>
      <c r="R52" s="98">
        <v>0</v>
      </c>
      <c r="S52" s="98">
        <v>0</v>
      </c>
      <c r="T52" s="98">
        <v>0</v>
      </c>
      <c r="U52" s="98">
        <v>0</v>
      </c>
      <c r="V52" s="98">
        <v>0</v>
      </c>
      <c r="W52" s="98">
        <v>0</v>
      </c>
    </row>
    <row r="53" spans="1:23" ht="15.75" x14ac:dyDescent="0.25">
      <c r="A53" s="101" t="s">
        <v>299</v>
      </c>
      <c r="B53" s="98">
        <f t="shared" si="2"/>
        <v>137</v>
      </c>
      <c r="C53" s="98">
        <v>0</v>
      </c>
      <c r="D53" s="98">
        <v>6</v>
      </c>
      <c r="E53" s="98">
        <v>5</v>
      </c>
      <c r="F53" s="98">
        <v>4</v>
      </c>
      <c r="G53" s="98">
        <v>0</v>
      </c>
      <c r="H53" s="98">
        <v>1</v>
      </c>
      <c r="I53" s="98">
        <v>3</v>
      </c>
      <c r="J53" s="98">
        <v>66</v>
      </c>
      <c r="K53" s="98">
        <v>7</v>
      </c>
      <c r="L53" s="98">
        <v>19</v>
      </c>
      <c r="M53" s="98">
        <v>1</v>
      </c>
      <c r="N53" s="98">
        <v>0</v>
      </c>
      <c r="O53" s="98">
        <v>1</v>
      </c>
      <c r="P53" s="98">
        <v>0</v>
      </c>
      <c r="Q53" s="98">
        <v>0</v>
      </c>
      <c r="R53" s="98">
        <v>2</v>
      </c>
      <c r="S53" s="98">
        <v>0</v>
      </c>
      <c r="T53" s="98">
        <v>2</v>
      </c>
      <c r="U53" s="98">
        <v>1</v>
      </c>
      <c r="V53" s="98">
        <v>19</v>
      </c>
      <c r="W53" s="98">
        <v>0</v>
      </c>
    </row>
    <row r="54" spans="1:23" ht="15.75" x14ac:dyDescent="0.25">
      <c r="A54" s="101" t="s">
        <v>55</v>
      </c>
      <c r="B54" s="98">
        <f t="shared" si="2"/>
        <v>316</v>
      </c>
      <c r="C54" s="98">
        <v>13</v>
      </c>
      <c r="D54" s="98">
        <v>20</v>
      </c>
      <c r="E54" s="98">
        <v>76</v>
      </c>
      <c r="F54" s="98">
        <v>3</v>
      </c>
      <c r="G54" s="98">
        <v>20</v>
      </c>
      <c r="H54" s="98">
        <v>3</v>
      </c>
      <c r="I54" s="98">
        <v>45</v>
      </c>
      <c r="J54" s="98">
        <v>2</v>
      </c>
      <c r="K54" s="98">
        <v>5</v>
      </c>
      <c r="L54" s="98">
        <v>0</v>
      </c>
      <c r="M54" s="98">
        <v>28</v>
      </c>
      <c r="N54" s="98">
        <v>14</v>
      </c>
      <c r="O54" s="98">
        <v>11</v>
      </c>
      <c r="P54" s="98">
        <v>16</v>
      </c>
      <c r="Q54" s="98">
        <v>0</v>
      </c>
      <c r="R54" s="98">
        <v>18</v>
      </c>
      <c r="S54" s="98">
        <v>20</v>
      </c>
      <c r="T54" s="98">
        <v>5</v>
      </c>
      <c r="U54" s="98">
        <v>13</v>
      </c>
      <c r="V54" s="98">
        <v>1</v>
      </c>
      <c r="W54" s="98">
        <v>3</v>
      </c>
    </row>
    <row r="55" spans="1:23" ht="15.75" x14ac:dyDescent="0.25">
      <c r="A55" s="101" t="s">
        <v>300</v>
      </c>
      <c r="B55" s="98">
        <f t="shared" si="2"/>
        <v>175</v>
      </c>
      <c r="C55" s="98">
        <v>12</v>
      </c>
      <c r="D55" s="98">
        <v>6</v>
      </c>
      <c r="E55" s="98">
        <v>43</v>
      </c>
      <c r="F55" s="98">
        <v>3</v>
      </c>
      <c r="G55" s="98">
        <v>7</v>
      </c>
      <c r="H55" s="98">
        <v>2</v>
      </c>
      <c r="I55" s="98">
        <v>14</v>
      </c>
      <c r="J55" s="98">
        <v>0</v>
      </c>
      <c r="K55" s="98">
        <v>12</v>
      </c>
      <c r="L55" s="98">
        <v>1</v>
      </c>
      <c r="M55" s="98">
        <v>3</v>
      </c>
      <c r="N55" s="98">
        <v>12</v>
      </c>
      <c r="O55" s="98">
        <v>7</v>
      </c>
      <c r="P55" s="98">
        <v>7</v>
      </c>
      <c r="Q55" s="98">
        <v>0</v>
      </c>
      <c r="R55" s="98">
        <v>19</v>
      </c>
      <c r="S55" s="98">
        <v>6</v>
      </c>
      <c r="T55" s="98">
        <v>9</v>
      </c>
      <c r="U55" s="98">
        <v>6</v>
      </c>
      <c r="V55" s="98">
        <v>2</v>
      </c>
      <c r="W55" s="98">
        <v>4</v>
      </c>
    </row>
    <row r="56" spans="1:23" ht="15.75" x14ac:dyDescent="0.25">
      <c r="A56" s="101" t="s">
        <v>56</v>
      </c>
      <c r="B56" s="98">
        <f t="shared" si="2"/>
        <v>51</v>
      </c>
      <c r="C56" s="98">
        <v>5</v>
      </c>
      <c r="D56" s="98">
        <v>2</v>
      </c>
      <c r="E56" s="98">
        <v>8</v>
      </c>
      <c r="F56" s="98">
        <v>0</v>
      </c>
      <c r="G56" s="98">
        <v>8</v>
      </c>
      <c r="H56" s="98">
        <v>0</v>
      </c>
      <c r="I56" s="98">
        <v>5</v>
      </c>
      <c r="J56" s="98">
        <v>0</v>
      </c>
      <c r="K56" s="98">
        <v>4</v>
      </c>
      <c r="L56" s="98">
        <v>0</v>
      </c>
      <c r="M56" s="98">
        <v>4</v>
      </c>
      <c r="N56" s="98">
        <v>0</v>
      </c>
      <c r="O56" s="98">
        <v>0</v>
      </c>
      <c r="P56" s="98">
        <v>0</v>
      </c>
      <c r="Q56" s="98">
        <v>0</v>
      </c>
      <c r="R56" s="98">
        <v>3</v>
      </c>
      <c r="S56" s="98">
        <v>5</v>
      </c>
      <c r="T56" s="98">
        <v>2</v>
      </c>
      <c r="U56" s="98">
        <v>4</v>
      </c>
      <c r="V56" s="98">
        <v>1</v>
      </c>
      <c r="W56" s="98">
        <v>0</v>
      </c>
    </row>
    <row r="57" spans="1:23" ht="15.75" x14ac:dyDescent="0.25">
      <c r="A57" s="101" t="s">
        <v>231</v>
      </c>
      <c r="B57" s="98">
        <f t="shared" si="2"/>
        <v>20</v>
      </c>
      <c r="C57" s="98">
        <v>4</v>
      </c>
      <c r="D57" s="98">
        <v>0</v>
      </c>
      <c r="E57" s="98">
        <v>5</v>
      </c>
      <c r="F57" s="98">
        <v>0</v>
      </c>
      <c r="G57" s="98">
        <v>0</v>
      </c>
      <c r="H57" s="98">
        <v>0</v>
      </c>
      <c r="I57" s="98">
        <v>1</v>
      </c>
      <c r="J57" s="98">
        <v>0</v>
      </c>
      <c r="K57" s="98">
        <v>2</v>
      </c>
      <c r="L57" s="98">
        <v>0</v>
      </c>
      <c r="M57" s="98">
        <v>2</v>
      </c>
      <c r="N57" s="98">
        <v>1</v>
      </c>
      <c r="O57" s="98">
        <v>0</v>
      </c>
      <c r="P57" s="98">
        <v>0</v>
      </c>
      <c r="Q57" s="98">
        <v>0</v>
      </c>
      <c r="R57" s="98">
        <v>0</v>
      </c>
      <c r="S57" s="98">
        <v>4</v>
      </c>
      <c r="T57" s="98">
        <v>0</v>
      </c>
      <c r="U57" s="98">
        <v>0</v>
      </c>
      <c r="V57" s="98">
        <v>1</v>
      </c>
      <c r="W57" s="98">
        <v>0</v>
      </c>
    </row>
    <row r="58" spans="1:23" ht="15.75" x14ac:dyDescent="0.25">
      <c r="A58" s="101" t="s">
        <v>57</v>
      </c>
      <c r="B58" s="98">
        <f t="shared" si="2"/>
        <v>43</v>
      </c>
      <c r="C58" s="98">
        <v>3</v>
      </c>
      <c r="D58" s="98">
        <v>3</v>
      </c>
      <c r="E58" s="98">
        <v>8</v>
      </c>
      <c r="F58" s="98">
        <v>0</v>
      </c>
      <c r="G58" s="98">
        <v>5</v>
      </c>
      <c r="H58" s="98">
        <v>1</v>
      </c>
      <c r="I58" s="98">
        <v>4</v>
      </c>
      <c r="J58" s="98">
        <v>0</v>
      </c>
      <c r="K58" s="98">
        <v>0</v>
      </c>
      <c r="L58" s="98">
        <v>0</v>
      </c>
      <c r="M58" s="98">
        <v>2</v>
      </c>
      <c r="N58" s="98">
        <v>2</v>
      </c>
      <c r="O58" s="98">
        <v>1</v>
      </c>
      <c r="P58" s="98">
        <v>4</v>
      </c>
      <c r="Q58" s="98">
        <v>0</v>
      </c>
      <c r="R58" s="98">
        <v>2</v>
      </c>
      <c r="S58" s="98">
        <v>0</v>
      </c>
      <c r="T58" s="98">
        <v>2</v>
      </c>
      <c r="U58" s="98">
        <v>4</v>
      </c>
      <c r="V58" s="98">
        <v>1</v>
      </c>
      <c r="W58" s="98">
        <v>1</v>
      </c>
    </row>
    <row r="59" spans="1:23" ht="15.75" x14ac:dyDescent="0.25">
      <c r="A59" s="101" t="s">
        <v>232</v>
      </c>
      <c r="B59" s="98">
        <f t="shared" si="2"/>
        <v>241</v>
      </c>
      <c r="C59" s="98">
        <v>7</v>
      </c>
      <c r="D59" s="98">
        <v>16</v>
      </c>
      <c r="E59" s="98">
        <v>42</v>
      </c>
      <c r="F59" s="98">
        <v>47</v>
      </c>
      <c r="G59" s="98">
        <v>25</v>
      </c>
      <c r="H59" s="98">
        <v>1</v>
      </c>
      <c r="I59" s="98">
        <v>15</v>
      </c>
      <c r="J59" s="98">
        <v>40</v>
      </c>
      <c r="K59" s="98">
        <v>6</v>
      </c>
      <c r="L59" s="98">
        <v>11</v>
      </c>
      <c r="M59" s="98">
        <v>1</v>
      </c>
      <c r="N59" s="98">
        <v>5</v>
      </c>
      <c r="O59" s="98">
        <v>2</v>
      </c>
      <c r="P59" s="98">
        <v>3</v>
      </c>
      <c r="Q59" s="98">
        <v>0</v>
      </c>
      <c r="R59" s="98">
        <v>2</v>
      </c>
      <c r="S59" s="98">
        <v>5</v>
      </c>
      <c r="T59" s="98">
        <v>1</v>
      </c>
      <c r="U59" s="98">
        <v>4</v>
      </c>
      <c r="V59" s="98">
        <v>5</v>
      </c>
      <c r="W59" s="98">
        <v>3</v>
      </c>
    </row>
    <row r="60" spans="1:23" ht="15.75" x14ac:dyDescent="0.25">
      <c r="A60" s="101" t="s">
        <v>257</v>
      </c>
      <c r="B60" s="98">
        <f t="shared" si="2"/>
        <v>11</v>
      </c>
      <c r="C60" s="98">
        <v>0</v>
      </c>
      <c r="D60" s="98">
        <v>1</v>
      </c>
      <c r="E60" s="98">
        <v>3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98">
        <v>0</v>
      </c>
      <c r="O60" s="98">
        <v>3</v>
      </c>
      <c r="P60" s="98">
        <v>0</v>
      </c>
      <c r="Q60" s="98">
        <v>1</v>
      </c>
      <c r="R60" s="98">
        <v>1</v>
      </c>
      <c r="S60" s="98">
        <v>0</v>
      </c>
      <c r="T60" s="98">
        <v>0</v>
      </c>
      <c r="U60" s="98">
        <v>1</v>
      </c>
      <c r="V60" s="98">
        <v>0</v>
      </c>
      <c r="W60" s="98">
        <v>1</v>
      </c>
    </row>
    <row r="61" spans="1:23" ht="15.75" x14ac:dyDescent="0.25">
      <c r="A61" s="101" t="s">
        <v>58</v>
      </c>
      <c r="B61" s="98">
        <f t="shared" si="2"/>
        <v>11</v>
      </c>
      <c r="C61" s="98">
        <v>6</v>
      </c>
      <c r="D61" s="98">
        <v>0</v>
      </c>
      <c r="E61" s="98">
        <v>0</v>
      </c>
      <c r="F61" s="98">
        <v>0</v>
      </c>
      <c r="G61" s="98">
        <v>1</v>
      </c>
      <c r="H61" s="98">
        <v>0</v>
      </c>
      <c r="I61" s="98">
        <v>0</v>
      </c>
      <c r="J61" s="98">
        <v>2</v>
      </c>
      <c r="K61" s="98">
        <v>0</v>
      </c>
      <c r="L61" s="98">
        <v>0</v>
      </c>
      <c r="M61" s="98">
        <v>1</v>
      </c>
      <c r="N61" s="98">
        <v>0</v>
      </c>
      <c r="O61" s="98">
        <v>0</v>
      </c>
      <c r="P61" s="98">
        <v>1</v>
      </c>
      <c r="Q61" s="98">
        <v>0</v>
      </c>
      <c r="R61" s="98">
        <v>0</v>
      </c>
      <c r="S61" s="98">
        <v>0</v>
      </c>
      <c r="T61" s="98">
        <v>0</v>
      </c>
      <c r="U61" s="98">
        <v>0</v>
      </c>
      <c r="V61" s="98">
        <v>0</v>
      </c>
      <c r="W61" s="98">
        <v>0</v>
      </c>
    </row>
    <row r="62" spans="1:23" ht="15.75" x14ac:dyDescent="0.25">
      <c r="A62" s="101" t="s">
        <v>233</v>
      </c>
      <c r="B62" s="98">
        <f t="shared" si="2"/>
        <v>17</v>
      </c>
      <c r="C62" s="98">
        <v>4</v>
      </c>
      <c r="D62" s="98">
        <v>0</v>
      </c>
      <c r="E62" s="98">
        <v>5</v>
      </c>
      <c r="F62" s="98">
        <v>0</v>
      </c>
      <c r="G62" s="98">
        <v>0</v>
      </c>
      <c r="H62" s="98">
        <v>0</v>
      </c>
      <c r="I62" s="98">
        <v>0</v>
      </c>
      <c r="J62" s="98">
        <v>1</v>
      </c>
      <c r="K62" s="98">
        <v>0</v>
      </c>
      <c r="L62" s="98">
        <v>1</v>
      </c>
      <c r="M62" s="98">
        <v>3</v>
      </c>
      <c r="N62" s="98">
        <v>0</v>
      </c>
      <c r="O62" s="98">
        <v>0</v>
      </c>
      <c r="P62" s="98">
        <v>0</v>
      </c>
      <c r="Q62" s="98">
        <v>1</v>
      </c>
      <c r="R62" s="98">
        <v>0</v>
      </c>
      <c r="S62" s="98">
        <v>1</v>
      </c>
      <c r="T62" s="98">
        <v>0</v>
      </c>
      <c r="U62" s="98">
        <v>0</v>
      </c>
      <c r="V62" s="98">
        <v>0</v>
      </c>
      <c r="W62" s="98">
        <v>1</v>
      </c>
    </row>
    <row r="63" spans="1:23" ht="15.75" x14ac:dyDescent="0.25">
      <c r="A63" s="101" t="s">
        <v>301</v>
      </c>
      <c r="B63" s="98">
        <f t="shared" si="2"/>
        <v>1</v>
      </c>
      <c r="C63" s="98">
        <v>0</v>
      </c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0</v>
      </c>
      <c r="M63" s="98">
        <v>0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98">
        <v>1</v>
      </c>
      <c r="U63" s="98">
        <v>0</v>
      </c>
      <c r="V63" s="98">
        <v>0</v>
      </c>
      <c r="W63" s="98">
        <v>0</v>
      </c>
    </row>
    <row r="64" spans="1:23" ht="15.75" x14ac:dyDescent="0.25">
      <c r="A64" s="101" t="s">
        <v>302</v>
      </c>
      <c r="B64" s="98">
        <f t="shared" si="2"/>
        <v>1</v>
      </c>
      <c r="C64" s="98">
        <v>0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98">
        <v>0</v>
      </c>
      <c r="N64" s="98">
        <v>0</v>
      </c>
      <c r="O64" s="98">
        <v>0</v>
      </c>
      <c r="P64" s="98">
        <v>0</v>
      </c>
      <c r="Q64" s="98">
        <v>0</v>
      </c>
      <c r="R64" s="98">
        <v>0</v>
      </c>
      <c r="S64" s="98">
        <v>0</v>
      </c>
      <c r="T64" s="98">
        <v>0</v>
      </c>
      <c r="U64" s="98">
        <v>0</v>
      </c>
      <c r="V64" s="98">
        <v>0</v>
      </c>
      <c r="W64" s="98">
        <v>1</v>
      </c>
    </row>
    <row r="65" spans="1:23" ht="15.75" x14ac:dyDescent="0.25">
      <c r="A65" s="101" t="s">
        <v>303</v>
      </c>
      <c r="B65" s="98">
        <f t="shared" si="2"/>
        <v>2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v>0</v>
      </c>
      <c r="K65" s="98">
        <v>0</v>
      </c>
      <c r="L65" s="98">
        <v>0</v>
      </c>
      <c r="M65" s="98">
        <v>0</v>
      </c>
      <c r="N65" s="98">
        <v>0</v>
      </c>
      <c r="O65" s="98">
        <v>2</v>
      </c>
      <c r="P65" s="98">
        <v>0</v>
      </c>
      <c r="Q65" s="98">
        <v>0</v>
      </c>
      <c r="R65" s="98">
        <v>0</v>
      </c>
      <c r="S65" s="98">
        <v>0</v>
      </c>
      <c r="T65" s="98">
        <v>0</v>
      </c>
      <c r="U65" s="98">
        <v>0</v>
      </c>
      <c r="V65" s="98">
        <v>0</v>
      </c>
      <c r="W65" s="98">
        <v>0</v>
      </c>
    </row>
    <row r="66" spans="1:23" ht="15.75" x14ac:dyDescent="0.25">
      <c r="A66" s="101" t="s">
        <v>234</v>
      </c>
      <c r="B66" s="98">
        <f t="shared" si="2"/>
        <v>61</v>
      </c>
      <c r="C66" s="98">
        <v>4</v>
      </c>
      <c r="D66" s="98">
        <v>6</v>
      </c>
      <c r="E66" s="98">
        <v>18</v>
      </c>
      <c r="F66" s="98">
        <v>0</v>
      </c>
      <c r="G66" s="98">
        <v>7</v>
      </c>
      <c r="H66" s="98">
        <v>1</v>
      </c>
      <c r="I66" s="98">
        <v>0</v>
      </c>
      <c r="J66" s="98">
        <v>3</v>
      </c>
      <c r="K66" s="98">
        <v>1</v>
      </c>
      <c r="L66" s="98">
        <v>4</v>
      </c>
      <c r="M66" s="98">
        <v>2</v>
      </c>
      <c r="N66" s="98">
        <v>1</v>
      </c>
      <c r="O66" s="98">
        <v>5</v>
      </c>
      <c r="P66" s="98">
        <v>2</v>
      </c>
      <c r="Q66" s="98">
        <v>1</v>
      </c>
      <c r="R66" s="98">
        <v>2</v>
      </c>
      <c r="S66" s="98">
        <v>0</v>
      </c>
      <c r="T66" s="98">
        <v>3</v>
      </c>
      <c r="U66" s="98">
        <v>1</v>
      </c>
      <c r="V66" s="98">
        <v>0</v>
      </c>
      <c r="W66" s="98">
        <v>0</v>
      </c>
    </row>
    <row r="67" spans="1:23" ht="15.75" x14ac:dyDescent="0.25">
      <c r="A67" s="101" t="s">
        <v>304</v>
      </c>
      <c r="B67" s="98">
        <f t="shared" si="2"/>
        <v>2</v>
      </c>
      <c r="C67" s="98">
        <v>0</v>
      </c>
      <c r="D67" s="98">
        <v>0</v>
      </c>
      <c r="E67" s="98">
        <v>0</v>
      </c>
      <c r="F67" s="98">
        <v>1</v>
      </c>
      <c r="G67" s="98">
        <v>0</v>
      </c>
      <c r="H67" s="98">
        <v>0</v>
      </c>
      <c r="I67" s="98">
        <v>0</v>
      </c>
      <c r="J67" s="98">
        <v>0</v>
      </c>
      <c r="K67" s="98">
        <v>0</v>
      </c>
      <c r="L67" s="98">
        <v>0</v>
      </c>
      <c r="M67" s="98">
        <v>0</v>
      </c>
      <c r="N67" s="98">
        <v>0</v>
      </c>
      <c r="O67" s="98">
        <v>0</v>
      </c>
      <c r="P67" s="98">
        <v>0</v>
      </c>
      <c r="Q67" s="98">
        <v>0</v>
      </c>
      <c r="R67" s="98">
        <v>0</v>
      </c>
      <c r="S67" s="98">
        <v>0</v>
      </c>
      <c r="T67" s="98">
        <v>1</v>
      </c>
      <c r="U67" s="98">
        <v>0</v>
      </c>
      <c r="V67" s="98">
        <v>0</v>
      </c>
      <c r="W67" s="98">
        <v>0</v>
      </c>
    </row>
    <row r="68" spans="1:23" ht="15.75" x14ac:dyDescent="0.25">
      <c r="A68" s="101" t="s">
        <v>235</v>
      </c>
      <c r="B68" s="98">
        <f t="shared" si="2"/>
        <v>351</v>
      </c>
      <c r="C68" s="98">
        <v>0</v>
      </c>
      <c r="D68" s="98">
        <v>5</v>
      </c>
      <c r="E68" s="98">
        <v>13</v>
      </c>
      <c r="F68" s="98">
        <v>126</v>
      </c>
      <c r="G68" s="98">
        <v>0</v>
      </c>
      <c r="H68" s="98">
        <v>0</v>
      </c>
      <c r="I68" s="98">
        <v>0</v>
      </c>
      <c r="J68" s="98">
        <v>45</v>
      </c>
      <c r="K68" s="98">
        <v>0</v>
      </c>
      <c r="L68" s="98">
        <v>46</v>
      </c>
      <c r="M68" s="98">
        <v>20</v>
      </c>
      <c r="N68" s="98">
        <v>0</v>
      </c>
      <c r="O68" s="98">
        <v>8</v>
      </c>
      <c r="P68" s="98">
        <v>0</v>
      </c>
      <c r="Q68" s="98">
        <v>68</v>
      </c>
      <c r="R68" s="98">
        <v>2</v>
      </c>
      <c r="S68" s="98">
        <v>0</v>
      </c>
      <c r="T68" s="98">
        <v>14</v>
      </c>
      <c r="U68" s="98">
        <v>2</v>
      </c>
      <c r="V68" s="98">
        <v>1</v>
      </c>
      <c r="W68" s="98">
        <v>1</v>
      </c>
    </row>
    <row r="69" spans="1:23" ht="15.75" x14ac:dyDescent="0.25">
      <c r="A69" s="101" t="s">
        <v>59</v>
      </c>
      <c r="B69" s="98">
        <f t="shared" si="2"/>
        <v>651</v>
      </c>
      <c r="C69" s="98">
        <v>12</v>
      </c>
      <c r="D69" s="98">
        <v>56</v>
      </c>
      <c r="E69" s="98">
        <v>36</v>
      </c>
      <c r="F69" s="98">
        <v>3</v>
      </c>
      <c r="G69" s="98">
        <v>58</v>
      </c>
      <c r="H69" s="98">
        <v>11</v>
      </c>
      <c r="I69" s="98">
        <v>38</v>
      </c>
      <c r="J69" s="98">
        <v>16</v>
      </c>
      <c r="K69" s="98">
        <v>47</v>
      </c>
      <c r="L69" s="98">
        <v>11</v>
      </c>
      <c r="M69" s="98">
        <v>10</v>
      </c>
      <c r="N69" s="98">
        <v>19</v>
      </c>
      <c r="O69" s="98">
        <v>84</v>
      </c>
      <c r="P69" s="98">
        <v>18</v>
      </c>
      <c r="Q69" s="98">
        <v>9</v>
      </c>
      <c r="R69" s="98">
        <v>57</v>
      </c>
      <c r="S69" s="98">
        <v>35</v>
      </c>
      <c r="T69" s="98">
        <v>29</v>
      </c>
      <c r="U69" s="98">
        <v>28</v>
      </c>
      <c r="V69" s="98">
        <v>1</v>
      </c>
      <c r="W69" s="98">
        <v>73</v>
      </c>
    </row>
    <row r="70" spans="1:23" ht="15.75" x14ac:dyDescent="0.25">
      <c r="A70" s="101" t="s">
        <v>305</v>
      </c>
      <c r="B70" s="98">
        <f t="shared" si="2"/>
        <v>15</v>
      </c>
      <c r="C70" s="98">
        <v>0</v>
      </c>
      <c r="D70" s="98">
        <v>0</v>
      </c>
      <c r="E70" s="98">
        <v>2</v>
      </c>
      <c r="F70" s="98">
        <v>0</v>
      </c>
      <c r="G70" s="98">
        <v>3</v>
      </c>
      <c r="H70" s="98">
        <v>0</v>
      </c>
      <c r="I70" s="98">
        <v>0</v>
      </c>
      <c r="J70" s="98">
        <v>0</v>
      </c>
      <c r="K70" s="98">
        <v>0</v>
      </c>
      <c r="L70" s="98">
        <v>0</v>
      </c>
      <c r="M70" s="98">
        <v>2</v>
      </c>
      <c r="N70" s="98">
        <v>2</v>
      </c>
      <c r="O70" s="98">
        <v>0</v>
      </c>
      <c r="P70" s="98">
        <v>1</v>
      </c>
      <c r="Q70" s="98">
        <v>0</v>
      </c>
      <c r="R70" s="98">
        <v>0</v>
      </c>
      <c r="S70" s="98">
        <v>0</v>
      </c>
      <c r="T70" s="98">
        <v>0</v>
      </c>
      <c r="U70" s="98">
        <v>0</v>
      </c>
      <c r="V70" s="98">
        <v>0</v>
      </c>
      <c r="W70" s="98">
        <v>5</v>
      </c>
    </row>
    <row r="71" spans="1:23" ht="15.75" x14ac:dyDescent="0.25">
      <c r="A71" s="101" t="s">
        <v>60</v>
      </c>
      <c r="B71" s="98">
        <f t="shared" si="2"/>
        <v>51</v>
      </c>
      <c r="C71" s="98">
        <v>0</v>
      </c>
      <c r="D71" s="98">
        <v>8</v>
      </c>
      <c r="E71" s="98">
        <v>0</v>
      </c>
      <c r="F71" s="98">
        <v>0</v>
      </c>
      <c r="G71" s="98">
        <v>4</v>
      </c>
      <c r="H71" s="98">
        <v>4</v>
      </c>
      <c r="I71" s="98">
        <v>3</v>
      </c>
      <c r="J71" s="98">
        <v>0</v>
      </c>
      <c r="K71" s="98">
        <v>3</v>
      </c>
      <c r="L71" s="98">
        <v>0</v>
      </c>
      <c r="M71" s="98">
        <v>0</v>
      </c>
      <c r="N71" s="98">
        <v>1</v>
      </c>
      <c r="O71" s="98">
        <v>6</v>
      </c>
      <c r="P71" s="98">
        <v>4</v>
      </c>
      <c r="Q71" s="98">
        <v>1</v>
      </c>
      <c r="R71" s="98">
        <v>2</v>
      </c>
      <c r="S71" s="98">
        <v>7</v>
      </c>
      <c r="T71" s="98">
        <v>2</v>
      </c>
      <c r="U71" s="98">
        <v>0</v>
      </c>
      <c r="V71" s="98">
        <v>0</v>
      </c>
      <c r="W71" s="98">
        <v>6</v>
      </c>
    </row>
    <row r="72" spans="1:23" ht="15.75" x14ac:dyDescent="0.25">
      <c r="A72" s="101" t="s">
        <v>334</v>
      </c>
      <c r="B72" s="98">
        <f t="shared" si="2"/>
        <v>2</v>
      </c>
      <c r="C72" s="98">
        <v>0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98">
        <v>0</v>
      </c>
      <c r="J72" s="98">
        <v>0</v>
      </c>
      <c r="K72" s="98">
        <v>0</v>
      </c>
      <c r="L72" s="98">
        <v>0</v>
      </c>
      <c r="M72" s="98">
        <v>0</v>
      </c>
      <c r="N72" s="98">
        <v>0</v>
      </c>
      <c r="O72" s="98">
        <v>0</v>
      </c>
      <c r="P72" s="98">
        <v>0</v>
      </c>
      <c r="Q72" s="98">
        <v>0</v>
      </c>
      <c r="R72" s="98">
        <v>0</v>
      </c>
      <c r="S72" s="98">
        <v>0</v>
      </c>
      <c r="T72" s="98">
        <v>1</v>
      </c>
      <c r="U72" s="98">
        <v>0</v>
      </c>
      <c r="V72" s="98">
        <v>0</v>
      </c>
      <c r="W72" s="98">
        <v>1</v>
      </c>
    </row>
    <row r="73" spans="1:23" ht="15.75" x14ac:dyDescent="0.25">
      <c r="A73" s="101" t="s">
        <v>61</v>
      </c>
      <c r="B73" s="98">
        <f t="shared" si="2"/>
        <v>22</v>
      </c>
      <c r="C73" s="98">
        <v>0</v>
      </c>
      <c r="D73" s="98">
        <v>2</v>
      </c>
      <c r="E73" s="98">
        <v>0</v>
      </c>
      <c r="F73" s="98">
        <v>1</v>
      </c>
      <c r="G73" s="98">
        <v>1</v>
      </c>
      <c r="H73" s="98">
        <v>0</v>
      </c>
      <c r="I73" s="98">
        <v>1</v>
      </c>
      <c r="J73" s="98">
        <v>2</v>
      </c>
      <c r="K73" s="98">
        <v>6</v>
      </c>
      <c r="L73" s="98">
        <v>0</v>
      </c>
      <c r="M73" s="98">
        <v>0</v>
      </c>
      <c r="N73" s="98">
        <v>0</v>
      </c>
      <c r="O73" s="98">
        <v>1</v>
      </c>
      <c r="P73" s="98">
        <v>0</v>
      </c>
      <c r="Q73" s="98">
        <v>0</v>
      </c>
      <c r="R73" s="98">
        <v>0</v>
      </c>
      <c r="S73" s="98">
        <v>0</v>
      </c>
      <c r="T73" s="98">
        <v>0</v>
      </c>
      <c r="U73" s="98">
        <v>0</v>
      </c>
      <c r="V73" s="98">
        <v>0</v>
      </c>
      <c r="W73" s="98">
        <v>8</v>
      </c>
    </row>
    <row r="74" spans="1:23" ht="15.75" x14ac:dyDescent="0.25">
      <c r="A74" s="101" t="s">
        <v>62</v>
      </c>
      <c r="B74" s="98">
        <f t="shared" si="2"/>
        <v>9</v>
      </c>
      <c r="C74" s="98">
        <v>3</v>
      </c>
      <c r="D74" s="98">
        <v>0</v>
      </c>
      <c r="E74" s="98">
        <v>1</v>
      </c>
      <c r="F74" s="98">
        <v>0</v>
      </c>
      <c r="G74" s="98">
        <v>0</v>
      </c>
      <c r="H74" s="98">
        <v>0</v>
      </c>
      <c r="I74" s="98">
        <v>0</v>
      </c>
      <c r="J74" s="98">
        <v>0</v>
      </c>
      <c r="K74" s="98">
        <v>3</v>
      </c>
      <c r="L74" s="98">
        <v>0</v>
      </c>
      <c r="M74" s="98">
        <v>0</v>
      </c>
      <c r="N74" s="98">
        <v>0</v>
      </c>
      <c r="O74" s="98">
        <v>0</v>
      </c>
      <c r="P74" s="98">
        <v>0</v>
      </c>
      <c r="Q74" s="98">
        <v>0</v>
      </c>
      <c r="R74" s="98">
        <v>0</v>
      </c>
      <c r="S74" s="98">
        <v>0</v>
      </c>
      <c r="T74" s="98">
        <v>0</v>
      </c>
      <c r="U74" s="98">
        <v>0</v>
      </c>
      <c r="V74" s="98">
        <v>0</v>
      </c>
      <c r="W74" s="98">
        <v>2</v>
      </c>
    </row>
    <row r="75" spans="1:23" ht="15.75" x14ac:dyDescent="0.25">
      <c r="A75" s="101" t="s">
        <v>63</v>
      </c>
      <c r="B75" s="98">
        <f t="shared" si="2"/>
        <v>12</v>
      </c>
      <c r="C75" s="98">
        <v>0</v>
      </c>
      <c r="D75" s="98">
        <v>0</v>
      </c>
      <c r="E75" s="98">
        <v>1</v>
      </c>
      <c r="F75" s="98">
        <v>0</v>
      </c>
      <c r="G75" s="98">
        <v>0</v>
      </c>
      <c r="H75" s="98">
        <v>0</v>
      </c>
      <c r="I75" s="98">
        <v>1</v>
      </c>
      <c r="J75" s="98">
        <v>0</v>
      </c>
      <c r="K75" s="98">
        <v>0</v>
      </c>
      <c r="L75" s="98">
        <v>4</v>
      </c>
      <c r="M75" s="98">
        <v>0</v>
      </c>
      <c r="N75" s="98">
        <v>0</v>
      </c>
      <c r="O75" s="98">
        <v>6</v>
      </c>
      <c r="P75" s="98">
        <v>0</v>
      </c>
      <c r="Q75" s="98">
        <v>0</v>
      </c>
      <c r="R75" s="98">
        <v>0</v>
      </c>
      <c r="S75" s="98">
        <v>0</v>
      </c>
      <c r="T75" s="98">
        <v>0</v>
      </c>
      <c r="U75" s="98">
        <v>0</v>
      </c>
      <c r="V75" s="98">
        <v>0</v>
      </c>
      <c r="W75" s="98">
        <v>0</v>
      </c>
    </row>
    <row r="76" spans="1:23" ht="15.75" x14ac:dyDescent="0.25">
      <c r="A76" s="101" t="s">
        <v>64</v>
      </c>
      <c r="B76" s="98">
        <f t="shared" si="2"/>
        <v>1700</v>
      </c>
      <c r="C76" s="98">
        <v>81</v>
      </c>
      <c r="D76" s="98">
        <v>65</v>
      </c>
      <c r="E76" s="98">
        <v>127</v>
      </c>
      <c r="F76" s="98">
        <v>24</v>
      </c>
      <c r="G76" s="98">
        <v>51</v>
      </c>
      <c r="H76" s="98">
        <v>34</v>
      </c>
      <c r="I76" s="98">
        <v>145</v>
      </c>
      <c r="J76" s="98">
        <v>24</v>
      </c>
      <c r="K76" s="98">
        <v>32</v>
      </c>
      <c r="L76" s="98">
        <v>20</v>
      </c>
      <c r="M76" s="98">
        <v>40</v>
      </c>
      <c r="N76" s="98">
        <v>52</v>
      </c>
      <c r="O76" s="98">
        <v>206</v>
      </c>
      <c r="P76" s="98">
        <v>51</v>
      </c>
      <c r="Q76" s="98">
        <v>25</v>
      </c>
      <c r="R76" s="98">
        <v>138</v>
      </c>
      <c r="S76" s="98">
        <v>170</v>
      </c>
      <c r="T76" s="98">
        <v>142</v>
      </c>
      <c r="U76" s="98">
        <v>103</v>
      </c>
      <c r="V76" s="98">
        <v>2</v>
      </c>
      <c r="W76" s="98">
        <v>168</v>
      </c>
    </row>
    <row r="77" spans="1:23" ht="15.75" x14ac:dyDescent="0.25">
      <c r="A77" s="101" t="s">
        <v>168</v>
      </c>
      <c r="B77" s="98">
        <f t="shared" si="2"/>
        <v>70</v>
      </c>
      <c r="C77" s="98">
        <v>0</v>
      </c>
      <c r="D77" s="98">
        <v>0</v>
      </c>
      <c r="E77" s="98">
        <v>5</v>
      </c>
      <c r="F77" s="98">
        <v>0</v>
      </c>
      <c r="G77" s="98">
        <v>0</v>
      </c>
      <c r="H77" s="98">
        <v>0</v>
      </c>
      <c r="I77" s="98">
        <v>7</v>
      </c>
      <c r="J77" s="98">
        <v>0</v>
      </c>
      <c r="K77" s="98">
        <v>0</v>
      </c>
      <c r="L77" s="98">
        <v>1</v>
      </c>
      <c r="M77" s="98">
        <v>7</v>
      </c>
      <c r="N77" s="98">
        <v>6</v>
      </c>
      <c r="O77" s="98">
        <v>16</v>
      </c>
      <c r="P77" s="98">
        <v>3</v>
      </c>
      <c r="Q77" s="98">
        <v>0</v>
      </c>
      <c r="R77" s="98">
        <v>0</v>
      </c>
      <c r="S77" s="98">
        <v>0</v>
      </c>
      <c r="T77" s="98">
        <v>4</v>
      </c>
      <c r="U77" s="98">
        <v>3</v>
      </c>
      <c r="V77" s="98">
        <v>7</v>
      </c>
      <c r="W77" s="98">
        <v>11</v>
      </c>
    </row>
    <row r="78" spans="1:23" ht="15.75" x14ac:dyDescent="0.25">
      <c r="A78" s="101" t="s">
        <v>65</v>
      </c>
      <c r="B78" s="98">
        <f t="shared" ref="B78:B109" si="3">SUM(C78:W78)</f>
        <v>3195</v>
      </c>
      <c r="C78" s="98">
        <v>105</v>
      </c>
      <c r="D78" s="98">
        <v>144</v>
      </c>
      <c r="E78" s="98">
        <v>127</v>
      </c>
      <c r="F78" s="98">
        <v>26</v>
      </c>
      <c r="G78" s="98">
        <v>413</v>
      </c>
      <c r="H78" s="98">
        <v>345</v>
      </c>
      <c r="I78" s="98">
        <v>141</v>
      </c>
      <c r="J78" s="98">
        <v>28</v>
      </c>
      <c r="K78" s="98">
        <v>169</v>
      </c>
      <c r="L78" s="98">
        <v>44</v>
      </c>
      <c r="M78" s="98">
        <v>125</v>
      </c>
      <c r="N78" s="98">
        <v>92</v>
      </c>
      <c r="O78" s="98">
        <v>415</v>
      </c>
      <c r="P78" s="98">
        <v>90</v>
      </c>
      <c r="Q78" s="98">
        <v>45</v>
      </c>
      <c r="R78" s="98">
        <v>140</v>
      </c>
      <c r="S78" s="98">
        <v>182</v>
      </c>
      <c r="T78" s="98">
        <v>116</v>
      </c>
      <c r="U78" s="98">
        <v>192</v>
      </c>
      <c r="V78" s="98">
        <v>13</v>
      </c>
      <c r="W78" s="98">
        <v>243</v>
      </c>
    </row>
    <row r="79" spans="1:23" ht="15.75" x14ac:dyDescent="0.25">
      <c r="A79" s="101" t="s">
        <v>258</v>
      </c>
      <c r="B79" s="98">
        <f t="shared" si="3"/>
        <v>47</v>
      </c>
      <c r="C79" s="98">
        <v>0</v>
      </c>
      <c r="D79" s="98">
        <v>4</v>
      </c>
      <c r="E79" s="98">
        <v>0</v>
      </c>
      <c r="F79" s="98">
        <v>0</v>
      </c>
      <c r="G79" s="98">
        <v>0</v>
      </c>
      <c r="H79" s="98">
        <v>0</v>
      </c>
      <c r="I79" s="98">
        <v>0</v>
      </c>
      <c r="J79" s="98">
        <v>1</v>
      </c>
      <c r="K79" s="98">
        <v>0</v>
      </c>
      <c r="L79" s="98">
        <v>2</v>
      </c>
      <c r="M79" s="98">
        <v>0</v>
      </c>
      <c r="N79" s="98">
        <v>14</v>
      </c>
      <c r="O79" s="98">
        <v>5</v>
      </c>
      <c r="P79" s="98">
        <v>0</v>
      </c>
      <c r="Q79" s="98">
        <v>0</v>
      </c>
      <c r="R79" s="98">
        <v>1</v>
      </c>
      <c r="S79" s="98">
        <v>0</v>
      </c>
      <c r="T79" s="98">
        <v>6</v>
      </c>
      <c r="U79" s="98">
        <v>6</v>
      </c>
      <c r="V79" s="98">
        <v>0</v>
      </c>
      <c r="W79" s="98">
        <v>8</v>
      </c>
    </row>
    <row r="80" spans="1:23" ht="15.75" x14ac:dyDescent="0.25">
      <c r="A80" s="101" t="s">
        <v>66</v>
      </c>
      <c r="B80" s="98">
        <f t="shared" si="3"/>
        <v>1186</v>
      </c>
      <c r="C80" s="98">
        <v>16</v>
      </c>
      <c r="D80" s="98">
        <v>111</v>
      </c>
      <c r="E80" s="98">
        <v>24</v>
      </c>
      <c r="F80" s="98">
        <v>7</v>
      </c>
      <c r="G80" s="98">
        <v>344</v>
      </c>
      <c r="H80" s="98">
        <v>13</v>
      </c>
      <c r="I80" s="98">
        <v>74</v>
      </c>
      <c r="J80" s="98">
        <v>16</v>
      </c>
      <c r="K80" s="98">
        <v>87</v>
      </c>
      <c r="L80" s="98">
        <v>29</v>
      </c>
      <c r="M80" s="98">
        <v>16</v>
      </c>
      <c r="N80" s="98">
        <v>6</v>
      </c>
      <c r="O80" s="98">
        <v>132</v>
      </c>
      <c r="P80" s="98">
        <v>7</v>
      </c>
      <c r="Q80" s="98">
        <v>5</v>
      </c>
      <c r="R80" s="98">
        <v>37</v>
      </c>
      <c r="S80" s="98">
        <v>40</v>
      </c>
      <c r="T80" s="98">
        <v>17</v>
      </c>
      <c r="U80" s="98">
        <v>108</v>
      </c>
      <c r="V80" s="98">
        <v>0</v>
      </c>
      <c r="W80" s="98">
        <v>97</v>
      </c>
    </row>
    <row r="81" spans="1:23" ht="15.75" x14ac:dyDescent="0.25">
      <c r="A81" s="101" t="s">
        <v>67</v>
      </c>
      <c r="B81" s="98">
        <f t="shared" si="3"/>
        <v>25</v>
      </c>
      <c r="C81" s="98">
        <v>0</v>
      </c>
      <c r="D81" s="98">
        <v>7</v>
      </c>
      <c r="E81" s="98">
        <v>1</v>
      </c>
      <c r="F81" s="98">
        <v>0</v>
      </c>
      <c r="G81" s="98">
        <v>6</v>
      </c>
      <c r="H81" s="98">
        <v>0</v>
      </c>
      <c r="I81" s="98">
        <v>0</v>
      </c>
      <c r="J81" s="98">
        <v>0</v>
      </c>
      <c r="K81" s="98">
        <v>3</v>
      </c>
      <c r="L81" s="98">
        <v>0</v>
      </c>
      <c r="M81" s="98">
        <v>1</v>
      </c>
      <c r="N81" s="98">
        <v>1</v>
      </c>
      <c r="O81" s="98">
        <v>1</v>
      </c>
      <c r="P81" s="98">
        <v>0</v>
      </c>
      <c r="Q81" s="98">
        <v>0</v>
      </c>
      <c r="R81" s="98">
        <v>0</v>
      </c>
      <c r="S81" s="98">
        <v>0</v>
      </c>
      <c r="T81" s="98">
        <v>2</v>
      </c>
      <c r="U81" s="98">
        <v>0</v>
      </c>
      <c r="V81" s="98">
        <v>0</v>
      </c>
      <c r="W81" s="98">
        <v>3</v>
      </c>
    </row>
    <row r="82" spans="1:23" ht="15.75" x14ac:dyDescent="0.25">
      <c r="A82" s="101" t="s">
        <v>308</v>
      </c>
      <c r="B82" s="98">
        <f t="shared" si="3"/>
        <v>3</v>
      </c>
      <c r="C82" s="98">
        <v>1</v>
      </c>
      <c r="D82" s="98">
        <v>0</v>
      </c>
      <c r="E82" s="98">
        <v>0</v>
      </c>
      <c r="F82" s="98">
        <v>0</v>
      </c>
      <c r="G82" s="98">
        <v>1</v>
      </c>
      <c r="H82" s="98">
        <v>0</v>
      </c>
      <c r="I82" s="98">
        <v>0</v>
      </c>
      <c r="J82" s="98">
        <v>0</v>
      </c>
      <c r="K82" s="98">
        <v>0</v>
      </c>
      <c r="L82" s="98">
        <v>0</v>
      </c>
      <c r="M82" s="98">
        <v>0</v>
      </c>
      <c r="N82" s="98">
        <v>0</v>
      </c>
      <c r="O82" s="98">
        <v>0</v>
      </c>
      <c r="P82" s="98">
        <v>0</v>
      </c>
      <c r="Q82" s="98">
        <v>0</v>
      </c>
      <c r="R82" s="98">
        <v>0</v>
      </c>
      <c r="S82" s="98">
        <v>0</v>
      </c>
      <c r="T82" s="98">
        <v>0</v>
      </c>
      <c r="U82" s="98">
        <v>0</v>
      </c>
      <c r="V82" s="98">
        <v>0</v>
      </c>
      <c r="W82" s="98">
        <v>1</v>
      </c>
    </row>
    <row r="83" spans="1:23" ht="15.75" x14ac:dyDescent="0.25">
      <c r="A83" s="101" t="s">
        <v>68</v>
      </c>
      <c r="B83" s="98">
        <f t="shared" si="3"/>
        <v>29</v>
      </c>
      <c r="C83" s="98">
        <v>0</v>
      </c>
      <c r="D83" s="98">
        <v>1</v>
      </c>
      <c r="E83" s="98">
        <v>2</v>
      </c>
      <c r="F83" s="98">
        <v>0</v>
      </c>
      <c r="G83" s="98">
        <v>9</v>
      </c>
      <c r="H83" s="98">
        <v>0</v>
      </c>
      <c r="I83" s="98">
        <v>2</v>
      </c>
      <c r="J83" s="98">
        <v>1</v>
      </c>
      <c r="K83" s="98">
        <v>3</v>
      </c>
      <c r="L83" s="98">
        <v>2</v>
      </c>
      <c r="M83" s="98">
        <v>0</v>
      </c>
      <c r="N83" s="98">
        <v>2</v>
      </c>
      <c r="O83" s="98">
        <v>0</v>
      </c>
      <c r="P83" s="98">
        <v>1</v>
      </c>
      <c r="Q83" s="98">
        <v>0</v>
      </c>
      <c r="R83" s="98">
        <v>1</v>
      </c>
      <c r="S83" s="98">
        <v>1</v>
      </c>
      <c r="T83" s="98">
        <v>1</v>
      </c>
      <c r="U83" s="98">
        <v>0</v>
      </c>
      <c r="V83" s="98">
        <v>0</v>
      </c>
      <c r="W83" s="98">
        <v>3</v>
      </c>
    </row>
    <row r="84" spans="1:23" ht="15.75" x14ac:dyDescent="0.25">
      <c r="A84" s="101" t="s">
        <v>237</v>
      </c>
      <c r="B84" s="98">
        <f t="shared" si="3"/>
        <v>104</v>
      </c>
      <c r="C84" s="98">
        <v>1</v>
      </c>
      <c r="D84" s="98">
        <v>7</v>
      </c>
      <c r="E84" s="98">
        <v>14</v>
      </c>
      <c r="F84" s="98">
        <v>1</v>
      </c>
      <c r="G84" s="98">
        <v>4</v>
      </c>
      <c r="H84" s="98">
        <v>4</v>
      </c>
      <c r="I84" s="98">
        <v>1</v>
      </c>
      <c r="J84" s="98">
        <v>1</v>
      </c>
      <c r="K84" s="98">
        <v>13</v>
      </c>
      <c r="L84" s="98">
        <v>4</v>
      </c>
      <c r="M84" s="98">
        <v>1</v>
      </c>
      <c r="N84" s="98">
        <v>7</v>
      </c>
      <c r="O84" s="98">
        <v>12</v>
      </c>
      <c r="P84" s="98">
        <v>2</v>
      </c>
      <c r="Q84" s="98">
        <v>0</v>
      </c>
      <c r="R84" s="98">
        <v>6</v>
      </c>
      <c r="S84" s="98">
        <v>16</v>
      </c>
      <c r="T84" s="98">
        <v>3</v>
      </c>
      <c r="U84" s="98">
        <v>1</v>
      </c>
      <c r="V84" s="98">
        <v>2</v>
      </c>
      <c r="W84" s="98">
        <v>4</v>
      </c>
    </row>
    <row r="85" spans="1:23" ht="15.75" x14ac:dyDescent="0.25">
      <c r="A85" s="101" t="s">
        <v>259</v>
      </c>
      <c r="B85" s="98">
        <f t="shared" si="3"/>
        <v>51</v>
      </c>
      <c r="C85" s="98">
        <v>0</v>
      </c>
      <c r="D85" s="98">
        <v>1</v>
      </c>
      <c r="E85" s="98">
        <v>8</v>
      </c>
      <c r="F85" s="98">
        <v>3</v>
      </c>
      <c r="G85" s="98">
        <v>0</v>
      </c>
      <c r="H85" s="98">
        <v>3</v>
      </c>
      <c r="I85" s="98">
        <v>8</v>
      </c>
      <c r="J85" s="98">
        <v>1</v>
      </c>
      <c r="K85" s="98">
        <v>4</v>
      </c>
      <c r="L85" s="98">
        <v>0</v>
      </c>
      <c r="M85" s="98">
        <v>0</v>
      </c>
      <c r="N85" s="98">
        <v>0</v>
      </c>
      <c r="O85" s="98">
        <v>1</v>
      </c>
      <c r="P85" s="98">
        <v>1</v>
      </c>
      <c r="Q85" s="98">
        <v>9</v>
      </c>
      <c r="R85" s="98">
        <v>12</v>
      </c>
      <c r="S85" s="98">
        <v>0</v>
      </c>
      <c r="T85" s="98">
        <v>0</v>
      </c>
      <c r="U85" s="98">
        <v>0</v>
      </c>
      <c r="V85" s="98">
        <v>0</v>
      </c>
      <c r="W85" s="98">
        <v>0</v>
      </c>
    </row>
    <row r="86" spans="1:23" ht="15.75" x14ac:dyDescent="0.25">
      <c r="A86" s="101" t="s">
        <v>69</v>
      </c>
      <c r="B86" s="98">
        <f t="shared" si="3"/>
        <v>33</v>
      </c>
      <c r="C86" s="98">
        <v>0</v>
      </c>
      <c r="D86" s="98">
        <v>1</v>
      </c>
      <c r="E86" s="98">
        <v>3</v>
      </c>
      <c r="F86" s="98">
        <v>0</v>
      </c>
      <c r="G86" s="98">
        <v>0</v>
      </c>
      <c r="H86" s="98">
        <v>0</v>
      </c>
      <c r="I86" s="98">
        <v>0</v>
      </c>
      <c r="J86" s="98">
        <v>4</v>
      </c>
      <c r="K86" s="98">
        <v>0</v>
      </c>
      <c r="L86" s="98">
        <v>0</v>
      </c>
      <c r="M86" s="98">
        <v>0</v>
      </c>
      <c r="N86" s="98">
        <v>0</v>
      </c>
      <c r="O86" s="98">
        <v>4</v>
      </c>
      <c r="P86" s="98">
        <v>0</v>
      </c>
      <c r="Q86" s="98">
        <v>13</v>
      </c>
      <c r="R86" s="98">
        <v>3</v>
      </c>
      <c r="S86" s="98">
        <v>0</v>
      </c>
      <c r="T86" s="98">
        <v>2</v>
      </c>
      <c r="U86" s="98">
        <v>1</v>
      </c>
      <c r="V86" s="98">
        <v>2</v>
      </c>
      <c r="W86" s="98">
        <v>0</v>
      </c>
    </row>
    <row r="87" spans="1:23" ht="15.75" x14ac:dyDescent="0.25">
      <c r="A87" s="101" t="s">
        <v>70</v>
      </c>
      <c r="B87" s="98">
        <f t="shared" si="3"/>
        <v>222</v>
      </c>
      <c r="C87" s="98">
        <v>2</v>
      </c>
      <c r="D87" s="98">
        <v>22</v>
      </c>
      <c r="E87" s="98">
        <v>50</v>
      </c>
      <c r="F87" s="98">
        <v>1</v>
      </c>
      <c r="G87" s="98">
        <v>1</v>
      </c>
      <c r="H87" s="98">
        <v>3</v>
      </c>
      <c r="I87" s="98">
        <v>18</v>
      </c>
      <c r="J87" s="98">
        <v>1</v>
      </c>
      <c r="K87" s="98">
        <v>12</v>
      </c>
      <c r="L87" s="98">
        <v>20</v>
      </c>
      <c r="M87" s="98">
        <v>11</v>
      </c>
      <c r="N87" s="98">
        <v>4</v>
      </c>
      <c r="O87" s="98">
        <v>22</v>
      </c>
      <c r="P87" s="98">
        <v>7</v>
      </c>
      <c r="Q87" s="98">
        <v>0</v>
      </c>
      <c r="R87" s="98">
        <v>7</v>
      </c>
      <c r="S87" s="98">
        <v>17</v>
      </c>
      <c r="T87" s="98">
        <v>6</v>
      </c>
      <c r="U87" s="98">
        <v>12</v>
      </c>
      <c r="V87" s="98">
        <v>2</v>
      </c>
      <c r="W87" s="98">
        <v>4</v>
      </c>
    </row>
    <row r="88" spans="1:23" ht="15.75" x14ac:dyDescent="0.25">
      <c r="A88" s="101" t="s">
        <v>238</v>
      </c>
      <c r="B88" s="98">
        <f t="shared" si="3"/>
        <v>86</v>
      </c>
      <c r="C88" s="98">
        <v>28</v>
      </c>
      <c r="D88" s="98">
        <v>6</v>
      </c>
      <c r="E88" s="98">
        <v>12</v>
      </c>
      <c r="F88" s="98">
        <v>0</v>
      </c>
      <c r="G88" s="98">
        <v>11</v>
      </c>
      <c r="H88" s="98">
        <v>0</v>
      </c>
      <c r="I88" s="98">
        <v>8</v>
      </c>
      <c r="J88" s="98">
        <v>0</v>
      </c>
      <c r="K88" s="98">
        <v>7</v>
      </c>
      <c r="L88" s="98">
        <v>0</v>
      </c>
      <c r="M88" s="98">
        <v>5</v>
      </c>
      <c r="N88" s="98">
        <v>1</v>
      </c>
      <c r="O88" s="98">
        <v>3</v>
      </c>
      <c r="P88" s="98">
        <v>1</v>
      </c>
      <c r="Q88" s="98">
        <v>0</v>
      </c>
      <c r="R88" s="98">
        <v>0</v>
      </c>
      <c r="S88" s="98">
        <v>2</v>
      </c>
      <c r="T88" s="98">
        <v>1</v>
      </c>
      <c r="U88" s="98">
        <v>0</v>
      </c>
      <c r="V88" s="98">
        <v>1</v>
      </c>
      <c r="W88" s="98">
        <v>0</v>
      </c>
    </row>
    <row r="89" spans="1:23" ht="15.75" x14ac:dyDescent="0.25">
      <c r="A89" s="101" t="s">
        <v>239</v>
      </c>
      <c r="B89" s="98">
        <f t="shared" si="3"/>
        <v>12</v>
      </c>
      <c r="C89" s="98">
        <v>1</v>
      </c>
      <c r="D89" s="98">
        <v>0</v>
      </c>
      <c r="E89" s="98">
        <v>3</v>
      </c>
      <c r="F89" s="98">
        <v>0</v>
      </c>
      <c r="G89" s="98">
        <v>0</v>
      </c>
      <c r="H89" s="98">
        <v>0</v>
      </c>
      <c r="I89" s="98">
        <v>0</v>
      </c>
      <c r="J89" s="98">
        <v>1</v>
      </c>
      <c r="K89" s="98">
        <v>0</v>
      </c>
      <c r="L89" s="98">
        <v>0</v>
      </c>
      <c r="M89" s="98">
        <v>1</v>
      </c>
      <c r="N89" s="98">
        <v>3</v>
      </c>
      <c r="O89" s="98">
        <v>1</v>
      </c>
      <c r="P89" s="98">
        <v>0</v>
      </c>
      <c r="Q89" s="98">
        <v>1</v>
      </c>
      <c r="R89" s="98">
        <v>0</v>
      </c>
      <c r="S89" s="98">
        <v>1</v>
      </c>
      <c r="T89" s="98">
        <v>0</v>
      </c>
      <c r="U89" s="98">
        <v>0</v>
      </c>
      <c r="V89" s="98">
        <v>0</v>
      </c>
      <c r="W89" s="98">
        <v>0</v>
      </c>
    </row>
    <row r="90" spans="1:23" ht="15.75" x14ac:dyDescent="0.25">
      <c r="A90" s="101" t="s">
        <v>311</v>
      </c>
      <c r="B90" s="98">
        <f t="shared" si="3"/>
        <v>10</v>
      </c>
      <c r="C90" s="98">
        <v>0</v>
      </c>
      <c r="D90" s="98">
        <v>1</v>
      </c>
      <c r="E90" s="98">
        <v>0</v>
      </c>
      <c r="F90" s="98">
        <v>0</v>
      </c>
      <c r="G90" s="98">
        <v>0</v>
      </c>
      <c r="H90" s="98">
        <v>1</v>
      </c>
      <c r="I90" s="98">
        <v>0</v>
      </c>
      <c r="J90" s="98">
        <v>0</v>
      </c>
      <c r="K90" s="98">
        <v>0</v>
      </c>
      <c r="L90" s="98">
        <v>0</v>
      </c>
      <c r="M90" s="98">
        <v>0</v>
      </c>
      <c r="N90" s="98">
        <v>0</v>
      </c>
      <c r="O90" s="98">
        <v>8</v>
      </c>
      <c r="P90" s="98">
        <v>0</v>
      </c>
      <c r="Q90" s="98">
        <v>0</v>
      </c>
      <c r="R90" s="98">
        <v>0</v>
      </c>
      <c r="S90" s="98">
        <v>0</v>
      </c>
      <c r="T90" s="98">
        <v>0</v>
      </c>
      <c r="U90" s="98">
        <v>0</v>
      </c>
      <c r="V90" s="98">
        <v>0</v>
      </c>
      <c r="W90" s="98">
        <v>0</v>
      </c>
    </row>
    <row r="91" spans="1:23" ht="15.75" x14ac:dyDescent="0.25">
      <c r="A91" s="101" t="s">
        <v>312</v>
      </c>
      <c r="B91" s="98">
        <f t="shared" si="3"/>
        <v>1</v>
      </c>
      <c r="C91" s="98">
        <v>0</v>
      </c>
      <c r="D91" s="98">
        <v>0</v>
      </c>
      <c r="E91" s="98">
        <v>0</v>
      </c>
      <c r="F91" s="98">
        <v>0</v>
      </c>
      <c r="G91" s="98">
        <v>0</v>
      </c>
      <c r="H91" s="98">
        <v>0</v>
      </c>
      <c r="I91" s="98">
        <v>0</v>
      </c>
      <c r="J91" s="98">
        <v>0</v>
      </c>
      <c r="K91" s="98">
        <v>0</v>
      </c>
      <c r="L91" s="98">
        <v>0</v>
      </c>
      <c r="M91" s="98">
        <v>0</v>
      </c>
      <c r="N91" s="98">
        <v>1</v>
      </c>
      <c r="O91" s="98">
        <v>0</v>
      </c>
      <c r="P91" s="98">
        <v>0</v>
      </c>
      <c r="Q91" s="98">
        <v>0</v>
      </c>
      <c r="R91" s="98">
        <v>0</v>
      </c>
      <c r="S91" s="98">
        <v>0</v>
      </c>
      <c r="T91" s="98">
        <v>0</v>
      </c>
      <c r="U91" s="98">
        <v>0</v>
      </c>
      <c r="V91" s="98">
        <v>0</v>
      </c>
      <c r="W91" s="98">
        <v>0</v>
      </c>
    </row>
    <row r="92" spans="1:23" ht="15.75" x14ac:dyDescent="0.25">
      <c r="A92" s="101" t="s">
        <v>80</v>
      </c>
      <c r="B92" s="98">
        <f t="shared" si="3"/>
        <v>279</v>
      </c>
      <c r="C92" s="98">
        <v>4</v>
      </c>
      <c r="D92" s="98">
        <v>13</v>
      </c>
      <c r="E92" s="98">
        <v>25</v>
      </c>
      <c r="F92" s="98">
        <v>12</v>
      </c>
      <c r="G92" s="98">
        <v>1</v>
      </c>
      <c r="H92" s="98">
        <v>2</v>
      </c>
      <c r="I92" s="98">
        <v>8</v>
      </c>
      <c r="J92" s="98">
        <v>47</v>
      </c>
      <c r="K92" s="98">
        <v>5</v>
      </c>
      <c r="L92" s="98">
        <v>42</v>
      </c>
      <c r="M92" s="98">
        <v>16</v>
      </c>
      <c r="N92" s="98">
        <v>3</v>
      </c>
      <c r="O92" s="98">
        <v>6</v>
      </c>
      <c r="P92" s="98">
        <v>1</v>
      </c>
      <c r="Q92" s="98">
        <v>2</v>
      </c>
      <c r="R92" s="98">
        <v>1</v>
      </c>
      <c r="S92" s="98">
        <v>31</v>
      </c>
      <c r="T92" s="98">
        <v>17</v>
      </c>
      <c r="U92" s="98">
        <v>3</v>
      </c>
      <c r="V92" s="98">
        <v>26</v>
      </c>
      <c r="W92" s="98">
        <v>14</v>
      </c>
    </row>
    <row r="93" spans="1:23" ht="15.75" x14ac:dyDescent="0.25">
      <c r="A93" s="101" t="s">
        <v>260</v>
      </c>
      <c r="B93" s="98">
        <f t="shared" si="3"/>
        <v>15</v>
      </c>
      <c r="C93" s="98">
        <v>0</v>
      </c>
      <c r="D93" s="98">
        <v>0</v>
      </c>
      <c r="E93" s="98">
        <v>1</v>
      </c>
      <c r="F93" s="98">
        <v>12</v>
      </c>
      <c r="G93" s="98">
        <v>0</v>
      </c>
      <c r="H93" s="98">
        <v>0</v>
      </c>
      <c r="I93" s="98">
        <v>0</v>
      </c>
      <c r="J93" s="98">
        <v>0</v>
      </c>
      <c r="K93" s="98">
        <v>0</v>
      </c>
      <c r="L93" s="98">
        <v>0</v>
      </c>
      <c r="M93" s="98">
        <v>0</v>
      </c>
      <c r="N93" s="98">
        <v>0</v>
      </c>
      <c r="O93" s="98">
        <v>0</v>
      </c>
      <c r="P93" s="98">
        <v>0</v>
      </c>
      <c r="Q93" s="98">
        <v>0</v>
      </c>
      <c r="R93" s="98">
        <v>0</v>
      </c>
      <c r="S93" s="98">
        <v>1</v>
      </c>
      <c r="T93" s="98">
        <v>1</v>
      </c>
      <c r="U93" s="98">
        <v>0</v>
      </c>
      <c r="V93" s="98">
        <v>0</v>
      </c>
      <c r="W93" s="98">
        <v>0</v>
      </c>
    </row>
    <row r="94" spans="1:23" ht="15.75" x14ac:dyDescent="0.25">
      <c r="A94" s="101" t="s">
        <v>314</v>
      </c>
      <c r="B94" s="98">
        <f t="shared" si="3"/>
        <v>4</v>
      </c>
      <c r="C94" s="98">
        <v>1</v>
      </c>
      <c r="D94" s="98">
        <v>0</v>
      </c>
      <c r="E94" s="98">
        <v>2</v>
      </c>
      <c r="F94" s="98">
        <v>0</v>
      </c>
      <c r="G94" s="98">
        <v>0</v>
      </c>
      <c r="H94" s="98">
        <v>0</v>
      </c>
      <c r="I94" s="98">
        <v>0</v>
      </c>
      <c r="J94" s="98">
        <v>0</v>
      </c>
      <c r="K94" s="98">
        <v>0</v>
      </c>
      <c r="L94" s="98">
        <v>0</v>
      </c>
      <c r="M94" s="98">
        <v>0</v>
      </c>
      <c r="N94" s="98">
        <v>0</v>
      </c>
      <c r="O94" s="98">
        <v>0</v>
      </c>
      <c r="P94" s="98">
        <v>0</v>
      </c>
      <c r="Q94" s="98">
        <v>0</v>
      </c>
      <c r="R94" s="98">
        <v>0</v>
      </c>
      <c r="S94" s="98">
        <v>1</v>
      </c>
      <c r="T94" s="98">
        <v>0</v>
      </c>
      <c r="U94" s="98">
        <v>0</v>
      </c>
      <c r="V94" s="98">
        <v>0</v>
      </c>
      <c r="W94" s="98">
        <v>0</v>
      </c>
    </row>
    <row r="95" spans="1:23" ht="15.75" x14ac:dyDescent="0.25">
      <c r="A95" s="101" t="s">
        <v>240</v>
      </c>
      <c r="B95" s="98">
        <f t="shared" si="3"/>
        <v>56</v>
      </c>
      <c r="C95" s="98">
        <v>1</v>
      </c>
      <c r="D95" s="98">
        <v>3</v>
      </c>
      <c r="E95" s="98">
        <v>19</v>
      </c>
      <c r="F95" s="98">
        <v>0</v>
      </c>
      <c r="G95" s="98">
        <v>3</v>
      </c>
      <c r="H95" s="98">
        <v>0</v>
      </c>
      <c r="I95" s="98">
        <v>3</v>
      </c>
      <c r="J95" s="98">
        <v>0</v>
      </c>
      <c r="K95" s="98">
        <v>2</v>
      </c>
      <c r="L95" s="98">
        <v>0</v>
      </c>
      <c r="M95" s="98">
        <v>3</v>
      </c>
      <c r="N95" s="98">
        <v>0</v>
      </c>
      <c r="O95" s="98">
        <v>4</v>
      </c>
      <c r="P95" s="98">
        <v>0</v>
      </c>
      <c r="Q95" s="98">
        <v>4</v>
      </c>
      <c r="R95" s="98">
        <v>2</v>
      </c>
      <c r="S95" s="98">
        <v>8</v>
      </c>
      <c r="T95" s="98">
        <v>1</v>
      </c>
      <c r="U95" s="98">
        <v>2</v>
      </c>
      <c r="V95" s="98">
        <v>0</v>
      </c>
      <c r="W95" s="98">
        <v>1</v>
      </c>
    </row>
    <row r="96" spans="1:23" ht="15.75" x14ac:dyDescent="0.25">
      <c r="A96" s="101" t="s">
        <v>315</v>
      </c>
      <c r="B96" s="98">
        <f t="shared" si="3"/>
        <v>36</v>
      </c>
      <c r="C96" s="98">
        <v>22</v>
      </c>
      <c r="D96" s="98">
        <v>0</v>
      </c>
      <c r="E96" s="98">
        <v>6</v>
      </c>
      <c r="F96" s="98">
        <v>0</v>
      </c>
      <c r="G96" s="98">
        <v>1</v>
      </c>
      <c r="H96" s="98">
        <v>0</v>
      </c>
      <c r="I96" s="98">
        <v>0</v>
      </c>
      <c r="J96" s="98">
        <v>0</v>
      </c>
      <c r="K96" s="98">
        <v>0</v>
      </c>
      <c r="L96" s="98">
        <v>0</v>
      </c>
      <c r="M96" s="98">
        <v>0</v>
      </c>
      <c r="N96" s="98">
        <v>0</v>
      </c>
      <c r="O96" s="98">
        <v>0</v>
      </c>
      <c r="P96" s="98">
        <v>0</v>
      </c>
      <c r="Q96" s="98">
        <v>0</v>
      </c>
      <c r="R96" s="98">
        <v>1</v>
      </c>
      <c r="S96" s="98">
        <v>0</v>
      </c>
      <c r="T96" s="98">
        <v>1</v>
      </c>
      <c r="U96" s="98">
        <v>3</v>
      </c>
      <c r="V96" s="98">
        <v>0</v>
      </c>
      <c r="W96" s="98">
        <v>2</v>
      </c>
    </row>
    <row r="97" spans="1:23" ht="15.75" x14ac:dyDescent="0.25">
      <c r="A97" s="101" t="s">
        <v>71</v>
      </c>
      <c r="B97" s="98">
        <f t="shared" si="3"/>
        <v>45</v>
      </c>
      <c r="C97" s="98">
        <v>5</v>
      </c>
      <c r="D97" s="98">
        <v>3</v>
      </c>
      <c r="E97" s="98">
        <v>6</v>
      </c>
      <c r="F97" s="98">
        <v>1</v>
      </c>
      <c r="G97" s="98">
        <v>1</v>
      </c>
      <c r="H97" s="98">
        <v>0</v>
      </c>
      <c r="I97" s="98">
        <v>5</v>
      </c>
      <c r="J97" s="98">
        <v>6</v>
      </c>
      <c r="K97" s="98">
        <v>1</v>
      </c>
      <c r="L97" s="98">
        <v>2</v>
      </c>
      <c r="M97" s="98">
        <v>0</v>
      </c>
      <c r="N97" s="98">
        <v>1</v>
      </c>
      <c r="O97" s="98">
        <v>1</v>
      </c>
      <c r="P97" s="98">
        <v>0</v>
      </c>
      <c r="Q97" s="98">
        <v>1</v>
      </c>
      <c r="R97" s="98">
        <v>3</v>
      </c>
      <c r="S97" s="98">
        <v>0</v>
      </c>
      <c r="T97" s="98">
        <v>3</v>
      </c>
      <c r="U97" s="98">
        <v>1</v>
      </c>
      <c r="V97" s="98">
        <v>0</v>
      </c>
      <c r="W97" s="98">
        <v>5</v>
      </c>
    </row>
    <row r="98" spans="1:23" ht="15.75" x14ac:dyDescent="0.25">
      <c r="A98" s="101" t="s">
        <v>335</v>
      </c>
      <c r="B98" s="98">
        <f t="shared" si="3"/>
        <v>2</v>
      </c>
      <c r="C98" s="98">
        <v>0</v>
      </c>
      <c r="D98" s="98">
        <v>0</v>
      </c>
      <c r="E98" s="98">
        <v>0</v>
      </c>
      <c r="F98" s="98">
        <v>0</v>
      </c>
      <c r="G98" s="98">
        <v>1</v>
      </c>
      <c r="H98" s="98">
        <v>0</v>
      </c>
      <c r="I98" s="98">
        <v>0</v>
      </c>
      <c r="J98" s="98">
        <v>1</v>
      </c>
      <c r="K98" s="98">
        <v>0</v>
      </c>
      <c r="L98" s="98">
        <v>0</v>
      </c>
      <c r="M98" s="98">
        <v>0</v>
      </c>
      <c r="N98" s="98">
        <v>0</v>
      </c>
      <c r="O98" s="98">
        <v>0</v>
      </c>
      <c r="P98" s="98">
        <v>0</v>
      </c>
      <c r="Q98" s="98">
        <v>0</v>
      </c>
      <c r="R98" s="98">
        <v>0</v>
      </c>
      <c r="S98" s="98">
        <v>0</v>
      </c>
      <c r="T98" s="98">
        <v>0</v>
      </c>
      <c r="U98" s="98">
        <v>0</v>
      </c>
      <c r="V98" s="98">
        <v>0</v>
      </c>
      <c r="W98" s="98">
        <v>0</v>
      </c>
    </row>
    <row r="99" spans="1:23" ht="15.75" x14ac:dyDescent="0.25">
      <c r="A99" s="101" t="s">
        <v>316</v>
      </c>
      <c r="B99" s="98">
        <f t="shared" si="3"/>
        <v>6</v>
      </c>
      <c r="C99" s="98">
        <v>2</v>
      </c>
      <c r="D99" s="98">
        <v>2</v>
      </c>
      <c r="E99" s="98">
        <v>1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v>0</v>
      </c>
      <c r="P99" s="98">
        <v>0</v>
      </c>
      <c r="Q99" s="98">
        <v>0</v>
      </c>
      <c r="R99" s="98">
        <v>0</v>
      </c>
      <c r="S99" s="98">
        <v>0</v>
      </c>
      <c r="T99" s="98">
        <v>0</v>
      </c>
      <c r="U99" s="98">
        <v>0</v>
      </c>
      <c r="V99" s="98">
        <v>0</v>
      </c>
      <c r="W99" s="98">
        <v>1</v>
      </c>
    </row>
    <row r="100" spans="1:23" ht="15.75" x14ac:dyDescent="0.25">
      <c r="A100" s="101" t="s">
        <v>72</v>
      </c>
      <c r="B100" s="98">
        <f t="shared" si="3"/>
        <v>351</v>
      </c>
      <c r="C100" s="98">
        <v>42</v>
      </c>
      <c r="D100" s="98">
        <v>18</v>
      </c>
      <c r="E100" s="98">
        <v>72</v>
      </c>
      <c r="F100" s="98">
        <v>1</v>
      </c>
      <c r="G100" s="98">
        <v>14</v>
      </c>
      <c r="H100" s="98">
        <v>6</v>
      </c>
      <c r="I100" s="98">
        <v>31</v>
      </c>
      <c r="J100" s="98">
        <v>4</v>
      </c>
      <c r="K100" s="98">
        <v>10</v>
      </c>
      <c r="L100" s="98">
        <v>0</v>
      </c>
      <c r="M100" s="98">
        <v>31</v>
      </c>
      <c r="N100" s="98">
        <v>21</v>
      </c>
      <c r="O100" s="98">
        <v>13</v>
      </c>
      <c r="P100" s="98">
        <v>24</v>
      </c>
      <c r="Q100" s="98">
        <v>4</v>
      </c>
      <c r="R100" s="98">
        <v>10</v>
      </c>
      <c r="S100" s="98">
        <v>23</v>
      </c>
      <c r="T100" s="98">
        <v>12</v>
      </c>
      <c r="U100" s="98">
        <v>8</v>
      </c>
      <c r="V100" s="98">
        <v>1</v>
      </c>
      <c r="W100" s="98">
        <v>6</v>
      </c>
    </row>
    <row r="101" spans="1:23" ht="15.75" x14ac:dyDescent="0.25">
      <c r="A101" s="101" t="s">
        <v>317</v>
      </c>
      <c r="B101" s="98">
        <f t="shared" si="3"/>
        <v>15</v>
      </c>
      <c r="C101" s="98">
        <v>0</v>
      </c>
      <c r="D101" s="98">
        <v>1</v>
      </c>
      <c r="E101" s="98">
        <v>7</v>
      </c>
      <c r="F101" s="98">
        <v>0</v>
      </c>
      <c r="G101" s="98">
        <v>0</v>
      </c>
      <c r="H101" s="98">
        <v>1</v>
      </c>
      <c r="I101" s="98">
        <v>0</v>
      </c>
      <c r="J101" s="98">
        <v>0</v>
      </c>
      <c r="K101" s="98">
        <v>1</v>
      </c>
      <c r="L101" s="98">
        <v>0</v>
      </c>
      <c r="M101" s="98">
        <v>0</v>
      </c>
      <c r="N101" s="98">
        <v>0</v>
      </c>
      <c r="O101" s="98">
        <v>0</v>
      </c>
      <c r="P101" s="98">
        <v>1</v>
      </c>
      <c r="Q101" s="98">
        <v>0</v>
      </c>
      <c r="R101" s="98">
        <v>3</v>
      </c>
      <c r="S101" s="98">
        <v>1</v>
      </c>
      <c r="T101" s="98">
        <v>0</v>
      </c>
      <c r="U101" s="98">
        <v>0</v>
      </c>
      <c r="V101" s="98">
        <v>0</v>
      </c>
      <c r="W101" s="98">
        <v>0</v>
      </c>
    </row>
    <row r="102" spans="1:23" ht="15.75" x14ac:dyDescent="0.25">
      <c r="A102" s="101" t="s">
        <v>73</v>
      </c>
      <c r="B102" s="98">
        <f t="shared" si="3"/>
        <v>66</v>
      </c>
      <c r="C102" s="98">
        <v>2</v>
      </c>
      <c r="D102" s="98">
        <v>2</v>
      </c>
      <c r="E102" s="98">
        <v>17</v>
      </c>
      <c r="F102" s="98">
        <v>0</v>
      </c>
      <c r="G102" s="98">
        <v>2</v>
      </c>
      <c r="H102" s="98">
        <v>0</v>
      </c>
      <c r="I102" s="98">
        <v>4</v>
      </c>
      <c r="J102" s="98">
        <v>1</v>
      </c>
      <c r="K102" s="98">
        <v>1</v>
      </c>
      <c r="L102" s="98">
        <v>0</v>
      </c>
      <c r="M102" s="98">
        <v>4</v>
      </c>
      <c r="N102" s="98">
        <v>2</v>
      </c>
      <c r="O102" s="98">
        <v>3</v>
      </c>
      <c r="P102" s="98">
        <v>1</v>
      </c>
      <c r="Q102" s="98">
        <v>0</v>
      </c>
      <c r="R102" s="98">
        <v>7</v>
      </c>
      <c r="S102" s="98">
        <v>3</v>
      </c>
      <c r="T102" s="98">
        <v>8</v>
      </c>
      <c r="U102" s="98">
        <v>7</v>
      </c>
      <c r="V102" s="98">
        <v>0</v>
      </c>
      <c r="W102" s="98">
        <v>2</v>
      </c>
    </row>
    <row r="103" spans="1:23" ht="15.75" x14ac:dyDescent="0.25">
      <c r="A103" s="101" t="s">
        <v>242</v>
      </c>
      <c r="B103" s="98">
        <f t="shared" si="3"/>
        <v>29</v>
      </c>
      <c r="C103" s="98">
        <v>3</v>
      </c>
      <c r="D103" s="98">
        <v>2</v>
      </c>
      <c r="E103" s="98">
        <v>12</v>
      </c>
      <c r="F103" s="98">
        <v>0</v>
      </c>
      <c r="G103" s="98">
        <v>0</v>
      </c>
      <c r="H103" s="98">
        <v>1</v>
      </c>
      <c r="I103" s="98">
        <v>3</v>
      </c>
      <c r="J103" s="98">
        <v>0</v>
      </c>
      <c r="K103" s="98">
        <v>0</v>
      </c>
      <c r="L103" s="98">
        <v>0</v>
      </c>
      <c r="M103" s="98">
        <v>0</v>
      </c>
      <c r="N103" s="98">
        <v>0</v>
      </c>
      <c r="O103" s="98">
        <v>3</v>
      </c>
      <c r="P103" s="98">
        <v>0</v>
      </c>
      <c r="Q103" s="98">
        <v>0</v>
      </c>
      <c r="R103" s="98">
        <v>0</v>
      </c>
      <c r="S103" s="98">
        <v>0</v>
      </c>
      <c r="T103" s="98">
        <v>1</v>
      </c>
      <c r="U103" s="98">
        <v>0</v>
      </c>
      <c r="V103" s="98">
        <v>1</v>
      </c>
      <c r="W103" s="98">
        <v>3</v>
      </c>
    </row>
    <row r="104" spans="1:23" ht="15.75" x14ac:dyDescent="0.25">
      <c r="A104" s="101" t="s">
        <v>243</v>
      </c>
      <c r="B104" s="98">
        <f t="shared" si="3"/>
        <v>16</v>
      </c>
      <c r="C104" s="98">
        <v>1</v>
      </c>
      <c r="D104" s="98">
        <v>2</v>
      </c>
      <c r="E104" s="98">
        <v>1</v>
      </c>
      <c r="F104" s="98">
        <v>1</v>
      </c>
      <c r="G104" s="98">
        <v>1</v>
      </c>
      <c r="H104" s="98">
        <v>0</v>
      </c>
      <c r="I104" s="98">
        <v>0</v>
      </c>
      <c r="J104" s="98">
        <v>0</v>
      </c>
      <c r="K104" s="98">
        <v>0</v>
      </c>
      <c r="L104" s="98">
        <v>0</v>
      </c>
      <c r="M104" s="98">
        <v>3</v>
      </c>
      <c r="N104" s="98">
        <v>0</v>
      </c>
      <c r="O104" s="98">
        <v>0</v>
      </c>
      <c r="P104" s="98">
        <v>0</v>
      </c>
      <c r="Q104" s="98">
        <v>0</v>
      </c>
      <c r="R104" s="98">
        <v>0</v>
      </c>
      <c r="S104" s="98">
        <v>5</v>
      </c>
      <c r="T104" s="98">
        <v>0</v>
      </c>
      <c r="U104" s="98">
        <v>1</v>
      </c>
      <c r="V104" s="98">
        <v>0</v>
      </c>
      <c r="W104" s="98">
        <v>1</v>
      </c>
    </row>
    <row r="105" spans="1:23" ht="15.75" x14ac:dyDescent="0.25">
      <c r="A105" s="101" t="s">
        <v>319</v>
      </c>
      <c r="B105" s="98">
        <f t="shared" si="3"/>
        <v>1</v>
      </c>
      <c r="C105" s="98">
        <v>0</v>
      </c>
      <c r="D105" s="98">
        <v>0</v>
      </c>
      <c r="E105" s="98">
        <v>1</v>
      </c>
      <c r="F105" s="98">
        <v>0</v>
      </c>
      <c r="G105" s="98">
        <v>0</v>
      </c>
      <c r="H105" s="98">
        <v>0</v>
      </c>
      <c r="I105" s="98">
        <v>0</v>
      </c>
      <c r="J105" s="98">
        <v>0</v>
      </c>
      <c r="K105" s="98">
        <v>0</v>
      </c>
      <c r="L105" s="98">
        <v>0</v>
      </c>
      <c r="M105" s="98">
        <v>0</v>
      </c>
      <c r="N105" s="98">
        <v>0</v>
      </c>
      <c r="O105" s="98">
        <v>0</v>
      </c>
      <c r="P105" s="98">
        <v>0</v>
      </c>
      <c r="Q105" s="98">
        <v>0</v>
      </c>
      <c r="R105" s="98">
        <v>0</v>
      </c>
      <c r="S105" s="98">
        <v>0</v>
      </c>
      <c r="T105" s="98">
        <v>0</v>
      </c>
      <c r="U105" s="98">
        <v>0</v>
      </c>
      <c r="V105" s="98">
        <v>0</v>
      </c>
      <c r="W105" s="98">
        <v>0</v>
      </c>
    </row>
    <row r="106" spans="1:23" ht="15.75" x14ac:dyDescent="0.25">
      <c r="A106" s="101" t="s">
        <v>244</v>
      </c>
      <c r="B106" s="98">
        <f t="shared" si="3"/>
        <v>6</v>
      </c>
      <c r="C106" s="98">
        <v>0</v>
      </c>
      <c r="D106" s="98">
        <v>0</v>
      </c>
      <c r="E106" s="98">
        <v>1</v>
      </c>
      <c r="F106" s="98">
        <v>0</v>
      </c>
      <c r="G106" s="98">
        <v>1</v>
      </c>
      <c r="H106" s="98">
        <v>0</v>
      </c>
      <c r="I106" s="98">
        <v>0</v>
      </c>
      <c r="J106" s="98">
        <v>0</v>
      </c>
      <c r="K106" s="98">
        <v>0</v>
      </c>
      <c r="L106" s="98">
        <v>0</v>
      </c>
      <c r="M106" s="98">
        <v>0</v>
      </c>
      <c r="N106" s="98">
        <v>1</v>
      </c>
      <c r="O106" s="98">
        <v>2</v>
      </c>
      <c r="P106" s="98">
        <v>0</v>
      </c>
      <c r="Q106" s="98">
        <v>0</v>
      </c>
      <c r="R106" s="98">
        <v>0</v>
      </c>
      <c r="S106" s="98">
        <v>0</v>
      </c>
      <c r="T106" s="98">
        <v>1</v>
      </c>
      <c r="U106" s="98">
        <v>0</v>
      </c>
      <c r="V106" s="98">
        <v>0</v>
      </c>
      <c r="W106" s="98">
        <v>0</v>
      </c>
    </row>
    <row r="107" spans="1:23" ht="15.75" x14ac:dyDescent="0.25">
      <c r="A107" s="101" t="s">
        <v>324</v>
      </c>
      <c r="B107" s="98">
        <f t="shared" si="3"/>
        <v>1</v>
      </c>
      <c r="C107" s="98">
        <v>0</v>
      </c>
      <c r="D107" s="98">
        <v>0</v>
      </c>
      <c r="E107" s="98">
        <v>1</v>
      </c>
      <c r="F107" s="98">
        <v>0</v>
      </c>
      <c r="G107" s="98">
        <v>0</v>
      </c>
      <c r="H107" s="98">
        <v>0</v>
      </c>
      <c r="I107" s="98">
        <v>0</v>
      </c>
      <c r="J107" s="98">
        <v>0</v>
      </c>
      <c r="K107" s="98">
        <v>0</v>
      </c>
      <c r="L107" s="98">
        <v>0</v>
      </c>
      <c r="M107" s="98">
        <v>0</v>
      </c>
      <c r="N107" s="98">
        <v>0</v>
      </c>
      <c r="O107" s="98">
        <v>0</v>
      </c>
      <c r="P107" s="98">
        <v>0</v>
      </c>
      <c r="Q107" s="98">
        <v>0</v>
      </c>
      <c r="R107" s="98">
        <v>0</v>
      </c>
      <c r="S107" s="98">
        <v>0</v>
      </c>
      <c r="T107" s="98">
        <v>0</v>
      </c>
      <c r="U107" s="98">
        <v>0</v>
      </c>
      <c r="V107" s="98">
        <v>0</v>
      </c>
      <c r="W107" s="98">
        <v>0</v>
      </c>
    </row>
    <row r="108" spans="1:23" ht="15.75" x14ac:dyDescent="0.25">
      <c r="A108" s="101" t="s">
        <v>74</v>
      </c>
      <c r="B108" s="98">
        <f t="shared" si="3"/>
        <v>49</v>
      </c>
      <c r="C108" s="98">
        <v>3</v>
      </c>
      <c r="D108" s="98">
        <v>2</v>
      </c>
      <c r="E108" s="98">
        <v>11</v>
      </c>
      <c r="F108" s="98">
        <v>0</v>
      </c>
      <c r="G108" s="98">
        <v>2</v>
      </c>
      <c r="H108" s="98">
        <v>0</v>
      </c>
      <c r="I108" s="98">
        <v>0</v>
      </c>
      <c r="J108" s="98">
        <v>3</v>
      </c>
      <c r="K108" s="98">
        <v>4</v>
      </c>
      <c r="L108" s="98">
        <v>0</v>
      </c>
      <c r="M108" s="98">
        <v>1</v>
      </c>
      <c r="N108" s="98">
        <v>2</v>
      </c>
      <c r="O108" s="98">
        <v>5</v>
      </c>
      <c r="P108" s="98">
        <v>1</v>
      </c>
      <c r="Q108" s="98">
        <v>2</v>
      </c>
      <c r="R108" s="98">
        <v>0</v>
      </c>
      <c r="S108" s="98">
        <v>2</v>
      </c>
      <c r="T108" s="98">
        <v>0</v>
      </c>
      <c r="U108" s="98">
        <v>3</v>
      </c>
      <c r="V108" s="98">
        <v>1</v>
      </c>
      <c r="W108" s="98">
        <v>7</v>
      </c>
    </row>
    <row r="109" spans="1:23" ht="15.75" x14ac:dyDescent="0.25">
      <c r="A109" s="101" t="s">
        <v>261</v>
      </c>
      <c r="B109" s="98">
        <f t="shared" si="3"/>
        <v>1</v>
      </c>
      <c r="C109" s="98">
        <v>0</v>
      </c>
      <c r="D109" s="98">
        <v>0</v>
      </c>
      <c r="E109" s="98">
        <v>1</v>
      </c>
      <c r="F109" s="98">
        <v>0</v>
      </c>
      <c r="G109" s="98">
        <v>0</v>
      </c>
      <c r="H109" s="98">
        <v>0</v>
      </c>
      <c r="I109" s="98">
        <v>0</v>
      </c>
      <c r="J109" s="98">
        <v>0</v>
      </c>
      <c r="K109" s="98">
        <v>0</v>
      </c>
      <c r="L109" s="98">
        <v>0</v>
      </c>
      <c r="M109" s="98">
        <v>0</v>
      </c>
      <c r="N109" s="98">
        <v>0</v>
      </c>
      <c r="O109" s="98">
        <v>0</v>
      </c>
      <c r="P109" s="98">
        <v>0</v>
      </c>
      <c r="Q109" s="98">
        <v>0</v>
      </c>
      <c r="R109" s="98">
        <v>0</v>
      </c>
      <c r="S109" s="98">
        <v>0</v>
      </c>
      <c r="T109" s="98">
        <v>0</v>
      </c>
      <c r="U109" s="98">
        <v>0</v>
      </c>
      <c r="V109" s="98">
        <v>0</v>
      </c>
      <c r="W109" s="98">
        <v>0</v>
      </c>
    </row>
    <row r="110" spans="1:23" ht="15.75" x14ac:dyDescent="0.25">
      <c r="A110" s="101" t="s">
        <v>75</v>
      </c>
      <c r="B110" s="98">
        <f t="shared" ref="B110:B119" si="4">SUM(C110:W110)</f>
        <v>26</v>
      </c>
      <c r="C110" s="98">
        <v>1</v>
      </c>
      <c r="D110" s="98">
        <v>5</v>
      </c>
      <c r="E110" s="98">
        <v>1</v>
      </c>
      <c r="F110" s="98">
        <v>0</v>
      </c>
      <c r="G110" s="98">
        <v>1</v>
      </c>
      <c r="H110" s="98">
        <v>1</v>
      </c>
      <c r="I110" s="98">
        <v>0</v>
      </c>
      <c r="J110" s="98">
        <v>0</v>
      </c>
      <c r="K110" s="98">
        <v>0</v>
      </c>
      <c r="L110" s="98">
        <v>0</v>
      </c>
      <c r="M110" s="98">
        <v>1</v>
      </c>
      <c r="N110" s="98">
        <v>0</v>
      </c>
      <c r="O110" s="98">
        <v>1</v>
      </c>
      <c r="P110" s="98">
        <v>0</v>
      </c>
      <c r="Q110" s="98">
        <v>0</v>
      </c>
      <c r="R110" s="98">
        <v>0</v>
      </c>
      <c r="S110" s="98">
        <v>11</v>
      </c>
      <c r="T110" s="98">
        <v>3</v>
      </c>
      <c r="U110" s="98">
        <v>0</v>
      </c>
      <c r="V110" s="98">
        <v>0</v>
      </c>
      <c r="W110" s="98">
        <v>1</v>
      </c>
    </row>
    <row r="111" spans="1:23" ht="15.75" x14ac:dyDescent="0.25">
      <c r="A111" s="101" t="s">
        <v>336</v>
      </c>
      <c r="B111" s="98">
        <f t="shared" si="4"/>
        <v>3</v>
      </c>
      <c r="C111" s="98">
        <v>1</v>
      </c>
      <c r="D111" s="98">
        <v>0</v>
      </c>
      <c r="E111" s="98">
        <v>0</v>
      </c>
      <c r="F111" s="98">
        <v>0</v>
      </c>
      <c r="G111" s="98">
        <v>0</v>
      </c>
      <c r="H111" s="98">
        <v>0</v>
      </c>
      <c r="I111" s="98">
        <v>0</v>
      </c>
      <c r="J111" s="98">
        <v>0</v>
      </c>
      <c r="K111" s="98">
        <v>0</v>
      </c>
      <c r="L111" s="98">
        <v>0</v>
      </c>
      <c r="M111" s="98">
        <v>0</v>
      </c>
      <c r="N111" s="98">
        <v>0</v>
      </c>
      <c r="O111" s="98">
        <v>0</v>
      </c>
      <c r="P111" s="98">
        <v>0</v>
      </c>
      <c r="Q111" s="98">
        <v>0</v>
      </c>
      <c r="R111" s="98">
        <v>1</v>
      </c>
      <c r="S111" s="98">
        <v>0</v>
      </c>
      <c r="T111" s="98">
        <v>0</v>
      </c>
      <c r="U111" s="98">
        <v>0</v>
      </c>
      <c r="V111" s="98">
        <v>0</v>
      </c>
      <c r="W111" s="98">
        <v>1</v>
      </c>
    </row>
    <row r="112" spans="1:23" ht="15.75" x14ac:dyDescent="0.25">
      <c r="A112" s="101" t="s">
        <v>262</v>
      </c>
      <c r="B112" s="98">
        <f t="shared" si="4"/>
        <v>106</v>
      </c>
      <c r="C112" s="98">
        <v>0</v>
      </c>
      <c r="D112" s="98">
        <v>0</v>
      </c>
      <c r="E112" s="98">
        <v>8</v>
      </c>
      <c r="F112" s="98">
        <v>0</v>
      </c>
      <c r="G112" s="98">
        <v>0</v>
      </c>
      <c r="H112" s="98">
        <v>0</v>
      </c>
      <c r="I112" s="98">
        <v>1</v>
      </c>
      <c r="J112" s="98">
        <v>0</v>
      </c>
      <c r="K112" s="98">
        <v>0</v>
      </c>
      <c r="L112" s="98">
        <v>0</v>
      </c>
      <c r="M112" s="98">
        <v>10</v>
      </c>
      <c r="N112" s="98">
        <v>0</v>
      </c>
      <c r="O112" s="98">
        <v>1</v>
      </c>
      <c r="P112" s="98">
        <v>0</v>
      </c>
      <c r="Q112" s="98">
        <v>0</v>
      </c>
      <c r="R112" s="98">
        <v>2</v>
      </c>
      <c r="S112" s="98">
        <v>71</v>
      </c>
      <c r="T112" s="98">
        <v>0</v>
      </c>
      <c r="U112" s="98">
        <v>9</v>
      </c>
      <c r="V112" s="98">
        <v>0</v>
      </c>
      <c r="W112" s="98">
        <v>4</v>
      </c>
    </row>
    <row r="113" spans="1:23" ht="15.75" x14ac:dyDescent="0.25">
      <c r="A113" s="101" t="s">
        <v>76</v>
      </c>
      <c r="B113" s="98">
        <f t="shared" si="4"/>
        <v>21</v>
      </c>
      <c r="C113" s="98">
        <v>2</v>
      </c>
      <c r="D113" s="98">
        <v>0</v>
      </c>
      <c r="E113" s="98">
        <v>14</v>
      </c>
      <c r="F113" s="98">
        <v>0</v>
      </c>
      <c r="G113" s="98">
        <v>0</v>
      </c>
      <c r="H113" s="98">
        <v>0</v>
      </c>
      <c r="I113" s="98">
        <v>1</v>
      </c>
      <c r="J113" s="98">
        <v>0</v>
      </c>
      <c r="K113" s="98">
        <v>0</v>
      </c>
      <c r="L113" s="98">
        <v>0</v>
      </c>
      <c r="M113" s="98">
        <v>0</v>
      </c>
      <c r="N113" s="98">
        <v>0</v>
      </c>
      <c r="O113" s="98">
        <v>0</v>
      </c>
      <c r="P113" s="98">
        <v>0</v>
      </c>
      <c r="Q113" s="98">
        <v>0</v>
      </c>
      <c r="R113" s="98">
        <v>1</v>
      </c>
      <c r="S113" s="98">
        <v>0</v>
      </c>
      <c r="T113" s="98">
        <v>2</v>
      </c>
      <c r="U113" s="98">
        <v>1</v>
      </c>
      <c r="V113" s="98">
        <v>0</v>
      </c>
      <c r="W113" s="98">
        <v>0</v>
      </c>
    </row>
    <row r="114" spans="1:23" ht="15.75" x14ac:dyDescent="0.25">
      <c r="A114" s="101" t="s">
        <v>245</v>
      </c>
      <c r="B114" s="98">
        <f t="shared" si="4"/>
        <v>20</v>
      </c>
      <c r="C114" s="98">
        <v>0</v>
      </c>
      <c r="D114" s="98">
        <v>0</v>
      </c>
      <c r="E114" s="98">
        <v>16</v>
      </c>
      <c r="F114" s="98">
        <v>0</v>
      </c>
      <c r="G114" s="98">
        <v>0</v>
      </c>
      <c r="H114" s="98">
        <v>0</v>
      </c>
      <c r="I114" s="98">
        <v>0</v>
      </c>
      <c r="J114" s="98">
        <v>0</v>
      </c>
      <c r="K114" s="98">
        <v>0</v>
      </c>
      <c r="L114" s="98">
        <v>0</v>
      </c>
      <c r="M114" s="98">
        <v>0</v>
      </c>
      <c r="N114" s="98">
        <v>0</v>
      </c>
      <c r="O114" s="98">
        <v>0</v>
      </c>
      <c r="P114" s="98">
        <v>0</v>
      </c>
      <c r="Q114" s="98">
        <v>0</v>
      </c>
      <c r="R114" s="98">
        <v>0</v>
      </c>
      <c r="S114" s="98">
        <v>0</v>
      </c>
      <c r="T114" s="98">
        <v>2</v>
      </c>
      <c r="U114" s="98">
        <v>2</v>
      </c>
      <c r="V114" s="98">
        <v>0</v>
      </c>
      <c r="W114" s="98">
        <v>0</v>
      </c>
    </row>
    <row r="115" spans="1:23" ht="15.75" x14ac:dyDescent="0.25">
      <c r="A115" s="101" t="s">
        <v>321</v>
      </c>
      <c r="B115" s="98">
        <f t="shared" si="4"/>
        <v>1</v>
      </c>
      <c r="C115" s="98">
        <v>0</v>
      </c>
      <c r="D115" s="98">
        <v>0</v>
      </c>
      <c r="E115" s="98">
        <v>0</v>
      </c>
      <c r="F115" s="98">
        <v>0</v>
      </c>
      <c r="G115" s="98">
        <v>1</v>
      </c>
      <c r="H115" s="98">
        <v>0</v>
      </c>
      <c r="I115" s="98">
        <v>0</v>
      </c>
      <c r="J115" s="98">
        <v>0</v>
      </c>
      <c r="K115" s="98">
        <v>0</v>
      </c>
      <c r="L115" s="98">
        <v>0</v>
      </c>
      <c r="M115" s="98">
        <v>0</v>
      </c>
      <c r="N115" s="98">
        <v>0</v>
      </c>
      <c r="O115" s="98">
        <v>0</v>
      </c>
      <c r="P115" s="98">
        <v>0</v>
      </c>
      <c r="Q115" s="98">
        <v>0</v>
      </c>
      <c r="R115" s="98">
        <v>0</v>
      </c>
      <c r="S115" s="98">
        <v>0</v>
      </c>
      <c r="T115" s="98">
        <v>0</v>
      </c>
      <c r="U115" s="98">
        <v>0</v>
      </c>
      <c r="V115" s="98">
        <v>0</v>
      </c>
      <c r="W115" s="98">
        <v>0</v>
      </c>
    </row>
    <row r="116" spans="1:23" ht="15.75" x14ac:dyDescent="0.25">
      <c r="A116" s="101" t="s">
        <v>246</v>
      </c>
      <c r="B116" s="98">
        <f t="shared" si="4"/>
        <v>29</v>
      </c>
      <c r="C116" s="98">
        <v>0</v>
      </c>
      <c r="D116" s="98">
        <v>3</v>
      </c>
      <c r="E116" s="98">
        <v>8</v>
      </c>
      <c r="F116" s="98">
        <v>1</v>
      </c>
      <c r="G116" s="98">
        <v>6</v>
      </c>
      <c r="H116" s="98">
        <v>0</v>
      </c>
      <c r="I116" s="98">
        <v>0</v>
      </c>
      <c r="J116" s="98">
        <v>0</v>
      </c>
      <c r="K116" s="98">
        <v>0</v>
      </c>
      <c r="L116" s="98">
        <v>0</v>
      </c>
      <c r="M116" s="98">
        <v>0</v>
      </c>
      <c r="N116" s="98">
        <v>1</v>
      </c>
      <c r="O116" s="98">
        <v>2</v>
      </c>
      <c r="P116" s="98">
        <v>1</v>
      </c>
      <c r="Q116" s="98">
        <v>0</v>
      </c>
      <c r="R116" s="98">
        <v>0</v>
      </c>
      <c r="S116" s="98">
        <v>4</v>
      </c>
      <c r="T116" s="98">
        <v>1</v>
      </c>
      <c r="U116" s="98">
        <v>2</v>
      </c>
      <c r="V116" s="98">
        <v>0</v>
      </c>
      <c r="W116" s="98">
        <v>0</v>
      </c>
    </row>
    <row r="117" spans="1:23" ht="15.75" x14ac:dyDescent="0.25">
      <c r="A117" s="101" t="s">
        <v>77</v>
      </c>
      <c r="B117" s="98">
        <f t="shared" si="4"/>
        <v>1116</v>
      </c>
      <c r="C117" s="98">
        <v>63</v>
      </c>
      <c r="D117" s="98">
        <v>75</v>
      </c>
      <c r="E117" s="98">
        <v>246</v>
      </c>
      <c r="F117" s="98">
        <v>12</v>
      </c>
      <c r="G117" s="98">
        <v>60</v>
      </c>
      <c r="H117" s="98">
        <v>27</v>
      </c>
      <c r="I117" s="98">
        <v>86</v>
      </c>
      <c r="J117" s="98">
        <v>16</v>
      </c>
      <c r="K117" s="98">
        <v>60</v>
      </c>
      <c r="L117" s="98">
        <v>18</v>
      </c>
      <c r="M117" s="98">
        <v>43</v>
      </c>
      <c r="N117" s="98">
        <v>31</v>
      </c>
      <c r="O117" s="98">
        <v>80</v>
      </c>
      <c r="P117" s="98">
        <v>28</v>
      </c>
      <c r="Q117" s="98">
        <v>27</v>
      </c>
      <c r="R117" s="98">
        <v>46</v>
      </c>
      <c r="S117" s="98">
        <v>52</v>
      </c>
      <c r="T117" s="98">
        <v>54</v>
      </c>
      <c r="U117" s="98">
        <v>52</v>
      </c>
      <c r="V117" s="98">
        <v>6</v>
      </c>
      <c r="W117" s="98">
        <v>34</v>
      </c>
    </row>
    <row r="118" spans="1:23" ht="15.75" x14ac:dyDescent="0.25">
      <c r="A118" s="101" t="s">
        <v>78</v>
      </c>
      <c r="B118" s="98">
        <f t="shared" si="4"/>
        <v>3</v>
      </c>
      <c r="C118" s="98">
        <v>0</v>
      </c>
      <c r="D118" s="98">
        <v>0</v>
      </c>
      <c r="E118" s="98">
        <v>0</v>
      </c>
      <c r="F118" s="98">
        <v>0</v>
      </c>
      <c r="G118" s="98">
        <v>0</v>
      </c>
      <c r="H118" s="98">
        <v>0</v>
      </c>
      <c r="I118" s="98">
        <v>1</v>
      </c>
      <c r="J118" s="98">
        <v>0</v>
      </c>
      <c r="K118" s="98">
        <v>0</v>
      </c>
      <c r="L118" s="98">
        <v>0</v>
      </c>
      <c r="M118" s="98">
        <v>0</v>
      </c>
      <c r="N118" s="98">
        <v>2</v>
      </c>
      <c r="O118" s="98">
        <v>0</v>
      </c>
      <c r="P118" s="98">
        <v>0</v>
      </c>
      <c r="Q118" s="98">
        <v>0</v>
      </c>
      <c r="R118" s="98">
        <v>0</v>
      </c>
      <c r="S118" s="98">
        <v>0</v>
      </c>
      <c r="T118" s="98">
        <v>0</v>
      </c>
      <c r="U118" s="98">
        <v>0</v>
      </c>
      <c r="V118" s="98">
        <v>0</v>
      </c>
      <c r="W118" s="98">
        <v>0</v>
      </c>
    </row>
    <row r="119" spans="1:23" ht="15.75" x14ac:dyDescent="0.25">
      <c r="A119" s="101" t="s">
        <v>79</v>
      </c>
      <c r="B119" s="98">
        <f t="shared" si="4"/>
        <v>90</v>
      </c>
      <c r="C119" s="98">
        <v>0</v>
      </c>
      <c r="D119" s="98">
        <v>9</v>
      </c>
      <c r="E119" s="98">
        <v>18</v>
      </c>
      <c r="F119" s="98">
        <v>0</v>
      </c>
      <c r="G119" s="98">
        <v>2</v>
      </c>
      <c r="H119" s="98">
        <v>1</v>
      </c>
      <c r="I119" s="98">
        <v>1</v>
      </c>
      <c r="J119" s="98">
        <v>0</v>
      </c>
      <c r="K119" s="98">
        <v>1</v>
      </c>
      <c r="L119" s="98">
        <v>0</v>
      </c>
      <c r="M119" s="98">
        <v>0</v>
      </c>
      <c r="N119" s="98">
        <v>8</v>
      </c>
      <c r="O119" s="98">
        <v>14</v>
      </c>
      <c r="P119" s="98">
        <v>6</v>
      </c>
      <c r="Q119" s="98">
        <v>0</v>
      </c>
      <c r="R119" s="98">
        <v>0</v>
      </c>
      <c r="S119" s="98">
        <v>7</v>
      </c>
      <c r="T119" s="98">
        <v>6</v>
      </c>
      <c r="U119" s="98">
        <v>8</v>
      </c>
      <c r="V119" s="98">
        <v>0</v>
      </c>
      <c r="W119" s="98">
        <v>9</v>
      </c>
    </row>
    <row r="120" spans="1:23" ht="15.75" x14ac:dyDescent="0.25">
      <c r="A120" s="117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</row>
    <row r="121" spans="1:23" ht="15.75" x14ac:dyDescent="0.25">
      <c r="A121" s="50" t="s">
        <v>211</v>
      </c>
      <c r="B121" s="50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</row>
  </sheetData>
  <mergeCells count="28">
    <mergeCell ref="K9:K10"/>
    <mergeCell ref="A3:W3"/>
    <mergeCell ref="A4:W4"/>
    <mergeCell ref="A5:W5"/>
    <mergeCell ref="A6:W6"/>
    <mergeCell ref="A8:A10"/>
    <mergeCell ref="B8:B10"/>
    <mergeCell ref="C8:W8"/>
    <mergeCell ref="C9:C10"/>
    <mergeCell ref="D9:D10"/>
    <mergeCell ref="E9:E10"/>
    <mergeCell ref="F9:F10"/>
    <mergeCell ref="G9:G10"/>
    <mergeCell ref="H9:H10"/>
    <mergeCell ref="I9:I10"/>
    <mergeCell ref="J9:J10"/>
    <mergeCell ref="W9:W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A9E06-33EE-4B9F-8EED-A185D8233E24}">
  <dimension ref="A1:W167"/>
  <sheetViews>
    <sheetView zoomScale="70" zoomScaleNormal="70" workbookViewId="0"/>
  </sheetViews>
  <sheetFormatPr baseColWidth="10" defaultColWidth="0" defaultRowHeight="12.75" zeroHeight="1" x14ac:dyDescent="0.2"/>
  <cols>
    <col min="1" max="1" width="62.85546875" bestFit="1" customWidth="1"/>
    <col min="2" max="2" width="11.42578125" customWidth="1"/>
    <col min="3" max="3" width="12.5703125" customWidth="1"/>
    <col min="4" max="4" width="15" customWidth="1"/>
    <col min="5" max="19" width="12.5703125" customWidth="1"/>
    <col min="20" max="20" width="14.140625" customWidth="1"/>
    <col min="21" max="21" width="13.140625" customWidth="1"/>
    <col min="22" max="22" width="12.5703125" customWidth="1"/>
    <col min="23" max="23" width="12.85546875" customWidth="1"/>
    <col min="24" max="16384" width="11.42578125" hidden="1"/>
  </cols>
  <sheetData>
    <row r="1" spans="1:23" ht="15.75" x14ac:dyDescent="0.25">
      <c r="A1" s="65" t="s">
        <v>165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ht="15.75" x14ac:dyDescent="0.25">
      <c r="A2" s="169" t="s">
        <v>38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3" ht="15.75" x14ac:dyDescent="0.25">
      <c r="A3" s="169" t="s">
        <v>166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3" ht="15.75" x14ac:dyDescent="0.25">
      <c r="A4" s="169" t="s">
        <v>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</row>
    <row r="5" spans="1:23" ht="15.75" x14ac:dyDescent="0.25">
      <c r="A5" s="169" t="s">
        <v>340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</row>
    <row r="6" spans="1:23" ht="15.75" x14ac:dyDescent="0.25">
      <c r="A6" s="170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</row>
    <row r="7" spans="1:23" ht="15.75" x14ac:dyDescent="0.25">
      <c r="A7" s="135" t="s">
        <v>167</v>
      </c>
      <c r="B7" s="135" t="s">
        <v>8</v>
      </c>
      <c r="C7" s="168" t="s">
        <v>9</v>
      </c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</row>
    <row r="8" spans="1:23" ht="47.25" x14ac:dyDescent="0.2">
      <c r="A8" s="134"/>
      <c r="B8" s="134"/>
      <c r="C8" s="63" t="s">
        <v>106</v>
      </c>
      <c r="D8" s="63" t="s">
        <v>11</v>
      </c>
      <c r="E8" s="63" t="s">
        <v>12</v>
      </c>
      <c r="F8" s="63" t="s">
        <v>13</v>
      </c>
      <c r="G8" s="63" t="s">
        <v>14</v>
      </c>
      <c r="H8" s="63" t="s">
        <v>17</v>
      </c>
      <c r="I8" s="63" t="s">
        <v>18</v>
      </c>
      <c r="J8" s="63" t="s">
        <v>19</v>
      </c>
      <c r="K8" s="63" t="s">
        <v>21</v>
      </c>
      <c r="L8" s="92" t="s">
        <v>42</v>
      </c>
      <c r="M8" s="63" t="s">
        <v>26</v>
      </c>
      <c r="N8" s="63" t="s">
        <v>27</v>
      </c>
      <c r="O8" s="63" t="s">
        <v>28</v>
      </c>
      <c r="P8" s="63" t="s">
        <v>29</v>
      </c>
      <c r="Q8" s="63" t="s">
        <v>30</v>
      </c>
      <c r="R8" s="63" t="s">
        <v>31</v>
      </c>
      <c r="S8" s="63" t="s">
        <v>32</v>
      </c>
      <c r="T8" s="63" t="s">
        <v>33</v>
      </c>
      <c r="U8" s="63" t="s">
        <v>34</v>
      </c>
      <c r="V8" s="63" t="s">
        <v>35</v>
      </c>
      <c r="W8" s="63" t="s">
        <v>37</v>
      </c>
    </row>
    <row r="9" spans="1:23" ht="15.75" x14ac:dyDescent="0.2">
      <c r="A9" s="57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63"/>
    </row>
    <row r="10" spans="1:23" ht="15.75" x14ac:dyDescent="0.2">
      <c r="A10" s="57" t="s">
        <v>39</v>
      </c>
      <c r="B10" s="57">
        <f t="shared" ref="B10:W10" si="0">SUM(B12:B51)</f>
        <v>17182</v>
      </c>
      <c r="C10" s="57">
        <f t="shared" si="0"/>
        <v>747</v>
      </c>
      <c r="D10" s="57">
        <f t="shared" si="0"/>
        <v>1031</v>
      </c>
      <c r="E10" s="57">
        <f t="shared" si="0"/>
        <v>2050</v>
      </c>
      <c r="F10" s="57">
        <f t="shared" si="0"/>
        <v>398</v>
      </c>
      <c r="G10" s="57">
        <f t="shared" si="0"/>
        <v>1544</v>
      </c>
      <c r="H10" s="57">
        <f t="shared" si="0"/>
        <v>850</v>
      </c>
      <c r="I10" s="57">
        <f t="shared" si="0"/>
        <v>1060</v>
      </c>
      <c r="J10" s="57">
        <f t="shared" si="0"/>
        <v>580</v>
      </c>
      <c r="K10" s="57">
        <f t="shared" si="0"/>
        <v>935</v>
      </c>
      <c r="L10" s="57">
        <f t="shared" si="0"/>
        <v>424</v>
      </c>
      <c r="M10" s="57">
        <f t="shared" si="0"/>
        <v>455</v>
      </c>
      <c r="N10" s="57">
        <f t="shared" si="0"/>
        <v>400</v>
      </c>
      <c r="O10" s="57">
        <f t="shared" si="0"/>
        <v>1201</v>
      </c>
      <c r="P10" s="57">
        <f t="shared" si="0"/>
        <v>454</v>
      </c>
      <c r="Q10" s="57">
        <f t="shared" si="0"/>
        <v>271</v>
      </c>
      <c r="R10" s="57">
        <f t="shared" si="0"/>
        <v>746</v>
      </c>
      <c r="S10" s="57">
        <f t="shared" si="0"/>
        <v>1125</v>
      </c>
      <c r="T10" s="57">
        <f t="shared" si="0"/>
        <v>898</v>
      </c>
      <c r="U10" s="57">
        <f t="shared" si="0"/>
        <v>711</v>
      </c>
      <c r="V10" s="57">
        <f t="shared" si="0"/>
        <v>159</v>
      </c>
      <c r="W10" s="57">
        <f t="shared" si="0"/>
        <v>1143</v>
      </c>
    </row>
    <row r="11" spans="1:23" ht="15.75" x14ac:dyDescent="0.2">
      <c r="A11" s="58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</row>
    <row r="12" spans="1:23" ht="15.75" x14ac:dyDescent="0.2">
      <c r="A12" s="56" t="s">
        <v>169</v>
      </c>
      <c r="B12" s="54">
        <f t="shared" ref="B12:B49" si="1">SUM(C12:W12)</f>
        <v>4</v>
      </c>
      <c r="C12" s="54">
        <f t="shared" ref="C12:W12" si="2">C54+C94+C132</f>
        <v>0</v>
      </c>
      <c r="D12" s="54">
        <f t="shared" si="2"/>
        <v>0</v>
      </c>
      <c r="E12" s="54">
        <f t="shared" si="2"/>
        <v>1</v>
      </c>
      <c r="F12" s="54">
        <f t="shared" si="2"/>
        <v>0</v>
      </c>
      <c r="G12" s="54">
        <f t="shared" si="2"/>
        <v>0</v>
      </c>
      <c r="H12" s="54">
        <f t="shared" si="2"/>
        <v>1</v>
      </c>
      <c r="I12" s="54">
        <f t="shared" si="2"/>
        <v>1</v>
      </c>
      <c r="J12" s="54">
        <f t="shared" si="2"/>
        <v>0</v>
      </c>
      <c r="K12" s="54">
        <f t="shared" si="2"/>
        <v>0</v>
      </c>
      <c r="L12" s="54">
        <f t="shared" si="2"/>
        <v>0</v>
      </c>
      <c r="M12" s="54">
        <f t="shared" si="2"/>
        <v>1</v>
      </c>
      <c r="N12" s="54">
        <f t="shared" si="2"/>
        <v>0</v>
      </c>
      <c r="O12" s="54">
        <f t="shared" si="2"/>
        <v>0</v>
      </c>
      <c r="P12" s="54">
        <f t="shared" si="2"/>
        <v>0</v>
      </c>
      <c r="Q12" s="54">
        <f t="shared" si="2"/>
        <v>0</v>
      </c>
      <c r="R12" s="54">
        <f t="shared" si="2"/>
        <v>0</v>
      </c>
      <c r="S12" s="54">
        <f t="shared" si="2"/>
        <v>0</v>
      </c>
      <c r="T12" s="54">
        <f t="shared" si="2"/>
        <v>0</v>
      </c>
      <c r="U12" s="54">
        <f t="shared" si="2"/>
        <v>0</v>
      </c>
      <c r="V12" s="54">
        <f t="shared" si="2"/>
        <v>0</v>
      </c>
      <c r="W12" s="54">
        <f t="shared" si="2"/>
        <v>0</v>
      </c>
    </row>
    <row r="13" spans="1:23" ht="15.75" x14ac:dyDescent="0.2">
      <c r="A13" s="56" t="s">
        <v>170</v>
      </c>
      <c r="B13" s="54">
        <f t="shared" si="1"/>
        <v>159</v>
      </c>
      <c r="C13" s="54">
        <f t="shared" ref="C13:W13" si="3">C55+C95</f>
        <v>0</v>
      </c>
      <c r="D13" s="54">
        <f t="shared" si="3"/>
        <v>26</v>
      </c>
      <c r="E13" s="54">
        <f t="shared" si="3"/>
        <v>10</v>
      </c>
      <c r="F13" s="54">
        <f t="shared" si="3"/>
        <v>1</v>
      </c>
      <c r="G13" s="54">
        <f t="shared" si="3"/>
        <v>2</v>
      </c>
      <c r="H13" s="54">
        <f t="shared" si="3"/>
        <v>3</v>
      </c>
      <c r="I13" s="54">
        <f t="shared" si="3"/>
        <v>8</v>
      </c>
      <c r="J13" s="54">
        <f t="shared" si="3"/>
        <v>3</v>
      </c>
      <c r="K13" s="54">
        <f t="shared" si="3"/>
        <v>4</v>
      </c>
      <c r="L13" s="54">
        <f t="shared" si="3"/>
        <v>2</v>
      </c>
      <c r="M13" s="54">
        <f t="shared" si="3"/>
        <v>4</v>
      </c>
      <c r="N13" s="54">
        <f t="shared" si="3"/>
        <v>9</v>
      </c>
      <c r="O13" s="54">
        <f t="shared" si="3"/>
        <v>10</v>
      </c>
      <c r="P13" s="54">
        <f t="shared" si="3"/>
        <v>14</v>
      </c>
      <c r="Q13" s="54">
        <f t="shared" si="3"/>
        <v>4</v>
      </c>
      <c r="R13" s="54">
        <f t="shared" si="3"/>
        <v>3</v>
      </c>
      <c r="S13" s="54">
        <f t="shared" si="3"/>
        <v>20</v>
      </c>
      <c r="T13" s="54">
        <f t="shared" si="3"/>
        <v>24</v>
      </c>
      <c r="U13" s="54">
        <f t="shared" si="3"/>
        <v>1</v>
      </c>
      <c r="V13" s="54">
        <f t="shared" si="3"/>
        <v>5</v>
      </c>
      <c r="W13" s="54">
        <f t="shared" si="3"/>
        <v>6</v>
      </c>
    </row>
    <row r="14" spans="1:23" ht="15.75" x14ac:dyDescent="0.2">
      <c r="A14" s="56" t="s">
        <v>263</v>
      </c>
      <c r="B14" s="54">
        <f t="shared" si="1"/>
        <v>1701</v>
      </c>
      <c r="C14" s="54">
        <f t="shared" ref="C14:W14" si="4">C56+C96+C133</f>
        <v>1</v>
      </c>
      <c r="D14" s="54">
        <f t="shared" si="4"/>
        <v>178</v>
      </c>
      <c r="E14" s="54">
        <f t="shared" si="4"/>
        <v>246</v>
      </c>
      <c r="F14" s="54">
        <f t="shared" si="4"/>
        <v>22</v>
      </c>
      <c r="G14" s="54">
        <f t="shared" si="4"/>
        <v>38</v>
      </c>
      <c r="H14" s="54">
        <f t="shared" si="4"/>
        <v>60</v>
      </c>
      <c r="I14" s="54">
        <f t="shared" si="4"/>
        <v>93</v>
      </c>
      <c r="J14" s="54">
        <f t="shared" si="4"/>
        <v>33</v>
      </c>
      <c r="K14" s="54">
        <f t="shared" si="4"/>
        <v>33</v>
      </c>
      <c r="L14" s="54">
        <f t="shared" si="4"/>
        <v>30</v>
      </c>
      <c r="M14" s="54">
        <f t="shared" si="4"/>
        <v>16</v>
      </c>
      <c r="N14" s="54">
        <f t="shared" si="4"/>
        <v>24</v>
      </c>
      <c r="O14" s="54">
        <f t="shared" si="4"/>
        <v>109</v>
      </c>
      <c r="P14" s="54">
        <f t="shared" si="4"/>
        <v>38</v>
      </c>
      <c r="Q14" s="54">
        <f t="shared" si="4"/>
        <v>33</v>
      </c>
      <c r="R14" s="54">
        <f t="shared" si="4"/>
        <v>73</v>
      </c>
      <c r="S14" s="54">
        <f t="shared" si="4"/>
        <v>136</v>
      </c>
      <c r="T14" s="54">
        <f t="shared" si="4"/>
        <v>182</v>
      </c>
      <c r="U14" s="54">
        <f t="shared" si="4"/>
        <v>149</v>
      </c>
      <c r="V14" s="54">
        <f t="shared" si="4"/>
        <v>6</v>
      </c>
      <c r="W14" s="54">
        <f t="shared" si="4"/>
        <v>201</v>
      </c>
    </row>
    <row r="15" spans="1:23" ht="15.75" x14ac:dyDescent="0.2">
      <c r="A15" s="56" t="s">
        <v>171</v>
      </c>
      <c r="B15" s="54">
        <f t="shared" si="1"/>
        <v>2293</v>
      </c>
      <c r="C15" s="54">
        <f t="shared" ref="C15:W15" si="5">C57+C97+C134</f>
        <v>0</v>
      </c>
      <c r="D15" s="54">
        <f t="shared" si="5"/>
        <v>62</v>
      </c>
      <c r="E15" s="54">
        <f t="shared" si="5"/>
        <v>464</v>
      </c>
      <c r="F15" s="54">
        <f t="shared" si="5"/>
        <v>55</v>
      </c>
      <c r="G15" s="54">
        <f t="shared" si="5"/>
        <v>301</v>
      </c>
      <c r="H15" s="54">
        <f t="shared" si="5"/>
        <v>36</v>
      </c>
      <c r="I15" s="54">
        <f t="shared" si="5"/>
        <v>229</v>
      </c>
      <c r="J15" s="54">
        <f t="shared" si="5"/>
        <v>64</v>
      </c>
      <c r="K15" s="54">
        <f t="shared" si="5"/>
        <v>74</v>
      </c>
      <c r="L15" s="54">
        <f t="shared" si="5"/>
        <v>35</v>
      </c>
      <c r="M15" s="54">
        <f t="shared" si="5"/>
        <v>57</v>
      </c>
      <c r="N15" s="54">
        <f t="shared" si="5"/>
        <v>29</v>
      </c>
      <c r="O15" s="54">
        <f t="shared" si="5"/>
        <v>193</v>
      </c>
      <c r="P15" s="54">
        <f t="shared" si="5"/>
        <v>21</v>
      </c>
      <c r="Q15" s="54">
        <f t="shared" si="5"/>
        <v>15</v>
      </c>
      <c r="R15" s="54">
        <f t="shared" si="5"/>
        <v>63</v>
      </c>
      <c r="S15" s="54">
        <f t="shared" si="5"/>
        <v>268</v>
      </c>
      <c r="T15" s="54">
        <f t="shared" si="5"/>
        <v>70</v>
      </c>
      <c r="U15" s="54">
        <f t="shared" si="5"/>
        <v>83</v>
      </c>
      <c r="V15" s="54">
        <f t="shared" si="5"/>
        <v>8</v>
      </c>
      <c r="W15" s="54">
        <f t="shared" si="5"/>
        <v>166</v>
      </c>
    </row>
    <row r="16" spans="1:23" ht="15.75" x14ac:dyDescent="0.2">
      <c r="A16" s="56" t="s">
        <v>186</v>
      </c>
      <c r="B16" s="54">
        <f t="shared" si="1"/>
        <v>464</v>
      </c>
      <c r="C16" s="54">
        <f t="shared" ref="C16:W16" si="6">C58+C98+C135</f>
        <v>0</v>
      </c>
      <c r="D16" s="54">
        <f t="shared" si="6"/>
        <v>17</v>
      </c>
      <c r="E16" s="54">
        <f t="shared" si="6"/>
        <v>89</v>
      </c>
      <c r="F16" s="54">
        <f t="shared" si="6"/>
        <v>36</v>
      </c>
      <c r="G16" s="54">
        <f t="shared" si="6"/>
        <v>13</v>
      </c>
      <c r="H16" s="54">
        <f t="shared" si="6"/>
        <v>3</v>
      </c>
      <c r="I16" s="54">
        <f t="shared" si="6"/>
        <v>14</v>
      </c>
      <c r="J16" s="54">
        <f t="shared" si="6"/>
        <v>68</v>
      </c>
      <c r="K16" s="54">
        <f t="shared" si="6"/>
        <v>30</v>
      </c>
      <c r="L16" s="54">
        <f t="shared" si="6"/>
        <v>3</v>
      </c>
      <c r="M16" s="54">
        <f t="shared" si="6"/>
        <v>16</v>
      </c>
      <c r="N16" s="54">
        <f t="shared" si="6"/>
        <v>18</v>
      </c>
      <c r="O16" s="54">
        <f t="shared" si="6"/>
        <v>5</v>
      </c>
      <c r="P16" s="54">
        <f t="shared" si="6"/>
        <v>11</v>
      </c>
      <c r="Q16" s="54">
        <f t="shared" si="6"/>
        <v>10</v>
      </c>
      <c r="R16" s="54">
        <f t="shared" si="6"/>
        <v>13</v>
      </c>
      <c r="S16" s="54">
        <f t="shared" si="6"/>
        <v>44</v>
      </c>
      <c r="T16" s="54">
        <f t="shared" si="6"/>
        <v>8</v>
      </c>
      <c r="U16" s="54">
        <f t="shared" si="6"/>
        <v>24</v>
      </c>
      <c r="V16" s="54">
        <f t="shared" si="6"/>
        <v>14</v>
      </c>
      <c r="W16" s="54">
        <f t="shared" si="6"/>
        <v>28</v>
      </c>
    </row>
    <row r="17" spans="1:23" ht="15.75" x14ac:dyDescent="0.2">
      <c r="A17" s="56" t="s">
        <v>93</v>
      </c>
      <c r="B17" s="54">
        <f t="shared" si="1"/>
        <v>1072</v>
      </c>
      <c r="C17" s="54">
        <f t="shared" ref="C17:W17" si="7">C59+C99+C136</f>
        <v>0</v>
      </c>
      <c r="D17" s="54">
        <f t="shared" si="7"/>
        <v>56</v>
      </c>
      <c r="E17" s="54">
        <f t="shared" si="7"/>
        <v>118</v>
      </c>
      <c r="F17" s="54">
        <f t="shared" si="7"/>
        <v>62</v>
      </c>
      <c r="G17" s="54">
        <f t="shared" si="7"/>
        <v>38</v>
      </c>
      <c r="H17" s="54">
        <f t="shared" si="7"/>
        <v>43</v>
      </c>
      <c r="I17" s="54">
        <f t="shared" si="7"/>
        <v>49</v>
      </c>
      <c r="J17" s="54">
        <f t="shared" si="7"/>
        <v>45</v>
      </c>
      <c r="K17" s="54">
        <f t="shared" si="7"/>
        <v>57</v>
      </c>
      <c r="L17" s="54">
        <f t="shared" si="7"/>
        <v>13</v>
      </c>
      <c r="M17" s="54">
        <f t="shared" si="7"/>
        <v>41</v>
      </c>
      <c r="N17" s="54">
        <f t="shared" si="7"/>
        <v>25</v>
      </c>
      <c r="O17" s="54">
        <f t="shared" si="7"/>
        <v>78</v>
      </c>
      <c r="P17" s="54">
        <f t="shared" si="7"/>
        <v>40</v>
      </c>
      <c r="Q17" s="54">
        <f t="shared" si="7"/>
        <v>22</v>
      </c>
      <c r="R17" s="54">
        <f t="shared" si="7"/>
        <v>69</v>
      </c>
      <c r="S17" s="54">
        <f t="shared" si="7"/>
        <v>51</v>
      </c>
      <c r="T17" s="54">
        <f t="shared" si="7"/>
        <v>130</v>
      </c>
      <c r="U17" s="54">
        <f t="shared" si="7"/>
        <v>54</v>
      </c>
      <c r="V17" s="54">
        <f t="shared" si="7"/>
        <v>14</v>
      </c>
      <c r="W17" s="54">
        <f t="shared" si="7"/>
        <v>67</v>
      </c>
    </row>
    <row r="18" spans="1:23" ht="15.75" x14ac:dyDescent="0.2">
      <c r="A18" s="56" t="s">
        <v>172</v>
      </c>
      <c r="B18" s="54">
        <f t="shared" si="1"/>
        <v>60</v>
      </c>
      <c r="C18" s="54">
        <f t="shared" ref="C18:W18" si="8">C60+C100</f>
        <v>19</v>
      </c>
      <c r="D18" s="54">
        <f t="shared" si="8"/>
        <v>2</v>
      </c>
      <c r="E18" s="54">
        <f t="shared" si="8"/>
        <v>5</v>
      </c>
      <c r="F18" s="54">
        <f t="shared" si="8"/>
        <v>2</v>
      </c>
      <c r="G18" s="54">
        <f t="shared" si="8"/>
        <v>6</v>
      </c>
      <c r="H18" s="54">
        <f t="shared" si="8"/>
        <v>0</v>
      </c>
      <c r="I18" s="54">
        <f t="shared" si="8"/>
        <v>4</v>
      </c>
      <c r="J18" s="54">
        <f t="shared" si="8"/>
        <v>7</v>
      </c>
      <c r="K18" s="54">
        <f t="shared" si="8"/>
        <v>0</v>
      </c>
      <c r="L18" s="54">
        <f t="shared" si="8"/>
        <v>0</v>
      </c>
      <c r="M18" s="54">
        <f t="shared" si="8"/>
        <v>0</v>
      </c>
      <c r="N18" s="54">
        <f t="shared" si="8"/>
        <v>1</v>
      </c>
      <c r="O18" s="54">
        <f t="shared" si="8"/>
        <v>0</v>
      </c>
      <c r="P18" s="54">
        <f t="shared" si="8"/>
        <v>0</v>
      </c>
      <c r="Q18" s="54">
        <f t="shared" si="8"/>
        <v>7</v>
      </c>
      <c r="R18" s="54">
        <f t="shared" si="8"/>
        <v>2</v>
      </c>
      <c r="S18" s="54">
        <f t="shared" si="8"/>
        <v>0</v>
      </c>
      <c r="T18" s="54">
        <f t="shared" si="8"/>
        <v>5</v>
      </c>
      <c r="U18" s="54">
        <f t="shared" si="8"/>
        <v>0</v>
      </c>
      <c r="V18" s="54">
        <f t="shared" si="8"/>
        <v>0</v>
      </c>
      <c r="W18" s="54">
        <f t="shared" si="8"/>
        <v>0</v>
      </c>
    </row>
    <row r="19" spans="1:23" ht="15.75" x14ac:dyDescent="0.2">
      <c r="A19" s="56" t="s">
        <v>187</v>
      </c>
      <c r="B19" s="54">
        <f t="shared" si="1"/>
        <v>809</v>
      </c>
      <c r="C19" s="54">
        <f t="shared" ref="C19:W19" si="9">C61+C101+C137</f>
        <v>93</v>
      </c>
      <c r="D19" s="54">
        <f t="shared" si="9"/>
        <v>45</v>
      </c>
      <c r="E19" s="54">
        <f t="shared" si="9"/>
        <v>71</v>
      </c>
      <c r="F19" s="54">
        <f t="shared" si="9"/>
        <v>13</v>
      </c>
      <c r="G19" s="54">
        <f t="shared" si="9"/>
        <v>58</v>
      </c>
      <c r="H19" s="54">
        <f t="shared" si="9"/>
        <v>11</v>
      </c>
      <c r="I19" s="54">
        <f t="shared" si="9"/>
        <v>80</v>
      </c>
      <c r="J19" s="54">
        <f t="shared" si="9"/>
        <v>53</v>
      </c>
      <c r="K19" s="54">
        <f t="shared" si="9"/>
        <v>65</v>
      </c>
      <c r="L19" s="54">
        <f t="shared" si="9"/>
        <v>35</v>
      </c>
      <c r="M19" s="54">
        <f t="shared" si="9"/>
        <v>16</v>
      </c>
      <c r="N19" s="54">
        <f t="shared" si="9"/>
        <v>47</v>
      </c>
      <c r="O19" s="54">
        <f t="shared" si="9"/>
        <v>73</v>
      </c>
      <c r="P19" s="54">
        <f t="shared" si="9"/>
        <v>11</v>
      </c>
      <c r="Q19" s="54">
        <f t="shared" si="9"/>
        <v>38</v>
      </c>
      <c r="R19" s="54">
        <f t="shared" si="9"/>
        <v>12</v>
      </c>
      <c r="S19" s="54">
        <f t="shared" si="9"/>
        <v>35</v>
      </c>
      <c r="T19" s="54">
        <f t="shared" si="9"/>
        <v>3</v>
      </c>
      <c r="U19" s="54">
        <f t="shared" si="9"/>
        <v>20</v>
      </c>
      <c r="V19" s="54">
        <f t="shared" si="9"/>
        <v>5</v>
      </c>
      <c r="W19" s="54">
        <f t="shared" si="9"/>
        <v>25</v>
      </c>
    </row>
    <row r="20" spans="1:23" ht="15.75" x14ac:dyDescent="0.2">
      <c r="A20" s="55" t="s">
        <v>264</v>
      </c>
      <c r="B20" s="54">
        <f t="shared" si="1"/>
        <v>6428</v>
      </c>
      <c r="C20" s="54">
        <f t="shared" ref="C20:W20" si="10">C62+C102+C138</f>
        <v>472</v>
      </c>
      <c r="D20" s="54">
        <f t="shared" si="10"/>
        <v>434</v>
      </c>
      <c r="E20" s="54">
        <f t="shared" si="10"/>
        <v>605</v>
      </c>
      <c r="F20" s="54">
        <f t="shared" si="10"/>
        <v>156</v>
      </c>
      <c r="G20" s="54">
        <f t="shared" si="10"/>
        <v>633</v>
      </c>
      <c r="H20" s="54">
        <f t="shared" si="10"/>
        <v>98</v>
      </c>
      <c r="I20" s="54">
        <f t="shared" si="10"/>
        <v>437</v>
      </c>
      <c r="J20" s="54">
        <f t="shared" si="10"/>
        <v>196</v>
      </c>
      <c r="K20" s="54">
        <f t="shared" si="10"/>
        <v>524</v>
      </c>
      <c r="L20" s="54">
        <f t="shared" si="10"/>
        <v>232</v>
      </c>
      <c r="M20" s="54">
        <f t="shared" si="10"/>
        <v>205</v>
      </c>
      <c r="N20" s="54">
        <f t="shared" si="10"/>
        <v>127</v>
      </c>
      <c r="O20" s="54">
        <f t="shared" si="10"/>
        <v>544</v>
      </c>
      <c r="P20" s="54">
        <f t="shared" si="10"/>
        <v>188</v>
      </c>
      <c r="Q20" s="54">
        <f t="shared" si="10"/>
        <v>96</v>
      </c>
      <c r="R20" s="54">
        <f t="shared" si="10"/>
        <v>165</v>
      </c>
      <c r="S20" s="54">
        <f t="shared" si="10"/>
        <v>421</v>
      </c>
      <c r="T20" s="54">
        <f t="shared" si="10"/>
        <v>161</v>
      </c>
      <c r="U20" s="54">
        <f t="shared" si="10"/>
        <v>241</v>
      </c>
      <c r="V20" s="54">
        <f t="shared" si="10"/>
        <v>39</v>
      </c>
      <c r="W20" s="54">
        <f t="shared" si="10"/>
        <v>454</v>
      </c>
    </row>
    <row r="21" spans="1:23" ht="15.75" x14ac:dyDescent="0.2">
      <c r="A21" s="55" t="s">
        <v>188</v>
      </c>
      <c r="B21" s="54">
        <f t="shared" si="1"/>
        <v>223</v>
      </c>
      <c r="C21" s="54">
        <f t="shared" ref="C21:W21" si="11">C63+C103+C139</f>
        <v>27</v>
      </c>
      <c r="D21" s="54">
        <f t="shared" si="11"/>
        <v>12</v>
      </c>
      <c r="E21" s="54">
        <f t="shared" si="11"/>
        <v>42</v>
      </c>
      <c r="F21" s="54">
        <f t="shared" si="11"/>
        <v>11</v>
      </c>
      <c r="G21" s="54">
        <f t="shared" si="11"/>
        <v>15</v>
      </c>
      <c r="H21" s="54">
        <f t="shared" si="11"/>
        <v>7</v>
      </c>
      <c r="I21" s="54">
        <f t="shared" si="11"/>
        <v>12</v>
      </c>
      <c r="J21" s="54">
        <f t="shared" si="11"/>
        <v>25</v>
      </c>
      <c r="K21" s="54">
        <f t="shared" si="11"/>
        <v>6</v>
      </c>
      <c r="L21" s="54">
        <f t="shared" si="11"/>
        <v>2</v>
      </c>
      <c r="M21" s="54">
        <f t="shared" si="11"/>
        <v>3</v>
      </c>
      <c r="N21" s="54">
        <f t="shared" si="11"/>
        <v>8</v>
      </c>
      <c r="O21" s="54">
        <f t="shared" si="11"/>
        <v>5</v>
      </c>
      <c r="P21" s="54">
        <f t="shared" si="11"/>
        <v>2</v>
      </c>
      <c r="Q21" s="54">
        <f t="shared" si="11"/>
        <v>1</v>
      </c>
      <c r="R21" s="54">
        <f t="shared" si="11"/>
        <v>7</v>
      </c>
      <c r="S21" s="54">
        <f t="shared" si="11"/>
        <v>14</v>
      </c>
      <c r="T21" s="54">
        <f t="shared" si="11"/>
        <v>6</v>
      </c>
      <c r="U21" s="54">
        <f t="shared" si="11"/>
        <v>5</v>
      </c>
      <c r="V21" s="54">
        <f t="shared" si="11"/>
        <v>9</v>
      </c>
      <c r="W21" s="54">
        <f t="shared" si="11"/>
        <v>4</v>
      </c>
    </row>
    <row r="22" spans="1:23" ht="15.75" x14ac:dyDescent="0.2">
      <c r="A22" s="55" t="s">
        <v>265</v>
      </c>
      <c r="B22" s="54">
        <f t="shared" si="1"/>
        <v>72</v>
      </c>
      <c r="C22" s="54">
        <f t="shared" ref="C22:W22" si="12">C64+C104+C140</f>
        <v>0</v>
      </c>
      <c r="D22" s="54">
        <f t="shared" si="12"/>
        <v>5</v>
      </c>
      <c r="E22" s="54">
        <f t="shared" si="12"/>
        <v>9</v>
      </c>
      <c r="F22" s="54">
        <f t="shared" si="12"/>
        <v>2</v>
      </c>
      <c r="G22" s="54">
        <f t="shared" si="12"/>
        <v>4</v>
      </c>
      <c r="H22" s="54">
        <f t="shared" si="12"/>
        <v>3</v>
      </c>
      <c r="I22" s="54">
        <f t="shared" si="12"/>
        <v>2</v>
      </c>
      <c r="J22" s="54">
        <f t="shared" si="12"/>
        <v>1</v>
      </c>
      <c r="K22" s="54">
        <f t="shared" si="12"/>
        <v>2</v>
      </c>
      <c r="L22" s="54">
        <f t="shared" si="12"/>
        <v>0</v>
      </c>
      <c r="M22" s="54">
        <f t="shared" si="12"/>
        <v>3</v>
      </c>
      <c r="N22" s="54">
        <f t="shared" si="12"/>
        <v>6</v>
      </c>
      <c r="O22" s="54">
        <f t="shared" si="12"/>
        <v>0</v>
      </c>
      <c r="P22" s="54">
        <f t="shared" si="12"/>
        <v>12</v>
      </c>
      <c r="Q22" s="54">
        <f t="shared" si="12"/>
        <v>0</v>
      </c>
      <c r="R22" s="54">
        <f t="shared" si="12"/>
        <v>1</v>
      </c>
      <c r="S22" s="54">
        <f t="shared" si="12"/>
        <v>6</v>
      </c>
      <c r="T22" s="54">
        <f t="shared" si="12"/>
        <v>7</v>
      </c>
      <c r="U22" s="54">
        <f t="shared" si="12"/>
        <v>4</v>
      </c>
      <c r="V22" s="54">
        <f t="shared" si="12"/>
        <v>1</v>
      </c>
      <c r="W22" s="54">
        <f t="shared" si="12"/>
        <v>4</v>
      </c>
    </row>
    <row r="23" spans="1:23" ht="15.75" x14ac:dyDescent="0.2">
      <c r="A23" s="55" t="s">
        <v>189</v>
      </c>
      <c r="B23" s="54">
        <f t="shared" si="1"/>
        <v>75</v>
      </c>
      <c r="C23" s="54">
        <f t="shared" ref="C23:W23" si="13">C65+C105+C141</f>
        <v>4</v>
      </c>
      <c r="D23" s="54">
        <f t="shared" si="13"/>
        <v>0</v>
      </c>
      <c r="E23" s="54">
        <f t="shared" si="13"/>
        <v>8</v>
      </c>
      <c r="F23" s="54">
        <f t="shared" si="13"/>
        <v>0</v>
      </c>
      <c r="G23" s="54">
        <f t="shared" si="13"/>
        <v>7</v>
      </c>
      <c r="H23" s="54">
        <f t="shared" si="13"/>
        <v>0</v>
      </c>
      <c r="I23" s="54">
        <f t="shared" si="13"/>
        <v>5</v>
      </c>
      <c r="J23" s="54">
        <f t="shared" si="13"/>
        <v>9</v>
      </c>
      <c r="K23" s="54">
        <f t="shared" si="13"/>
        <v>1</v>
      </c>
      <c r="L23" s="54">
        <f t="shared" si="13"/>
        <v>3</v>
      </c>
      <c r="M23" s="54">
        <f t="shared" si="13"/>
        <v>0</v>
      </c>
      <c r="N23" s="54">
        <f t="shared" si="13"/>
        <v>1</v>
      </c>
      <c r="O23" s="54">
        <f t="shared" si="13"/>
        <v>2</v>
      </c>
      <c r="P23" s="54">
        <f t="shared" si="13"/>
        <v>0</v>
      </c>
      <c r="Q23" s="54">
        <f t="shared" si="13"/>
        <v>3</v>
      </c>
      <c r="R23" s="54">
        <f t="shared" si="13"/>
        <v>1</v>
      </c>
      <c r="S23" s="54">
        <f t="shared" si="13"/>
        <v>9</v>
      </c>
      <c r="T23" s="54">
        <f t="shared" si="13"/>
        <v>17</v>
      </c>
      <c r="U23" s="54">
        <f t="shared" si="13"/>
        <v>4</v>
      </c>
      <c r="V23" s="54">
        <f t="shared" si="13"/>
        <v>0</v>
      </c>
      <c r="W23" s="54">
        <f t="shared" si="13"/>
        <v>1</v>
      </c>
    </row>
    <row r="24" spans="1:23" ht="15.75" x14ac:dyDescent="0.2">
      <c r="A24" s="55" t="s">
        <v>266</v>
      </c>
      <c r="B24" s="54">
        <f t="shared" si="1"/>
        <v>22</v>
      </c>
      <c r="C24" s="54">
        <f t="shared" ref="C24:W24" si="14">C66+C106+C142</f>
        <v>0</v>
      </c>
      <c r="D24" s="54">
        <f t="shared" si="14"/>
        <v>2</v>
      </c>
      <c r="E24" s="54">
        <f t="shared" si="14"/>
        <v>3</v>
      </c>
      <c r="F24" s="54">
        <f t="shared" si="14"/>
        <v>1</v>
      </c>
      <c r="G24" s="54">
        <f t="shared" si="14"/>
        <v>1</v>
      </c>
      <c r="H24" s="54">
        <f t="shared" si="14"/>
        <v>1</v>
      </c>
      <c r="I24" s="54">
        <f t="shared" si="14"/>
        <v>1</v>
      </c>
      <c r="J24" s="54">
        <f t="shared" si="14"/>
        <v>1</v>
      </c>
      <c r="K24" s="54">
        <f t="shared" si="14"/>
        <v>0</v>
      </c>
      <c r="L24" s="54">
        <f t="shared" si="14"/>
        <v>4</v>
      </c>
      <c r="M24" s="54">
        <f t="shared" si="14"/>
        <v>1</v>
      </c>
      <c r="N24" s="54">
        <f t="shared" si="14"/>
        <v>0</v>
      </c>
      <c r="O24" s="54">
        <f t="shared" si="14"/>
        <v>0</v>
      </c>
      <c r="P24" s="54">
        <f t="shared" si="14"/>
        <v>0</v>
      </c>
      <c r="Q24" s="54">
        <f t="shared" si="14"/>
        <v>0</v>
      </c>
      <c r="R24" s="54">
        <f t="shared" si="14"/>
        <v>2</v>
      </c>
      <c r="S24" s="54">
        <f t="shared" si="14"/>
        <v>2</v>
      </c>
      <c r="T24" s="54">
        <f t="shared" si="14"/>
        <v>1</v>
      </c>
      <c r="U24" s="54">
        <f t="shared" si="14"/>
        <v>1</v>
      </c>
      <c r="V24" s="54">
        <f t="shared" si="14"/>
        <v>0</v>
      </c>
      <c r="W24" s="54">
        <f t="shared" si="14"/>
        <v>1</v>
      </c>
    </row>
    <row r="25" spans="1:23" ht="15.75" x14ac:dyDescent="0.2">
      <c r="A25" s="55" t="s">
        <v>173</v>
      </c>
      <c r="B25" s="54">
        <f t="shared" si="1"/>
        <v>188</v>
      </c>
      <c r="C25" s="54">
        <f t="shared" ref="C25:W25" si="15">C67+C107+C143</f>
        <v>0</v>
      </c>
      <c r="D25" s="54">
        <f t="shared" si="15"/>
        <v>15</v>
      </c>
      <c r="E25" s="54">
        <f t="shared" si="15"/>
        <v>2</v>
      </c>
      <c r="F25" s="54">
        <f t="shared" si="15"/>
        <v>0</v>
      </c>
      <c r="G25" s="54">
        <f t="shared" si="15"/>
        <v>2</v>
      </c>
      <c r="H25" s="54">
        <f t="shared" si="15"/>
        <v>103</v>
      </c>
      <c r="I25" s="54">
        <f t="shared" si="15"/>
        <v>1</v>
      </c>
      <c r="J25" s="54">
        <f t="shared" si="15"/>
        <v>1</v>
      </c>
      <c r="K25" s="54">
        <f t="shared" si="15"/>
        <v>0</v>
      </c>
      <c r="L25" s="54">
        <f t="shared" si="15"/>
        <v>5</v>
      </c>
      <c r="M25" s="54">
        <f t="shared" si="15"/>
        <v>1</v>
      </c>
      <c r="N25" s="54">
        <f t="shared" si="15"/>
        <v>0</v>
      </c>
      <c r="O25" s="54">
        <f t="shared" si="15"/>
        <v>7</v>
      </c>
      <c r="P25" s="54">
        <f t="shared" si="15"/>
        <v>9</v>
      </c>
      <c r="Q25" s="54">
        <f t="shared" si="15"/>
        <v>0</v>
      </c>
      <c r="R25" s="54">
        <f t="shared" si="15"/>
        <v>12</v>
      </c>
      <c r="S25" s="54">
        <f t="shared" si="15"/>
        <v>1</v>
      </c>
      <c r="T25" s="54">
        <f t="shared" si="15"/>
        <v>10</v>
      </c>
      <c r="U25" s="54">
        <f t="shared" si="15"/>
        <v>5</v>
      </c>
      <c r="V25" s="54">
        <f t="shared" si="15"/>
        <v>0</v>
      </c>
      <c r="W25" s="54">
        <f t="shared" si="15"/>
        <v>14</v>
      </c>
    </row>
    <row r="26" spans="1:23" ht="15.75" x14ac:dyDescent="0.2">
      <c r="A26" s="55" t="s">
        <v>95</v>
      </c>
      <c r="B26" s="54">
        <f t="shared" si="1"/>
        <v>63</v>
      </c>
      <c r="C26" s="54">
        <f t="shared" ref="C26:W26" si="16">C68+C108+C144</f>
        <v>0</v>
      </c>
      <c r="D26" s="54">
        <f t="shared" si="16"/>
        <v>8</v>
      </c>
      <c r="E26" s="54">
        <f t="shared" si="16"/>
        <v>6</v>
      </c>
      <c r="F26" s="54">
        <f t="shared" si="16"/>
        <v>1</v>
      </c>
      <c r="G26" s="54">
        <f t="shared" si="16"/>
        <v>0</v>
      </c>
      <c r="H26" s="54">
        <f t="shared" si="16"/>
        <v>14</v>
      </c>
      <c r="I26" s="54">
        <f t="shared" si="16"/>
        <v>2</v>
      </c>
      <c r="J26" s="54">
        <f t="shared" si="16"/>
        <v>1</v>
      </c>
      <c r="K26" s="54">
        <f t="shared" si="16"/>
        <v>0</v>
      </c>
      <c r="L26" s="54">
        <f t="shared" si="16"/>
        <v>2</v>
      </c>
      <c r="M26" s="54">
        <f t="shared" si="16"/>
        <v>0</v>
      </c>
      <c r="N26" s="54">
        <f t="shared" si="16"/>
        <v>0</v>
      </c>
      <c r="O26" s="54">
        <f t="shared" si="16"/>
        <v>1</v>
      </c>
      <c r="P26" s="54">
        <f t="shared" si="16"/>
        <v>4</v>
      </c>
      <c r="Q26" s="54">
        <f t="shared" si="16"/>
        <v>0</v>
      </c>
      <c r="R26" s="54">
        <f t="shared" si="16"/>
        <v>6</v>
      </c>
      <c r="S26" s="54">
        <f t="shared" si="16"/>
        <v>1</v>
      </c>
      <c r="T26" s="54">
        <f t="shared" si="16"/>
        <v>11</v>
      </c>
      <c r="U26" s="54">
        <f t="shared" si="16"/>
        <v>4</v>
      </c>
      <c r="V26" s="54">
        <f t="shared" si="16"/>
        <v>0</v>
      </c>
      <c r="W26" s="54">
        <f t="shared" si="16"/>
        <v>2</v>
      </c>
    </row>
    <row r="27" spans="1:23" ht="15.75" x14ac:dyDescent="0.2">
      <c r="A27" s="55" t="s">
        <v>87</v>
      </c>
      <c r="B27" s="54">
        <f t="shared" si="1"/>
        <v>135</v>
      </c>
      <c r="C27" s="54">
        <f t="shared" ref="C27:W27" si="17">C69+C109+C145</f>
        <v>4</v>
      </c>
      <c r="D27" s="54">
        <f t="shared" si="17"/>
        <v>21</v>
      </c>
      <c r="E27" s="54">
        <f t="shared" si="17"/>
        <v>28</v>
      </c>
      <c r="F27" s="54">
        <f t="shared" si="17"/>
        <v>0</v>
      </c>
      <c r="G27" s="54">
        <f t="shared" si="17"/>
        <v>13</v>
      </c>
      <c r="H27" s="54">
        <f t="shared" si="17"/>
        <v>10</v>
      </c>
      <c r="I27" s="54">
        <f t="shared" si="17"/>
        <v>5</v>
      </c>
      <c r="J27" s="54">
        <f t="shared" si="17"/>
        <v>0</v>
      </c>
      <c r="K27" s="54">
        <f t="shared" si="17"/>
        <v>8</v>
      </c>
      <c r="L27" s="54">
        <f t="shared" si="17"/>
        <v>1</v>
      </c>
      <c r="M27" s="54">
        <f t="shared" si="17"/>
        <v>2</v>
      </c>
      <c r="N27" s="54">
        <f t="shared" si="17"/>
        <v>1</v>
      </c>
      <c r="O27" s="54">
        <f t="shared" si="17"/>
        <v>6</v>
      </c>
      <c r="P27" s="54">
        <f t="shared" si="17"/>
        <v>7</v>
      </c>
      <c r="Q27" s="54">
        <f t="shared" si="17"/>
        <v>1</v>
      </c>
      <c r="R27" s="54">
        <f t="shared" si="17"/>
        <v>5</v>
      </c>
      <c r="S27" s="54">
        <f t="shared" si="17"/>
        <v>1</v>
      </c>
      <c r="T27" s="54">
        <f t="shared" si="17"/>
        <v>8</v>
      </c>
      <c r="U27" s="54">
        <f t="shared" si="17"/>
        <v>2</v>
      </c>
      <c r="V27" s="54">
        <f t="shared" si="17"/>
        <v>0</v>
      </c>
      <c r="W27" s="54">
        <f t="shared" si="17"/>
        <v>12</v>
      </c>
    </row>
    <row r="28" spans="1:23" ht="15.75" x14ac:dyDescent="0.2">
      <c r="A28" s="55" t="s">
        <v>174</v>
      </c>
      <c r="B28" s="54">
        <f t="shared" si="1"/>
        <v>86</v>
      </c>
      <c r="C28" s="54">
        <f t="shared" ref="C28:W28" si="18">C70+C110+C146</f>
        <v>23</v>
      </c>
      <c r="D28" s="54">
        <f t="shared" si="18"/>
        <v>2</v>
      </c>
      <c r="E28" s="54">
        <f t="shared" si="18"/>
        <v>19</v>
      </c>
      <c r="F28" s="54">
        <f t="shared" si="18"/>
        <v>5</v>
      </c>
      <c r="G28" s="54">
        <f t="shared" si="18"/>
        <v>0</v>
      </c>
      <c r="H28" s="54">
        <f t="shared" si="18"/>
        <v>1</v>
      </c>
      <c r="I28" s="54">
        <f t="shared" si="18"/>
        <v>4</v>
      </c>
      <c r="J28" s="54">
        <f t="shared" si="18"/>
        <v>2</v>
      </c>
      <c r="K28" s="54">
        <f t="shared" si="18"/>
        <v>2</v>
      </c>
      <c r="L28" s="54">
        <f t="shared" si="18"/>
        <v>4</v>
      </c>
      <c r="M28" s="54">
        <f t="shared" si="18"/>
        <v>0</v>
      </c>
      <c r="N28" s="54">
        <f t="shared" si="18"/>
        <v>0</v>
      </c>
      <c r="O28" s="54">
        <f t="shared" si="18"/>
        <v>2</v>
      </c>
      <c r="P28" s="54">
        <f t="shared" si="18"/>
        <v>1</v>
      </c>
      <c r="Q28" s="54">
        <f t="shared" si="18"/>
        <v>1</v>
      </c>
      <c r="R28" s="54">
        <f t="shared" si="18"/>
        <v>0</v>
      </c>
      <c r="S28" s="54">
        <f t="shared" si="18"/>
        <v>5</v>
      </c>
      <c r="T28" s="54">
        <f t="shared" si="18"/>
        <v>9</v>
      </c>
      <c r="U28" s="54">
        <f t="shared" si="18"/>
        <v>3</v>
      </c>
      <c r="V28" s="54">
        <f t="shared" si="18"/>
        <v>0</v>
      </c>
      <c r="W28" s="54">
        <f t="shared" si="18"/>
        <v>3</v>
      </c>
    </row>
    <row r="29" spans="1:23" ht="15.75" x14ac:dyDescent="0.2">
      <c r="A29" s="55" t="s">
        <v>175</v>
      </c>
      <c r="B29" s="54">
        <f t="shared" si="1"/>
        <v>10</v>
      </c>
      <c r="C29" s="54">
        <f t="shared" ref="C29:W29" si="19">C71+C147</f>
        <v>0</v>
      </c>
      <c r="D29" s="54">
        <f t="shared" si="19"/>
        <v>1</v>
      </c>
      <c r="E29" s="54">
        <f t="shared" si="19"/>
        <v>0</v>
      </c>
      <c r="F29" s="54">
        <f t="shared" si="19"/>
        <v>0</v>
      </c>
      <c r="G29" s="54">
        <f t="shared" si="19"/>
        <v>0</v>
      </c>
      <c r="H29" s="54">
        <f t="shared" si="19"/>
        <v>3</v>
      </c>
      <c r="I29" s="54">
        <f t="shared" si="19"/>
        <v>0</v>
      </c>
      <c r="J29" s="54">
        <f t="shared" si="19"/>
        <v>0</v>
      </c>
      <c r="K29" s="54">
        <f t="shared" si="19"/>
        <v>2</v>
      </c>
      <c r="L29" s="54">
        <f t="shared" si="19"/>
        <v>0</v>
      </c>
      <c r="M29" s="54">
        <f t="shared" si="19"/>
        <v>0</v>
      </c>
      <c r="N29" s="54">
        <f t="shared" si="19"/>
        <v>0</v>
      </c>
      <c r="O29" s="54">
        <f t="shared" si="19"/>
        <v>0</v>
      </c>
      <c r="P29" s="54">
        <f t="shared" si="19"/>
        <v>0</v>
      </c>
      <c r="Q29" s="54">
        <f t="shared" si="19"/>
        <v>1</v>
      </c>
      <c r="R29" s="54">
        <f t="shared" si="19"/>
        <v>0</v>
      </c>
      <c r="S29" s="54">
        <f t="shared" si="19"/>
        <v>0</v>
      </c>
      <c r="T29" s="54">
        <f t="shared" si="19"/>
        <v>1</v>
      </c>
      <c r="U29" s="54">
        <f t="shared" si="19"/>
        <v>2</v>
      </c>
      <c r="V29" s="54">
        <f t="shared" si="19"/>
        <v>0</v>
      </c>
      <c r="W29" s="54">
        <f t="shared" si="19"/>
        <v>0</v>
      </c>
    </row>
    <row r="30" spans="1:23" ht="15.75" x14ac:dyDescent="0.2">
      <c r="A30" s="55" t="s">
        <v>176</v>
      </c>
      <c r="B30" s="54">
        <f t="shared" si="1"/>
        <v>21</v>
      </c>
      <c r="C30" s="54">
        <f t="shared" ref="C30:W30" si="20">C72+C111+C148</f>
        <v>0</v>
      </c>
      <c r="D30" s="54">
        <f t="shared" si="20"/>
        <v>0</v>
      </c>
      <c r="E30" s="54">
        <f t="shared" si="20"/>
        <v>0</v>
      </c>
      <c r="F30" s="54">
        <f t="shared" si="20"/>
        <v>1</v>
      </c>
      <c r="G30" s="54">
        <f t="shared" si="20"/>
        <v>0</v>
      </c>
      <c r="H30" s="54">
        <f t="shared" si="20"/>
        <v>6</v>
      </c>
      <c r="I30" s="54">
        <f t="shared" si="20"/>
        <v>0</v>
      </c>
      <c r="J30" s="54">
        <f t="shared" si="20"/>
        <v>1</v>
      </c>
      <c r="K30" s="54">
        <f t="shared" si="20"/>
        <v>0</v>
      </c>
      <c r="L30" s="54">
        <f t="shared" si="20"/>
        <v>0</v>
      </c>
      <c r="M30" s="54">
        <f t="shared" si="20"/>
        <v>0</v>
      </c>
      <c r="N30" s="54">
        <f t="shared" si="20"/>
        <v>0</v>
      </c>
      <c r="O30" s="54">
        <f t="shared" si="20"/>
        <v>3</v>
      </c>
      <c r="P30" s="54">
        <f t="shared" si="20"/>
        <v>0</v>
      </c>
      <c r="Q30" s="54">
        <f t="shared" si="20"/>
        <v>0</v>
      </c>
      <c r="R30" s="54">
        <f t="shared" si="20"/>
        <v>10</v>
      </c>
      <c r="S30" s="54">
        <f t="shared" si="20"/>
        <v>0</v>
      </c>
      <c r="T30" s="54">
        <f t="shared" si="20"/>
        <v>0</v>
      </c>
      <c r="U30" s="54">
        <f t="shared" si="20"/>
        <v>0</v>
      </c>
      <c r="V30" s="54">
        <f t="shared" si="20"/>
        <v>0</v>
      </c>
      <c r="W30" s="54">
        <f t="shared" si="20"/>
        <v>0</v>
      </c>
    </row>
    <row r="31" spans="1:23" ht="15.75" x14ac:dyDescent="0.2">
      <c r="A31" s="55" t="s">
        <v>177</v>
      </c>
      <c r="B31" s="54">
        <f t="shared" si="1"/>
        <v>35</v>
      </c>
      <c r="C31" s="54">
        <f t="shared" ref="C31:W31" si="21">C73</f>
        <v>0</v>
      </c>
      <c r="D31" s="54">
        <f t="shared" si="21"/>
        <v>3</v>
      </c>
      <c r="E31" s="54">
        <f t="shared" si="21"/>
        <v>3</v>
      </c>
      <c r="F31" s="54">
        <f t="shared" si="21"/>
        <v>2</v>
      </c>
      <c r="G31" s="54">
        <f t="shared" si="21"/>
        <v>0</v>
      </c>
      <c r="H31" s="54">
        <f t="shared" si="21"/>
        <v>0</v>
      </c>
      <c r="I31" s="54">
        <f t="shared" si="21"/>
        <v>2</v>
      </c>
      <c r="J31" s="54">
        <f t="shared" si="21"/>
        <v>16</v>
      </c>
      <c r="K31" s="54">
        <f t="shared" si="21"/>
        <v>0</v>
      </c>
      <c r="L31" s="54">
        <f t="shared" si="21"/>
        <v>1</v>
      </c>
      <c r="M31" s="54">
        <f t="shared" si="21"/>
        <v>0</v>
      </c>
      <c r="N31" s="54">
        <f t="shared" si="21"/>
        <v>1</v>
      </c>
      <c r="O31" s="54">
        <f t="shared" si="21"/>
        <v>0</v>
      </c>
      <c r="P31" s="54">
        <f t="shared" si="21"/>
        <v>0</v>
      </c>
      <c r="Q31" s="54">
        <f t="shared" si="21"/>
        <v>2</v>
      </c>
      <c r="R31" s="54">
        <f t="shared" si="21"/>
        <v>0</v>
      </c>
      <c r="S31" s="54">
        <f t="shared" si="21"/>
        <v>0</v>
      </c>
      <c r="T31" s="54">
        <f t="shared" si="21"/>
        <v>0</v>
      </c>
      <c r="U31" s="54">
        <f t="shared" si="21"/>
        <v>0</v>
      </c>
      <c r="V31" s="54">
        <f t="shared" si="21"/>
        <v>5</v>
      </c>
      <c r="W31" s="54">
        <f t="shared" si="21"/>
        <v>0</v>
      </c>
    </row>
    <row r="32" spans="1:23" ht="15.75" x14ac:dyDescent="0.2">
      <c r="A32" s="55" t="s">
        <v>178</v>
      </c>
      <c r="B32" s="54">
        <f t="shared" si="1"/>
        <v>35</v>
      </c>
      <c r="C32" s="54">
        <f t="shared" ref="C32:W32" si="22">C74+C112+C149</f>
        <v>0</v>
      </c>
      <c r="D32" s="54">
        <f t="shared" si="22"/>
        <v>2</v>
      </c>
      <c r="E32" s="54">
        <f t="shared" si="22"/>
        <v>3</v>
      </c>
      <c r="F32" s="54">
        <f t="shared" si="22"/>
        <v>0</v>
      </c>
      <c r="G32" s="54">
        <f t="shared" si="22"/>
        <v>0</v>
      </c>
      <c r="H32" s="54">
        <f t="shared" si="22"/>
        <v>1</v>
      </c>
      <c r="I32" s="54">
        <f t="shared" si="22"/>
        <v>2</v>
      </c>
      <c r="J32" s="54">
        <f t="shared" si="22"/>
        <v>0</v>
      </c>
      <c r="K32" s="54">
        <f t="shared" si="22"/>
        <v>0</v>
      </c>
      <c r="L32" s="54">
        <f t="shared" si="22"/>
        <v>0</v>
      </c>
      <c r="M32" s="54">
        <f t="shared" si="22"/>
        <v>2</v>
      </c>
      <c r="N32" s="54">
        <f t="shared" si="22"/>
        <v>3</v>
      </c>
      <c r="O32" s="54">
        <f t="shared" si="22"/>
        <v>1</v>
      </c>
      <c r="P32" s="54">
        <f t="shared" si="22"/>
        <v>0</v>
      </c>
      <c r="Q32" s="54">
        <f t="shared" si="22"/>
        <v>0</v>
      </c>
      <c r="R32" s="54">
        <f t="shared" si="22"/>
        <v>21</v>
      </c>
      <c r="S32" s="54">
        <f t="shared" si="22"/>
        <v>0</v>
      </c>
      <c r="T32" s="54">
        <f t="shared" si="22"/>
        <v>0</v>
      </c>
      <c r="U32" s="54">
        <f t="shared" si="22"/>
        <v>0</v>
      </c>
      <c r="V32" s="54">
        <f t="shared" si="22"/>
        <v>0</v>
      </c>
      <c r="W32" s="54">
        <f t="shared" si="22"/>
        <v>0</v>
      </c>
    </row>
    <row r="33" spans="1:23" ht="15.75" x14ac:dyDescent="0.2">
      <c r="A33" s="55" t="s">
        <v>190</v>
      </c>
      <c r="B33" s="54">
        <f t="shared" si="1"/>
        <v>24</v>
      </c>
      <c r="C33" s="54">
        <f t="shared" ref="C33:W33" si="23">C75+C113+C150</f>
        <v>0</v>
      </c>
      <c r="D33" s="54">
        <f t="shared" si="23"/>
        <v>1</v>
      </c>
      <c r="E33" s="54">
        <f t="shared" si="23"/>
        <v>7</v>
      </c>
      <c r="F33" s="54">
        <f t="shared" si="23"/>
        <v>2</v>
      </c>
      <c r="G33" s="54">
        <f t="shared" si="23"/>
        <v>1</v>
      </c>
      <c r="H33" s="54">
        <f t="shared" si="23"/>
        <v>0</v>
      </c>
      <c r="I33" s="54">
        <f t="shared" si="23"/>
        <v>2</v>
      </c>
      <c r="J33" s="54">
        <f t="shared" si="23"/>
        <v>7</v>
      </c>
      <c r="K33" s="54">
        <f t="shared" si="23"/>
        <v>0</v>
      </c>
      <c r="L33" s="54">
        <f t="shared" si="23"/>
        <v>0</v>
      </c>
      <c r="M33" s="54">
        <f t="shared" si="23"/>
        <v>0</v>
      </c>
      <c r="N33" s="54">
        <f t="shared" si="23"/>
        <v>0</v>
      </c>
      <c r="O33" s="54">
        <f t="shared" si="23"/>
        <v>0</v>
      </c>
      <c r="P33" s="54">
        <f t="shared" si="23"/>
        <v>0</v>
      </c>
      <c r="Q33" s="54">
        <f t="shared" si="23"/>
        <v>0</v>
      </c>
      <c r="R33" s="54">
        <f t="shared" si="23"/>
        <v>1</v>
      </c>
      <c r="S33" s="54">
        <f t="shared" si="23"/>
        <v>1</v>
      </c>
      <c r="T33" s="54">
        <f t="shared" si="23"/>
        <v>1</v>
      </c>
      <c r="U33" s="54">
        <f t="shared" si="23"/>
        <v>0</v>
      </c>
      <c r="V33" s="54">
        <f t="shared" si="23"/>
        <v>1</v>
      </c>
      <c r="W33" s="54">
        <f t="shared" si="23"/>
        <v>0</v>
      </c>
    </row>
    <row r="34" spans="1:23" ht="15.75" x14ac:dyDescent="0.2">
      <c r="A34" s="55" t="s">
        <v>179</v>
      </c>
      <c r="B34" s="54">
        <f t="shared" si="1"/>
        <v>12</v>
      </c>
      <c r="C34" s="54">
        <f t="shared" ref="C34:W34" si="24">C76+C114+C151</f>
        <v>0</v>
      </c>
      <c r="D34" s="54">
        <f t="shared" si="24"/>
        <v>0</v>
      </c>
      <c r="E34" s="54">
        <f t="shared" si="24"/>
        <v>3</v>
      </c>
      <c r="F34" s="54">
        <f t="shared" si="24"/>
        <v>0</v>
      </c>
      <c r="G34" s="54">
        <f t="shared" si="24"/>
        <v>0</v>
      </c>
      <c r="H34" s="54">
        <f t="shared" si="24"/>
        <v>6</v>
      </c>
      <c r="I34" s="54">
        <f t="shared" si="24"/>
        <v>0</v>
      </c>
      <c r="J34" s="54">
        <f t="shared" si="24"/>
        <v>0</v>
      </c>
      <c r="K34" s="54">
        <f t="shared" si="24"/>
        <v>0</v>
      </c>
      <c r="L34" s="54">
        <f t="shared" si="24"/>
        <v>0</v>
      </c>
      <c r="M34" s="54">
        <f t="shared" si="24"/>
        <v>0</v>
      </c>
      <c r="N34" s="54">
        <f t="shared" si="24"/>
        <v>0</v>
      </c>
      <c r="O34" s="54">
        <f t="shared" si="24"/>
        <v>2</v>
      </c>
      <c r="P34" s="54">
        <f t="shared" si="24"/>
        <v>0</v>
      </c>
      <c r="Q34" s="54">
        <f t="shared" si="24"/>
        <v>0</v>
      </c>
      <c r="R34" s="54">
        <f t="shared" si="24"/>
        <v>1</v>
      </c>
      <c r="S34" s="54">
        <f t="shared" si="24"/>
        <v>0</v>
      </c>
      <c r="T34" s="54">
        <f t="shared" si="24"/>
        <v>0</v>
      </c>
      <c r="U34" s="54">
        <f t="shared" si="24"/>
        <v>0</v>
      </c>
      <c r="V34" s="54">
        <f t="shared" si="24"/>
        <v>0</v>
      </c>
      <c r="W34" s="54">
        <f t="shared" si="24"/>
        <v>0</v>
      </c>
    </row>
    <row r="35" spans="1:23" ht="15.75" x14ac:dyDescent="0.2">
      <c r="A35" s="55" t="s">
        <v>180</v>
      </c>
      <c r="B35" s="54">
        <f t="shared" si="1"/>
        <v>1</v>
      </c>
      <c r="C35" s="54">
        <f t="shared" ref="C35:W35" si="25">C152</f>
        <v>0</v>
      </c>
      <c r="D35" s="54">
        <f t="shared" si="25"/>
        <v>1</v>
      </c>
      <c r="E35" s="54">
        <f t="shared" si="25"/>
        <v>0</v>
      </c>
      <c r="F35" s="54">
        <f t="shared" si="25"/>
        <v>0</v>
      </c>
      <c r="G35" s="54">
        <f t="shared" si="25"/>
        <v>0</v>
      </c>
      <c r="H35" s="54">
        <f t="shared" si="25"/>
        <v>0</v>
      </c>
      <c r="I35" s="54">
        <f t="shared" si="25"/>
        <v>0</v>
      </c>
      <c r="J35" s="54">
        <f t="shared" si="25"/>
        <v>0</v>
      </c>
      <c r="K35" s="54">
        <f t="shared" si="25"/>
        <v>0</v>
      </c>
      <c r="L35" s="54">
        <f t="shared" si="25"/>
        <v>0</v>
      </c>
      <c r="M35" s="54">
        <f t="shared" si="25"/>
        <v>0</v>
      </c>
      <c r="N35" s="54">
        <f t="shared" si="25"/>
        <v>0</v>
      </c>
      <c r="O35" s="54">
        <f t="shared" si="25"/>
        <v>0</v>
      </c>
      <c r="P35" s="54">
        <f t="shared" si="25"/>
        <v>0</v>
      </c>
      <c r="Q35" s="54">
        <f t="shared" si="25"/>
        <v>0</v>
      </c>
      <c r="R35" s="54">
        <f t="shared" si="25"/>
        <v>0</v>
      </c>
      <c r="S35" s="54">
        <f t="shared" si="25"/>
        <v>0</v>
      </c>
      <c r="T35" s="54">
        <f t="shared" si="25"/>
        <v>0</v>
      </c>
      <c r="U35" s="54">
        <f t="shared" si="25"/>
        <v>0</v>
      </c>
      <c r="V35" s="54">
        <f t="shared" si="25"/>
        <v>0</v>
      </c>
      <c r="W35" s="54">
        <f t="shared" si="25"/>
        <v>0</v>
      </c>
    </row>
    <row r="36" spans="1:23" ht="15.75" x14ac:dyDescent="0.2">
      <c r="A36" s="55" t="s">
        <v>181</v>
      </c>
      <c r="B36" s="54">
        <f t="shared" si="1"/>
        <v>16</v>
      </c>
      <c r="C36" s="54">
        <f t="shared" ref="C36:W36" si="26">C77+C115+C153</f>
        <v>0</v>
      </c>
      <c r="D36" s="54">
        <f t="shared" si="26"/>
        <v>0</v>
      </c>
      <c r="E36" s="54">
        <f t="shared" si="26"/>
        <v>1</v>
      </c>
      <c r="F36" s="54">
        <f t="shared" si="26"/>
        <v>0</v>
      </c>
      <c r="G36" s="54">
        <f t="shared" si="26"/>
        <v>0</v>
      </c>
      <c r="H36" s="54">
        <f t="shared" si="26"/>
        <v>4</v>
      </c>
      <c r="I36" s="54">
        <f t="shared" si="26"/>
        <v>2</v>
      </c>
      <c r="J36" s="54">
        <f t="shared" si="26"/>
        <v>0</v>
      </c>
      <c r="K36" s="54">
        <f t="shared" si="26"/>
        <v>0</v>
      </c>
      <c r="L36" s="54">
        <f t="shared" si="26"/>
        <v>0</v>
      </c>
      <c r="M36" s="54">
        <f t="shared" si="26"/>
        <v>2</v>
      </c>
      <c r="N36" s="54">
        <f t="shared" si="26"/>
        <v>0</v>
      </c>
      <c r="O36" s="54">
        <f t="shared" si="26"/>
        <v>0</v>
      </c>
      <c r="P36" s="54">
        <f t="shared" si="26"/>
        <v>1</v>
      </c>
      <c r="Q36" s="54">
        <f t="shared" si="26"/>
        <v>0</v>
      </c>
      <c r="R36" s="54">
        <f t="shared" si="26"/>
        <v>3</v>
      </c>
      <c r="S36" s="54">
        <f t="shared" si="26"/>
        <v>0</v>
      </c>
      <c r="T36" s="54">
        <f t="shared" si="26"/>
        <v>2</v>
      </c>
      <c r="U36" s="54">
        <f t="shared" si="26"/>
        <v>0</v>
      </c>
      <c r="V36" s="54">
        <f t="shared" si="26"/>
        <v>0</v>
      </c>
      <c r="W36" s="54">
        <f t="shared" si="26"/>
        <v>1</v>
      </c>
    </row>
    <row r="37" spans="1:23" ht="15.75" x14ac:dyDescent="0.2">
      <c r="A37" s="55" t="s">
        <v>191</v>
      </c>
      <c r="B37" s="54">
        <f t="shared" si="1"/>
        <v>57</v>
      </c>
      <c r="C37" s="54">
        <f t="shared" ref="C37:W37" si="27">C78+C116+C154</f>
        <v>0</v>
      </c>
      <c r="D37" s="54">
        <f t="shared" si="27"/>
        <v>3</v>
      </c>
      <c r="E37" s="54">
        <f t="shared" si="27"/>
        <v>13</v>
      </c>
      <c r="F37" s="54">
        <f t="shared" si="27"/>
        <v>0</v>
      </c>
      <c r="G37" s="54">
        <f t="shared" si="27"/>
        <v>5</v>
      </c>
      <c r="H37" s="54">
        <f t="shared" si="27"/>
        <v>3</v>
      </c>
      <c r="I37" s="54">
        <f t="shared" si="27"/>
        <v>4</v>
      </c>
      <c r="J37" s="54">
        <f t="shared" si="27"/>
        <v>0</v>
      </c>
      <c r="K37" s="54">
        <f t="shared" si="27"/>
        <v>2</v>
      </c>
      <c r="L37" s="54">
        <f t="shared" si="27"/>
        <v>0</v>
      </c>
      <c r="M37" s="54">
        <f t="shared" si="27"/>
        <v>1</v>
      </c>
      <c r="N37" s="54">
        <f t="shared" si="27"/>
        <v>0</v>
      </c>
      <c r="O37" s="54">
        <f t="shared" si="27"/>
        <v>6</v>
      </c>
      <c r="P37" s="54">
        <f t="shared" si="27"/>
        <v>1</v>
      </c>
      <c r="Q37" s="54">
        <f t="shared" si="27"/>
        <v>0</v>
      </c>
      <c r="R37" s="54">
        <f t="shared" si="27"/>
        <v>0</v>
      </c>
      <c r="S37" s="54">
        <f t="shared" si="27"/>
        <v>2</v>
      </c>
      <c r="T37" s="54">
        <f t="shared" si="27"/>
        <v>4</v>
      </c>
      <c r="U37" s="54">
        <f t="shared" si="27"/>
        <v>10</v>
      </c>
      <c r="V37" s="54">
        <f t="shared" si="27"/>
        <v>0</v>
      </c>
      <c r="W37" s="54">
        <f t="shared" si="27"/>
        <v>3</v>
      </c>
    </row>
    <row r="38" spans="1:23" ht="15.75" x14ac:dyDescent="0.2">
      <c r="A38" s="55" t="s">
        <v>182</v>
      </c>
      <c r="B38" s="54">
        <f t="shared" si="1"/>
        <v>107</v>
      </c>
      <c r="C38" s="54">
        <f t="shared" ref="C38:W38" si="28">C79+C117+C155</f>
        <v>2</v>
      </c>
      <c r="D38" s="54">
        <f t="shared" si="28"/>
        <v>9</v>
      </c>
      <c r="E38" s="54">
        <f t="shared" si="28"/>
        <v>14</v>
      </c>
      <c r="F38" s="54">
        <f t="shared" si="28"/>
        <v>1</v>
      </c>
      <c r="G38" s="54">
        <f t="shared" si="28"/>
        <v>25</v>
      </c>
      <c r="H38" s="54">
        <f t="shared" si="28"/>
        <v>10</v>
      </c>
      <c r="I38" s="54">
        <f t="shared" si="28"/>
        <v>0</v>
      </c>
      <c r="J38" s="54">
        <f t="shared" si="28"/>
        <v>1</v>
      </c>
      <c r="K38" s="54">
        <f t="shared" si="28"/>
        <v>2</v>
      </c>
      <c r="L38" s="54">
        <f t="shared" si="28"/>
        <v>0</v>
      </c>
      <c r="M38" s="54">
        <f t="shared" si="28"/>
        <v>0</v>
      </c>
      <c r="N38" s="54">
        <f t="shared" si="28"/>
        <v>0</v>
      </c>
      <c r="O38" s="54">
        <f t="shared" si="28"/>
        <v>14</v>
      </c>
      <c r="P38" s="54">
        <f t="shared" si="28"/>
        <v>3</v>
      </c>
      <c r="Q38" s="54">
        <f t="shared" si="28"/>
        <v>0</v>
      </c>
      <c r="R38" s="54">
        <f t="shared" si="28"/>
        <v>5</v>
      </c>
      <c r="S38" s="54">
        <f t="shared" si="28"/>
        <v>0</v>
      </c>
      <c r="T38" s="54">
        <f t="shared" si="28"/>
        <v>4</v>
      </c>
      <c r="U38" s="54">
        <f t="shared" si="28"/>
        <v>7</v>
      </c>
      <c r="V38" s="54">
        <f t="shared" si="28"/>
        <v>0</v>
      </c>
      <c r="W38" s="54">
        <f t="shared" si="28"/>
        <v>10</v>
      </c>
    </row>
    <row r="39" spans="1:23" ht="15.75" x14ac:dyDescent="0.2">
      <c r="A39" s="55" t="s">
        <v>183</v>
      </c>
      <c r="B39" s="54">
        <f t="shared" si="1"/>
        <v>63</v>
      </c>
      <c r="C39" s="54">
        <f t="shared" ref="C39:W39" si="29">C80+C118</f>
        <v>0</v>
      </c>
      <c r="D39" s="54">
        <f t="shared" si="29"/>
        <v>0</v>
      </c>
      <c r="E39" s="54">
        <f t="shared" si="29"/>
        <v>0</v>
      </c>
      <c r="F39" s="54">
        <f t="shared" si="29"/>
        <v>0</v>
      </c>
      <c r="G39" s="54">
        <f t="shared" si="29"/>
        <v>0</v>
      </c>
      <c r="H39" s="54">
        <f t="shared" si="29"/>
        <v>57</v>
      </c>
      <c r="I39" s="54">
        <f t="shared" si="29"/>
        <v>0</v>
      </c>
      <c r="J39" s="54">
        <f t="shared" si="29"/>
        <v>0</v>
      </c>
      <c r="K39" s="54">
        <f t="shared" si="29"/>
        <v>0</v>
      </c>
      <c r="L39" s="54">
        <f t="shared" si="29"/>
        <v>3</v>
      </c>
      <c r="M39" s="54">
        <f t="shared" si="29"/>
        <v>1</v>
      </c>
      <c r="N39" s="54">
        <f t="shared" si="29"/>
        <v>0</v>
      </c>
      <c r="O39" s="54">
        <f t="shared" si="29"/>
        <v>0</v>
      </c>
      <c r="P39" s="54">
        <f t="shared" si="29"/>
        <v>0</v>
      </c>
      <c r="Q39" s="54">
        <f t="shared" si="29"/>
        <v>0</v>
      </c>
      <c r="R39" s="54">
        <f t="shared" si="29"/>
        <v>0</v>
      </c>
      <c r="S39" s="54">
        <f t="shared" si="29"/>
        <v>0</v>
      </c>
      <c r="T39" s="54">
        <f t="shared" si="29"/>
        <v>2</v>
      </c>
      <c r="U39" s="54">
        <f t="shared" si="29"/>
        <v>0</v>
      </c>
      <c r="V39" s="54">
        <f t="shared" si="29"/>
        <v>0</v>
      </c>
      <c r="W39" s="54">
        <f t="shared" si="29"/>
        <v>0</v>
      </c>
    </row>
    <row r="40" spans="1:23" ht="15.75" x14ac:dyDescent="0.2">
      <c r="A40" s="55" t="s">
        <v>184</v>
      </c>
      <c r="B40" s="54">
        <f t="shared" si="1"/>
        <v>7</v>
      </c>
      <c r="C40" s="54">
        <f t="shared" ref="C40:W40" si="30">+C156</f>
        <v>0</v>
      </c>
      <c r="D40" s="54">
        <f t="shared" si="30"/>
        <v>1</v>
      </c>
      <c r="E40" s="54">
        <f t="shared" si="30"/>
        <v>1</v>
      </c>
      <c r="F40" s="54">
        <f t="shared" si="30"/>
        <v>0</v>
      </c>
      <c r="G40" s="54">
        <f t="shared" si="30"/>
        <v>0</v>
      </c>
      <c r="H40" s="54">
        <f t="shared" si="30"/>
        <v>3</v>
      </c>
      <c r="I40" s="54">
        <f t="shared" si="30"/>
        <v>0</v>
      </c>
      <c r="J40" s="54">
        <f t="shared" si="30"/>
        <v>0</v>
      </c>
      <c r="K40" s="54">
        <f t="shared" si="30"/>
        <v>0</v>
      </c>
      <c r="L40" s="54">
        <f t="shared" si="30"/>
        <v>0</v>
      </c>
      <c r="M40" s="54">
        <f t="shared" si="30"/>
        <v>1</v>
      </c>
      <c r="N40" s="54">
        <f t="shared" si="30"/>
        <v>0</v>
      </c>
      <c r="O40" s="54">
        <f t="shared" si="30"/>
        <v>0</v>
      </c>
      <c r="P40" s="54">
        <f t="shared" si="30"/>
        <v>0</v>
      </c>
      <c r="Q40" s="54">
        <f t="shared" si="30"/>
        <v>0</v>
      </c>
      <c r="R40" s="54">
        <f t="shared" si="30"/>
        <v>0</v>
      </c>
      <c r="S40" s="54">
        <f t="shared" si="30"/>
        <v>0</v>
      </c>
      <c r="T40" s="54">
        <f t="shared" si="30"/>
        <v>1</v>
      </c>
      <c r="U40" s="54">
        <f t="shared" si="30"/>
        <v>0</v>
      </c>
      <c r="V40" s="54">
        <f t="shared" si="30"/>
        <v>0</v>
      </c>
      <c r="W40" s="54">
        <f t="shared" si="30"/>
        <v>0</v>
      </c>
    </row>
    <row r="41" spans="1:23" ht="15.75" x14ac:dyDescent="0.2">
      <c r="A41" s="55" t="s">
        <v>267</v>
      </c>
      <c r="B41" s="54">
        <f t="shared" si="1"/>
        <v>77</v>
      </c>
      <c r="C41" s="54">
        <f t="shared" ref="C41:W41" si="31">C81+C119+C157</f>
        <v>6</v>
      </c>
      <c r="D41" s="54">
        <f t="shared" si="31"/>
        <v>12</v>
      </c>
      <c r="E41" s="54">
        <f t="shared" si="31"/>
        <v>6</v>
      </c>
      <c r="F41" s="54">
        <f t="shared" si="31"/>
        <v>0</v>
      </c>
      <c r="G41" s="54">
        <f t="shared" si="31"/>
        <v>20</v>
      </c>
      <c r="H41" s="54">
        <f t="shared" si="31"/>
        <v>6</v>
      </c>
      <c r="I41" s="54">
        <f t="shared" si="31"/>
        <v>2</v>
      </c>
      <c r="J41" s="54">
        <f t="shared" si="31"/>
        <v>0</v>
      </c>
      <c r="K41" s="54">
        <f t="shared" si="31"/>
        <v>4</v>
      </c>
      <c r="L41" s="54">
        <f t="shared" si="31"/>
        <v>0</v>
      </c>
      <c r="M41" s="54">
        <f t="shared" si="31"/>
        <v>5</v>
      </c>
      <c r="N41" s="54">
        <f t="shared" si="31"/>
        <v>1</v>
      </c>
      <c r="O41" s="54">
        <f t="shared" si="31"/>
        <v>5</v>
      </c>
      <c r="P41" s="54">
        <f t="shared" si="31"/>
        <v>3</v>
      </c>
      <c r="Q41" s="54">
        <f t="shared" si="31"/>
        <v>1</v>
      </c>
      <c r="R41" s="54">
        <f t="shared" si="31"/>
        <v>1</v>
      </c>
      <c r="S41" s="54">
        <f t="shared" si="31"/>
        <v>0</v>
      </c>
      <c r="T41" s="54">
        <f t="shared" si="31"/>
        <v>4</v>
      </c>
      <c r="U41" s="54">
        <f t="shared" si="31"/>
        <v>1</v>
      </c>
      <c r="V41" s="54">
        <f t="shared" si="31"/>
        <v>0</v>
      </c>
      <c r="W41" s="54">
        <f t="shared" si="31"/>
        <v>0</v>
      </c>
    </row>
    <row r="42" spans="1:23" ht="15.75" x14ac:dyDescent="0.2">
      <c r="A42" s="55" t="s">
        <v>268</v>
      </c>
      <c r="B42" s="54">
        <f t="shared" si="1"/>
        <v>19</v>
      </c>
      <c r="C42" s="54">
        <f t="shared" ref="C42:W42" si="32">C82+C120+C158</f>
        <v>1</v>
      </c>
      <c r="D42" s="54">
        <f t="shared" si="32"/>
        <v>1</v>
      </c>
      <c r="E42" s="54">
        <f t="shared" si="32"/>
        <v>2</v>
      </c>
      <c r="F42" s="54">
        <f t="shared" si="32"/>
        <v>0</v>
      </c>
      <c r="G42" s="54">
        <f t="shared" si="32"/>
        <v>0</v>
      </c>
      <c r="H42" s="54">
        <f t="shared" si="32"/>
        <v>0</v>
      </c>
      <c r="I42" s="54">
        <f t="shared" si="32"/>
        <v>1</v>
      </c>
      <c r="J42" s="54">
        <f t="shared" si="32"/>
        <v>0</v>
      </c>
      <c r="K42" s="54">
        <f t="shared" si="32"/>
        <v>3</v>
      </c>
      <c r="L42" s="54">
        <f t="shared" si="32"/>
        <v>0</v>
      </c>
      <c r="M42" s="54">
        <f t="shared" si="32"/>
        <v>0</v>
      </c>
      <c r="N42" s="54">
        <f t="shared" si="32"/>
        <v>1</v>
      </c>
      <c r="O42" s="54">
        <f t="shared" si="32"/>
        <v>0</v>
      </c>
      <c r="P42" s="54">
        <f t="shared" si="32"/>
        <v>0</v>
      </c>
      <c r="Q42" s="54">
        <f t="shared" si="32"/>
        <v>1</v>
      </c>
      <c r="R42" s="54">
        <f t="shared" si="32"/>
        <v>0</v>
      </c>
      <c r="S42" s="54">
        <f t="shared" si="32"/>
        <v>0</v>
      </c>
      <c r="T42" s="54">
        <f t="shared" si="32"/>
        <v>0</v>
      </c>
      <c r="U42" s="54">
        <f t="shared" si="32"/>
        <v>9</v>
      </c>
      <c r="V42" s="54">
        <f t="shared" si="32"/>
        <v>0</v>
      </c>
      <c r="W42" s="54">
        <f t="shared" si="32"/>
        <v>0</v>
      </c>
    </row>
    <row r="43" spans="1:23" ht="31.5" x14ac:dyDescent="0.2">
      <c r="A43" s="55" t="s">
        <v>269</v>
      </c>
      <c r="B43" s="54">
        <f t="shared" si="1"/>
        <v>1178</v>
      </c>
      <c r="C43" s="54">
        <f t="shared" ref="C43:W43" si="33">C83+C121+C159</f>
        <v>8</v>
      </c>
      <c r="D43" s="54">
        <f t="shared" si="33"/>
        <v>44</v>
      </c>
      <c r="E43" s="54">
        <f t="shared" si="33"/>
        <v>69</v>
      </c>
      <c r="F43" s="54">
        <f t="shared" si="33"/>
        <v>3</v>
      </c>
      <c r="G43" s="54">
        <f t="shared" si="33"/>
        <v>265</v>
      </c>
      <c r="H43" s="54">
        <f t="shared" si="33"/>
        <v>237</v>
      </c>
      <c r="I43" s="54">
        <f t="shared" si="33"/>
        <v>38</v>
      </c>
      <c r="J43" s="54">
        <f t="shared" si="33"/>
        <v>9</v>
      </c>
      <c r="K43" s="54">
        <f t="shared" si="33"/>
        <v>60</v>
      </c>
      <c r="L43" s="54">
        <f t="shared" si="33"/>
        <v>21</v>
      </c>
      <c r="M43" s="54">
        <f t="shared" si="33"/>
        <v>28</v>
      </c>
      <c r="N43" s="54">
        <f t="shared" si="33"/>
        <v>10</v>
      </c>
      <c r="O43" s="54">
        <f t="shared" si="33"/>
        <v>41</v>
      </c>
      <c r="P43" s="54">
        <f t="shared" si="33"/>
        <v>34</v>
      </c>
      <c r="Q43" s="54">
        <f t="shared" si="33"/>
        <v>8</v>
      </c>
      <c r="R43" s="54">
        <f t="shared" si="33"/>
        <v>55</v>
      </c>
      <c r="S43" s="54">
        <f t="shared" si="33"/>
        <v>16</v>
      </c>
      <c r="T43" s="54">
        <f t="shared" si="33"/>
        <v>118</v>
      </c>
      <c r="U43" s="54">
        <f t="shared" si="33"/>
        <v>29</v>
      </c>
      <c r="V43" s="54">
        <f t="shared" si="33"/>
        <v>13</v>
      </c>
      <c r="W43" s="54">
        <f t="shared" si="33"/>
        <v>72</v>
      </c>
    </row>
    <row r="44" spans="1:23" ht="15.75" x14ac:dyDescent="0.2">
      <c r="A44" s="55" t="s">
        <v>270</v>
      </c>
      <c r="B44" s="54">
        <f t="shared" si="1"/>
        <v>269</v>
      </c>
      <c r="C44" s="54">
        <f t="shared" ref="C44:W44" si="34">C84+C122+C160</f>
        <v>0</v>
      </c>
      <c r="D44" s="54">
        <f t="shared" si="34"/>
        <v>20</v>
      </c>
      <c r="E44" s="54">
        <f t="shared" si="34"/>
        <v>34</v>
      </c>
      <c r="F44" s="54">
        <f t="shared" si="34"/>
        <v>1</v>
      </c>
      <c r="G44" s="54">
        <f t="shared" si="34"/>
        <v>47</v>
      </c>
      <c r="H44" s="54">
        <f t="shared" si="34"/>
        <v>1</v>
      </c>
      <c r="I44" s="54">
        <f t="shared" si="34"/>
        <v>6</v>
      </c>
      <c r="J44" s="54">
        <f t="shared" si="34"/>
        <v>1</v>
      </c>
      <c r="K44" s="54">
        <f t="shared" si="34"/>
        <v>7</v>
      </c>
      <c r="L44" s="54">
        <f t="shared" si="34"/>
        <v>7</v>
      </c>
      <c r="M44" s="54">
        <f t="shared" si="34"/>
        <v>7</v>
      </c>
      <c r="N44" s="54">
        <f t="shared" si="34"/>
        <v>15</v>
      </c>
      <c r="O44" s="54">
        <f t="shared" si="34"/>
        <v>16</v>
      </c>
      <c r="P44" s="54">
        <f t="shared" si="34"/>
        <v>23</v>
      </c>
      <c r="Q44" s="54">
        <f t="shared" si="34"/>
        <v>5</v>
      </c>
      <c r="R44" s="54">
        <f t="shared" si="34"/>
        <v>18</v>
      </c>
      <c r="S44" s="54">
        <f t="shared" si="34"/>
        <v>5</v>
      </c>
      <c r="T44" s="54">
        <f t="shared" si="34"/>
        <v>35</v>
      </c>
      <c r="U44" s="54">
        <f t="shared" si="34"/>
        <v>6</v>
      </c>
      <c r="V44" s="54">
        <f t="shared" si="34"/>
        <v>1</v>
      </c>
      <c r="W44" s="54">
        <f t="shared" si="34"/>
        <v>14</v>
      </c>
    </row>
    <row r="45" spans="1:23" ht="15.75" x14ac:dyDescent="0.2">
      <c r="A45" s="55" t="s">
        <v>271</v>
      </c>
      <c r="B45" s="54">
        <f t="shared" si="1"/>
        <v>545</v>
      </c>
      <c r="C45" s="54">
        <f t="shared" ref="C45:W45" si="35">C85+C123+C161</f>
        <v>87</v>
      </c>
      <c r="D45" s="54">
        <f t="shared" si="35"/>
        <v>33</v>
      </c>
      <c r="E45" s="54">
        <f t="shared" si="35"/>
        <v>97</v>
      </c>
      <c r="F45" s="54">
        <f t="shared" si="35"/>
        <v>6</v>
      </c>
      <c r="G45" s="54">
        <f t="shared" si="35"/>
        <v>23</v>
      </c>
      <c r="H45" s="54">
        <f t="shared" si="35"/>
        <v>21</v>
      </c>
      <c r="I45" s="54">
        <f t="shared" si="35"/>
        <v>21</v>
      </c>
      <c r="J45" s="54">
        <f t="shared" si="35"/>
        <v>12</v>
      </c>
      <c r="K45" s="54">
        <f t="shared" si="35"/>
        <v>21</v>
      </c>
      <c r="L45" s="54">
        <f t="shared" si="35"/>
        <v>9</v>
      </c>
      <c r="M45" s="54">
        <f t="shared" si="35"/>
        <v>23</v>
      </c>
      <c r="N45" s="54">
        <f t="shared" si="35"/>
        <v>14</v>
      </c>
      <c r="O45" s="54">
        <f t="shared" si="35"/>
        <v>15</v>
      </c>
      <c r="P45" s="54">
        <f t="shared" si="35"/>
        <v>23</v>
      </c>
      <c r="Q45" s="54">
        <f t="shared" si="35"/>
        <v>5</v>
      </c>
      <c r="R45" s="54">
        <f t="shared" si="35"/>
        <v>19</v>
      </c>
      <c r="S45" s="54">
        <f t="shared" si="35"/>
        <v>26</v>
      </c>
      <c r="T45" s="54">
        <f t="shared" si="35"/>
        <v>32</v>
      </c>
      <c r="U45" s="54">
        <f t="shared" si="35"/>
        <v>13</v>
      </c>
      <c r="V45" s="54">
        <f t="shared" si="35"/>
        <v>33</v>
      </c>
      <c r="W45" s="54">
        <f t="shared" si="35"/>
        <v>12</v>
      </c>
    </row>
    <row r="46" spans="1:23" ht="15.75" x14ac:dyDescent="0.2">
      <c r="A46" s="55" t="s">
        <v>272</v>
      </c>
      <c r="B46" s="54">
        <f t="shared" si="1"/>
        <v>307</v>
      </c>
      <c r="C46" s="54">
        <f t="shared" ref="C46:W46" si="36">C86+C124+C162</f>
        <v>0</v>
      </c>
      <c r="D46" s="54">
        <f t="shared" si="36"/>
        <v>4</v>
      </c>
      <c r="E46" s="54">
        <f t="shared" si="36"/>
        <v>36</v>
      </c>
      <c r="F46" s="54">
        <f t="shared" si="36"/>
        <v>5</v>
      </c>
      <c r="G46" s="54">
        <f t="shared" si="36"/>
        <v>11</v>
      </c>
      <c r="H46" s="54">
        <f t="shared" si="36"/>
        <v>8</v>
      </c>
      <c r="I46" s="54">
        <f t="shared" si="36"/>
        <v>23</v>
      </c>
      <c r="J46" s="54">
        <f t="shared" si="36"/>
        <v>12</v>
      </c>
      <c r="K46" s="54">
        <f t="shared" si="36"/>
        <v>19</v>
      </c>
      <c r="L46" s="54">
        <f t="shared" si="36"/>
        <v>3</v>
      </c>
      <c r="M46" s="54">
        <f t="shared" si="36"/>
        <v>8</v>
      </c>
      <c r="N46" s="54">
        <f t="shared" si="36"/>
        <v>18</v>
      </c>
      <c r="O46" s="54">
        <f t="shared" si="36"/>
        <v>29</v>
      </c>
      <c r="P46" s="54">
        <f t="shared" si="36"/>
        <v>6</v>
      </c>
      <c r="Q46" s="54">
        <f t="shared" si="36"/>
        <v>4</v>
      </c>
      <c r="R46" s="54">
        <f t="shared" si="36"/>
        <v>21</v>
      </c>
      <c r="S46" s="54">
        <f t="shared" si="36"/>
        <v>36</v>
      </c>
      <c r="T46" s="54">
        <f t="shared" si="36"/>
        <v>27</v>
      </c>
      <c r="U46" s="54">
        <f t="shared" si="36"/>
        <v>13</v>
      </c>
      <c r="V46" s="54">
        <f t="shared" si="36"/>
        <v>4</v>
      </c>
      <c r="W46" s="54">
        <f t="shared" si="36"/>
        <v>20</v>
      </c>
    </row>
    <row r="47" spans="1:23" ht="15.75" x14ac:dyDescent="0.2">
      <c r="A47" s="55" t="s">
        <v>273</v>
      </c>
      <c r="B47" s="54">
        <f t="shared" si="1"/>
        <v>102</v>
      </c>
      <c r="C47" s="54">
        <f t="shared" ref="C47:W47" si="37">C87+C125+C163</f>
        <v>0</v>
      </c>
      <c r="D47" s="54">
        <f t="shared" si="37"/>
        <v>8</v>
      </c>
      <c r="E47" s="54">
        <f t="shared" si="37"/>
        <v>7</v>
      </c>
      <c r="F47" s="54">
        <f t="shared" si="37"/>
        <v>0</v>
      </c>
      <c r="G47" s="54">
        <f t="shared" si="37"/>
        <v>14</v>
      </c>
      <c r="H47" s="54">
        <f t="shared" si="37"/>
        <v>6</v>
      </c>
      <c r="I47" s="54">
        <f t="shared" si="37"/>
        <v>5</v>
      </c>
      <c r="J47" s="54">
        <f t="shared" si="37"/>
        <v>0</v>
      </c>
      <c r="K47" s="54">
        <f t="shared" si="37"/>
        <v>8</v>
      </c>
      <c r="L47" s="54">
        <f t="shared" si="37"/>
        <v>0</v>
      </c>
      <c r="M47" s="54">
        <f t="shared" si="37"/>
        <v>0</v>
      </c>
      <c r="N47" s="54">
        <f t="shared" si="37"/>
        <v>5</v>
      </c>
      <c r="O47" s="54">
        <f t="shared" si="37"/>
        <v>6</v>
      </c>
      <c r="P47" s="54">
        <f t="shared" si="37"/>
        <v>0</v>
      </c>
      <c r="Q47" s="54">
        <f t="shared" si="37"/>
        <v>0</v>
      </c>
      <c r="R47" s="54">
        <f t="shared" si="37"/>
        <v>14</v>
      </c>
      <c r="S47" s="54">
        <f t="shared" si="37"/>
        <v>3</v>
      </c>
      <c r="T47" s="54">
        <f t="shared" si="37"/>
        <v>6</v>
      </c>
      <c r="U47" s="54">
        <f t="shared" si="37"/>
        <v>16</v>
      </c>
      <c r="V47" s="54">
        <f t="shared" si="37"/>
        <v>0</v>
      </c>
      <c r="W47" s="54">
        <f t="shared" si="37"/>
        <v>4</v>
      </c>
    </row>
    <row r="48" spans="1:23" ht="31.5" x14ac:dyDescent="0.2">
      <c r="A48" s="55" t="s">
        <v>274</v>
      </c>
      <c r="B48" s="54">
        <f t="shared" si="1"/>
        <v>420</v>
      </c>
      <c r="C48" s="54">
        <f t="shared" ref="C48:W48" si="38">C88+C126+C164</f>
        <v>0</v>
      </c>
      <c r="D48" s="54">
        <f t="shared" si="38"/>
        <v>3</v>
      </c>
      <c r="E48" s="54">
        <f t="shared" si="38"/>
        <v>22</v>
      </c>
      <c r="F48" s="54">
        <f t="shared" si="38"/>
        <v>6</v>
      </c>
      <c r="G48" s="54">
        <f t="shared" si="38"/>
        <v>2</v>
      </c>
      <c r="H48" s="54">
        <f t="shared" si="38"/>
        <v>83</v>
      </c>
      <c r="I48" s="54">
        <f t="shared" si="38"/>
        <v>4</v>
      </c>
      <c r="J48" s="54">
        <f t="shared" si="38"/>
        <v>12</v>
      </c>
      <c r="K48" s="54">
        <f t="shared" si="38"/>
        <v>0</v>
      </c>
      <c r="L48" s="54">
        <f t="shared" si="38"/>
        <v>9</v>
      </c>
      <c r="M48" s="54">
        <f t="shared" si="38"/>
        <v>11</v>
      </c>
      <c r="N48" s="54">
        <f t="shared" si="38"/>
        <v>31</v>
      </c>
      <c r="O48" s="54">
        <f t="shared" si="38"/>
        <v>28</v>
      </c>
      <c r="P48" s="54">
        <f t="shared" si="38"/>
        <v>1</v>
      </c>
      <c r="Q48" s="54">
        <f t="shared" si="38"/>
        <v>12</v>
      </c>
      <c r="R48" s="54">
        <f t="shared" si="38"/>
        <v>142</v>
      </c>
      <c r="S48" s="54">
        <f t="shared" si="38"/>
        <v>22</v>
      </c>
      <c r="T48" s="54">
        <f t="shared" si="38"/>
        <v>9</v>
      </c>
      <c r="U48" s="54">
        <f t="shared" si="38"/>
        <v>3</v>
      </c>
      <c r="V48" s="54">
        <f t="shared" si="38"/>
        <v>1</v>
      </c>
      <c r="W48" s="54">
        <f t="shared" si="38"/>
        <v>19</v>
      </c>
    </row>
    <row r="49" spans="1:23" ht="15.75" x14ac:dyDescent="0.2">
      <c r="A49" s="55" t="s">
        <v>337</v>
      </c>
      <c r="B49" s="54">
        <f t="shared" si="1"/>
        <v>23</v>
      </c>
      <c r="C49" s="54">
        <f t="shared" ref="C49:W49" si="39">C89+C127+C165</f>
        <v>0</v>
      </c>
      <c r="D49" s="54">
        <f t="shared" si="39"/>
        <v>0</v>
      </c>
      <c r="E49" s="54">
        <f t="shared" si="39"/>
        <v>6</v>
      </c>
      <c r="F49" s="54">
        <f t="shared" si="39"/>
        <v>4</v>
      </c>
      <c r="G49" s="54">
        <f t="shared" si="39"/>
        <v>0</v>
      </c>
      <c r="H49" s="54">
        <f t="shared" si="39"/>
        <v>1</v>
      </c>
      <c r="I49" s="54">
        <f t="shared" si="39"/>
        <v>1</v>
      </c>
      <c r="J49" s="54">
        <f t="shared" si="39"/>
        <v>0</v>
      </c>
      <c r="K49" s="54">
        <f t="shared" si="39"/>
        <v>1</v>
      </c>
      <c r="L49" s="54">
        <f t="shared" si="39"/>
        <v>0</v>
      </c>
      <c r="M49" s="54">
        <f t="shared" si="39"/>
        <v>0</v>
      </c>
      <c r="N49" s="54">
        <f t="shared" si="39"/>
        <v>5</v>
      </c>
      <c r="O49" s="54">
        <f t="shared" si="39"/>
        <v>0</v>
      </c>
      <c r="P49" s="54">
        <f t="shared" si="39"/>
        <v>1</v>
      </c>
      <c r="Q49" s="54">
        <f t="shared" si="39"/>
        <v>1</v>
      </c>
      <c r="R49" s="54">
        <f t="shared" si="39"/>
        <v>1</v>
      </c>
      <c r="S49" s="54">
        <f t="shared" si="39"/>
        <v>0</v>
      </c>
      <c r="T49" s="54">
        <f t="shared" si="39"/>
        <v>0</v>
      </c>
      <c r="U49" s="54">
        <f t="shared" si="39"/>
        <v>2</v>
      </c>
      <c r="V49" s="54">
        <f t="shared" si="39"/>
        <v>0</v>
      </c>
      <c r="W49" s="54">
        <f t="shared" si="39"/>
        <v>0</v>
      </c>
    </row>
    <row r="50" spans="1:23" ht="15.75" x14ac:dyDescent="0.2">
      <c r="A50" s="55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</row>
    <row r="51" spans="1:23" ht="15.75" x14ac:dyDescent="0.2">
      <c r="A51" s="62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</row>
    <row r="52" spans="1:23" ht="16.5" thickBot="1" x14ac:dyDescent="0.25">
      <c r="A52" s="60" t="s">
        <v>185</v>
      </c>
      <c r="B52" s="59" t="s">
        <v>8</v>
      </c>
      <c r="C52" s="59">
        <f t="shared" ref="C52:W52" si="40">SUM(C54:C90)</f>
        <v>747</v>
      </c>
      <c r="D52" s="59">
        <f t="shared" si="40"/>
        <v>369</v>
      </c>
      <c r="E52" s="59">
        <f t="shared" si="40"/>
        <v>978</v>
      </c>
      <c r="F52" s="59">
        <f t="shared" si="40"/>
        <v>186</v>
      </c>
      <c r="G52" s="59">
        <f t="shared" si="40"/>
        <v>569</v>
      </c>
      <c r="H52" s="59">
        <f t="shared" si="40"/>
        <v>339</v>
      </c>
      <c r="I52" s="59">
        <f t="shared" si="40"/>
        <v>382</v>
      </c>
      <c r="J52" s="59">
        <f t="shared" si="40"/>
        <v>337</v>
      </c>
      <c r="K52" s="59">
        <f t="shared" si="40"/>
        <v>288</v>
      </c>
      <c r="L52" s="59">
        <f t="shared" si="40"/>
        <v>199</v>
      </c>
      <c r="M52" s="59">
        <f t="shared" si="40"/>
        <v>152</v>
      </c>
      <c r="N52" s="59">
        <f t="shared" si="40"/>
        <v>151</v>
      </c>
      <c r="O52" s="59">
        <f t="shared" si="40"/>
        <v>440</v>
      </c>
      <c r="P52" s="59">
        <f t="shared" si="40"/>
        <v>143</v>
      </c>
      <c r="Q52" s="59">
        <f t="shared" si="40"/>
        <v>134</v>
      </c>
      <c r="R52" s="59">
        <f t="shared" si="40"/>
        <v>252</v>
      </c>
      <c r="S52" s="59">
        <f t="shared" si="40"/>
        <v>398</v>
      </c>
      <c r="T52" s="59">
        <f t="shared" si="40"/>
        <v>394</v>
      </c>
      <c r="U52" s="59">
        <f t="shared" si="40"/>
        <v>223</v>
      </c>
      <c r="V52" s="59">
        <f t="shared" si="40"/>
        <v>159</v>
      </c>
      <c r="W52" s="59">
        <f t="shared" si="40"/>
        <v>382</v>
      </c>
    </row>
    <row r="53" spans="1:23" ht="15.75" x14ac:dyDescent="0.2">
      <c r="A53" s="58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3" ht="15.75" x14ac:dyDescent="0.2">
      <c r="A54" s="56" t="s">
        <v>169</v>
      </c>
      <c r="B54" s="54">
        <f t="shared" ref="B54:B89" si="41">SUM(C54:W54)</f>
        <v>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1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</row>
    <row r="55" spans="1:23" ht="15.75" x14ac:dyDescent="0.2">
      <c r="A55" s="56" t="s">
        <v>170</v>
      </c>
      <c r="B55" s="54">
        <f t="shared" si="41"/>
        <v>158</v>
      </c>
      <c r="C55" s="54">
        <v>0</v>
      </c>
      <c r="D55" s="54">
        <v>26</v>
      </c>
      <c r="E55" s="54">
        <v>10</v>
      </c>
      <c r="F55" s="54">
        <v>1</v>
      </c>
      <c r="G55" s="54">
        <v>2</v>
      </c>
      <c r="H55" s="54">
        <v>3</v>
      </c>
      <c r="I55" s="54">
        <v>7</v>
      </c>
      <c r="J55" s="54">
        <v>3</v>
      </c>
      <c r="K55" s="54">
        <v>4</v>
      </c>
      <c r="L55" s="54">
        <v>2</v>
      </c>
      <c r="M55" s="54">
        <v>4</v>
      </c>
      <c r="N55" s="54">
        <v>9</v>
      </c>
      <c r="O55" s="54">
        <v>10</v>
      </c>
      <c r="P55" s="54">
        <v>14</v>
      </c>
      <c r="Q55" s="54">
        <v>4</v>
      </c>
      <c r="R55" s="54">
        <v>3</v>
      </c>
      <c r="S55" s="54">
        <v>20</v>
      </c>
      <c r="T55" s="54">
        <v>24</v>
      </c>
      <c r="U55" s="54">
        <v>1</v>
      </c>
      <c r="V55" s="54">
        <v>5</v>
      </c>
      <c r="W55" s="54">
        <v>6</v>
      </c>
    </row>
    <row r="56" spans="1:23" ht="15.75" x14ac:dyDescent="0.2">
      <c r="A56" s="56" t="s">
        <v>263</v>
      </c>
      <c r="B56" s="54">
        <f t="shared" si="41"/>
        <v>737</v>
      </c>
      <c r="C56" s="54">
        <v>1</v>
      </c>
      <c r="D56" s="54">
        <v>53</v>
      </c>
      <c r="E56" s="54">
        <v>142</v>
      </c>
      <c r="F56" s="54">
        <v>13</v>
      </c>
      <c r="G56" s="54">
        <v>21</v>
      </c>
      <c r="H56" s="54">
        <v>17</v>
      </c>
      <c r="I56" s="54">
        <v>39</v>
      </c>
      <c r="J56" s="54">
        <v>25</v>
      </c>
      <c r="K56" s="54">
        <v>3</v>
      </c>
      <c r="L56" s="54">
        <v>21</v>
      </c>
      <c r="M56" s="54">
        <v>5</v>
      </c>
      <c r="N56" s="54">
        <v>8</v>
      </c>
      <c r="O56" s="54">
        <v>53</v>
      </c>
      <c r="P56" s="54">
        <v>25</v>
      </c>
      <c r="Q56" s="54">
        <v>20</v>
      </c>
      <c r="R56" s="54">
        <v>32</v>
      </c>
      <c r="S56" s="54">
        <v>63</v>
      </c>
      <c r="T56" s="54">
        <v>89</v>
      </c>
      <c r="U56" s="54">
        <v>31</v>
      </c>
      <c r="V56" s="54">
        <v>6</v>
      </c>
      <c r="W56" s="54">
        <v>70</v>
      </c>
    </row>
    <row r="57" spans="1:23" ht="15.75" x14ac:dyDescent="0.2">
      <c r="A57" s="56" t="s">
        <v>171</v>
      </c>
      <c r="B57" s="54">
        <f t="shared" si="41"/>
        <v>898</v>
      </c>
      <c r="C57" s="54">
        <v>0</v>
      </c>
      <c r="D57" s="54">
        <v>33</v>
      </c>
      <c r="E57" s="54">
        <v>254</v>
      </c>
      <c r="F57" s="54">
        <v>25</v>
      </c>
      <c r="G57" s="54">
        <v>50</v>
      </c>
      <c r="H57" s="54">
        <v>18</v>
      </c>
      <c r="I57" s="54">
        <v>89</v>
      </c>
      <c r="J57" s="54">
        <v>39</v>
      </c>
      <c r="K57" s="54">
        <v>17</v>
      </c>
      <c r="L57" s="54">
        <v>18</v>
      </c>
      <c r="M57" s="54">
        <v>13</v>
      </c>
      <c r="N57" s="54">
        <v>17</v>
      </c>
      <c r="O57" s="54">
        <v>56</v>
      </c>
      <c r="P57" s="54">
        <v>10</v>
      </c>
      <c r="Q57" s="54">
        <v>7</v>
      </c>
      <c r="R57" s="54">
        <v>35</v>
      </c>
      <c r="S57" s="54">
        <v>86</v>
      </c>
      <c r="T57" s="54">
        <v>25</v>
      </c>
      <c r="U57" s="54">
        <v>21</v>
      </c>
      <c r="V57" s="54">
        <v>8</v>
      </c>
      <c r="W57" s="54">
        <v>77</v>
      </c>
    </row>
    <row r="58" spans="1:23" ht="15.75" x14ac:dyDescent="0.2">
      <c r="A58" s="56" t="s">
        <v>186</v>
      </c>
      <c r="B58" s="54">
        <f t="shared" si="41"/>
        <v>277</v>
      </c>
      <c r="C58" s="54">
        <v>0</v>
      </c>
      <c r="D58" s="54">
        <v>12</v>
      </c>
      <c r="E58" s="54">
        <v>60</v>
      </c>
      <c r="F58" s="54">
        <v>18</v>
      </c>
      <c r="G58" s="54">
        <v>4</v>
      </c>
      <c r="H58" s="54">
        <v>3</v>
      </c>
      <c r="I58" s="54">
        <v>14</v>
      </c>
      <c r="J58" s="54">
        <v>40</v>
      </c>
      <c r="K58" s="54">
        <v>13</v>
      </c>
      <c r="L58" s="54">
        <v>1</v>
      </c>
      <c r="M58" s="54">
        <v>10</v>
      </c>
      <c r="N58" s="54">
        <v>16</v>
      </c>
      <c r="O58" s="54">
        <v>5</v>
      </c>
      <c r="P58" s="54">
        <v>11</v>
      </c>
      <c r="Q58" s="54">
        <v>7</v>
      </c>
      <c r="R58" s="54">
        <v>9</v>
      </c>
      <c r="S58" s="54">
        <v>23</v>
      </c>
      <c r="T58" s="54">
        <v>3</v>
      </c>
      <c r="U58" s="54">
        <v>11</v>
      </c>
      <c r="V58" s="54">
        <v>14</v>
      </c>
      <c r="W58" s="54">
        <v>3</v>
      </c>
    </row>
    <row r="59" spans="1:23" ht="15.75" x14ac:dyDescent="0.2">
      <c r="A59" s="56" t="s">
        <v>93</v>
      </c>
      <c r="B59" s="54">
        <f t="shared" si="41"/>
        <v>349</v>
      </c>
      <c r="C59" s="54">
        <v>0</v>
      </c>
      <c r="D59" s="54">
        <v>11</v>
      </c>
      <c r="E59" s="54">
        <v>41</v>
      </c>
      <c r="F59" s="54">
        <v>23</v>
      </c>
      <c r="G59" s="54">
        <v>27</v>
      </c>
      <c r="H59" s="54">
        <v>10</v>
      </c>
      <c r="I59" s="54">
        <v>9</v>
      </c>
      <c r="J59" s="54">
        <v>20</v>
      </c>
      <c r="K59" s="54">
        <v>17</v>
      </c>
      <c r="L59" s="54">
        <v>1</v>
      </c>
      <c r="M59" s="54">
        <v>14</v>
      </c>
      <c r="N59" s="54">
        <v>6</v>
      </c>
      <c r="O59" s="54">
        <v>20</v>
      </c>
      <c r="P59" s="54">
        <v>5</v>
      </c>
      <c r="Q59" s="54">
        <v>11</v>
      </c>
      <c r="R59" s="54">
        <v>33</v>
      </c>
      <c r="S59" s="54">
        <v>16</v>
      </c>
      <c r="T59" s="54">
        <v>42</v>
      </c>
      <c r="U59" s="54">
        <v>14</v>
      </c>
      <c r="V59" s="54">
        <v>14</v>
      </c>
      <c r="W59" s="54">
        <v>15</v>
      </c>
    </row>
    <row r="60" spans="1:23" ht="15.75" x14ac:dyDescent="0.2">
      <c r="A60" s="56" t="s">
        <v>172</v>
      </c>
      <c r="B60" s="54">
        <f t="shared" si="41"/>
        <v>57</v>
      </c>
      <c r="C60" s="54">
        <v>19</v>
      </c>
      <c r="D60" s="54">
        <v>2</v>
      </c>
      <c r="E60" s="54">
        <v>5</v>
      </c>
      <c r="F60" s="54">
        <v>2</v>
      </c>
      <c r="G60" s="54">
        <v>6</v>
      </c>
      <c r="H60" s="54">
        <v>0</v>
      </c>
      <c r="I60" s="54">
        <v>2</v>
      </c>
      <c r="J60" s="54">
        <v>6</v>
      </c>
      <c r="K60" s="54">
        <v>0</v>
      </c>
      <c r="L60" s="54">
        <v>0</v>
      </c>
      <c r="M60" s="54">
        <v>0</v>
      </c>
      <c r="N60" s="54">
        <v>1</v>
      </c>
      <c r="O60" s="54">
        <v>0</v>
      </c>
      <c r="P60" s="54">
        <v>0</v>
      </c>
      <c r="Q60" s="54">
        <v>7</v>
      </c>
      <c r="R60" s="54">
        <v>2</v>
      </c>
      <c r="S60" s="54">
        <v>0</v>
      </c>
      <c r="T60" s="54">
        <v>5</v>
      </c>
      <c r="U60" s="54">
        <v>0</v>
      </c>
      <c r="V60" s="54">
        <v>0</v>
      </c>
      <c r="W60" s="54">
        <v>0</v>
      </c>
    </row>
    <row r="61" spans="1:23" ht="15.75" x14ac:dyDescent="0.2">
      <c r="A61" s="56" t="s">
        <v>187</v>
      </c>
      <c r="B61" s="54">
        <f t="shared" si="41"/>
        <v>729</v>
      </c>
      <c r="C61" s="54">
        <v>93</v>
      </c>
      <c r="D61" s="54">
        <v>42</v>
      </c>
      <c r="E61" s="54">
        <v>65</v>
      </c>
      <c r="F61" s="54">
        <v>13</v>
      </c>
      <c r="G61" s="54">
        <v>53</v>
      </c>
      <c r="H61" s="54">
        <v>11</v>
      </c>
      <c r="I61" s="54">
        <v>73</v>
      </c>
      <c r="J61" s="54">
        <v>44</v>
      </c>
      <c r="K61" s="54">
        <v>65</v>
      </c>
      <c r="L61" s="54">
        <v>35</v>
      </c>
      <c r="M61" s="54">
        <v>16</v>
      </c>
      <c r="N61" s="54">
        <v>45</v>
      </c>
      <c r="O61" s="54">
        <v>73</v>
      </c>
      <c r="P61" s="54">
        <v>11</v>
      </c>
      <c r="Q61" s="54">
        <v>11</v>
      </c>
      <c r="R61" s="54">
        <v>11</v>
      </c>
      <c r="S61" s="54">
        <v>17</v>
      </c>
      <c r="T61" s="54">
        <v>2</v>
      </c>
      <c r="U61" s="54">
        <v>20</v>
      </c>
      <c r="V61" s="54">
        <v>5</v>
      </c>
      <c r="W61" s="54">
        <v>24</v>
      </c>
    </row>
    <row r="62" spans="1:23" ht="15.75" x14ac:dyDescent="0.2">
      <c r="A62" s="55" t="s">
        <v>264</v>
      </c>
      <c r="B62" s="54">
        <f t="shared" si="41"/>
        <v>2364</v>
      </c>
      <c r="C62" s="54">
        <v>472</v>
      </c>
      <c r="D62" s="54">
        <v>137</v>
      </c>
      <c r="E62" s="54">
        <v>240</v>
      </c>
      <c r="F62" s="54">
        <v>66</v>
      </c>
      <c r="G62" s="54">
        <v>214</v>
      </c>
      <c r="H62" s="54">
        <v>39</v>
      </c>
      <c r="I62" s="54">
        <v>105</v>
      </c>
      <c r="J62" s="54">
        <v>103</v>
      </c>
      <c r="K62" s="54">
        <v>138</v>
      </c>
      <c r="L62" s="54">
        <v>79</v>
      </c>
      <c r="M62" s="54">
        <v>60</v>
      </c>
      <c r="N62" s="54">
        <v>23</v>
      </c>
      <c r="O62" s="54">
        <v>152</v>
      </c>
      <c r="P62" s="54">
        <v>48</v>
      </c>
      <c r="Q62" s="54">
        <v>50</v>
      </c>
      <c r="R62" s="54">
        <v>42</v>
      </c>
      <c r="S62" s="54">
        <v>105</v>
      </c>
      <c r="T62" s="54">
        <v>34</v>
      </c>
      <c r="U62" s="54">
        <v>97</v>
      </c>
      <c r="V62" s="54">
        <v>39</v>
      </c>
      <c r="W62" s="54">
        <v>121</v>
      </c>
    </row>
    <row r="63" spans="1:23" ht="15.75" x14ac:dyDescent="0.2">
      <c r="A63" s="55" t="s">
        <v>188</v>
      </c>
      <c r="B63" s="54">
        <f t="shared" si="41"/>
        <v>168</v>
      </c>
      <c r="C63" s="54">
        <v>27</v>
      </c>
      <c r="D63" s="54">
        <v>9</v>
      </c>
      <c r="E63" s="54">
        <v>28</v>
      </c>
      <c r="F63" s="54">
        <v>7</v>
      </c>
      <c r="G63" s="54">
        <v>13</v>
      </c>
      <c r="H63" s="54">
        <v>4</v>
      </c>
      <c r="I63" s="54">
        <v>10</v>
      </c>
      <c r="J63" s="54">
        <v>16</v>
      </c>
      <c r="K63" s="54">
        <v>4</v>
      </c>
      <c r="L63" s="54">
        <v>1</v>
      </c>
      <c r="M63" s="54">
        <v>0</v>
      </c>
      <c r="N63" s="54">
        <v>7</v>
      </c>
      <c r="O63" s="54">
        <v>5</v>
      </c>
      <c r="P63" s="54">
        <v>2</v>
      </c>
      <c r="Q63" s="54">
        <v>0</v>
      </c>
      <c r="R63" s="54">
        <v>6</v>
      </c>
      <c r="S63" s="54">
        <v>11</v>
      </c>
      <c r="T63" s="54">
        <v>3</v>
      </c>
      <c r="U63" s="54">
        <v>2</v>
      </c>
      <c r="V63" s="54">
        <v>9</v>
      </c>
      <c r="W63" s="54">
        <v>4</v>
      </c>
    </row>
    <row r="64" spans="1:23" ht="15.75" x14ac:dyDescent="0.2">
      <c r="A64" s="55" t="s">
        <v>265</v>
      </c>
      <c r="B64" s="54">
        <f t="shared" si="41"/>
        <v>25</v>
      </c>
      <c r="C64" s="54">
        <v>0</v>
      </c>
      <c r="D64" s="54">
        <v>1</v>
      </c>
      <c r="E64" s="54">
        <v>3</v>
      </c>
      <c r="F64" s="54">
        <v>2</v>
      </c>
      <c r="G64" s="54">
        <v>3</v>
      </c>
      <c r="H64" s="54">
        <v>1</v>
      </c>
      <c r="I64" s="54">
        <v>1</v>
      </c>
      <c r="J64" s="54">
        <v>0</v>
      </c>
      <c r="K64" s="54">
        <v>0</v>
      </c>
      <c r="L64" s="54">
        <v>0</v>
      </c>
      <c r="M64" s="54">
        <v>0</v>
      </c>
      <c r="N64" s="54">
        <v>1</v>
      </c>
      <c r="O64" s="54">
        <v>0</v>
      </c>
      <c r="P64" s="54">
        <v>2</v>
      </c>
      <c r="Q64" s="54">
        <v>0</v>
      </c>
      <c r="R64" s="54">
        <v>0</v>
      </c>
      <c r="S64" s="54">
        <v>2</v>
      </c>
      <c r="T64" s="54">
        <v>7</v>
      </c>
      <c r="U64" s="54">
        <v>1</v>
      </c>
      <c r="V64" s="54">
        <v>1</v>
      </c>
      <c r="W64" s="54">
        <v>0</v>
      </c>
    </row>
    <row r="65" spans="1:23" ht="15.75" x14ac:dyDescent="0.2">
      <c r="A65" s="55" t="s">
        <v>189</v>
      </c>
      <c r="B65" s="54">
        <f t="shared" si="41"/>
        <v>13</v>
      </c>
      <c r="C65" s="54">
        <v>4</v>
      </c>
      <c r="D65" s="54">
        <v>0</v>
      </c>
      <c r="E65" s="54">
        <v>4</v>
      </c>
      <c r="F65" s="54">
        <v>0</v>
      </c>
      <c r="G65" s="54">
        <v>2</v>
      </c>
      <c r="H65" s="54">
        <v>0</v>
      </c>
      <c r="I65" s="54">
        <v>1</v>
      </c>
      <c r="J65" s="54">
        <v>1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1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</row>
    <row r="66" spans="1:23" ht="15.75" x14ac:dyDescent="0.2">
      <c r="A66" s="55" t="s">
        <v>266</v>
      </c>
      <c r="B66" s="54">
        <f t="shared" si="41"/>
        <v>11</v>
      </c>
      <c r="C66" s="54">
        <v>0</v>
      </c>
      <c r="D66" s="54">
        <v>0</v>
      </c>
      <c r="E66" s="54">
        <v>0</v>
      </c>
      <c r="F66" s="54">
        <v>1</v>
      </c>
      <c r="G66" s="54">
        <v>0</v>
      </c>
      <c r="H66" s="54">
        <v>1</v>
      </c>
      <c r="I66" s="54">
        <v>0</v>
      </c>
      <c r="J66" s="54">
        <v>1</v>
      </c>
      <c r="K66" s="54">
        <v>0</v>
      </c>
      <c r="L66" s="54">
        <v>4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2</v>
      </c>
      <c r="S66" s="54">
        <v>1</v>
      </c>
      <c r="T66" s="54">
        <v>0</v>
      </c>
      <c r="U66" s="54">
        <v>1</v>
      </c>
      <c r="V66" s="54">
        <v>0</v>
      </c>
      <c r="W66" s="54">
        <v>0</v>
      </c>
    </row>
    <row r="67" spans="1:23" ht="15.75" x14ac:dyDescent="0.2">
      <c r="A67" s="55" t="s">
        <v>173</v>
      </c>
      <c r="B67" s="54">
        <f t="shared" si="41"/>
        <v>15</v>
      </c>
      <c r="C67" s="54">
        <v>0</v>
      </c>
      <c r="D67" s="54">
        <v>3</v>
      </c>
      <c r="E67" s="54">
        <v>1</v>
      </c>
      <c r="F67" s="54">
        <v>0</v>
      </c>
      <c r="G67" s="54">
        <v>2</v>
      </c>
      <c r="H67" s="54">
        <v>0</v>
      </c>
      <c r="I67" s="54">
        <v>0</v>
      </c>
      <c r="J67" s="54">
        <v>1</v>
      </c>
      <c r="K67" s="54">
        <v>0</v>
      </c>
      <c r="L67" s="54">
        <v>1</v>
      </c>
      <c r="M67" s="54">
        <v>0</v>
      </c>
      <c r="N67" s="54">
        <v>0</v>
      </c>
      <c r="O67" s="54">
        <v>3</v>
      </c>
      <c r="P67" s="54">
        <v>1</v>
      </c>
      <c r="Q67" s="54">
        <v>0</v>
      </c>
      <c r="R67" s="54">
        <v>0</v>
      </c>
      <c r="S67" s="54">
        <v>1</v>
      </c>
      <c r="T67" s="54">
        <v>2</v>
      </c>
      <c r="U67" s="54">
        <v>0</v>
      </c>
      <c r="V67" s="54">
        <v>0</v>
      </c>
      <c r="W67" s="54">
        <v>0</v>
      </c>
    </row>
    <row r="68" spans="1:23" ht="15.75" x14ac:dyDescent="0.2">
      <c r="A68" s="55" t="s">
        <v>95</v>
      </c>
      <c r="B68" s="54">
        <f t="shared" si="41"/>
        <v>12</v>
      </c>
      <c r="C68" s="54">
        <v>0</v>
      </c>
      <c r="D68" s="54">
        <v>2</v>
      </c>
      <c r="E68" s="54">
        <v>2</v>
      </c>
      <c r="F68" s="54">
        <v>1</v>
      </c>
      <c r="G68" s="54">
        <v>0</v>
      </c>
      <c r="H68" s="54">
        <v>1</v>
      </c>
      <c r="I68" s="54">
        <v>0</v>
      </c>
      <c r="J68" s="54">
        <v>1</v>
      </c>
      <c r="K68" s="54">
        <v>0</v>
      </c>
      <c r="L68" s="54">
        <v>1</v>
      </c>
      <c r="M68" s="54">
        <v>0</v>
      </c>
      <c r="N68" s="54">
        <v>0</v>
      </c>
      <c r="O68" s="54">
        <v>0</v>
      </c>
      <c r="P68" s="54">
        <v>3</v>
      </c>
      <c r="Q68" s="54">
        <v>0</v>
      </c>
      <c r="R68" s="54">
        <v>1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</row>
    <row r="69" spans="1:23" ht="15.75" x14ac:dyDescent="0.2">
      <c r="A69" s="55" t="s">
        <v>87</v>
      </c>
      <c r="B69" s="54">
        <f t="shared" si="41"/>
        <v>41</v>
      </c>
      <c r="C69" s="54">
        <v>4</v>
      </c>
      <c r="D69" s="54">
        <v>3</v>
      </c>
      <c r="E69" s="54">
        <v>8</v>
      </c>
      <c r="F69" s="54">
        <v>0</v>
      </c>
      <c r="G69" s="54">
        <v>6</v>
      </c>
      <c r="H69" s="54">
        <v>5</v>
      </c>
      <c r="I69" s="54">
        <v>0</v>
      </c>
      <c r="J69" s="54">
        <v>0</v>
      </c>
      <c r="K69" s="54">
        <v>2</v>
      </c>
      <c r="L69" s="54">
        <v>1</v>
      </c>
      <c r="M69" s="54">
        <v>1</v>
      </c>
      <c r="N69" s="54">
        <v>1</v>
      </c>
      <c r="O69" s="54">
        <v>0</v>
      </c>
      <c r="P69" s="54">
        <v>0</v>
      </c>
      <c r="Q69" s="54">
        <v>1</v>
      </c>
      <c r="R69" s="54">
        <v>1</v>
      </c>
      <c r="S69" s="54">
        <v>1</v>
      </c>
      <c r="T69" s="54">
        <v>7</v>
      </c>
      <c r="U69" s="54">
        <v>0</v>
      </c>
      <c r="V69" s="54">
        <v>0</v>
      </c>
      <c r="W69" s="54">
        <v>0</v>
      </c>
    </row>
    <row r="70" spans="1:23" ht="15.75" x14ac:dyDescent="0.2">
      <c r="A70" s="55" t="s">
        <v>174</v>
      </c>
      <c r="B70" s="54">
        <f t="shared" si="41"/>
        <v>48</v>
      </c>
      <c r="C70" s="54">
        <v>23</v>
      </c>
      <c r="D70" s="54">
        <v>2</v>
      </c>
      <c r="E70" s="54">
        <v>10</v>
      </c>
      <c r="F70" s="54">
        <v>1</v>
      </c>
      <c r="G70" s="54">
        <v>0</v>
      </c>
      <c r="H70" s="54">
        <v>1</v>
      </c>
      <c r="I70" s="54">
        <v>1</v>
      </c>
      <c r="J70" s="54">
        <v>2</v>
      </c>
      <c r="K70" s="54">
        <v>1</v>
      </c>
      <c r="L70" s="54">
        <v>2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3</v>
      </c>
      <c r="U70" s="54">
        <v>2</v>
      </c>
      <c r="V70" s="54">
        <v>0</v>
      </c>
      <c r="W70" s="54">
        <v>0</v>
      </c>
    </row>
    <row r="71" spans="1:23" ht="15.75" x14ac:dyDescent="0.2">
      <c r="A71" s="55" t="s">
        <v>175</v>
      </c>
      <c r="B71" s="54">
        <f t="shared" si="41"/>
        <v>4</v>
      </c>
      <c r="C71" s="54">
        <v>0</v>
      </c>
      <c r="D71" s="54">
        <v>1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1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</row>
    <row r="72" spans="1:23" ht="15.75" x14ac:dyDescent="0.2">
      <c r="A72" s="55" t="s">
        <v>176</v>
      </c>
      <c r="B72" s="54">
        <f t="shared" si="41"/>
        <v>18</v>
      </c>
      <c r="C72" s="54">
        <v>0</v>
      </c>
      <c r="D72" s="54">
        <v>0</v>
      </c>
      <c r="E72" s="54">
        <v>0</v>
      </c>
      <c r="F72" s="54">
        <v>1</v>
      </c>
      <c r="G72" s="54">
        <v>0</v>
      </c>
      <c r="H72" s="54">
        <v>4</v>
      </c>
      <c r="I72" s="54">
        <v>0</v>
      </c>
      <c r="J72" s="54">
        <v>1</v>
      </c>
      <c r="K72" s="54">
        <v>0</v>
      </c>
      <c r="L72" s="54">
        <v>0</v>
      </c>
      <c r="M72" s="54">
        <v>0</v>
      </c>
      <c r="N72" s="54">
        <v>0</v>
      </c>
      <c r="O72" s="54">
        <v>2</v>
      </c>
      <c r="P72" s="54">
        <v>0</v>
      </c>
      <c r="Q72" s="54">
        <v>0</v>
      </c>
      <c r="R72" s="54">
        <v>10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</row>
    <row r="73" spans="1:23" ht="15.75" x14ac:dyDescent="0.2">
      <c r="A73" s="55" t="s">
        <v>177</v>
      </c>
      <c r="B73" s="54">
        <f t="shared" si="41"/>
        <v>35</v>
      </c>
      <c r="C73" s="54">
        <v>0</v>
      </c>
      <c r="D73" s="54">
        <v>3</v>
      </c>
      <c r="E73" s="54">
        <v>3</v>
      </c>
      <c r="F73" s="54">
        <v>2</v>
      </c>
      <c r="G73" s="54">
        <v>0</v>
      </c>
      <c r="H73" s="54">
        <v>0</v>
      </c>
      <c r="I73" s="54">
        <v>2</v>
      </c>
      <c r="J73" s="54">
        <v>16</v>
      </c>
      <c r="K73" s="54">
        <v>0</v>
      </c>
      <c r="L73" s="54">
        <v>1</v>
      </c>
      <c r="M73" s="54">
        <v>0</v>
      </c>
      <c r="N73" s="54">
        <v>1</v>
      </c>
      <c r="O73" s="54">
        <v>0</v>
      </c>
      <c r="P73" s="54">
        <v>0</v>
      </c>
      <c r="Q73" s="54">
        <v>2</v>
      </c>
      <c r="R73" s="54">
        <v>0</v>
      </c>
      <c r="S73" s="54">
        <v>0</v>
      </c>
      <c r="T73" s="54">
        <v>0</v>
      </c>
      <c r="U73" s="54">
        <v>0</v>
      </c>
      <c r="V73" s="54">
        <v>5</v>
      </c>
      <c r="W73" s="54">
        <v>0</v>
      </c>
    </row>
    <row r="74" spans="1:23" ht="15.75" x14ac:dyDescent="0.2">
      <c r="A74" s="55" t="s">
        <v>178</v>
      </c>
      <c r="B74" s="54">
        <f t="shared" si="41"/>
        <v>4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1</v>
      </c>
      <c r="P74" s="54">
        <v>0</v>
      </c>
      <c r="Q74" s="54">
        <v>0</v>
      </c>
      <c r="R74" s="54">
        <v>3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</row>
    <row r="75" spans="1:23" ht="15.75" x14ac:dyDescent="0.2">
      <c r="A75" s="55" t="s">
        <v>190</v>
      </c>
      <c r="B75" s="54">
        <f t="shared" si="41"/>
        <v>5</v>
      </c>
      <c r="C75" s="54">
        <v>0</v>
      </c>
      <c r="D75" s="54">
        <v>0</v>
      </c>
      <c r="E75" s="54">
        <v>3</v>
      </c>
      <c r="F75" s="54">
        <v>0</v>
      </c>
      <c r="G75" s="54">
        <v>1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1</v>
      </c>
      <c r="W75" s="54">
        <v>0</v>
      </c>
    </row>
    <row r="76" spans="1:23" ht="15.75" x14ac:dyDescent="0.2">
      <c r="A76" s="55" t="s">
        <v>179</v>
      </c>
      <c r="B76" s="54">
        <f t="shared" si="41"/>
        <v>9</v>
      </c>
      <c r="C76" s="54">
        <v>0</v>
      </c>
      <c r="D76" s="54">
        <v>0</v>
      </c>
      <c r="E76" s="54">
        <v>1</v>
      </c>
      <c r="F76" s="54">
        <v>0</v>
      </c>
      <c r="G76" s="54">
        <v>0</v>
      </c>
      <c r="H76" s="54">
        <v>5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2</v>
      </c>
      <c r="P76" s="54">
        <v>0</v>
      </c>
      <c r="Q76" s="54">
        <v>0</v>
      </c>
      <c r="R76" s="54">
        <v>1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</row>
    <row r="77" spans="1:23" ht="15.75" x14ac:dyDescent="0.2">
      <c r="A77" s="55" t="s">
        <v>181</v>
      </c>
      <c r="B77" s="54">
        <f t="shared" si="41"/>
        <v>2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2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</row>
    <row r="78" spans="1:23" ht="15.75" x14ac:dyDescent="0.2">
      <c r="A78" s="55" t="s">
        <v>191</v>
      </c>
      <c r="B78" s="54">
        <f t="shared" si="41"/>
        <v>19</v>
      </c>
      <c r="C78" s="54">
        <v>0</v>
      </c>
      <c r="D78" s="54">
        <v>0</v>
      </c>
      <c r="E78" s="54">
        <v>4</v>
      </c>
      <c r="F78" s="54">
        <v>0</v>
      </c>
      <c r="G78" s="54">
        <v>2</v>
      </c>
      <c r="H78" s="54">
        <v>2</v>
      </c>
      <c r="I78" s="54">
        <v>0</v>
      </c>
      <c r="J78" s="54">
        <v>0</v>
      </c>
      <c r="K78" s="54">
        <v>0</v>
      </c>
      <c r="L78" s="54">
        <v>0</v>
      </c>
      <c r="M78" s="54">
        <v>1</v>
      </c>
      <c r="N78" s="54">
        <v>0</v>
      </c>
      <c r="O78" s="54">
        <v>3</v>
      </c>
      <c r="P78" s="54">
        <v>0</v>
      </c>
      <c r="Q78" s="54">
        <v>0</v>
      </c>
      <c r="R78" s="54">
        <v>0</v>
      </c>
      <c r="S78" s="54">
        <v>2</v>
      </c>
      <c r="T78" s="54">
        <v>2</v>
      </c>
      <c r="U78" s="54">
        <v>2</v>
      </c>
      <c r="V78" s="54">
        <v>0</v>
      </c>
      <c r="W78" s="54">
        <v>1</v>
      </c>
    </row>
    <row r="79" spans="1:23" ht="15.75" x14ac:dyDescent="0.2">
      <c r="A79" s="55" t="s">
        <v>182</v>
      </c>
      <c r="B79" s="54">
        <f t="shared" si="41"/>
        <v>32</v>
      </c>
      <c r="C79" s="54">
        <v>2</v>
      </c>
      <c r="D79" s="54">
        <v>2</v>
      </c>
      <c r="E79" s="54">
        <v>4</v>
      </c>
      <c r="F79" s="54">
        <v>1</v>
      </c>
      <c r="G79" s="54">
        <v>10</v>
      </c>
      <c r="H79" s="54">
        <v>1</v>
      </c>
      <c r="I79" s="54">
        <v>0</v>
      </c>
      <c r="J79" s="54">
        <v>1</v>
      </c>
      <c r="K79" s="54">
        <v>0</v>
      </c>
      <c r="L79" s="54">
        <v>0</v>
      </c>
      <c r="M79" s="54">
        <v>0</v>
      </c>
      <c r="N79" s="54">
        <v>0</v>
      </c>
      <c r="O79" s="54">
        <v>5</v>
      </c>
      <c r="P79" s="54">
        <v>0</v>
      </c>
      <c r="Q79" s="54">
        <v>0</v>
      </c>
      <c r="R79" s="54">
        <v>0</v>
      </c>
      <c r="S79" s="54">
        <v>0</v>
      </c>
      <c r="T79" s="54">
        <v>3</v>
      </c>
      <c r="U79" s="54">
        <v>0</v>
      </c>
      <c r="V79" s="54">
        <v>0</v>
      </c>
      <c r="W79" s="54">
        <v>3</v>
      </c>
    </row>
    <row r="80" spans="1:23" ht="15.75" x14ac:dyDescent="0.2">
      <c r="A80" s="55" t="s">
        <v>183</v>
      </c>
      <c r="B80" s="54">
        <f t="shared" si="41"/>
        <v>62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57</v>
      </c>
      <c r="I80" s="54">
        <v>0</v>
      </c>
      <c r="J80" s="54">
        <v>0</v>
      </c>
      <c r="K80" s="54">
        <v>0</v>
      </c>
      <c r="L80" s="54">
        <v>3</v>
      </c>
      <c r="M80" s="54">
        <v>1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1</v>
      </c>
      <c r="U80" s="54">
        <v>0</v>
      </c>
      <c r="V80" s="54">
        <v>0</v>
      </c>
      <c r="W80" s="54">
        <v>0</v>
      </c>
    </row>
    <row r="81" spans="1:23" ht="15.75" x14ac:dyDescent="0.2">
      <c r="A81" s="55" t="s">
        <v>267</v>
      </c>
      <c r="B81" s="54">
        <f t="shared" si="41"/>
        <v>24</v>
      </c>
      <c r="C81" s="54">
        <v>6</v>
      </c>
      <c r="D81" s="54">
        <v>0</v>
      </c>
      <c r="E81" s="54">
        <v>1</v>
      </c>
      <c r="F81" s="54">
        <v>0</v>
      </c>
      <c r="G81" s="54">
        <v>7</v>
      </c>
      <c r="H81" s="54">
        <v>1</v>
      </c>
      <c r="I81" s="54">
        <v>0</v>
      </c>
      <c r="J81" s="54">
        <v>0</v>
      </c>
      <c r="K81" s="54">
        <v>0</v>
      </c>
      <c r="L81" s="54">
        <v>0</v>
      </c>
      <c r="M81" s="54">
        <v>2</v>
      </c>
      <c r="N81" s="54">
        <v>0</v>
      </c>
      <c r="O81" s="54">
        <v>1</v>
      </c>
      <c r="P81" s="54">
        <v>0</v>
      </c>
      <c r="Q81" s="54">
        <v>1</v>
      </c>
      <c r="R81" s="54">
        <v>1</v>
      </c>
      <c r="S81" s="54">
        <v>0</v>
      </c>
      <c r="T81" s="54">
        <v>4</v>
      </c>
      <c r="U81" s="54">
        <v>0</v>
      </c>
      <c r="V81" s="54">
        <v>0</v>
      </c>
      <c r="W81" s="54">
        <v>0</v>
      </c>
    </row>
    <row r="82" spans="1:23" ht="15.75" x14ac:dyDescent="0.2">
      <c r="A82" s="55" t="s">
        <v>268</v>
      </c>
      <c r="B82" s="54">
        <f t="shared" si="41"/>
        <v>3</v>
      </c>
      <c r="C82" s="54">
        <v>1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1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1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</row>
    <row r="83" spans="1:23" ht="31.5" x14ac:dyDescent="0.2">
      <c r="A83" s="55" t="s">
        <v>269</v>
      </c>
      <c r="B83" s="54">
        <f t="shared" si="41"/>
        <v>454</v>
      </c>
      <c r="C83" s="54">
        <v>8</v>
      </c>
      <c r="D83" s="54">
        <v>12</v>
      </c>
      <c r="E83" s="54">
        <v>13</v>
      </c>
      <c r="F83" s="54">
        <v>1</v>
      </c>
      <c r="G83" s="54">
        <v>108</v>
      </c>
      <c r="H83" s="54">
        <v>100</v>
      </c>
      <c r="I83" s="54">
        <v>9</v>
      </c>
      <c r="J83" s="54">
        <v>6</v>
      </c>
      <c r="K83" s="54">
        <v>0</v>
      </c>
      <c r="L83" s="54">
        <v>14</v>
      </c>
      <c r="M83" s="54">
        <v>9</v>
      </c>
      <c r="N83" s="54">
        <v>0</v>
      </c>
      <c r="O83" s="54">
        <v>21</v>
      </c>
      <c r="P83" s="54">
        <v>3</v>
      </c>
      <c r="Q83" s="54">
        <v>1</v>
      </c>
      <c r="R83" s="54">
        <v>5</v>
      </c>
      <c r="S83" s="54">
        <v>13</v>
      </c>
      <c r="T83" s="54">
        <v>84</v>
      </c>
      <c r="U83" s="54">
        <v>5</v>
      </c>
      <c r="V83" s="54">
        <v>13</v>
      </c>
      <c r="W83" s="54">
        <v>29</v>
      </c>
    </row>
    <row r="84" spans="1:23" ht="15.75" x14ac:dyDescent="0.2">
      <c r="A84" s="55" t="s">
        <v>270</v>
      </c>
      <c r="B84" s="54">
        <f t="shared" si="41"/>
        <v>99</v>
      </c>
      <c r="C84" s="54">
        <v>0</v>
      </c>
      <c r="D84" s="54">
        <v>4</v>
      </c>
      <c r="E84" s="54">
        <v>10</v>
      </c>
      <c r="F84" s="54">
        <v>1</v>
      </c>
      <c r="G84" s="54">
        <v>19</v>
      </c>
      <c r="H84" s="54">
        <v>1</v>
      </c>
      <c r="I84" s="54">
        <v>1</v>
      </c>
      <c r="J84" s="54">
        <v>0</v>
      </c>
      <c r="K84" s="54">
        <v>2</v>
      </c>
      <c r="L84" s="54">
        <v>7</v>
      </c>
      <c r="M84" s="54">
        <v>2</v>
      </c>
      <c r="N84" s="54">
        <v>4</v>
      </c>
      <c r="O84" s="54">
        <v>7</v>
      </c>
      <c r="P84" s="54">
        <v>2</v>
      </c>
      <c r="Q84" s="54">
        <v>2</v>
      </c>
      <c r="R84" s="54">
        <v>2</v>
      </c>
      <c r="S84" s="54">
        <v>5</v>
      </c>
      <c r="T84" s="54">
        <v>24</v>
      </c>
      <c r="U84" s="54">
        <v>0</v>
      </c>
      <c r="V84" s="54">
        <v>1</v>
      </c>
      <c r="W84" s="54">
        <v>5</v>
      </c>
    </row>
    <row r="85" spans="1:23" ht="15.75" x14ac:dyDescent="0.2">
      <c r="A85" s="55" t="s">
        <v>271</v>
      </c>
      <c r="B85" s="54">
        <f t="shared" si="41"/>
        <v>255</v>
      </c>
      <c r="C85" s="54">
        <v>87</v>
      </c>
      <c r="D85" s="54">
        <v>9</v>
      </c>
      <c r="E85" s="54">
        <v>35</v>
      </c>
      <c r="F85" s="54">
        <v>1</v>
      </c>
      <c r="G85" s="54">
        <v>6</v>
      </c>
      <c r="H85" s="54">
        <v>3</v>
      </c>
      <c r="I85" s="54">
        <v>6</v>
      </c>
      <c r="J85" s="54">
        <v>5</v>
      </c>
      <c r="K85" s="54">
        <v>10</v>
      </c>
      <c r="L85" s="54">
        <v>3</v>
      </c>
      <c r="M85" s="54">
        <v>7</v>
      </c>
      <c r="N85" s="54">
        <v>5</v>
      </c>
      <c r="O85" s="54">
        <v>4</v>
      </c>
      <c r="P85" s="54">
        <v>0</v>
      </c>
      <c r="Q85" s="54">
        <v>2</v>
      </c>
      <c r="R85" s="54">
        <v>3</v>
      </c>
      <c r="S85" s="54">
        <v>11</v>
      </c>
      <c r="T85" s="54">
        <v>15</v>
      </c>
      <c r="U85" s="54">
        <v>7</v>
      </c>
      <c r="V85" s="54">
        <v>33</v>
      </c>
      <c r="W85" s="54">
        <v>3</v>
      </c>
    </row>
    <row r="86" spans="1:23" ht="15.75" x14ac:dyDescent="0.2">
      <c r="A86" s="55" t="s">
        <v>272</v>
      </c>
      <c r="B86" s="54">
        <f t="shared" si="41"/>
        <v>113</v>
      </c>
      <c r="C86" s="54">
        <v>0</v>
      </c>
      <c r="D86" s="54">
        <v>0</v>
      </c>
      <c r="E86" s="54">
        <v>24</v>
      </c>
      <c r="F86" s="54">
        <v>0</v>
      </c>
      <c r="G86" s="54">
        <v>5</v>
      </c>
      <c r="H86" s="54">
        <v>6</v>
      </c>
      <c r="I86" s="54">
        <v>6</v>
      </c>
      <c r="J86" s="54">
        <v>1</v>
      </c>
      <c r="K86" s="54">
        <v>9</v>
      </c>
      <c r="L86" s="54">
        <v>1</v>
      </c>
      <c r="M86" s="54">
        <v>4</v>
      </c>
      <c r="N86" s="54">
        <v>3</v>
      </c>
      <c r="O86" s="54">
        <v>5</v>
      </c>
      <c r="P86" s="54">
        <v>4</v>
      </c>
      <c r="Q86" s="54">
        <v>1</v>
      </c>
      <c r="R86" s="54">
        <v>18</v>
      </c>
      <c r="S86" s="54">
        <v>11</v>
      </c>
      <c r="T86" s="54">
        <v>6</v>
      </c>
      <c r="U86" s="54">
        <v>4</v>
      </c>
      <c r="V86" s="54">
        <v>4</v>
      </c>
      <c r="W86" s="54">
        <v>1</v>
      </c>
    </row>
    <row r="87" spans="1:23" ht="15.75" x14ac:dyDescent="0.2">
      <c r="A87" s="55" t="s">
        <v>273</v>
      </c>
      <c r="B87" s="54">
        <f t="shared" si="41"/>
        <v>24</v>
      </c>
      <c r="C87" s="54">
        <v>0</v>
      </c>
      <c r="D87" s="54">
        <v>0</v>
      </c>
      <c r="E87" s="54">
        <v>2</v>
      </c>
      <c r="F87" s="54">
        <v>0</v>
      </c>
      <c r="G87" s="54">
        <v>8</v>
      </c>
      <c r="H87" s="54">
        <v>3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2</v>
      </c>
      <c r="P87" s="54">
        <v>0</v>
      </c>
      <c r="Q87" s="54">
        <v>0</v>
      </c>
      <c r="R87" s="54">
        <v>0</v>
      </c>
      <c r="S87" s="54">
        <v>3</v>
      </c>
      <c r="T87" s="54">
        <v>4</v>
      </c>
      <c r="U87" s="54">
        <v>1</v>
      </c>
      <c r="V87" s="54">
        <v>0</v>
      </c>
      <c r="W87" s="54">
        <v>1</v>
      </c>
    </row>
    <row r="88" spans="1:23" ht="31.5" x14ac:dyDescent="0.2">
      <c r="A88" s="55" t="s">
        <v>274</v>
      </c>
      <c r="B88" s="54">
        <f t="shared" si="41"/>
        <v>144</v>
      </c>
      <c r="C88" s="54">
        <v>0</v>
      </c>
      <c r="D88" s="54">
        <v>2</v>
      </c>
      <c r="E88" s="54">
        <v>3</v>
      </c>
      <c r="F88" s="54">
        <v>2</v>
      </c>
      <c r="G88" s="54">
        <v>0</v>
      </c>
      <c r="H88" s="54">
        <v>42</v>
      </c>
      <c r="I88" s="54">
        <v>3</v>
      </c>
      <c r="J88" s="54">
        <v>5</v>
      </c>
      <c r="K88" s="54">
        <v>0</v>
      </c>
      <c r="L88" s="54">
        <v>3</v>
      </c>
      <c r="M88" s="54">
        <v>3</v>
      </c>
      <c r="N88" s="54">
        <v>1</v>
      </c>
      <c r="O88" s="54">
        <v>10</v>
      </c>
      <c r="P88" s="54">
        <v>1</v>
      </c>
      <c r="Q88" s="54">
        <v>5</v>
      </c>
      <c r="R88" s="54">
        <v>30</v>
      </c>
      <c r="S88" s="54">
        <v>7</v>
      </c>
      <c r="T88" s="54">
        <v>5</v>
      </c>
      <c r="U88" s="54">
        <v>2</v>
      </c>
      <c r="V88" s="54">
        <v>1</v>
      </c>
      <c r="W88" s="54">
        <v>19</v>
      </c>
    </row>
    <row r="89" spans="1:23" ht="15.75" x14ac:dyDescent="0.2">
      <c r="A89" s="55" t="s">
        <v>337</v>
      </c>
      <c r="B89" s="54">
        <f t="shared" si="41"/>
        <v>13</v>
      </c>
      <c r="C89" s="54">
        <v>0</v>
      </c>
      <c r="D89" s="54">
        <v>0</v>
      </c>
      <c r="E89" s="54">
        <v>2</v>
      </c>
      <c r="F89" s="54">
        <v>4</v>
      </c>
      <c r="G89" s="54">
        <v>0</v>
      </c>
      <c r="H89" s="54">
        <v>0</v>
      </c>
      <c r="I89" s="54">
        <v>1</v>
      </c>
      <c r="J89" s="54">
        <v>0</v>
      </c>
      <c r="K89" s="54">
        <v>0</v>
      </c>
      <c r="L89" s="54">
        <v>0</v>
      </c>
      <c r="M89" s="54">
        <v>0</v>
      </c>
      <c r="N89" s="54">
        <v>3</v>
      </c>
      <c r="O89" s="54">
        <v>0</v>
      </c>
      <c r="P89" s="54">
        <v>1</v>
      </c>
      <c r="Q89" s="54">
        <v>0</v>
      </c>
      <c r="R89" s="54">
        <v>1</v>
      </c>
      <c r="S89" s="54">
        <v>0</v>
      </c>
      <c r="T89" s="54">
        <v>0</v>
      </c>
      <c r="U89" s="54">
        <v>1</v>
      </c>
      <c r="V89" s="54">
        <v>0</v>
      </c>
      <c r="W89" s="54">
        <v>0</v>
      </c>
    </row>
    <row r="90" spans="1:23" ht="15.75" x14ac:dyDescent="0.2">
      <c r="A90" s="55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</row>
    <row r="91" spans="1:23" ht="15.75" x14ac:dyDescent="0.2">
      <c r="A91" s="61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</row>
    <row r="92" spans="1:23" ht="16.5" thickBot="1" x14ac:dyDescent="0.25">
      <c r="A92" s="60" t="s">
        <v>192</v>
      </c>
      <c r="B92" s="59" t="s">
        <v>8</v>
      </c>
      <c r="C92" s="59">
        <f>SUM(C94:C129)</f>
        <v>0</v>
      </c>
      <c r="D92" s="59">
        <f>SUM(D94:D129)</f>
        <v>280</v>
      </c>
      <c r="E92" s="59">
        <f t="shared" ref="E92:W92" si="42">SUM(E94:E127)</f>
        <v>575</v>
      </c>
      <c r="F92" s="59">
        <f t="shared" si="42"/>
        <v>211</v>
      </c>
      <c r="G92" s="59">
        <f t="shared" si="42"/>
        <v>434</v>
      </c>
      <c r="H92" s="59">
        <f t="shared" si="42"/>
        <v>347</v>
      </c>
      <c r="I92" s="59">
        <f t="shared" si="42"/>
        <v>326</v>
      </c>
      <c r="J92" s="59">
        <f t="shared" si="42"/>
        <v>243</v>
      </c>
      <c r="K92" s="59">
        <f t="shared" si="42"/>
        <v>244</v>
      </c>
      <c r="L92" s="59">
        <f t="shared" si="42"/>
        <v>225</v>
      </c>
      <c r="M92" s="59">
        <f t="shared" si="42"/>
        <v>139</v>
      </c>
      <c r="N92" s="59">
        <f t="shared" si="42"/>
        <v>100</v>
      </c>
      <c r="O92" s="59">
        <f t="shared" si="42"/>
        <v>373</v>
      </c>
      <c r="P92" s="59">
        <f t="shared" si="42"/>
        <v>131</v>
      </c>
      <c r="Q92" s="59">
        <f t="shared" si="42"/>
        <v>137</v>
      </c>
      <c r="R92" s="59">
        <f t="shared" si="42"/>
        <v>227</v>
      </c>
      <c r="S92" s="59">
        <f t="shared" si="42"/>
        <v>315</v>
      </c>
      <c r="T92" s="59">
        <f t="shared" si="42"/>
        <v>224</v>
      </c>
      <c r="U92" s="59">
        <f t="shared" si="42"/>
        <v>225</v>
      </c>
      <c r="V92" s="59">
        <f t="shared" si="42"/>
        <v>0</v>
      </c>
      <c r="W92" s="59">
        <f t="shared" si="42"/>
        <v>499</v>
      </c>
    </row>
    <row r="93" spans="1:23" ht="15.75" x14ac:dyDescent="0.2">
      <c r="A93" s="58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</row>
    <row r="94" spans="1:23" ht="15.75" x14ac:dyDescent="0.2">
      <c r="A94" s="56" t="s">
        <v>169</v>
      </c>
      <c r="B94" s="54">
        <f t="shared" ref="B94:B127" si="43">SUM(C94:W94)</f>
        <v>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1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ht="15.75" x14ac:dyDescent="0.2">
      <c r="A95" s="56" t="s">
        <v>170</v>
      </c>
      <c r="B95" s="54">
        <f t="shared" si="43"/>
        <v>1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1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</row>
    <row r="96" spans="1:23" ht="15.75" x14ac:dyDescent="0.2">
      <c r="A96" s="56" t="s">
        <v>263</v>
      </c>
      <c r="B96" s="54">
        <f t="shared" si="43"/>
        <v>461</v>
      </c>
      <c r="C96" s="54">
        <v>0</v>
      </c>
      <c r="D96" s="54">
        <v>27</v>
      </c>
      <c r="E96" s="54">
        <v>51</v>
      </c>
      <c r="F96" s="54">
        <v>9</v>
      </c>
      <c r="G96" s="54">
        <v>13</v>
      </c>
      <c r="H96" s="54">
        <v>33</v>
      </c>
      <c r="I96" s="54">
        <v>44</v>
      </c>
      <c r="J96" s="54">
        <v>8</v>
      </c>
      <c r="K96" s="54">
        <v>23</v>
      </c>
      <c r="L96" s="54">
        <v>9</v>
      </c>
      <c r="M96" s="54">
        <v>9</v>
      </c>
      <c r="N96" s="54">
        <v>9</v>
      </c>
      <c r="O96" s="54">
        <v>21</v>
      </c>
      <c r="P96" s="54">
        <v>2</v>
      </c>
      <c r="Q96" s="54">
        <v>13</v>
      </c>
      <c r="R96" s="54">
        <v>22</v>
      </c>
      <c r="S96" s="54">
        <v>31</v>
      </c>
      <c r="T96" s="54">
        <v>30</v>
      </c>
      <c r="U96" s="54">
        <v>20</v>
      </c>
      <c r="V96" s="54">
        <v>0</v>
      </c>
      <c r="W96" s="54">
        <v>87</v>
      </c>
    </row>
    <row r="97" spans="1:23" ht="15.75" x14ac:dyDescent="0.2">
      <c r="A97" s="56" t="s">
        <v>171</v>
      </c>
      <c r="B97" s="54">
        <f t="shared" si="43"/>
        <v>745</v>
      </c>
      <c r="C97" s="54">
        <v>0</v>
      </c>
      <c r="D97" s="54">
        <v>15</v>
      </c>
      <c r="E97" s="54">
        <v>145</v>
      </c>
      <c r="F97" s="54">
        <v>30</v>
      </c>
      <c r="G97" s="54">
        <v>90</v>
      </c>
      <c r="H97" s="54">
        <v>18</v>
      </c>
      <c r="I97" s="54">
        <v>71</v>
      </c>
      <c r="J97" s="54">
        <v>25</v>
      </c>
      <c r="K97" s="54">
        <v>28</v>
      </c>
      <c r="L97" s="54">
        <v>17</v>
      </c>
      <c r="M97" s="54">
        <v>18</v>
      </c>
      <c r="N97" s="54">
        <v>11</v>
      </c>
      <c r="O97" s="54">
        <v>47</v>
      </c>
      <c r="P97" s="54">
        <v>5</v>
      </c>
      <c r="Q97" s="54">
        <v>8</v>
      </c>
      <c r="R97" s="54">
        <v>22</v>
      </c>
      <c r="S97" s="54">
        <v>75</v>
      </c>
      <c r="T97" s="54">
        <v>17</v>
      </c>
      <c r="U97" s="54">
        <v>25</v>
      </c>
      <c r="V97" s="54">
        <v>0</v>
      </c>
      <c r="W97" s="54">
        <v>78</v>
      </c>
    </row>
    <row r="98" spans="1:23" ht="15.75" x14ac:dyDescent="0.2">
      <c r="A98" s="56" t="s">
        <v>186</v>
      </c>
      <c r="B98" s="54">
        <f t="shared" si="43"/>
        <v>114</v>
      </c>
      <c r="C98" s="54">
        <v>0</v>
      </c>
      <c r="D98" s="54">
        <v>5</v>
      </c>
      <c r="E98" s="54">
        <v>8</v>
      </c>
      <c r="F98" s="54">
        <v>18</v>
      </c>
      <c r="G98" s="54">
        <v>9</v>
      </c>
      <c r="H98" s="54">
        <v>0</v>
      </c>
      <c r="I98" s="54">
        <v>0</v>
      </c>
      <c r="J98" s="54">
        <v>28</v>
      </c>
      <c r="K98" s="54">
        <v>6</v>
      </c>
      <c r="L98" s="54">
        <v>2</v>
      </c>
      <c r="M98" s="54">
        <v>5</v>
      </c>
      <c r="N98" s="54">
        <v>0</v>
      </c>
      <c r="O98" s="54">
        <v>0</v>
      </c>
      <c r="P98" s="54">
        <v>0</v>
      </c>
      <c r="Q98" s="54">
        <v>3</v>
      </c>
      <c r="R98" s="54">
        <v>4</v>
      </c>
      <c r="S98" s="54">
        <v>0</v>
      </c>
      <c r="T98" s="54">
        <v>5</v>
      </c>
      <c r="U98" s="54">
        <v>13</v>
      </c>
      <c r="V98" s="54">
        <v>0</v>
      </c>
      <c r="W98" s="54">
        <v>8</v>
      </c>
    </row>
    <row r="99" spans="1:23" ht="15.75" x14ac:dyDescent="0.2">
      <c r="A99" s="56" t="s">
        <v>93</v>
      </c>
      <c r="B99" s="54">
        <f t="shared" si="43"/>
        <v>412</v>
      </c>
      <c r="C99" s="54">
        <v>0</v>
      </c>
      <c r="D99" s="54">
        <v>6</v>
      </c>
      <c r="E99" s="54">
        <v>52</v>
      </c>
      <c r="F99" s="54">
        <v>39</v>
      </c>
      <c r="G99" s="54">
        <v>9</v>
      </c>
      <c r="H99" s="54">
        <v>30</v>
      </c>
      <c r="I99" s="54">
        <v>32</v>
      </c>
      <c r="J99" s="54">
        <v>25</v>
      </c>
      <c r="K99" s="54">
        <v>13</v>
      </c>
      <c r="L99" s="54">
        <v>12</v>
      </c>
      <c r="M99" s="54">
        <v>11</v>
      </c>
      <c r="N99" s="54">
        <v>6</v>
      </c>
      <c r="O99" s="54">
        <v>27</v>
      </c>
      <c r="P99" s="54">
        <v>17</v>
      </c>
      <c r="Q99" s="54">
        <v>11</v>
      </c>
      <c r="R99" s="54">
        <v>25</v>
      </c>
      <c r="S99" s="54">
        <v>15</v>
      </c>
      <c r="T99" s="54">
        <v>21</v>
      </c>
      <c r="U99" s="54">
        <v>22</v>
      </c>
      <c r="V99" s="54">
        <v>0</v>
      </c>
      <c r="W99" s="54">
        <v>39</v>
      </c>
    </row>
    <row r="100" spans="1:23" ht="15.75" x14ac:dyDescent="0.2">
      <c r="A100" s="56" t="s">
        <v>172</v>
      </c>
      <c r="B100" s="54">
        <f t="shared" si="43"/>
        <v>3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2</v>
      </c>
      <c r="J100" s="54">
        <v>1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ht="15.75" x14ac:dyDescent="0.2">
      <c r="A101" s="56" t="s">
        <v>187</v>
      </c>
      <c r="B101" s="54">
        <f t="shared" si="43"/>
        <v>65</v>
      </c>
      <c r="C101" s="54">
        <v>0</v>
      </c>
      <c r="D101" s="54">
        <v>3</v>
      </c>
      <c r="E101" s="54">
        <v>5</v>
      </c>
      <c r="F101" s="54">
        <v>0</v>
      </c>
      <c r="G101" s="54">
        <v>5</v>
      </c>
      <c r="H101" s="54">
        <v>0</v>
      </c>
      <c r="I101" s="54">
        <v>2</v>
      </c>
      <c r="J101" s="54">
        <v>9</v>
      </c>
      <c r="K101" s="54">
        <v>0</v>
      </c>
      <c r="L101" s="54">
        <v>0</v>
      </c>
      <c r="M101" s="54">
        <v>0</v>
      </c>
      <c r="N101" s="54">
        <v>2</v>
      </c>
      <c r="O101" s="54">
        <v>0</v>
      </c>
      <c r="P101" s="54">
        <v>0</v>
      </c>
      <c r="Q101" s="54">
        <v>27</v>
      </c>
      <c r="R101" s="54">
        <v>1</v>
      </c>
      <c r="S101" s="54">
        <v>10</v>
      </c>
      <c r="T101" s="54">
        <v>0</v>
      </c>
      <c r="U101" s="54">
        <v>0</v>
      </c>
      <c r="V101" s="54">
        <v>0</v>
      </c>
      <c r="W101" s="54">
        <v>1</v>
      </c>
    </row>
    <row r="102" spans="1:23" ht="15.75" x14ac:dyDescent="0.2">
      <c r="A102" s="55" t="s">
        <v>264</v>
      </c>
      <c r="B102" s="54">
        <f t="shared" si="43"/>
        <v>2357</v>
      </c>
      <c r="C102" s="54">
        <v>0</v>
      </c>
      <c r="D102" s="54">
        <v>192</v>
      </c>
      <c r="E102" s="54">
        <v>207</v>
      </c>
      <c r="F102" s="54">
        <v>90</v>
      </c>
      <c r="G102" s="54">
        <v>277</v>
      </c>
      <c r="H102" s="54">
        <v>57</v>
      </c>
      <c r="I102" s="54">
        <v>131</v>
      </c>
      <c r="J102" s="54">
        <v>93</v>
      </c>
      <c r="K102" s="54">
        <v>127</v>
      </c>
      <c r="L102" s="54">
        <v>153</v>
      </c>
      <c r="M102" s="54">
        <v>57</v>
      </c>
      <c r="N102" s="54">
        <v>33</v>
      </c>
      <c r="O102" s="54">
        <v>221</v>
      </c>
      <c r="P102" s="54">
        <v>77</v>
      </c>
      <c r="Q102" s="54">
        <v>46</v>
      </c>
      <c r="R102" s="54">
        <v>63</v>
      </c>
      <c r="S102" s="54">
        <v>130</v>
      </c>
      <c r="T102" s="54">
        <v>92</v>
      </c>
      <c r="U102" s="54">
        <v>109</v>
      </c>
      <c r="V102" s="54">
        <v>0</v>
      </c>
      <c r="W102" s="54">
        <v>202</v>
      </c>
    </row>
    <row r="103" spans="1:23" ht="15.75" x14ac:dyDescent="0.2">
      <c r="A103" s="55" t="s">
        <v>188</v>
      </c>
      <c r="B103" s="54">
        <f t="shared" si="43"/>
        <v>25</v>
      </c>
      <c r="C103" s="54">
        <v>0</v>
      </c>
      <c r="D103" s="54">
        <v>1</v>
      </c>
      <c r="E103" s="54">
        <v>2</v>
      </c>
      <c r="F103" s="54">
        <v>4</v>
      </c>
      <c r="G103" s="54">
        <v>0</v>
      </c>
      <c r="H103" s="54">
        <v>3</v>
      </c>
      <c r="I103" s="54">
        <v>1</v>
      </c>
      <c r="J103" s="54">
        <v>9</v>
      </c>
      <c r="K103" s="54">
        <v>0</v>
      </c>
      <c r="L103" s="54">
        <v>1</v>
      </c>
      <c r="M103" s="54">
        <v>0</v>
      </c>
      <c r="N103" s="54">
        <v>0</v>
      </c>
      <c r="O103" s="54">
        <v>0</v>
      </c>
      <c r="P103" s="54">
        <v>0</v>
      </c>
      <c r="Q103" s="54">
        <v>1</v>
      </c>
      <c r="R103" s="54">
        <v>1</v>
      </c>
      <c r="S103" s="54">
        <v>0</v>
      </c>
      <c r="T103" s="54">
        <v>0</v>
      </c>
      <c r="U103" s="54">
        <v>2</v>
      </c>
      <c r="V103" s="54">
        <v>0</v>
      </c>
      <c r="W103" s="54">
        <v>0</v>
      </c>
    </row>
    <row r="104" spans="1:23" ht="15.75" x14ac:dyDescent="0.2">
      <c r="A104" s="55" t="s">
        <v>265</v>
      </c>
      <c r="B104" s="54">
        <f t="shared" si="43"/>
        <v>29</v>
      </c>
      <c r="C104" s="54">
        <v>0</v>
      </c>
      <c r="D104" s="54">
        <v>2</v>
      </c>
      <c r="E104" s="54">
        <v>5</v>
      </c>
      <c r="F104" s="54">
        <v>0</v>
      </c>
      <c r="G104" s="54">
        <v>0</v>
      </c>
      <c r="H104" s="54">
        <v>2</v>
      </c>
      <c r="I104" s="54">
        <v>1</v>
      </c>
      <c r="J104" s="54">
        <v>1</v>
      </c>
      <c r="K104" s="54">
        <v>1</v>
      </c>
      <c r="L104" s="54">
        <v>0</v>
      </c>
      <c r="M104" s="54">
        <v>2</v>
      </c>
      <c r="N104" s="54">
        <v>2</v>
      </c>
      <c r="O104" s="54">
        <v>0</v>
      </c>
      <c r="P104" s="54">
        <v>7</v>
      </c>
      <c r="Q104" s="54">
        <v>0</v>
      </c>
      <c r="R104" s="54">
        <v>1</v>
      </c>
      <c r="S104" s="54">
        <v>1</v>
      </c>
      <c r="T104" s="54">
        <v>0</v>
      </c>
      <c r="U104" s="54">
        <v>2</v>
      </c>
      <c r="V104" s="54">
        <v>0</v>
      </c>
      <c r="W104" s="54">
        <v>2</v>
      </c>
    </row>
    <row r="105" spans="1:23" ht="15.75" x14ac:dyDescent="0.2">
      <c r="A105" s="55" t="s">
        <v>189</v>
      </c>
      <c r="B105" s="54">
        <f t="shared" si="43"/>
        <v>48</v>
      </c>
      <c r="C105" s="54">
        <v>0</v>
      </c>
      <c r="D105" s="54">
        <v>0</v>
      </c>
      <c r="E105" s="54">
        <v>4</v>
      </c>
      <c r="F105" s="54">
        <v>0</v>
      </c>
      <c r="G105" s="54">
        <v>5</v>
      </c>
      <c r="H105" s="54">
        <v>0</v>
      </c>
      <c r="I105" s="54">
        <v>4</v>
      </c>
      <c r="J105" s="54">
        <v>8</v>
      </c>
      <c r="K105" s="54">
        <v>0</v>
      </c>
      <c r="L105" s="54">
        <v>3</v>
      </c>
      <c r="M105" s="54">
        <v>0</v>
      </c>
      <c r="N105" s="54">
        <v>0</v>
      </c>
      <c r="O105" s="54">
        <v>2</v>
      </c>
      <c r="P105" s="54">
        <v>0</v>
      </c>
      <c r="Q105" s="54">
        <v>3</v>
      </c>
      <c r="R105" s="54">
        <v>0</v>
      </c>
      <c r="S105" s="54">
        <v>9</v>
      </c>
      <c r="T105" s="54">
        <v>6</v>
      </c>
      <c r="U105" s="54">
        <v>4</v>
      </c>
      <c r="V105" s="54">
        <v>0</v>
      </c>
      <c r="W105" s="54">
        <v>0</v>
      </c>
    </row>
    <row r="106" spans="1:23" ht="15.75" x14ac:dyDescent="0.2">
      <c r="A106" s="55" t="s">
        <v>266</v>
      </c>
      <c r="B106" s="54">
        <f t="shared" si="43"/>
        <v>5</v>
      </c>
      <c r="C106" s="54">
        <v>0</v>
      </c>
      <c r="D106" s="54">
        <v>1</v>
      </c>
      <c r="E106" s="54">
        <v>2</v>
      </c>
      <c r="F106" s="54">
        <v>0</v>
      </c>
      <c r="G106" s="54">
        <v>1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1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ht="15.75" x14ac:dyDescent="0.2">
      <c r="A107" s="55" t="s">
        <v>173</v>
      </c>
      <c r="B107" s="54">
        <f t="shared" si="43"/>
        <v>32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7</v>
      </c>
      <c r="I107" s="54">
        <v>0</v>
      </c>
      <c r="J107" s="54">
        <v>0</v>
      </c>
      <c r="K107" s="54">
        <v>0</v>
      </c>
      <c r="L107" s="54">
        <v>4</v>
      </c>
      <c r="M107" s="54">
        <v>0</v>
      </c>
      <c r="N107" s="54">
        <v>0</v>
      </c>
      <c r="O107" s="54">
        <v>4</v>
      </c>
      <c r="P107" s="54">
        <v>5</v>
      </c>
      <c r="Q107" s="54">
        <v>0</v>
      </c>
      <c r="R107" s="54">
        <v>0</v>
      </c>
      <c r="S107" s="54">
        <v>0</v>
      </c>
      <c r="T107" s="54">
        <v>1</v>
      </c>
      <c r="U107" s="54">
        <v>0</v>
      </c>
      <c r="V107" s="54">
        <v>0</v>
      </c>
      <c r="W107" s="54">
        <v>11</v>
      </c>
    </row>
    <row r="108" spans="1:23" ht="15.75" x14ac:dyDescent="0.2">
      <c r="A108" s="55" t="s">
        <v>95</v>
      </c>
      <c r="B108" s="54">
        <f t="shared" si="43"/>
        <v>6</v>
      </c>
      <c r="C108" s="54">
        <v>0</v>
      </c>
      <c r="D108" s="54">
        <v>1</v>
      </c>
      <c r="E108" s="54">
        <v>0</v>
      </c>
      <c r="F108" s="54">
        <v>0</v>
      </c>
      <c r="G108" s="54">
        <v>0</v>
      </c>
      <c r="H108" s="54">
        <v>2</v>
      </c>
      <c r="I108" s="54">
        <v>0</v>
      </c>
      <c r="J108" s="54">
        <v>0</v>
      </c>
      <c r="K108" s="54">
        <v>0</v>
      </c>
      <c r="L108" s="54">
        <v>1</v>
      </c>
      <c r="M108" s="54">
        <v>0</v>
      </c>
      <c r="N108" s="54">
        <v>0</v>
      </c>
      <c r="O108" s="54">
        <v>0</v>
      </c>
      <c r="P108" s="54">
        <v>1</v>
      </c>
      <c r="Q108" s="54">
        <v>0</v>
      </c>
      <c r="R108" s="54">
        <v>0</v>
      </c>
      <c r="S108" s="54">
        <v>0</v>
      </c>
      <c r="T108" s="54">
        <v>0</v>
      </c>
      <c r="U108" s="54">
        <v>1</v>
      </c>
      <c r="V108" s="54">
        <v>0</v>
      </c>
      <c r="W108" s="54">
        <v>0</v>
      </c>
    </row>
    <row r="109" spans="1:23" ht="15.75" x14ac:dyDescent="0.2">
      <c r="A109" s="55" t="s">
        <v>87</v>
      </c>
      <c r="B109" s="54">
        <f t="shared" si="43"/>
        <v>20</v>
      </c>
      <c r="C109" s="54">
        <v>0</v>
      </c>
      <c r="D109" s="54">
        <v>1</v>
      </c>
      <c r="E109" s="54">
        <v>1</v>
      </c>
      <c r="F109" s="54">
        <v>0</v>
      </c>
      <c r="G109" s="54">
        <v>0</v>
      </c>
      <c r="H109" s="54">
        <v>3</v>
      </c>
      <c r="I109" s="54">
        <v>0</v>
      </c>
      <c r="J109" s="54">
        <v>0</v>
      </c>
      <c r="K109" s="54">
        <v>1</v>
      </c>
      <c r="L109" s="54">
        <v>0</v>
      </c>
      <c r="M109" s="54">
        <v>0</v>
      </c>
      <c r="N109" s="54">
        <v>0</v>
      </c>
      <c r="O109" s="54">
        <v>1</v>
      </c>
      <c r="P109" s="54">
        <v>2</v>
      </c>
      <c r="Q109" s="54">
        <v>0</v>
      </c>
      <c r="R109" s="54">
        <v>0</v>
      </c>
      <c r="S109" s="54">
        <v>0</v>
      </c>
      <c r="T109" s="54">
        <v>1</v>
      </c>
      <c r="U109" s="54">
        <v>0</v>
      </c>
      <c r="V109" s="54">
        <v>0</v>
      </c>
      <c r="W109" s="54">
        <v>10</v>
      </c>
    </row>
    <row r="110" spans="1:23" ht="15.75" x14ac:dyDescent="0.2">
      <c r="A110" s="55" t="s">
        <v>174</v>
      </c>
      <c r="B110" s="54">
        <f t="shared" si="43"/>
        <v>22</v>
      </c>
      <c r="C110" s="54">
        <v>0</v>
      </c>
      <c r="D110" s="54">
        <v>0</v>
      </c>
      <c r="E110" s="54">
        <v>9</v>
      </c>
      <c r="F110" s="54">
        <v>4</v>
      </c>
      <c r="G110" s="54">
        <v>0</v>
      </c>
      <c r="H110" s="54">
        <v>0</v>
      </c>
      <c r="I110" s="54">
        <v>2</v>
      </c>
      <c r="J110" s="54">
        <v>0</v>
      </c>
      <c r="K110" s="54">
        <v>1</v>
      </c>
      <c r="L110" s="54">
        <v>2</v>
      </c>
      <c r="M110" s="54">
        <v>0</v>
      </c>
      <c r="N110" s="54">
        <v>0</v>
      </c>
      <c r="O110" s="54">
        <v>0</v>
      </c>
      <c r="P110" s="54">
        <v>1</v>
      </c>
      <c r="Q110" s="54">
        <v>1</v>
      </c>
      <c r="R110" s="54">
        <v>0</v>
      </c>
      <c r="S110" s="54">
        <v>0</v>
      </c>
      <c r="T110" s="54">
        <v>1</v>
      </c>
      <c r="U110" s="54">
        <v>0</v>
      </c>
      <c r="V110" s="54">
        <v>0</v>
      </c>
      <c r="W110" s="54">
        <v>1</v>
      </c>
    </row>
    <row r="111" spans="1:23" ht="15.75" x14ac:dyDescent="0.2">
      <c r="A111" s="55" t="s">
        <v>176</v>
      </c>
      <c r="B111" s="54">
        <f t="shared" si="43"/>
        <v>1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1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ht="15.75" x14ac:dyDescent="0.2">
      <c r="A112" s="55" t="s">
        <v>178</v>
      </c>
      <c r="B112" s="54">
        <f t="shared" si="43"/>
        <v>28</v>
      </c>
      <c r="C112" s="54">
        <v>0</v>
      </c>
      <c r="D112" s="54">
        <v>0</v>
      </c>
      <c r="E112" s="54">
        <v>3</v>
      </c>
      <c r="F112" s="54">
        <v>0</v>
      </c>
      <c r="G112" s="54">
        <v>0</v>
      </c>
      <c r="H112" s="54">
        <v>0</v>
      </c>
      <c r="I112" s="54">
        <v>2</v>
      </c>
      <c r="J112" s="54">
        <v>0</v>
      </c>
      <c r="K112" s="54">
        <v>0</v>
      </c>
      <c r="L112" s="54">
        <v>0</v>
      </c>
      <c r="M112" s="54">
        <v>2</v>
      </c>
      <c r="N112" s="54">
        <v>3</v>
      </c>
      <c r="O112" s="54">
        <v>0</v>
      </c>
      <c r="P112" s="54">
        <v>0</v>
      </c>
      <c r="Q112" s="54">
        <v>0</v>
      </c>
      <c r="R112" s="54">
        <v>18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ht="15.75" x14ac:dyDescent="0.2">
      <c r="A113" s="55" t="s">
        <v>190</v>
      </c>
      <c r="B113" s="54">
        <f t="shared" si="43"/>
        <v>18</v>
      </c>
      <c r="C113" s="54">
        <v>0</v>
      </c>
      <c r="D113" s="54">
        <v>1</v>
      </c>
      <c r="E113" s="54">
        <v>4</v>
      </c>
      <c r="F113" s="54">
        <v>2</v>
      </c>
      <c r="G113" s="54">
        <v>0</v>
      </c>
      <c r="H113" s="54">
        <v>0</v>
      </c>
      <c r="I113" s="54">
        <v>1</v>
      </c>
      <c r="J113" s="54">
        <v>7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1</v>
      </c>
      <c r="S113" s="54">
        <v>1</v>
      </c>
      <c r="T113" s="54">
        <v>1</v>
      </c>
      <c r="U113" s="54">
        <v>0</v>
      </c>
      <c r="V113" s="54">
        <v>0</v>
      </c>
      <c r="W113" s="54">
        <v>0</v>
      </c>
    </row>
    <row r="114" spans="1:23" ht="15.75" x14ac:dyDescent="0.2">
      <c r="A114" s="55" t="s">
        <v>179</v>
      </c>
      <c r="B114" s="54">
        <f t="shared" si="43"/>
        <v>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1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ht="15.75" x14ac:dyDescent="0.2">
      <c r="A115" s="55" t="s">
        <v>181</v>
      </c>
      <c r="B115" s="54">
        <f t="shared" si="43"/>
        <v>3</v>
      </c>
      <c r="C115" s="54">
        <v>0</v>
      </c>
      <c r="D115" s="54">
        <v>0</v>
      </c>
      <c r="E115" s="54">
        <v>1</v>
      </c>
      <c r="F115" s="54">
        <v>0</v>
      </c>
      <c r="G115" s="54">
        <v>0</v>
      </c>
      <c r="H115" s="54">
        <v>2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ht="15.75" x14ac:dyDescent="0.2">
      <c r="A116" s="55" t="s">
        <v>191</v>
      </c>
      <c r="B116" s="54">
        <f t="shared" si="43"/>
        <v>12</v>
      </c>
      <c r="C116" s="54">
        <v>0</v>
      </c>
      <c r="D116" s="54">
        <v>1</v>
      </c>
      <c r="E116" s="54">
        <v>2</v>
      </c>
      <c r="F116" s="54">
        <v>0</v>
      </c>
      <c r="G116" s="54">
        <v>0</v>
      </c>
      <c r="H116" s="54">
        <v>0</v>
      </c>
      <c r="I116" s="54">
        <v>2</v>
      </c>
      <c r="J116" s="54">
        <v>0</v>
      </c>
      <c r="K116" s="54">
        <v>2</v>
      </c>
      <c r="L116" s="54">
        <v>0</v>
      </c>
      <c r="M116" s="54">
        <v>0</v>
      </c>
      <c r="N116" s="54">
        <v>0</v>
      </c>
      <c r="O116" s="54">
        <v>0</v>
      </c>
      <c r="P116" s="54">
        <v>1</v>
      </c>
      <c r="Q116" s="54">
        <v>0</v>
      </c>
      <c r="R116" s="54">
        <v>0</v>
      </c>
      <c r="S116" s="54">
        <v>0</v>
      </c>
      <c r="T116" s="54">
        <v>1</v>
      </c>
      <c r="U116" s="54">
        <v>1</v>
      </c>
      <c r="V116" s="54">
        <v>0</v>
      </c>
      <c r="W116" s="54">
        <v>2</v>
      </c>
    </row>
    <row r="117" spans="1:23" ht="15.75" x14ac:dyDescent="0.2">
      <c r="A117" s="55" t="s">
        <v>182</v>
      </c>
      <c r="B117" s="54">
        <f t="shared" si="43"/>
        <v>17</v>
      </c>
      <c r="C117" s="54">
        <v>0</v>
      </c>
      <c r="D117" s="54">
        <v>2</v>
      </c>
      <c r="E117" s="54">
        <v>2</v>
      </c>
      <c r="F117" s="54">
        <v>0</v>
      </c>
      <c r="G117" s="54">
        <v>0</v>
      </c>
      <c r="H117" s="54">
        <v>2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6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2</v>
      </c>
      <c r="V117" s="54">
        <v>0</v>
      </c>
      <c r="W117" s="54">
        <v>3</v>
      </c>
    </row>
    <row r="118" spans="1:23" ht="15.75" x14ac:dyDescent="0.2">
      <c r="A118" s="55" t="s">
        <v>183</v>
      </c>
      <c r="B118" s="54">
        <f t="shared" si="43"/>
        <v>1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1</v>
      </c>
      <c r="U118" s="54">
        <v>0</v>
      </c>
      <c r="V118" s="54">
        <v>0</v>
      </c>
      <c r="W118" s="54">
        <v>0</v>
      </c>
    </row>
    <row r="119" spans="1:23" ht="15.75" x14ac:dyDescent="0.2">
      <c r="A119" s="55" t="s">
        <v>267</v>
      </c>
      <c r="B119" s="54">
        <f t="shared" si="43"/>
        <v>8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5</v>
      </c>
      <c r="I119" s="54">
        <v>1</v>
      </c>
      <c r="J119" s="54">
        <v>0</v>
      </c>
      <c r="K119" s="54">
        <v>1</v>
      </c>
      <c r="L119" s="54">
        <v>0</v>
      </c>
      <c r="M119" s="54">
        <v>1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ht="15.75" x14ac:dyDescent="0.2">
      <c r="A120" s="55" t="s">
        <v>268</v>
      </c>
      <c r="B120" s="54">
        <f t="shared" si="43"/>
        <v>3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1</v>
      </c>
      <c r="J120" s="54">
        <v>0</v>
      </c>
      <c r="K120" s="54">
        <v>2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ht="31.5" x14ac:dyDescent="0.2">
      <c r="A121" s="55" t="s">
        <v>269</v>
      </c>
      <c r="B121" s="54">
        <f t="shared" si="43"/>
        <v>286</v>
      </c>
      <c r="C121" s="54">
        <v>0</v>
      </c>
      <c r="D121" s="54">
        <v>5</v>
      </c>
      <c r="E121" s="54">
        <v>7</v>
      </c>
      <c r="F121" s="54">
        <v>2</v>
      </c>
      <c r="G121" s="54">
        <v>9</v>
      </c>
      <c r="H121" s="54">
        <v>128</v>
      </c>
      <c r="I121" s="54">
        <v>4</v>
      </c>
      <c r="J121" s="54">
        <v>3</v>
      </c>
      <c r="K121" s="54">
        <v>23</v>
      </c>
      <c r="L121" s="54">
        <v>7</v>
      </c>
      <c r="M121" s="54">
        <v>13</v>
      </c>
      <c r="N121" s="54">
        <v>3</v>
      </c>
      <c r="O121" s="54">
        <v>6</v>
      </c>
      <c r="P121" s="54">
        <v>8</v>
      </c>
      <c r="Q121" s="54">
        <v>7</v>
      </c>
      <c r="R121" s="54">
        <v>3</v>
      </c>
      <c r="S121" s="54">
        <v>1</v>
      </c>
      <c r="T121" s="54">
        <v>16</v>
      </c>
      <c r="U121" s="54">
        <v>5</v>
      </c>
      <c r="V121" s="54">
        <v>0</v>
      </c>
      <c r="W121" s="54">
        <v>36</v>
      </c>
    </row>
    <row r="122" spans="1:23" ht="15.75" x14ac:dyDescent="0.2">
      <c r="A122" s="55" t="s">
        <v>270</v>
      </c>
      <c r="B122" s="54">
        <f t="shared" si="43"/>
        <v>27</v>
      </c>
      <c r="C122" s="54">
        <v>0</v>
      </c>
      <c r="D122" s="54">
        <v>0</v>
      </c>
      <c r="E122" s="54">
        <v>3</v>
      </c>
      <c r="F122" s="54">
        <v>0</v>
      </c>
      <c r="G122" s="54">
        <v>0</v>
      </c>
      <c r="H122" s="54">
        <v>0</v>
      </c>
      <c r="I122" s="54">
        <v>0</v>
      </c>
      <c r="J122" s="54">
        <v>1</v>
      </c>
      <c r="K122" s="54">
        <v>0</v>
      </c>
      <c r="L122" s="54">
        <v>0</v>
      </c>
      <c r="M122" s="54">
        <v>1</v>
      </c>
      <c r="N122" s="54">
        <v>3</v>
      </c>
      <c r="O122" s="54">
        <v>2</v>
      </c>
      <c r="P122" s="54">
        <v>2</v>
      </c>
      <c r="Q122" s="54">
        <v>3</v>
      </c>
      <c r="R122" s="54">
        <v>3</v>
      </c>
      <c r="S122" s="54">
        <v>0</v>
      </c>
      <c r="T122" s="54">
        <v>4</v>
      </c>
      <c r="U122" s="54">
        <v>2</v>
      </c>
      <c r="V122" s="54">
        <v>0</v>
      </c>
      <c r="W122" s="54">
        <v>3</v>
      </c>
    </row>
    <row r="123" spans="1:23" ht="15.75" x14ac:dyDescent="0.2">
      <c r="A123" s="55" t="s">
        <v>271</v>
      </c>
      <c r="B123" s="54">
        <f t="shared" si="43"/>
        <v>147</v>
      </c>
      <c r="C123" s="54">
        <v>0</v>
      </c>
      <c r="D123" s="54">
        <v>13</v>
      </c>
      <c r="E123" s="54">
        <v>33</v>
      </c>
      <c r="F123" s="54">
        <v>4</v>
      </c>
      <c r="G123" s="54">
        <v>11</v>
      </c>
      <c r="H123" s="54">
        <v>8</v>
      </c>
      <c r="I123" s="54">
        <v>9</v>
      </c>
      <c r="J123" s="54">
        <v>7</v>
      </c>
      <c r="K123" s="54">
        <v>7</v>
      </c>
      <c r="L123" s="54">
        <v>6</v>
      </c>
      <c r="M123" s="54">
        <v>6</v>
      </c>
      <c r="N123" s="54">
        <v>4</v>
      </c>
      <c r="O123" s="54">
        <v>4</v>
      </c>
      <c r="P123" s="54">
        <v>3</v>
      </c>
      <c r="Q123" s="54">
        <v>3</v>
      </c>
      <c r="R123" s="54">
        <v>7</v>
      </c>
      <c r="S123" s="54">
        <v>7</v>
      </c>
      <c r="T123" s="54">
        <v>8</v>
      </c>
      <c r="U123" s="54">
        <v>5</v>
      </c>
      <c r="V123" s="54">
        <v>0</v>
      </c>
      <c r="W123" s="54">
        <v>2</v>
      </c>
    </row>
    <row r="124" spans="1:23" ht="15.75" x14ac:dyDescent="0.2">
      <c r="A124" s="55" t="s">
        <v>272</v>
      </c>
      <c r="B124" s="54">
        <f t="shared" si="43"/>
        <v>156</v>
      </c>
      <c r="C124" s="54">
        <v>0</v>
      </c>
      <c r="D124" s="54">
        <v>3</v>
      </c>
      <c r="E124" s="54">
        <v>12</v>
      </c>
      <c r="F124" s="54">
        <v>5</v>
      </c>
      <c r="G124" s="54">
        <v>4</v>
      </c>
      <c r="H124" s="54">
        <v>2</v>
      </c>
      <c r="I124" s="54">
        <v>15</v>
      </c>
      <c r="J124" s="54">
        <v>11</v>
      </c>
      <c r="K124" s="54">
        <v>8</v>
      </c>
      <c r="L124" s="54">
        <v>2</v>
      </c>
      <c r="M124" s="54">
        <v>4</v>
      </c>
      <c r="N124" s="54">
        <v>7</v>
      </c>
      <c r="O124" s="54">
        <v>22</v>
      </c>
      <c r="P124" s="54">
        <v>0</v>
      </c>
      <c r="Q124" s="54">
        <v>3</v>
      </c>
      <c r="R124" s="54">
        <v>1</v>
      </c>
      <c r="S124" s="54">
        <v>20</v>
      </c>
      <c r="T124" s="54">
        <v>16</v>
      </c>
      <c r="U124" s="54">
        <v>8</v>
      </c>
      <c r="V124" s="54">
        <v>0</v>
      </c>
      <c r="W124" s="54">
        <v>13</v>
      </c>
    </row>
    <row r="125" spans="1:23" ht="15.75" x14ac:dyDescent="0.2">
      <c r="A125" s="55" t="s">
        <v>273</v>
      </c>
      <c r="B125" s="54">
        <f t="shared" si="43"/>
        <v>11</v>
      </c>
      <c r="C125" s="54">
        <v>0</v>
      </c>
      <c r="D125" s="54">
        <v>1</v>
      </c>
      <c r="E125" s="54">
        <v>0</v>
      </c>
      <c r="F125" s="54">
        <v>0</v>
      </c>
      <c r="G125" s="54">
        <v>1</v>
      </c>
      <c r="H125" s="54">
        <v>2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2</v>
      </c>
      <c r="P125" s="54">
        <v>0</v>
      </c>
      <c r="Q125" s="54">
        <v>0</v>
      </c>
      <c r="R125" s="54">
        <v>1</v>
      </c>
      <c r="S125" s="54">
        <v>0</v>
      </c>
      <c r="T125" s="54">
        <v>0</v>
      </c>
      <c r="U125" s="54">
        <v>3</v>
      </c>
      <c r="V125" s="54">
        <v>0</v>
      </c>
      <c r="W125" s="54">
        <v>1</v>
      </c>
    </row>
    <row r="126" spans="1:23" ht="31.5" x14ac:dyDescent="0.2">
      <c r="A126" s="55" t="s">
        <v>274</v>
      </c>
      <c r="B126" s="54">
        <f t="shared" si="43"/>
        <v>184</v>
      </c>
      <c r="C126" s="54">
        <v>0</v>
      </c>
      <c r="D126" s="54">
        <v>0</v>
      </c>
      <c r="E126" s="54">
        <v>16</v>
      </c>
      <c r="F126" s="54">
        <v>4</v>
      </c>
      <c r="G126" s="54">
        <v>0</v>
      </c>
      <c r="H126" s="54">
        <v>41</v>
      </c>
      <c r="I126" s="54">
        <v>0</v>
      </c>
      <c r="J126" s="54">
        <v>7</v>
      </c>
      <c r="K126" s="54">
        <v>0</v>
      </c>
      <c r="L126" s="54">
        <v>6</v>
      </c>
      <c r="M126" s="54">
        <v>8</v>
      </c>
      <c r="N126" s="54">
        <v>15</v>
      </c>
      <c r="O126" s="54">
        <v>7</v>
      </c>
      <c r="P126" s="54">
        <v>0</v>
      </c>
      <c r="Q126" s="54">
        <v>7</v>
      </c>
      <c r="R126" s="54">
        <v>54</v>
      </c>
      <c r="S126" s="54">
        <v>15</v>
      </c>
      <c r="T126" s="54">
        <v>3</v>
      </c>
      <c r="U126" s="54">
        <v>1</v>
      </c>
      <c r="V126" s="54">
        <v>0</v>
      </c>
      <c r="W126" s="54">
        <v>0</v>
      </c>
    </row>
    <row r="127" spans="1:23" ht="15.75" x14ac:dyDescent="0.2">
      <c r="A127" s="55" t="s">
        <v>337</v>
      </c>
      <c r="B127" s="54">
        <f t="shared" si="43"/>
        <v>6</v>
      </c>
      <c r="C127" s="54">
        <v>0</v>
      </c>
      <c r="D127" s="54">
        <v>0</v>
      </c>
      <c r="E127" s="54">
        <v>1</v>
      </c>
      <c r="F127" s="54">
        <v>0</v>
      </c>
      <c r="G127" s="54">
        <v>0</v>
      </c>
      <c r="H127" s="54">
        <v>1</v>
      </c>
      <c r="I127" s="54">
        <v>0</v>
      </c>
      <c r="J127" s="54">
        <v>0</v>
      </c>
      <c r="K127" s="54">
        <v>1</v>
      </c>
      <c r="L127" s="54">
        <v>0</v>
      </c>
      <c r="M127" s="54">
        <v>0</v>
      </c>
      <c r="N127" s="54">
        <v>2</v>
      </c>
      <c r="O127" s="54">
        <v>0</v>
      </c>
      <c r="P127" s="54">
        <v>0</v>
      </c>
      <c r="Q127" s="54">
        <v>1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ht="15.75" x14ac:dyDescent="0.2">
      <c r="A128" s="55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</row>
    <row r="129" spans="1:23" ht="15.75" x14ac:dyDescent="0.2">
      <c r="A129" s="55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</row>
    <row r="130" spans="1:23" ht="16.5" thickBot="1" x14ac:dyDescent="0.25">
      <c r="A130" s="60" t="s">
        <v>193</v>
      </c>
      <c r="B130" s="59" t="s">
        <v>8</v>
      </c>
      <c r="C130" s="59">
        <f t="shared" ref="C130:W130" si="44">SUM(C132:C165)</f>
        <v>0</v>
      </c>
      <c r="D130" s="59">
        <f t="shared" si="44"/>
        <v>382</v>
      </c>
      <c r="E130" s="59">
        <f t="shared" si="44"/>
        <v>497</v>
      </c>
      <c r="F130" s="59">
        <f t="shared" si="44"/>
        <v>1</v>
      </c>
      <c r="G130" s="59">
        <f t="shared" si="44"/>
        <v>541</v>
      </c>
      <c r="H130" s="59">
        <f t="shared" si="44"/>
        <v>164</v>
      </c>
      <c r="I130" s="59">
        <f t="shared" si="44"/>
        <v>352</v>
      </c>
      <c r="J130" s="59">
        <f t="shared" si="44"/>
        <v>0</v>
      </c>
      <c r="K130" s="59">
        <f t="shared" si="44"/>
        <v>403</v>
      </c>
      <c r="L130" s="59">
        <f t="shared" si="44"/>
        <v>0</v>
      </c>
      <c r="M130" s="59">
        <f t="shared" si="44"/>
        <v>164</v>
      </c>
      <c r="N130" s="59">
        <f t="shared" si="44"/>
        <v>149</v>
      </c>
      <c r="O130" s="59">
        <f t="shared" si="44"/>
        <v>388</v>
      </c>
      <c r="P130" s="59">
        <f t="shared" si="44"/>
        <v>180</v>
      </c>
      <c r="Q130" s="59">
        <f t="shared" si="44"/>
        <v>0</v>
      </c>
      <c r="R130" s="59">
        <f t="shared" si="44"/>
        <v>267</v>
      </c>
      <c r="S130" s="59">
        <f t="shared" si="44"/>
        <v>412</v>
      </c>
      <c r="T130" s="59">
        <f t="shared" si="44"/>
        <v>280</v>
      </c>
      <c r="U130" s="59">
        <f t="shared" si="44"/>
        <v>263</v>
      </c>
      <c r="V130" s="59">
        <f t="shared" si="44"/>
        <v>0</v>
      </c>
      <c r="W130" s="59">
        <f t="shared" si="44"/>
        <v>262</v>
      </c>
    </row>
    <row r="131" spans="1:23" ht="15.75" x14ac:dyDescent="0.2">
      <c r="A131" s="58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 ht="15.75" x14ac:dyDescent="0.2">
      <c r="A132" s="56" t="s">
        <v>169</v>
      </c>
      <c r="B132" s="54">
        <f t="shared" ref="B132:B165" si="45">SUM(C132:W132)</f>
        <v>2</v>
      </c>
      <c r="C132" s="54">
        <v>0</v>
      </c>
      <c r="D132" s="54">
        <v>0</v>
      </c>
      <c r="E132" s="54">
        <v>1</v>
      </c>
      <c r="F132" s="54">
        <v>0</v>
      </c>
      <c r="G132" s="54">
        <v>0</v>
      </c>
      <c r="H132" s="54">
        <v>1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</row>
    <row r="133" spans="1:23" ht="15.75" x14ac:dyDescent="0.2">
      <c r="A133" s="56" t="s">
        <v>263</v>
      </c>
      <c r="B133" s="54">
        <f t="shared" si="45"/>
        <v>503</v>
      </c>
      <c r="C133" s="54">
        <v>0</v>
      </c>
      <c r="D133" s="54">
        <v>98</v>
      </c>
      <c r="E133" s="54">
        <v>53</v>
      </c>
      <c r="F133" s="54">
        <v>0</v>
      </c>
      <c r="G133" s="54">
        <v>4</v>
      </c>
      <c r="H133" s="54">
        <v>10</v>
      </c>
      <c r="I133" s="54">
        <v>10</v>
      </c>
      <c r="J133" s="54">
        <v>0</v>
      </c>
      <c r="K133" s="54">
        <v>7</v>
      </c>
      <c r="L133" s="54">
        <v>0</v>
      </c>
      <c r="M133" s="54">
        <v>2</v>
      </c>
      <c r="N133" s="54">
        <v>7</v>
      </c>
      <c r="O133" s="54">
        <v>35</v>
      </c>
      <c r="P133" s="54">
        <v>11</v>
      </c>
      <c r="Q133" s="54">
        <v>0</v>
      </c>
      <c r="R133" s="54">
        <v>19</v>
      </c>
      <c r="S133" s="54">
        <v>42</v>
      </c>
      <c r="T133" s="54">
        <v>63</v>
      </c>
      <c r="U133" s="54">
        <v>98</v>
      </c>
      <c r="V133" s="54">
        <v>0</v>
      </c>
      <c r="W133" s="54">
        <v>44</v>
      </c>
    </row>
    <row r="134" spans="1:23" ht="15.75" x14ac:dyDescent="0.2">
      <c r="A134" s="56" t="s">
        <v>171</v>
      </c>
      <c r="B134" s="54">
        <f t="shared" si="45"/>
        <v>650</v>
      </c>
      <c r="C134" s="54">
        <v>0</v>
      </c>
      <c r="D134" s="54">
        <v>14</v>
      </c>
      <c r="E134" s="54">
        <v>65</v>
      </c>
      <c r="F134" s="54">
        <v>0</v>
      </c>
      <c r="G134" s="54">
        <v>161</v>
      </c>
      <c r="H134" s="54">
        <v>0</v>
      </c>
      <c r="I134" s="54">
        <v>69</v>
      </c>
      <c r="J134" s="54">
        <v>0</v>
      </c>
      <c r="K134" s="54">
        <v>29</v>
      </c>
      <c r="L134" s="54">
        <v>0</v>
      </c>
      <c r="M134" s="54">
        <v>26</v>
      </c>
      <c r="N134" s="54">
        <v>1</v>
      </c>
      <c r="O134" s="54">
        <v>90</v>
      </c>
      <c r="P134" s="54">
        <v>6</v>
      </c>
      <c r="Q134" s="54">
        <v>0</v>
      </c>
      <c r="R134" s="54">
        <v>6</v>
      </c>
      <c r="S134" s="54">
        <v>107</v>
      </c>
      <c r="T134" s="54">
        <v>28</v>
      </c>
      <c r="U134" s="54">
        <v>37</v>
      </c>
      <c r="V134" s="54">
        <v>0</v>
      </c>
      <c r="W134" s="54">
        <v>11</v>
      </c>
    </row>
    <row r="135" spans="1:23" ht="15.75" x14ac:dyDescent="0.2">
      <c r="A135" s="56" t="s">
        <v>186</v>
      </c>
      <c r="B135" s="54">
        <f t="shared" si="45"/>
        <v>73</v>
      </c>
      <c r="C135" s="54">
        <v>0</v>
      </c>
      <c r="D135" s="54">
        <v>0</v>
      </c>
      <c r="E135" s="54">
        <v>21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11</v>
      </c>
      <c r="L135" s="54">
        <v>0</v>
      </c>
      <c r="M135" s="54">
        <v>1</v>
      </c>
      <c r="N135" s="54">
        <v>2</v>
      </c>
      <c r="O135" s="54">
        <v>0</v>
      </c>
      <c r="P135" s="54">
        <v>0</v>
      </c>
      <c r="Q135" s="54">
        <v>0</v>
      </c>
      <c r="R135" s="54">
        <v>0</v>
      </c>
      <c r="S135" s="54">
        <v>21</v>
      </c>
      <c r="T135" s="54">
        <v>0</v>
      </c>
      <c r="U135" s="54">
        <v>0</v>
      </c>
      <c r="V135" s="54">
        <v>0</v>
      </c>
      <c r="W135" s="54">
        <v>17</v>
      </c>
    </row>
    <row r="136" spans="1:23" ht="15.75" x14ac:dyDescent="0.2">
      <c r="A136" s="56" t="s">
        <v>93</v>
      </c>
      <c r="B136" s="54">
        <f t="shared" si="45"/>
        <v>311</v>
      </c>
      <c r="C136" s="54">
        <v>0</v>
      </c>
      <c r="D136" s="54">
        <v>39</v>
      </c>
      <c r="E136" s="54">
        <v>25</v>
      </c>
      <c r="F136" s="54">
        <v>0</v>
      </c>
      <c r="G136" s="54">
        <v>2</v>
      </c>
      <c r="H136" s="54">
        <v>3</v>
      </c>
      <c r="I136" s="54">
        <v>8</v>
      </c>
      <c r="J136" s="54">
        <v>0</v>
      </c>
      <c r="K136" s="54">
        <v>27</v>
      </c>
      <c r="L136" s="54">
        <v>0</v>
      </c>
      <c r="M136" s="54">
        <v>16</v>
      </c>
      <c r="N136" s="54">
        <v>13</v>
      </c>
      <c r="O136" s="54">
        <v>31</v>
      </c>
      <c r="P136" s="54">
        <v>18</v>
      </c>
      <c r="Q136" s="54">
        <v>0</v>
      </c>
      <c r="R136" s="54">
        <v>11</v>
      </c>
      <c r="S136" s="54">
        <v>20</v>
      </c>
      <c r="T136" s="54">
        <v>67</v>
      </c>
      <c r="U136" s="54">
        <v>18</v>
      </c>
      <c r="V136" s="54">
        <v>0</v>
      </c>
      <c r="W136" s="54">
        <v>13</v>
      </c>
    </row>
    <row r="137" spans="1:23" ht="15.75" x14ac:dyDescent="0.2">
      <c r="A137" s="56" t="s">
        <v>187</v>
      </c>
      <c r="B137" s="54">
        <f t="shared" si="45"/>
        <v>15</v>
      </c>
      <c r="C137" s="54">
        <v>0</v>
      </c>
      <c r="D137" s="54">
        <v>0</v>
      </c>
      <c r="E137" s="54">
        <v>1</v>
      </c>
      <c r="F137" s="54">
        <v>0</v>
      </c>
      <c r="G137" s="54">
        <v>0</v>
      </c>
      <c r="H137" s="54">
        <v>0</v>
      </c>
      <c r="I137" s="54">
        <v>5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8</v>
      </c>
      <c r="T137" s="54">
        <v>1</v>
      </c>
      <c r="U137" s="54">
        <v>0</v>
      </c>
      <c r="V137" s="54">
        <v>0</v>
      </c>
      <c r="W137" s="54">
        <v>0</v>
      </c>
    </row>
    <row r="138" spans="1:23" ht="15.75" x14ac:dyDescent="0.2">
      <c r="A138" s="55" t="s">
        <v>264</v>
      </c>
      <c r="B138" s="54">
        <f t="shared" si="45"/>
        <v>1707</v>
      </c>
      <c r="C138" s="54">
        <v>0</v>
      </c>
      <c r="D138" s="54">
        <v>105</v>
      </c>
      <c r="E138" s="54">
        <v>158</v>
      </c>
      <c r="F138" s="54">
        <v>0</v>
      </c>
      <c r="G138" s="54">
        <v>142</v>
      </c>
      <c r="H138" s="54">
        <v>2</v>
      </c>
      <c r="I138" s="54">
        <v>201</v>
      </c>
      <c r="J138" s="54">
        <v>0</v>
      </c>
      <c r="K138" s="54">
        <v>259</v>
      </c>
      <c r="L138" s="54">
        <v>0</v>
      </c>
      <c r="M138" s="54">
        <v>88</v>
      </c>
      <c r="N138" s="54">
        <v>71</v>
      </c>
      <c r="O138" s="54">
        <v>171</v>
      </c>
      <c r="P138" s="54">
        <v>63</v>
      </c>
      <c r="Q138" s="54">
        <v>0</v>
      </c>
      <c r="R138" s="54">
        <v>60</v>
      </c>
      <c r="S138" s="54">
        <v>186</v>
      </c>
      <c r="T138" s="54">
        <v>35</v>
      </c>
      <c r="U138" s="54">
        <v>35</v>
      </c>
      <c r="V138" s="54">
        <v>0</v>
      </c>
      <c r="W138" s="54">
        <v>131</v>
      </c>
    </row>
    <row r="139" spans="1:23" ht="15.75" x14ac:dyDescent="0.2">
      <c r="A139" s="55" t="s">
        <v>188</v>
      </c>
      <c r="B139" s="54">
        <f t="shared" si="45"/>
        <v>30</v>
      </c>
      <c r="C139" s="54">
        <v>0</v>
      </c>
      <c r="D139" s="54">
        <v>2</v>
      </c>
      <c r="E139" s="54">
        <v>12</v>
      </c>
      <c r="F139" s="54">
        <v>0</v>
      </c>
      <c r="G139" s="54">
        <v>2</v>
      </c>
      <c r="H139" s="54">
        <v>0</v>
      </c>
      <c r="I139" s="54">
        <v>1</v>
      </c>
      <c r="J139" s="54">
        <v>0</v>
      </c>
      <c r="K139" s="54">
        <v>2</v>
      </c>
      <c r="L139" s="54">
        <v>0</v>
      </c>
      <c r="M139" s="54">
        <v>3</v>
      </c>
      <c r="N139" s="54">
        <v>1</v>
      </c>
      <c r="O139" s="54">
        <v>0</v>
      </c>
      <c r="P139" s="54">
        <v>0</v>
      </c>
      <c r="Q139" s="54">
        <v>0</v>
      </c>
      <c r="R139" s="54">
        <v>0</v>
      </c>
      <c r="S139" s="54">
        <v>3</v>
      </c>
      <c r="T139" s="54">
        <v>3</v>
      </c>
      <c r="U139" s="54">
        <v>1</v>
      </c>
      <c r="V139" s="54">
        <v>0</v>
      </c>
      <c r="W139" s="54">
        <v>0</v>
      </c>
    </row>
    <row r="140" spans="1:23" ht="15.75" x14ac:dyDescent="0.2">
      <c r="A140" s="55" t="s">
        <v>265</v>
      </c>
      <c r="B140" s="54">
        <f t="shared" si="45"/>
        <v>18</v>
      </c>
      <c r="C140" s="54">
        <v>0</v>
      </c>
      <c r="D140" s="54">
        <v>2</v>
      </c>
      <c r="E140" s="54">
        <v>1</v>
      </c>
      <c r="F140" s="54">
        <v>0</v>
      </c>
      <c r="G140" s="54">
        <v>1</v>
      </c>
      <c r="H140" s="54">
        <v>0</v>
      </c>
      <c r="I140" s="54">
        <v>0</v>
      </c>
      <c r="J140" s="54">
        <v>0</v>
      </c>
      <c r="K140" s="54">
        <v>1</v>
      </c>
      <c r="L140" s="54">
        <v>0</v>
      </c>
      <c r="M140" s="54">
        <v>1</v>
      </c>
      <c r="N140" s="54">
        <v>3</v>
      </c>
      <c r="O140" s="54">
        <v>0</v>
      </c>
      <c r="P140" s="54">
        <v>3</v>
      </c>
      <c r="Q140" s="54">
        <v>0</v>
      </c>
      <c r="R140" s="54">
        <v>0</v>
      </c>
      <c r="S140" s="54">
        <v>3</v>
      </c>
      <c r="T140" s="54">
        <v>0</v>
      </c>
      <c r="U140" s="54">
        <v>1</v>
      </c>
      <c r="V140" s="54">
        <v>0</v>
      </c>
      <c r="W140" s="54">
        <v>2</v>
      </c>
    </row>
    <row r="141" spans="1:23" ht="15.75" x14ac:dyDescent="0.2">
      <c r="A141" s="55" t="s">
        <v>189</v>
      </c>
      <c r="B141" s="54">
        <f t="shared" si="45"/>
        <v>14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1</v>
      </c>
      <c r="L141" s="54">
        <v>0</v>
      </c>
      <c r="M141" s="54">
        <v>0</v>
      </c>
      <c r="N141" s="54">
        <v>1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11</v>
      </c>
      <c r="U141" s="54">
        <v>0</v>
      </c>
      <c r="V141" s="54">
        <v>0</v>
      </c>
      <c r="W141" s="54">
        <v>1</v>
      </c>
    </row>
    <row r="142" spans="1:23" ht="15.75" x14ac:dyDescent="0.2">
      <c r="A142" s="55" t="s">
        <v>266</v>
      </c>
      <c r="B142" s="54">
        <f t="shared" si="45"/>
        <v>6</v>
      </c>
      <c r="C142" s="54">
        <v>0</v>
      </c>
      <c r="D142" s="54">
        <v>1</v>
      </c>
      <c r="E142" s="54">
        <v>1</v>
      </c>
      <c r="F142" s="54">
        <v>0</v>
      </c>
      <c r="G142" s="54">
        <v>0</v>
      </c>
      <c r="H142" s="54">
        <v>0</v>
      </c>
      <c r="I142" s="54">
        <v>1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1</v>
      </c>
      <c r="T142" s="54">
        <v>1</v>
      </c>
      <c r="U142" s="54">
        <v>0</v>
      </c>
      <c r="V142" s="54">
        <v>0</v>
      </c>
      <c r="W142" s="54">
        <v>1</v>
      </c>
    </row>
    <row r="143" spans="1:23" ht="15.75" x14ac:dyDescent="0.2">
      <c r="A143" s="55" t="s">
        <v>173</v>
      </c>
      <c r="B143" s="54">
        <f t="shared" si="45"/>
        <v>141</v>
      </c>
      <c r="C143" s="54">
        <v>0</v>
      </c>
      <c r="D143" s="54">
        <v>12</v>
      </c>
      <c r="E143" s="54">
        <v>1</v>
      </c>
      <c r="F143" s="54">
        <v>0</v>
      </c>
      <c r="G143" s="54">
        <v>0</v>
      </c>
      <c r="H143" s="54">
        <v>96</v>
      </c>
      <c r="I143" s="54">
        <v>1</v>
      </c>
      <c r="J143" s="54">
        <v>0</v>
      </c>
      <c r="K143" s="54">
        <v>0</v>
      </c>
      <c r="L143" s="54">
        <v>0</v>
      </c>
      <c r="M143" s="54">
        <v>1</v>
      </c>
      <c r="N143" s="54">
        <v>0</v>
      </c>
      <c r="O143" s="54">
        <v>0</v>
      </c>
      <c r="P143" s="54">
        <v>3</v>
      </c>
      <c r="Q143" s="54">
        <v>0</v>
      </c>
      <c r="R143" s="54">
        <v>12</v>
      </c>
      <c r="S143" s="54">
        <v>0</v>
      </c>
      <c r="T143" s="54">
        <v>7</v>
      </c>
      <c r="U143" s="54">
        <v>5</v>
      </c>
      <c r="V143" s="54">
        <v>0</v>
      </c>
      <c r="W143" s="54">
        <v>3</v>
      </c>
    </row>
    <row r="144" spans="1:23" ht="15.75" x14ac:dyDescent="0.2">
      <c r="A144" s="55" t="s">
        <v>95</v>
      </c>
      <c r="B144" s="54">
        <f t="shared" si="45"/>
        <v>45</v>
      </c>
      <c r="C144" s="54">
        <v>0</v>
      </c>
      <c r="D144" s="54">
        <v>5</v>
      </c>
      <c r="E144" s="54">
        <v>4</v>
      </c>
      <c r="F144" s="54">
        <v>0</v>
      </c>
      <c r="G144" s="54">
        <v>0</v>
      </c>
      <c r="H144" s="54">
        <v>11</v>
      </c>
      <c r="I144" s="54">
        <v>2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1</v>
      </c>
      <c r="P144" s="54">
        <v>0</v>
      </c>
      <c r="Q144" s="54">
        <v>0</v>
      </c>
      <c r="R144" s="54">
        <v>5</v>
      </c>
      <c r="S144" s="54">
        <v>1</v>
      </c>
      <c r="T144" s="54">
        <v>11</v>
      </c>
      <c r="U144" s="54">
        <v>3</v>
      </c>
      <c r="V144" s="54">
        <v>0</v>
      </c>
      <c r="W144" s="54">
        <v>2</v>
      </c>
    </row>
    <row r="145" spans="1:23" ht="15.75" x14ac:dyDescent="0.2">
      <c r="A145" s="55" t="s">
        <v>87</v>
      </c>
      <c r="B145" s="54">
        <f t="shared" si="45"/>
        <v>74</v>
      </c>
      <c r="C145" s="54">
        <v>0</v>
      </c>
      <c r="D145" s="54">
        <v>17</v>
      </c>
      <c r="E145" s="54">
        <v>19</v>
      </c>
      <c r="F145" s="54">
        <v>0</v>
      </c>
      <c r="G145" s="54">
        <v>7</v>
      </c>
      <c r="H145" s="54">
        <v>2</v>
      </c>
      <c r="I145" s="54">
        <v>5</v>
      </c>
      <c r="J145" s="54">
        <v>0</v>
      </c>
      <c r="K145" s="54">
        <v>5</v>
      </c>
      <c r="L145" s="54">
        <v>0</v>
      </c>
      <c r="M145" s="54">
        <v>1</v>
      </c>
      <c r="N145" s="54">
        <v>0</v>
      </c>
      <c r="O145" s="54">
        <v>5</v>
      </c>
      <c r="P145" s="54">
        <v>5</v>
      </c>
      <c r="Q145" s="54">
        <v>0</v>
      </c>
      <c r="R145" s="54">
        <v>4</v>
      </c>
      <c r="S145" s="54">
        <v>0</v>
      </c>
      <c r="T145" s="54">
        <v>0</v>
      </c>
      <c r="U145" s="54">
        <v>2</v>
      </c>
      <c r="V145" s="54">
        <v>0</v>
      </c>
      <c r="W145" s="54">
        <v>2</v>
      </c>
    </row>
    <row r="146" spans="1:23" ht="15.75" x14ac:dyDescent="0.2">
      <c r="A146" s="55" t="s">
        <v>174</v>
      </c>
      <c r="B146" s="54">
        <f t="shared" si="45"/>
        <v>16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1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2</v>
      </c>
      <c r="P146" s="54">
        <v>0</v>
      </c>
      <c r="Q146" s="54">
        <v>0</v>
      </c>
      <c r="R146" s="54">
        <v>0</v>
      </c>
      <c r="S146" s="54">
        <v>5</v>
      </c>
      <c r="T146" s="54">
        <v>5</v>
      </c>
      <c r="U146" s="54">
        <v>1</v>
      </c>
      <c r="V146" s="54">
        <v>0</v>
      </c>
      <c r="W146" s="54">
        <v>2</v>
      </c>
    </row>
    <row r="147" spans="1:23" ht="15.75" x14ac:dyDescent="0.2">
      <c r="A147" s="55" t="s">
        <v>175</v>
      </c>
      <c r="B147" s="54">
        <f t="shared" si="45"/>
        <v>6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3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1</v>
      </c>
      <c r="U147" s="54">
        <v>2</v>
      </c>
      <c r="V147" s="54">
        <v>0</v>
      </c>
      <c r="W147" s="54">
        <v>0</v>
      </c>
    </row>
    <row r="148" spans="1:23" ht="15.75" x14ac:dyDescent="0.2">
      <c r="A148" s="55" t="s">
        <v>176</v>
      </c>
      <c r="B148" s="54">
        <f t="shared" si="45"/>
        <v>2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2</v>
      </c>
      <c r="I148" s="54">
        <v>0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</v>
      </c>
    </row>
    <row r="149" spans="1:23" ht="15.75" x14ac:dyDescent="0.2">
      <c r="A149" s="55" t="s">
        <v>178</v>
      </c>
      <c r="B149" s="54">
        <f t="shared" si="45"/>
        <v>3</v>
      </c>
      <c r="C149" s="54">
        <v>0</v>
      </c>
      <c r="D149" s="54">
        <v>2</v>
      </c>
      <c r="E149" s="54">
        <v>0</v>
      </c>
      <c r="F149" s="54">
        <v>0</v>
      </c>
      <c r="G149" s="54">
        <v>0</v>
      </c>
      <c r="H149" s="54">
        <v>1</v>
      </c>
      <c r="I149" s="54">
        <v>0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>
        <v>0</v>
      </c>
    </row>
    <row r="150" spans="1:23" ht="15.75" x14ac:dyDescent="0.2">
      <c r="A150" s="55" t="s">
        <v>190</v>
      </c>
      <c r="B150" s="54">
        <f t="shared" si="45"/>
        <v>1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1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0</v>
      </c>
    </row>
    <row r="151" spans="1:23" ht="15.75" x14ac:dyDescent="0.2">
      <c r="A151" s="55" t="s">
        <v>179</v>
      </c>
      <c r="B151" s="54">
        <f t="shared" si="45"/>
        <v>2</v>
      </c>
      <c r="C151" s="54">
        <v>0</v>
      </c>
      <c r="D151" s="54">
        <v>0</v>
      </c>
      <c r="E151" s="54">
        <v>2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  <c r="W151" s="54">
        <v>0</v>
      </c>
    </row>
    <row r="152" spans="1:23" ht="15.75" x14ac:dyDescent="0.2">
      <c r="A152" s="55" t="s">
        <v>180</v>
      </c>
      <c r="B152" s="54">
        <f t="shared" si="45"/>
        <v>1</v>
      </c>
      <c r="C152" s="54">
        <v>0</v>
      </c>
      <c r="D152" s="54">
        <v>1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  <c r="W152" s="54">
        <v>0</v>
      </c>
    </row>
    <row r="153" spans="1:23" ht="15.75" x14ac:dyDescent="0.2">
      <c r="A153" s="55" t="s">
        <v>181</v>
      </c>
      <c r="B153" s="54">
        <f t="shared" si="45"/>
        <v>11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2</v>
      </c>
      <c r="I153" s="54">
        <v>0</v>
      </c>
      <c r="J153" s="54">
        <v>0</v>
      </c>
      <c r="K153" s="54">
        <v>0</v>
      </c>
      <c r="L153" s="54">
        <v>0</v>
      </c>
      <c r="M153" s="54">
        <v>2</v>
      </c>
      <c r="N153" s="54">
        <v>0</v>
      </c>
      <c r="O153" s="54">
        <v>0</v>
      </c>
      <c r="P153" s="54">
        <v>1</v>
      </c>
      <c r="Q153" s="54">
        <v>0</v>
      </c>
      <c r="R153" s="54">
        <v>3</v>
      </c>
      <c r="S153" s="54">
        <v>0</v>
      </c>
      <c r="T153" s="54">
        <v>2</v>
      </c>
      <c r="U153" s="54">
        <v>0</v>
      </c>
      <c r="V153" s="54">
        <v>0</v>
      </c>
      <c r="W153" s="54">
        <v>1</v>
      </c>
    </row>
    <row r="154" spans="1:23" ht="15.75" x14ac:dyDescent="0.2">
      <c r="A154" s="55" t="s">
        <v>191</v>
      </c>
      <c r="B154" s="54">
        <f t="shared" si="45"/>
        <v>26</v>
      </c>
      <c r="C154" s="54">
        <v>0</v>
      </c>
      <c r="D154" s="54">
        <v>2</v>
      </c>
      <c r="E154" s="54">
        <v>7</v>
      </c>
      <c r="F154" s="54">
        <v>0</v>
      </c>
      <c r="G154" s="54">
        <v>3</v>
      </c>
      <c r="H154" s="54">
        <v>1</v>
      </c>
      <c r="I154" s="54">
        <v>2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3</v>
      </c>
      <c r="P154" s="54">
        <v>0</v>
      </c>
      <c r="Q154" s="54">
        <v>0</v>
      </c>
      <c r="R154" s="54">
        <v>0</v>
      </c>
      <c r="S154" s="54">
        <v>0</v>
      </c>
      <c r="T154" s="54">
        <v>1</v>
      </c>
      <c r="U154" s="54">
        <v>7</v>
      </c>
      <c r="V154" s="54">
        <v>0</v>
      </c>
      <c r="W154" s="54">
        <v>0</v>
      </c>
    </row>
    <row r="155" spans="1:23" ht="15.75" x14ac:dyDescent="0.2">
      <c r="A155" s="55" t="s">
        <v>182</v>
      </c>
      <c r="B155" s="54">
        <f t="shared" si="45"/>
        <v>58</v>
      </c>
      <c r="C155" s="54">
        <v>0</v>
      </c>
      <c r="D155" s="54">
        <v>5</v>
      </c>
      <c r="E155" s="54">
        <v>8</v>
      </c>
      <c r="F155" s="54">
        <v>0</v>
      </c>
      <c r="G155" s="54">
        <v>15</v>
      </c>
      <c r="H155" s="54">
        <v>7</v>
      </c>
      <c r="I155" s="54">
        <v>0</v>
      </c>
      <c r="J155" s="54">
        <v>0</v>
      </c>
      <c r="K155" s="54">
        <v>2</v>
      </c>
      <c r="L155" s="54">
        <v>0</v>
      </c>
      <c r="M155" s="54">
        <v>0</v>
      </c>
      <c r="N155" s="54">
        <v>0</v>
      </c>
      <c r="O155" s="54">
        <v>3</v>
      </c>
      <c r="P155" s="54">
        <v>3</v>
      </c>
      <c r="Q155" s="54">
        <v>0</v>
      </c>
      <c r="R155" s="54">
        <v>5</v>
      </c>
      <c r="S155" s="54">
        <v>0</v>
      </c>
      <c r="T155" s="54">
        <v>1</v>
      </c>
      <c r="U155" s="54">
        <v>5</v>
      </c>
      <c r="V155" s="54">
        <v>0</v>
      </c>
      <c r="W155" s="54">
        <v>4</v>
      </c>
    </row>
    <row r="156" spans="1:23" ht="15.75" x14ac:dyDescent="0.2">
      <c r="A156" s="55" t="s">
        <v>184</v>
      </c>
      <c r="B156" s="54">
        <f t="shared" si="45"/>
        <v>7</v>
      </c>
      <c r="C156" s="54">
        <v>0</v>
      </c>
      <c r="D156" s="54">
        <v>1</v>
      </c>
      <c r="E156" s="54">
        <v>1</v>
      </c>
      <c r="F156" s="54">
        <v>0</v>
      </c>
      <c r="G156" s="54">
        <v>0</v>
      </c>
      <c r="H156" s="54">
        <v>3</v>
      </c>
      <c r="I156" s="54">
        <v>0</v>
      </c>
      <c r="J156" s="54">
        <v>0</v>
      </c>
      <c r="K156" s="54">
        <v>0</v>
      </c>
      <c r="L156" s="54">
        <v>0</v>
      </c>
      <c r="M156" s="54">
        <v>1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1</v>
      </c>
      <c r="U156" s="54">
        <v>0</v>
      </c>
      <c r="V156" s="54">
        <v>0</v>
      </c>
      <c r="W156" s="54">
        <v>0</v>
      </c>
    </row>
    <row r="157" spans="1:23" ht="15.75" x14ac:dyDescent="0.2">
      <c r="A157" s="55" t="s">
        <v>267</v>
      </c>
      <c r="B157" s="54">
        <f t="shared" si="45"/>
        <v>45</v>
      </c>
      <c r="C157" s="54">
        <v>0</v>
      </c>
      <c r="D157" s="54">
        <v>12</v>
      </c>
      <c r="E157" s="54">
        <v>5</v>
      </c>
      <c r="F157" s="54">
        <v>0</v>
      </c>
      <c r="G157" s="54">
        <v>13</v>
      </c>
      <c r="H157" s="54">
        <v>0</v>
      </c>
      <c r="I157" s="54">
        <v>1</v>
      </c>
      <c r="J157" s="54">
        <v>0</v>
      </c>
      <c r="K157" s="54">
        <v>3</v>
      </c>
      <c r="L157" s="54">
        <v>0</v>
      </c>
      <c r="M157" s="54">
        <v>2</v>
      </c>
      <c r="N157" s="54">
        <v>1</v>
      </c>
      <c r="O157" s="54">
        <v>4</v>
      </c>
      <c r="P157" s="54">
        <v>3</v>
      </c>
      <c r="Q157" s="54">
        <v>0</v>
      </c>
      <c r="R157" s="54">
        <v>0</v>
      </c>
      <c r="S157" s="54">
        <v>0</v>
      </c>
      <c r="T157" s="54">
        <v>0</v>
      </c>
      <c r="U157" s="54">
        <v>1</v>
      </c>
      <c r="V157" s="54">
        <v>0</v>
      </c>
      <c r="W157" s="54">
        <v>0</v>
      </c>
    </row>
    <row r="158" spans="1:23" ht="15.75" x14ac:dyDescent="0.2">
      <c r="A158" s="55" t="s">
        <v>268</v>
      </c>
      <c r="B158" s="54">
        <f t="shared" si="45"/>
        <v>13</v>
      </c>
      <c r="C158" s="54">
        <v>0</v>
      </c>
      <c r="D158" s="54">
        <v>1</v>
      </c>
      <c r="E158" s="54">
        <v>2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4">
        <v>0</v>
      </c>
      <c r="M158" s="54">
        <v>0</v>
      </c>
      <c r="N158" s="54">
        <v>1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9</v>
      </c>
      <c r="V158" s="54">
        <v>0</v>
      </c>
      <c r="W158" s="54">
        <v>0</v>
      </c>
    </row>
    <row r="159" spans="1:23" ht="31.5" x14ac:dyDescent="0.2">
      <c r="A159" s="55" t="s">
        <v>269</v>
      </c>
      <c r="B159" s="54">
        <f t="shared" si="45"/>
        <v>438</v>
      </c>
      <c r="C159" s="54">
        <v>0</v>
      </c>
      <c r="D159" s="54">
        <v>27</v>
      </c>
      <c r="E159" s="54">
        <v>49</v>
      </c>
      <c r="F159" s="54">
        <v>0</v>
      </c>
      <c r="G159" s="54">
        <v>148</v>
      </c>
      <c r="H159" s="54">
        <v>9</v>
      </c>
      <c r="I159" s="54">
        <v>25</v>
      </c>
      <c r="J159" s="54">
        <v>0</v>
      </c>
      <c r="K159" s="54">
        <v>37</v>
      </c>
      <c r="L159" s="54">
        <v>0</v>
      </c>
      <c r="M159" s="54">
        <v>6</v>
      </c>
      <c r="N159" s="54">
        <v>7</v>
      </c>
      <c r="O159" s="54">
        <v>14</v>
      </c>
      <c r="P159" s="54">
        <v>23</v>
      </c>
      <c r="Q159" s="54">
        <v>0</v>
      </c>
      <c r="R159" s="54">
        <v>47</v>
      </c>
      <c r="S159" s="54">
        <v>2</v>
      </c>
      <c r="T159" s="54">
        <v>18</v>
      </c>
      <c r="U159" s="54">
        <v>19</v>
      </c>
      <c r="V159" s="54">
        <v>0</v>
      </c>
      <c r="W159" s="54">
        <v>7</v>
      </c>
    </row>
    <row r="160" spans="1:23" ht="15.75" x14ac:dyDescent="0.2">
      <c r="A160" s="55" t="s">
        <v>270</v>
      </c>
      <c r="B160" s="54">
        <f t="shared" si="45"/>
        <v>143</v>
      </c>
      <c r="C160" s="54">
        <v>0</v>
      </c>
      <c r="D160" s="54">
        <v>16</v>
      </c>
      <c r="E160" s="54">
        <v>21</v>
      </c>
      <c r="F160" s="54">
        <v>0</v>
      </c>
      <c r="G160" s="54">
        <v>28</v>
      </c>
      <c r="H160" s="54">
        <v>0</v>
      </c>
      <c r="I160" s="54">
        <v>5</v>
      </c>
      <c r="J160" s="54">
        <v>0</v>
      </c>
      <c r="K160" s="54">
        <v>5</v>
      </c>
      <c r="L160" s="54">
        <v>0</v>
      </c>
      <c r="M160" s="54">
        <v>4</v>
      </c>
      <c r="N160" s="54">
        <v>8</v>
      </c>
      <c r="O160" s="54">
        <v>7</v>
      </c>
      <c r="P160" s="54">
        <v>19</v>
      </c>
      <c r="Q160" s="54">
        <v>0</v>
      </c>
      <c r="R160" s="54">
        <v>13</v>
      </c>
      <c r="S160" s="54">
        <v>0</v>
      </c>
      <c r="T160" s="54">
        <v>7</v>
      </c>
      <c r="U160" s="54">
        <v>4</v>
      </c>
      <c r="V160" s="54">
        <v>0</v>
      </c>
      <c r="W160" s="54">
        <v>6</v>
      </c>
    </row>
    <row r="161" spans="1:23" ht="15.75" x14ac:dyDescent="0.2">
      <c r="A161" s="55" t="s">
        <v>271</v>
      </c>
      <c r="B161" s="54">
        <f t="shared" si="45"/>
        <v>143</v>
      </c>
      <c r="C161" s="54">
        <v>0</v>
      </c>
      <c r="D161" s="54">
        <v>11</v>
      </c>
      <c r="E161" s="54">
        <v>29</v>
      </c>
      <c r="F161" s="54">
        <v>1</v>
      </c>
      <c r="G161" s="54">
        <v>6</v>
      </c>
      <c r="H161" s="54">
        <v>10</v>
      </c>
      <c r="I161" s="54">
        <v>6</v>
      </c>
      <c r="J161" s="54">
        <v>0</v>
      </c>
      <c r="K161" s="54">
        <v>4</v>
      </c>
      <c r="L161" s="54">
        <v>0</v>
      </c>
      <c r="M161" s="54">
        <v>10</v>
      </c>
      <c r="N161" s="54">
        <v>5</v>
      </c>
      <c r="O161" s="54">
        <v>7</v>
      </c>
      <c r="P161" s="54">
        <v>20</v>
      </c>
      <c r="Q161" s="54">
        <v>0</v>
      </c>
      <c r="R161" s="54">
        <v>9</v>
      </c>
      <c r="S161" s="54">
        <v>8</v>
      </c>
      <c r="T161" s="54">
        <v>9</v>
      </c>
      <c r="U161" s="54">
        <v>1</v>
      </c>
      <c r="V161" s="54">
        <v>0</v>
      </c>
      <c r="W161" s="54">
        <v>7</v>
      </c>
    </row>
    <row r="162" spans="1:23" ht="15.75" x14ac:dyDescent="0.2">
      <c r="A162" s="55" t="s">
        <v>272</v>
      </c>
      <c r="B162" s="54">
        <f t="shared" si="45"/>
        <v>38</v>
      </c>
      <c r="C162" s="54">
        <v>0</v>
      </c>
      <c r="D162" s="54">
        <v>1</v>
      </c>
      <c r="E162" s="54">
        <v>0</v>
      </c>
      <c r="F162" s="54">
        <v>0</v>
      </c>
      <c r="G162" s="54">
        <v>2</v>
      </c>
      <c r="H162" s="54">
        <v>0</v>
      </c>
      <c r="I162" s="54">
        <v>2</v>
      </c>
      <c r="J162" s="54">
        <v>0</v>
      </c>
      <c r="K162" s="54">
        <v>2</v>
      </c>
      <c r="L162" s="54">
        <v>0</v>
      </c>
      <c r="M162" s="54">
        <v>0</v>
      </c>
      <c r="N162" s="54">
        <v>8</v>
      </c>
      <c r="O162" s="54">
        <v>2</v>
      </c>
      <c r="P162" s="54">
        <v>2</v>
      </c>
      <c r="Q162" s="54">
        <v>0</v>
      </c>
      <c r="R162" s="54">
        <v>2</v>
      </c>
      <c r="S162" s="54">
        <v>5</v>
      </c>
      <c r="T162" s="54">
        <v>5</v>
      </c>
      <c r="U162" s="54">
        <v>1</v>
      </c>
      <c r="V162" s="54">
        <v>0</v>
      </c>
      <c r="W162" s="54">
        <v>6</v>
      </c>
    </row>
    <row r="163" spans="1:23" ht="15.75" x14ac:dyDescent="0.2">
      <c r="A163" s="55" t="s">
        <v>273</v>
      </c>
      <c r="B163" s="54">
        <f t="shared" si="45"/>
        <v>67</v>
      </c>
      <c r="C163" s="54">
        <v>0</v>
      </c>
      <c r="D163" s="54">
        <v>7</v>
      </c>
      <c r="E163" s="54">
        <v>5</v>
      </c>
      <c r="F163" s="54">
        <v>0</v>
      </c>
      <c r="G163" s="54">
        <v>5</v>
      </c>
      <c r="H163" s="54">
        <v>1</v>
      </c>
      <c r="I163" s="54">
        <v>5</v>
      </c>
      <c r="J163" s="54">
        <v>0</v>
      </c>
      <c r="K163" s="54">
        <v>8</v>
      </c>
      <c r="L163" s="54">
        <v>0</v>
      </c>
      <c r="M163" s="54">
        <v>0</v>
      </c>
      <c r="N163" s="54">
        <v>5</v>
      </c>
      <c r="O163" s="54">
        <v>2</v>
      </c>
      <c r="P163" s="54">
        <v>0</v>
      </c>
      <c r="Q163" s="54">
        <v>0</v>
      </c>
      <c r="R163" s="54">
        <v>13</v>
      </c>
      <c r="S163" s="54">
        <v>0</v>
      </c>
      <c r="T163" s="54">
        <v>2</v>
      </c>
      <c r="U163" s="54">
        <v>12</v>
      </c>
      <c r="V163" s="54">
        <v>0</v>
      </c>
      <c r="W163" s="54">
        <v>2</v>
      </c>
    </row>
    <row r="164" spans="1:23" ht="31.5" x14ac:dyDescent="0.2">
      <c r="A164" s="55" t="s">
        <v>274</v>
      </c>
      <c r="B164" s="54">
        <f t="shared" si="45"/>
        <v>92</v>
      </c>
      <c r="C164" s="54">
        <v>0</v>
      </c>
      <c r="D164" s="54">
        <v>1</v>
      </c>
      <c r="E164" s="54">
        <v>3</v>
      </c>
      <c r="F164" s="54">
        <v>0</v>
      </c>
      <c r="G164" s="54">
        <v>2</v>
      </c>
      <c r="H164" s="54">
        <v>0</v>
      </c>
      <c r="I164" s="54">
        <v>1</v>
      </c>
      <c r="J164" s="54">
        <v>0</v>
      </c>
      <c r="K164" s="54">
        <v>0</v>
      </c>
      <c r="L164" s="54">
        <v>0</v>
      </c>
      <c r="M164" s="54">
        <v>0</v>
      </c>
      <c r="N164" s="54">
        <v>15</v>
      </c>
      <c r="O164" s="54">
        <v>11</v>
      </c>
      <c r="P164" s="54">
        <v>0</v>
      </c>
      <c r="Q164" s="54">
        <v>0</v>
      </c>
      <c r="R164" s="54">
        <v>58</v>
      </c>
      <c r="S164" s="54">
        <v>0</v>
      </c>
      <c r="T164" s="54">
        <v>1</v>
      </c>
      <c r="U164" s="54">
        <v>0</v>
      </c>
      <c r="V164" s="54">
        <v>0</v>
      </c>
      <c r="W164" s="54">
        <v>0</v>
      </c>
    </row>
    <row r="165" spans="1:23" ht="15.75" x14ac:dyDescent="0.2">
      <c r="A165" s="55" t="s">
        <v>337</v>
      </c>
      <c r="B165" s="54">
        <f t="shared" si="45"/>
        <v>4</v>
      </c>
      <c r="C165" s="54">
        <v>0</v>
      </c>
      <c r="D165" s="54">
        <v>0</v>
      </c>
      <c r="E165" s="54">
        <v>3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1</v>
      </c>
      <c r="V165" s="54">
        <v>0</v>
      </c>
      <c r="W165" s="54">
        <v>0</v>
      </c>
    </row>
    <row r="166" spans="1:23" ht="15.75" x14ac:dyDescent="0.2">
      <c r="A166" s="53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</row>
    <row r="167" spans="1:23" ht="15.75" x14ac:dyDescent="0.25">
      <c r="A167" s="93" t="s">
        <v>211</v>
      </c>
      <c r="B167" s="93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</row>
  </sheetData>
  <mergeCells count="8">
    <mergeCell ref="A7:A8"/>
    <mergeCell ref="B7:B8"/>
    <mergeCell ref="C7:W7"/>
    <mergeCell ref="A2:W2"/>
    <mergeCell ref="A3:W3"/>
    <mergeCell ref="A4:W4"/>
    <mergeCell ref="A5:W5"/>
    <mergeCell ref="A6:W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A6231-A444-4971-B636-28D57A014220}">
  <dimension ref="A1:AA1475"/>
  <sheetViews>
    <sheetView zoomScale="85" zoomScaleNormal="85" workbookViewId="0"/>
  </sheetViews>
  <sheetFormatPr baseColWidth="10" defaultColWidth="0" defaultRowHeight="0" customHeight="1" zeroHeight="1" x14ac:dyDescent="0.25"/>
  <cols>
    <col min="1" max="1" width="55.28515625" style="26" customWidth="1"/>
    <col min="2" max="2" width="11.85546875" style="26" customWidth="1"/>
    <col min="3" max="3" width="13.85546875" style="26" customWidth="1"/>
    <col min="4" max="4" width="15.7109375" style="26" customWidth="1"/>
    <col min="5" max="5" width="17.5703125" style="26" customWidth="1"/>
    <col min="6" max="6" width="16.42578125" style="26" customWidth="1"/>
    <col min="7" max="7" width="12.85546875" style="26" customWidth="1"/>
    <col min="8" max="8" width="15.5703125" style="26" customWidth="1"/>
    <col min="9" max="9" width="12.28515625" style="26" customWidth="1"/>
    <col min="10" max="10" width="14" style="26" customWidth="1"/>
    <col min="11" max="11" width="13.140625" style="26" customWidth="1"/>
    <col min="12" max="12" width="16" style="26" customWidth="1"/>
    <col min="13" max="13" width="12.140625" style="26" customWidth="1"/>
    <col min="14" max="14" width="11.140625" style="26" customWidth="1"/>
    <col min="15" max="15" width="16.7109375" style="26" customWidth="1"/>
    <col min="16" max="17" width="12" style="26" customWidth="1"/>
    <col min="18" max="18" width="15.5703125" style="26" customWidth="1"/>
    <col min="19" max="19" width="11.42578125" style="26" customWidth="1"/>
    <col min="20" max="20" width="14" style="26" customWidth="1"/>
    <col min="21" max="21" width="13.85546875" style="26" customWidth="1"/>
    <col min="22" max="22" width="16.42578125" style="26" customWidth="1"/>
    <col min="23" max="23" width="14.5703125" style="26" customWidth="1"/>
    <col min="24" max="24" width="11.5703125" style="26" hidden="1" customWidth="1"/>
    <col min="25" max="27" width="10" style="26" hidden="1" customWidth="1"/>
    <col min="28" max="16384" width="14.42578125" style="26" hidden="1"/>
  </cols>
  <sheetData>
    <row r="1" spans="1:27" ht="15.75" x14ac:dyDescent="0.25">
      <c r="A1" s="23" t="s">
        <v>194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4"/>
      <c r="Y1" s="24"/>
      <c r="Z1" s="24"/>
      <c r="AA1" s="24"/>
    </row>
    <row r="2" spans="1:27" ht="15.75" x14ac:dyDescent="0.25">
      <c r="A2" s="24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4"/>
      <c r="Y2" s="24"/>
      <c r="Z2" s="24"/>
      <c r="AA2" s="24"/>
    </row>
    <row r="3" spans="1:27" ht="15.75" x14ac:dyDescent="0.25">
      <c r="A3" s="150" t="s">
        <v>40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24"/>
      <c r="Y3" s="24"/>
      <c r="Z3" s="24"/>
      <c r="AA3" s="24"/>
    </row>
    <row r="4" spans="1:27" ht="15.75" x14ac:dyDescent="0.25">
      <c r="A4" s="150" t="s">
        <v>195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24"/>
      <c r="Y4" s="24"/>
      <c r="Z4" s="24"/>
      <c r="AA4" s="24"/>
    </row>
    <row r="5" spans="1:27" ht="15.75" x14ac:dyDescent="0.25">
      <c r="A5" s="150" t="s">
        <v>196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24"/>
      <c r="Y5" s="24"/>
      <c r="Z5" s="24"/>
      <c r="AA5" s="24"/>
    </row>
    <row r="6" spans="1:27" ht="15.75" x14ac:dyDescent="0.25">
      <c r="A6" s="150" t="s">
        <v>340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24"/>
      <c r="Y6" s="24"/>
      <c r="Z6" s="24"/>
      <c r="AA6" s="24"/>
    </row>
    <row r="7" spans="1:27" ht="15.75" x14ac:dyDescent="0.25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4"/>
      <c r="Y7" s="24"/>
      <c r="Z7" s="24"/>
      <c r="AA7" s="24"/>
    </row>
    <row r="8" spans="1:27" ht="15.75" x14ac:dyDescent="0.25">
      <c r="A8" s="151" t="s">
        <v>101</v>
      </c>
      <c r="B8" s="146" t="s">
        <v>8</v>
      </c>
      <c r="C8" s="157" t="s">
        <v>9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6"/>
      <c r="X8" s="24"/>
      <c r="Y8" s="24"/>
      <c r="Z8" s="24"/>
      <c r="AA8" s="24"/>
    </row>
    <row r="9" spans="1:27" ht="15.75" x14ac:dyDescent="0.25">
      <c r="A9" s="171"/>
      <c r="B9" s="173"/>
      <c r="C9" s="146" t="s">
        <v>106</v>
      </c>
      <c r="D9" s="146" t="s">
        <v>11</v>
      </c>
      <c r="E9" s="146" t="s">
        <v>12</v>
      </c>
      <c r="F9" s="146" t="s">
        <v>41</v>
      </c>
      <c r="G9" s="146" t="s">
        <v>14</v>
      </c>
      <c r="H9" s="146" t="s">
        <v>17</v>
      </c>
      <c r="I9" s="146" t="s">
        <v>18</v>
      </c>
      <c r="J9" s="146" t="s">
        <v>19</v>
      </c>
      <c r="K9" s="146" t="s">
        <v>21</v>
      </c>
      <c r="L9" s="160" t="s">
        <v>42</v>
      </c>
      <c r="M9" s="146" t="s">
        <v>26</v>
      </c>
      <c r="N9" s="146" t="s">
        <v>27</v>
      </c>
      <c r="O9" s="146" t="s">
        <v>28</v>
      </c>
      <c r="P9" s="146" t="s">
        <v>29</v>
      </c>
      <c r="Q9" s="146" t="s">
        <v>30</v>
      </c>
      <c r="R9" s="146" t="s">
        <v>31</v>
      </c>
      <c r="S9" s="146" t="s">
        <v>32</v>
      </c>
      <c r="T9" s="146" t="s">
        <v>33</v>
      </c>
      <c r="U9" s="146" t="s">
        <v>34</v>
      </c>
      <c r="V9" s="146" t="s">
        <v>35</v>
      </c>
      <c r="W9" s="146" t="s">
        <v>37</v>
      </c>
      <c r="X9" s="24"/>
      <c r="Y9" s="24"/>
      <c r="Z9" s="24"/>
      <c r="AA9" s="24"/>
    </row>
    <row r="10" spans="1:27" ht="15.75" x14ac:dyDescent="0.25">
      <c r="A10" s="172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7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24"/>
      <c r="Y10" s="24"/>
      <c r="Z10" s="24"/>
      <c r="AA10" s="24"/>
    </row>
    <row r="11" spans="1:27" ht="15.75" x14ac:dyDescent="0.25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24"/>
      <c r="Y11" s="24"/>
      <c r="Z11" s="24"/>
      <c r="AA11" s="24"/>
    </row>
    <row r="12" spans="1:27" ht="15.75" x14ac:dyDescent="0.25">
      <c r="A12" s="37" t="s">
        <v>104</v>
      </c>
      <c r="B12" s="38">
        <f t="shared" ref="B12:W12" si="0">SUM(B13:B19)</f>
        <v>12948</v>
      </c>
      <c r="C12" s="31">
        <f t="shared" si="0"/>
        <v>608</v>
      </c>
      <c r="D12" s="31">
        <f t="shared" si="0"/>
        <v>874</v>
      </c>
      <c r="E12" s="31">
        <f t="shared" si="0"/>
        <v>1607</v>
      </c>
      <c r="F12" s="31">
        <f t="shared" si="0"/>
        <v>305</v>
      </c>
      <c r="G12" s="31">
        <f t="shared" si="0"/>
        <v>1246</v>
      </c>
      <c r="H12" s="31">
        <f t="shared" si="0"/>
        <v>523</v>
      </c>
      <c r="I12" s="31">
        <f t="shared" si="0"/>
        <v>783</v>
      </c>
      <c r="J12" s="31">
        <f t="shared" si="0"/>
        <v>372</v>
      </c>
      <c r="K12" s="31">
        <f t="shared" si="0"/>
        <v>652</v>
      </c>
      <c r="L12" s="31">
        <f t="shared" si="0"/>
        <v>283</v>
      </c>
      <c r="M12" s="31">
        <f t="shared" si="0"/>
        <v>339</v>
      </c>
      <c r="N12" s="31">
        <f t="shared" si="0"/>
        <v>414</v>
      </c>
      <c r="O12" s="31">
        <f t="shared" si="0"/>
        <v>1025</v>
      </c>
      <c r="P12" s="31">
        <f t="shared" si="0"/>
        <v>399</v>
      </c>
      <c r="Q12" s="31">
        <f t="shared" si="0"/>
        <v>285</v>
      </c>
      <c r="R12" s="31">
        <f t="shared" si="0"/>
        <v>603</v>
      </c>
      <c r="S12" s="31">
        <f t="shared" si="0"/>
        <v>601</v>
      </c>
      <c r="T12" s="31">
        <f t="shared" si="0"/>
        <v>402</v>
      </c>
      <c r="U12" s="31">
        <f t="shared" si="0"/>
        <v>677</v>
      </c>
      <c r="V12" s="31">
        <f t="shared" si="0"/>
        <v>121</v>
      </c>
      <c r="W12" s="31">
        <f t="shared" si="0"/>
        <v>829</v>
      </c>
      <c r="X12" s="24"/>
      <c r="Y12" s="24"/>
      <c r="Z12" s="24"/>
      <c r="AA12" s="24"/>
    </row>
    <row r="13" spans="1:27" ht="15.75" x14ac:dyDescent="0.25">
      <c r="A13" s="32" t="s">
        <v>105</v>
      </c>
      <c r="B13" s="30">
        <f t="shared" ref="B13:B19" si="1">SUM(C13:W13)</f>
        <v>11038</v>
      </c>
      <c r="C13" s="29">
        <v>444</v>
      </c>
      <c r="D13" s="29">
        <v>739</v>
      </c>
      <c r="E13" s="29">
        <v>1303</v>
      </c>
      <c r="F13" s="29">
        <v>226</v>
      </c>
      <c r="G13" s="29">
        <v>1011</v>
      </c>
      <c r="H13" s="29">
        <v>441</v>
      </c>
      <c r="I13" s="29">
        <v>748</v>
      </c>
      <c r="J13" s="29">
        <v>318</v>
      </c>
      <c r="K13" s="29">
        <v>501</v>
      </c>
      <c r="L13" s="29">
        <v>260</v>
      </c>
      <c r="M13" s="29">
        <v>260</v>
      </c>
      <c r="N13" s="29">
        <v>380</v>
      </c>
      <c r="O13" s="29">
        <v>997</v>
      </c>
      <c r="P13" s="29">
        <v>377</v>
      </c>
      <c r="Q13" s="29">
        <v>260</v>
      </c>
      <c r="R13" s="29">
        <v>543</v>
      </c>
      <c r="S13" s="29">
        <v>447</v>
      </c>
      <c r="T13" s="29">
        <v>358</v>
      </c>
      <c r="U13" s="29">
        <v>533</v>
      </c>
      <c r="V13" s="29">
        <v>113</v>
      </c>
      <c r="W13" s="29">
        <v>779</v>
      </c>
      <c r="X13" s="24"/>
      <c r="Y13" s="24"/>
      <c r="Z13" s="24"/>
      <c r="AA13" s="24"/>
    </row>
    <row r="14" spans="1:27" ht="15.75" x14ac:dyDescent="0.25">
      <c r="A14" s="32" t="s">
        <v>107</v>
      </c>
      <c r="B14" s="30">
        <f t="shared" si="1"/>
        <v>1433</v>
      </c>
      <c r="C14" s="29">
        <v>133</v>
      </c>
      <c r="D14" s="29">
        <v>93</v>
      </c>
      <c r="E14" s="29">
        <v>224</v>
      </c>
      <c r="F14" s="29">
        <v>66</v>
      </c>
      <c r="G14" s="29">
        <v>177</v>
      </c>
      <c r="H14" s="29">
        <v>38</v>
      </c>
      <c r="I14" s="29">
        <v>29</v>
      </c>
      <c r="J14" s="29">
        <v>39</v>
      </c>
      <c r="K14" s="29">
        <v>109</v>
      </c>
      <c r="L14" s="29">
        <v>19</v>
      </c>
      <c r="M14" s="29">
        <v>74</v>
      </c>
      <c r="N14" s="29">
        <v>26</v>
      </c>
      <c r="O14" s="29">
        <v>18</v>
      </c>
      <c r="P14" s="29">
        <v>22</v>
      </c>
      <c r="Q14" s="29">
        <v>21</v>
      </c>
      <c r="R14" s="29">
        <v>33</v>
      </c>
      <c r="S14" s="29">
        <v>133</v>
      </c>
      <c r="T14" s="29">
        <v>35</v>
      </c>
      <c r="U14" s="29">
        <v>131</v>
      </c>
      <c r="V14" s="29">
        <v>4</v>
      </c>
      <c r="W14" s="29">
        <v>9</v>
      </c>
      <c r="X14" s="24"/>
      <c r="Y14" s="24"/>
      <c r="Z14" s="24"/>
      <c r="AA14" s="24"/>
    </row>
    <row r="15" spans="1:27" ht="15.75" x14ac:dyDescent="0.25">
      <c r="A15" s="32" t="s">
        <v>108</v>
      </c>
      <c r="B15" s="30">
        <f t="shared" si="1"/>
        <v>47</v>
      </c>
      <c r="C15" s="29">
        <v>4</v>
      </c>
      <c r="D15" s="29">
        <v>1</v>
      </c>
      <c r="E15" s="29">
        <v>11</v>
      </c>
      <c r="F15" s="29">
        <v>2</v>
      </c>
      <c r="G15" s="29">
        <v>12</v>
      </c>
      <c r="H15" s="29">
        <v>4</v>
      </c>
      <c r="I15" s="29">
        <v>2</v>
      </c>
      <c r="J15" s="29">
        <v>2</v>
      </c>
      <c r="K15" s="29">
        <v>1</v>
      </c>
      <c r="L15" s="29">
        <v>0</v>
      </c>
      <c r="M15" s="29">
        <v>0</v>
      </c>
      <c r="N15" s="29">
        <v>0</v>
      </c>
      <c r="O15" s="29">
        <v>2</v>
      </c>
      <c r="P15" s="29">
        <v>0</v>
      </c>
      <c r="Q15" s="29">
        <v>0</v>
      </c>
      <c r="R15" s="29">
        <v>1</v>
      </c>
      <c r="S15" s="29">
        <v>0</v>
      </c>
      <c r="T15" s="29">
        <v>1</v>
      </c>
      <c r="U15" s="29">
        <v>0</v>
      </c>
      <c r="V15" s="29">
        <v>0</v>
      </c>
      <c r="W15" s="29">
        <v>4</v>
      </c>
      <c r="X15" s="24"/>
      <c r="Y15" s="24"/>
      <c r="Z15" s="24"/>
      <c r="AA15" s="24"/>
    </row>
    <row r="16" spans="1:27" ht="15.75" x14ac:dyDescent="0.25">
      <c r="A16" s="32" t="s">
        <v>275</v>
      </c>
      <c r="B16" s="30">
        <f t="shared" si="1"/>
        <v>1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1</v>
      </c>
      <c r="W16" s="29">
        <v>0</v>
      </c>
      <c r="X16" s="24"/>
      <c r="Y16" s="24"/>
      <c r="Z16" s="24"/>
      <c r="AA16" s="24"/>
    </row>
    <row r="17" spans="1:27" ht="15.75" x14ac:dyDescent="0.25">
      <c r="A17" s="32" t="s">
        <v>109</v>
      </c>
      <c r="B17" s="30">
        <f t="shared" si="1"/>
        <v>25</v>
      </c>
      <c r="C17" s="29">
        <v>1</v>
      </c>
      <c r="D17" s="29">
        <v>0</v>
      </c>
      <c r="E17" s="29">
        <v>1</v>
      </c>
      <c r="F17" s="29">
        <v>0</v>
      </c>
      <c r="G17" s="29">
        <v>0</v>
      </c>
      <c r="H17" s="29">
        <v>0</v>
      </c>
      <c r="I17" s="29">
        <v>1</v>
      </c>
      <c r="J17" s="29">
        <v>1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21</v>
      </c>
      <c r="X17" s="24"/>
      <c r="Y17" s="24"/>
      <c r="Z17" s="24"/>
      <c r="AA17" s="24"/>
    </row>
    <row r="18" spans="1:27" ht="15.75" x14ac:dyDescent="0.25">
      <c r="A18" s="32" t="s">
        <v>80</v>
      </c>
      <c r="B18" s="30">
        <f t="shared" si="1"/>
        <v>216</v>
      </c>
      <c r="C18" s="29">
        <v>21</v>
      </c>
      <c r="D18" s="29">
        <v>13</v>
      </c>
      <c r="E18" s="29">
        <v>32</v>
      </c>
      <c r="F18" s="29">
        <v>8</v>
      </c>
      <c r="G18" s="29">
        <v>24</v>
      </c>
      <c r="H18" s="29">
        <v>5</v>
      </c>
      <c r="I18" s="29">
        <v>3</v>
      </c>
      <c r="J18" s="29">
        <v>9</v>
      </c>
      <c r="K18" s="29">
        <v>20</v>
      </c>
      <c r="L18" s="29">
        <v>2</v>
      </c>
      <c r="M18" s="29">
        <v>3</v>
      </c>
      <c r="N18" s="29">
        <v>8</v>
      </c>
      <c r="O18" s="29">
        <v>6</v>
      </c>
      <c r="P18" s="29">
        <v>0</v>
      </c>
      <c r="Q18" s="29">
        <v>1</v>
      </c>
      <c r="R18" s="29">
        <v>10</v>
      </c>
      <c r="S18" s="29">
        <v>18</v>
      </c>
      <c r="T18" s="29">
        <v>6</v>
      </c>
      <c r="U18" s="29">
        <v>13</v>
      </c>
      <c r="V18" s="29">
        <v>2</v>
      </c>
      <c r="W18" s="29">
        <v>12</v>
      </c>
      <c r="X18" s="24"/>
      <c r="Y18" s="24"/>
      <c r="Z18" s="24"/>
      <c r="AA18" s="24"/>
    </row>
    <row r="19" spans="1:27" ht="15.75" x14ac:dyDescent="0.25">
      <c r="A19" s="32" t="s">
        <v>110</v>
      </c>
      <c r="B19" s="30">
        <f t="shared" si="1"/>
        <v>188</v>
      </c>
      <c r="C19" s="29">
        <v>5</v>
      </c>
      <c r="D19" s="29">
        <v>28</v>
      </c>
      <c r="E19" s="29">
        <v>36</v>
      </c>
      <c r="F19" s="29">
        <v>3</v>
      </c>
      <c r="G19" s="29">
        <v>22</v>
      </c>
      <c r="H19" s="29">
        <v>35</v>
      </c>
      <c r="I19" s="29">
        <v>0</v>
      </c>
      <c r="J19" s="29">
        <v>3</v>
      </c>
      <c r="K19" s="29">
        <v>21</v>
      </c>
      <c r="L19" s="29">
        <v>2</v>
      </c>
      <c r="M19" s="29">
        <v>2</v>
      </c>
      <c r="N19" s="29">
        <v>0</v>
      </c>
      <c r="O19" s="29">
        <v>2</v>
      </c>
      <c r="P19" s="29">
        <v>0</v>
      </c>
      <c r="Q19" s="29">
        <v>3</v>
      </c>
      <c r="R19" s="29">
        <v>16</v>
      </c>
      <c r="S19" s="29">
        <v>3</v>
      </c>
      <c r="T19" s="29">
        <v>2</v>
      </c>
      <c r="U19" s="29">
        <v>0</v>
      </c>
      <c r="V19" s="29">
        <v>1</v>
      </c>
      <c r="W19" s="29">
        <v>4</v>
      </c>
      <c r="X19" s="24"/>
      <c r="Y19" s="24"/>
      <c r="Z19" s="24"/>
      <c r="AA19" s="24"/>
    </row>
    <row r="20" spans="1:27" ht="15.75" x14ac:dyDescent="0.25">
      <c r="A20" s="32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0"/>
      <c r="P20" s="29"/>
      <c r="Q20" s="66"/>
      <c r="R20" s="66"/>
      <c r="S20" s="29"/>
      <c r="T20" s="29"/>
      <c r="U20" s="29"/>
      <c r="V20" s="29"/>
      <c r="W20" s="29"/>
      <c r="X20" s="24"/>
      <c r="Y20" s="24"/>
      <c r="Z20" s="24"/>
      <c r="AA20" s="24"/>
    </row>
    <row r="21" spans="1:27" ht="15.75" x14ac:dyDescent="0.25">
      <c r="A21" s="37" t="s">
        <v>111</v>
      </c>
      <c r="B21" s="38">
        <f t="shared" ref="B21:W21" si="2">SUM(B22:B29)</f>
        <v>12948</v>
      </c>
      <c r="C21" s="31">
        <f t="shared" si="2"/>
        <v>608</v>
      </c>
      <c r="D21" s="31">
        <f t="shared" si="2"/>
        <v>874</v>
      </c>
      <c r="E21" s="31">
        <f t="shared" si="2"/>
        <v>1607</v>
      </c>
      <c r="F21" s="31">
        <f t="shared" si="2"/>
        <v>305</v>
      </c>
      <c r="G21" s="31">
        <f t="shared" si="2"/>
        <v>1246</v>
      </c>
      <c r="H21" s="31">
        <f t="shared" si="2"/>
        <v>523</v>
      </c>
      <c r="I21" s="31">
        <f t="shared" si="2"/>
        <v>783</v>
      </c>
      <c r="J21" s="31">
        <f t="shared" si="2"/>
        <v>372</v>
      </c>
      <c r="K21" s="31">
        <f t="shared" si="2"/>
        <v>652</v>
      </c>
      <c r="L21" s="31">
        <f t="shared" si="2"/>
        <v>283</v>
      </c>
      <c r="M21" s="31">
        <f t="shared" si="2"/>
        <v>339</v>
      </c>
      <c r="N21" s="31">
        <f t="shared" si="2"/>
        <v>414</v>
      </c>
      <c r="O21" s="38">
        <f t="shared" si="2"/>
        <v>1025</v>
      </c>
      <c r="P21" s="31">
        <f t="shared" si="2"/>
        <v>399</v>
      </c>
      <c r="Q21" s="31">
        <f t="shared" si="2"/>
        <v>285</v>
      </c>
      <c r="R21" s="37">
        <f t="shared" si="2"/>
        <v>603</v>
      </c>
      <c r="S21" s="31">
        <f t="shared" si="2"/>
        <v>601</v>
      </c>
      <c r="T21" s="31">
        <f t="shared" si="2"/>
        <v>402</v>
      </c>
      <c r="U21" s="31">
        <f t="shared" si="2"/>
        <v>677</v>
      </c>
      <c r="V21" s="31">
        <f t="shared" si="2"/>
        <v>121</v>
      </c>
      <c r="W21" s="31">
        <f t="shared" si="2"/>
        <v>829</v>
      </c>
      <c r="X21" s="24"/>
      <c r="Y21" s="24"/>
      <c r="Z21" s="24"/>
      <c r="AA21" s="24"/>
    </row>
    <row r="22" spans="1:27" ht="15.75" x14ac:dyDescent="0.25">
      <c r="A22" s="27" t="s">
        <v>112</v>
      </c>
      <c r="B22" s="30">
        <f t="shared" ref="B22:B29" si="3">SUM(C22:W22)</f>
        <v>132</v>
      </c>
      <c r="C22" s="29">
        <v>5</v>
      </c>
      <c r="D22" s="29">
        <v>57</v>
      </c>
      <c r="E22" s="29">
        <v>12</v>
      </c>
      <c r="F22" s="29">
        <v>8</v>
      </c>
      <c r="G22" s="29">
        <v>0</v>
      </c>
      <c r="H22" s="29">
        <v>0</v>
      </c>
      <c r="I22" s="29">
        <v>2</v>
      </c>
      <c r="J22" s="29">
        <v>11</v>
      </c>
      <c r="K22" s="29">
        <v>1</v>
      </c>
      <c r="L22" s="29">
        <v>10</v>
      </c>
      <c r="M22" s="29">
        <v>0</v>
      </c>
      <c r="N22" s="29">
        <v>1</v>
      </c>
      <c r="O22" s="29">
        <v>1</v>
      </c>
      <c r="P22" s="29">
        <v>5</v>
      </c>
      <c r="Q22" s="29">
        <v>14</v>
      </c>
      <c r="R22" s="29">
        <v>1</v>
      </c>
      <c r="S22" s="29">
        <v>0</v>
      </c>
      <c r="T22" s="29">
        <v>2</v>
      </c>
      <c r="U22" s="29">
        <v>0</v>
      </c>
      <c r="V22" s="29">
        <v>1</v>
      </c>
      <c r="W22" s="29">
        <v>1</v>
      </c>
      <c r="X22" s="24"/>
      <c r="Y22" s="24"/>
      <c r="Z22" s="24"/>
      <c r="AA22" s="24"/>
    </row>
    <row r="23" spans="1:27" ht="15.75" x14ac:dyDescent="0.25">
      <c r="A23" s="32" t="s">
        <v>113</v>
      </c>
      <c r="B23" s="30">
        <f t="shared" si="3"/>
        <v>97</v>
      </c>
      <c r="C23" s="29">
        <v>11</v>
      </c>
      <c r="D23" s="29">
        <v>8</v>
      </c>
      <c r="E23" s="29">
        <v>9</v>
      </c>
      <c r="F23" s="29">
        <v>6</v>
      </c>
      <c r="G23" s="29">
        <v>6</v>
      </c>
      <c r="H23" s="29">
        <v>2</v>
      </c>
      <c r="I23" s="29">
        <v>6</v>
      </c>
      <c r="J23" s="29">
        <v>9</v>
      </c>
      <c r="K23" s="29">
        <v>4</v>
      </c>
      <c r="L23" s="29">
        <v>7</v>
      </c>
      <c r="M23" s="29">
        <v>1</v>
      </c>
      <c r="N23" s="29">
        <v>7</v>
      </c>
      <c r="O23" s="29">
        <v>3</v>
      </c>
      <c r="P23" s="29">
        <v>5</v>
      </c>
      <c r="Q23" s="29">
        <v>9</v>
      </c>
      <c r="R23" s="29">
        <v>1</v>
      </c>
      <c r="S23" s="29">
        <v>1</v>
      </c>
      <c r="T23" s="29">
        <v>0</v>
      </c>
      <c r="U23" s="29">
        <v>0</v>
      </c>
      <c r="V23" s="29">
        <v>0</v>
      </c>
      <c r="W23" s="29">
        <v>2</v>
      </c>
      <c r="X23" s="24"/>
      <c r="Y23" s="24"/>
      <c r="Z23" s="24"/>
      <c r="AA23" s="24"/>
    </row>
    <row r="24" spans="1:27" ht="15.75" x14ac:dyDescent="0.25">
      <c r="A24" s="32" t="s">
        <v>114</v>
      </c>
      <c r="B24" s="30">
        <f t="shared" si="3"/>
        <v>293</v>
      </c>
      <c r="C24" s="29">
        <v>9</v>
      </c>
      <c r="D24" s="29">
        <v>14</v>
      </c>
      <c r="E24" s="29">
        <v>47</v>
      </c>
      <c r="F24" s="29">
        <v>6</v>
      </c>
      <c r="G24" s="29">
        <v>18</v>
      </c>
      <c r="H24" s="29">
        <v>4</v>
      </c>
      <c r="I24" s="29">
        <v>24</v>
      </c>
      <c r="J24" s="29">
        <v>24</v>
      </c>
      <c r="K24" s="29">
        <v>15</v>
      </c>
      <c r="L24" s="29">
        <v>6</v>
      </c>
      <c r="M24" s="29">
        <v>2</v>
      </c>
      <c r="N24" s="29">
        <v>25</v>
      </c>
      <c r="O24" s="29">
        <v>13</v>
      </c>
      <c r="P24" s="29">
        <v>9</v>
      </c>
      <c r="Q24" s="29">
        <v>13</v>
      </c>
      <c r="R24" s="29">
        <v>4</v>
      </c>
      <c r="S24" s="29">
        <v>19</v>
      </c>
      <c r="T24" s="29">
        <v>1</v>
      </c>
      <c r="U24" s="29">
        <v>12</v>
      </c>
      <c r="V24" s="29">
        <v>0</v>
      </c>
      <c r="W24" s="29">
        <v>28</v>
      </c>
      <c r="X24" s="24"/>
      <c r="Y24" s="24"/>
      <c r="Z24" s="24"/>
      <c r="AA24" s="24"/>
    </row>
    <row r="25" spans="1:27" ht="15.75" x14ac:dyDescent="0.25">
      <c r="A25" s="32" t="s">
        <v>115</v>
      </c>
      <c r="B25" s="30">
        <f t="shared" si="3"/>
        <v>6357</v>
      </c>
      <c r="C25" s="29">
        <v>264</v>
      </c>
      <c r="D25" s="29">
        <v>388</v>
      </c>
      <c r="E25" s="29">
        <v>708</v>
      </c>
      <c r="F25" s="29">
        <v>171</v>
      </c>
      <c r="G25" s="29">
        <v>643</v>
      </c>
      <c r="H25" s="29">
        <v>246</v>
      </c>
      <c r="I25" s="29">
        <v>372</v>
      </c>
      <c r="J25" s="29">
        <v>155</v>
      </c>
      <c r="K25" s="29">
        <v>307</v>
      </c>
      <c r="L25" s="29">
        <v>128</v>
      </c>
      <c r="M25" s="29">
        <v>171</v>
      </c>
      <c r="N25" s="29">
        <v>214</v>
      </c>
      <c r="O25" s="29">
        <v>548</v>
      </c>
      <c r="P25" s="29">
        <v>202</v>
      </c>
      <c r="Q25" s="29">
        <v>147</v>
      </c>
      <c r="R25" s="29">
        <v>352</v>
      </c>
      <c r="S25" s="29">
        <v>310</v>
      </c>
      <c r="T25" s="29">
        <v>202</v>
      </c>
      <c r="U25" s="29">
        <v>340</v>
      </c>
      <c r="V25" s="29">
        <v>46</v>
      </c>
      <c r="W25" s="29">
        <v>443</v>
      </c>
      <c r="X25" s="24"/>
      <c r="Y25" s="24"/>
      <c r="Z25" s="24"/>
      <c r="AA25" s="24"/>
    </row>
    <row r="26" spans="1:27" ht="15.75" x14ac:dyDescent="0.25">
      <c r="A26" s="32" t="s">
        <v>116</v>
      </c>
      <c r="B26" s="30">
        <f t="shared" si="3"/>
        <v>3827</v>
      </c>
      <c r="C26" s="29">
        <v>203</v>
      </c>
      <c r="D26" s="29">
        <v>217</v>
      </c>
      <c r="E26" s="29">
        <v>461</v>
      </c>
      <c r="F26" s="29">
        <v>73</v>
      </c>
      <c r="G26" s="29">
        <v>377</v>
      </c>
      <c r="H26" s="29">
        <v>154</v>
      </c>
      <c r="I26" s="29">
        <v>228</v>
      </c>
      <c r="J26" s="29">
        <v>100</v>
      </c>
      <c r="K26" s="29">
        <v>200</v>
      </c>
      <c r="L26" s="29">
        <v>75</v>
      </c>
      <c r="M26" s="29">
        <v>102</v>
      </c>
      <c r="N26" s="29">
        <v>109</v>
      </c>
      <c r="O26" s="29">
        <v>311</v>
      </c>
      <c r="P26" s="29">
        <v>116</v>
      </c>
      <c r="Q26" s="29">
        <v>64</v>
      </c>
      <c r="R26" s="29">
        <v>187</v>
      </c>
      <c r="S26" s="29">
        <v>183</v>
      </c>
      <c r="T26" s="29">
        <v>121</v>
      </c>
      <c r="U26" s="29">
        <v>251</v>
      </c>
      <c r="V26" s="29">
        <v>44</v>
      </c>
      <c r="W26" s="29">
        <v>251</v>
      </c>
      <c r="X26" s="24"/>
      <c r="Y26" s="24"/>
      <c r="Z26" s="24"/>
      <c r="AA26" s="24"/>
    </row>
    <row r="27" spans="1:27" ht="15.75" x14ac:dyDescent="0.25">
      <c r="A27" s="32" t="s">
        <v>117</v>
      </c>
      <c r="B27" s="30">
        <f t="shared" si="3"/>
        <v>1267</v>
      </c>
      <c r="C27" s="29">
        <v>64</v>
      </c>
      <c r="D27" s="29">
        <v>95</v>
      </c>
      <c r="E27" s="29">
        <v>195</v>
      </c>
      <c r="F27" s="29">
        <v>24</v>
      </c>
      <c r="G27" s="29">
        <v>101</v>
      </c>
      <c r="H27" s="29">
        <v>49</v>
      </c>
      <c r="I27" s="29">
        <v>94</v>
      </c>
      <c r="J27" s="29">
        <v>31</v>
      </c>
      <c r="K27" s="29">
        <v>71</v>
      </c>
      <c r="L27" s="29">
        <v>37</v>
      </c>
      <c r="M27" s="29">
        <v>35</v>
      </c>
      <c r="N27" s="29">
        <v>24</v>
      </c>
      <c r="O27" s="29">
        <v>112</v>
      </c>
      <c r="P27" s="29">
        <v>41</v>
      </c>
      <c r="Q27" s="29">
        <v>18</v>
      </c>
      <c r="R27" s="29">
        <v>32</v>
      </c>
      <c r="S27" s="29">
        <v>59</v>
      </c>
      <c r="T27" s="29">
        <v>50</v>
      </c>
      <c r="U27" s="29">
        <v>56</v>
      </c>
      <c r="V27" s="29">
        <v>18</v>
      </c>
      <c r="W27" s="29">
        <v>61</v>
      </c>
      <c r="X27" s="24"/>
      <c r="Y27" s="24"/>
      <c r="Z27" s="24"/>
      <c r="AA27" s="24"/>
    </row>
    <row r="28" spans="1:27" ht="15.75" x14ac:dyDescent="0.25">
      <c r="A28" s="32" t="s">
        <v>118</v>
      </c>
      <c r="B28" s="30">
        <f t="shared" si="3"/>
        <v>461</v>
      </c>
      <c r="C28" s="29">
        <v>23</v>
      </c>
      <c r="D28" s="29">
        <v>28</v>
      </c>
      <c r="E28" s="29">
        <v>83</v>
      </c>
      <c r="F28" s="29">
        <v>13</v>
      </c>
      <c r="G28" s="29">
        <v>50</v>
      </c>
      <c r="H28" s="29">
        <v>10</v>
      </c>
      <c r="I28" s="29">
        <v>38</v>
      </c>
      <c r="J28" s="29">
        <v>26</v>
      </c>
      <c r="K28" s="29">
        <v>8</v>
      </c>
      <c r="L28" s="29">
        <v>16</v>
      </c>
      <c r="M28" s="29">
        <v>14</v>
      </c>
      <c r="N28" s="29">
        <v>13</v>
      </c>
      <c r="O28" s="29">
        <v>17</v>
      </c>
      <c r="P28" s="29">
        <v>16</v>
      </c>
      <c r="Q28" s="29">
        <v>12</v>
      </c>
      <c r="R28" s="29">
        <v>9</v>
      </c>
      <c r="S28" s="29">
        <v>19</v>
      </c>
      <c r="T28" s="29">
        <v>19</v>
      </c>
      <c r="U28" s="29">
        <v>17</v>
      </c>
      <c r="V28" s="29">
        <v>6</v>
      </c>
      <c r="W28" s="29">
        <v>24</v>
      </c>
      <c r="X28" s="24"/>
      <c r="Y28" s="24"/>
      <c r="Z28" s="24"/>
      <c r="AA28" s="24"/>
    </row>
    <row r="29" spans="1:27" ht="15.75" x14ac:dyDescent="0.25">
      <c r="A29" s="32" t="s">
        <v>110</v>
      </c>
      <c r="B29" s="30">
        <f t="shared" si="3"/>
        <v>514</v>
      </c>
      <c r="C29" s="29">
        <v>29</v>
      </c>
      <c r="D29" s="29">
        <v>67</v>
      </c>
      <c r="E29" s="29">
        <v>92</v>
      </c>
      <c r="F29" s="29">
        <v>4</v>
      </c>
      <c r="G29" s="29">
        <v>51</v>
      </c>
      <c r="H29" s="29">
        <v>58</v>
      </c>
      <c r="I29" s="29">
        <v>19</v>
      </c>
      <c r="J29" s="29">
        <v>16</v>
      </c>
      <c r="K29" s="29">
        <v>46</v>
      </c>
      <c r="L29" s="29">
        <v>4</v>
      </c>
      <c r="M29" s="29">
        <v>14</v>
      </c>
      <c r="N29" s="29">
        <v>21</v>
      </c>
      <c r="O29" s="29">
        <v>20</v>
      </c>
      <c r="P29" s="29">
        <v>5</v>
      </c>
      <c r="Q29" s="29">
        <v>8</v>
      </c>
      <c r="R29" s="29">
        <v>17</v>
      </c>
      <c r="S29" s="29">
        <v>10</v>
      </c>
      <c r="T29" s="29">
        <v>7</v>
      </c>
      <c r="U29" s="29">
        <v>1</v>
      </c>
      <c r="V29" s="29">
        <v>6</v>
      </c>
      <c r="W29" s="29">
        <v>19</v>
      </c>
      <c r="X29" s="24"/>
      <c r="Y29" s="24"/>
      <c r="Z29" s="24"/>
      <c r="AA29" s="24"/>
    </row>
    <row r="30" spans="1:27" ht="15.75" x14ac:dyDescent="0.25">
      <c r="A30" s="32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4"/>
      <c r="Y30" s="24"/>
      <c r="Z30" s="24"/>
      <c r="AA30" s="24"/>
    </row>
    <row r="31" spans="1:27" ht="15.75" x14ac:dyDescent="0.25">
      <c r="A31" s="37" t="s">
        <v>119</v>
      </c>
      <c r="B31" s="38">
        <f t="shared" ref="B31:W31" si="4">SUM(B32:B38)</f>
        <v>12948</v>
      </c>
      <c r="C31" s="31">
        <f t="shared" si="4"/>
        <v>608</v>
      </c>
      <c r="D31" s="31">
        <f t="shared" si="4"/>
        <v>874</v>
      </c>
      <c r="E31" s="31">
        <f t="shared" si="4"/>
        <v>1607</v>
      </c>
      <c r="F31" s="31">
        <f t="shared" si="4"/>
        <v>305</v>
      </c>
      <c r="G31" s="31">
        <f t="shared" si="4"/>
        <v>1246</v>
      </c>
      <c r="H31" s="31">
        <f t="shared" si="4"/>
        <v>523</v>
      </c>
      <c r="I31" s="31">
        <f t="shared" si="4"/>
        <v>783</v>
      </c>
      <c r="J31" s="31">
        <f t="shared" si="4"/>
        <v>372</v>
      </c>
      <c r="K31" s="31">
        <f t="shared" si="4"/>
        <v>652</v>
      </c>
      <c r="L31" s="31">
        <f t="shared" si="4"/>
        <v>283</v>
      </c>
      <c r="M31" s="31">
        <f t="shared" si="4"/>
        <v>339</v>
      </c>
      <c r="N31" s="31">
        <f t="shared" si="4"/>
        <v>414</v>
      </c>
      <c r="O31" s="31">
        <f t="shared" si="4"/>
        <v>1025</v>
      </c>
      <c r="P31" s="31">
        <f t="shared" si="4"/>
        <v>399</v>
      </c>
      <c r="Q31" s="31">
        <f t="shared" si="4"/>
        <v>285</v>
      </c>
      <c r="R31" s="31">
        <f t="shared" si="4"/>
        <v>603</v>
      </c>
      <c r="S31" s="31">
        <f t="shared" si="4"/>
        <v>601</v>
      </c>
      <c r="T31" s="31">
        <f t="shared" si="4"/>
        <v>402</v>
      </c>
      <c r="U31" s="31">
        <f t="shared" si="4"/>
        <v>677</v>
      </c>
      <c r="V31" s="31">
        <f t="shared" si="4"/>
        <v>121</v>
      </c>
      <c r="W31" s="31">
        <f t="shared" si="4"/>
        <v>829</v>
      </c>
      <c r="X31" s="24"/>
      <c r="Y31" s="24"/>
      <c r="Z31" s="24"/>
      <c r="AA31" s="24"/>
    </row>
    <row r="32" spans="1:27" ht="15.75" x14ac:dyDescent="0.25">
      <c r="A32" s="32" t="s">
        <v>120</v>
      </c>
      <c r="B32" s="30">
        <f t="shared" ref="B32:B38" si="5">SUM(C32:W32)</f>
        <v>6354</v>
      </c>
      <c r="C32" s="29">
        <v>294</v>
      </c>
      <c r="D32" s="29">
        <v>419</v>
      </c>
      <c r="E32" s="29">
        <v>772</v>
      </c>
      <c r="F32" s="29">
        <v>155</v>
      </c>
      <c r="G32" s="29">
        <v>518</v>
      </c>
      <c r="H32" s="29">
        <v>205</v>
      </c>
      <c r="I32" s="29">
        <v>379</v>
      </c>
      <c r="J32" s="29">
        <v>187</v>
      </c>
      <c r="K32" s="29">
        <v>263</v>
      </c>
      <c r="L32" s="29">
        <v>140</v>
      </c>
      <c r="M32" s="29">
        <v>160</v>
      </c>
      <c r="N32" s="29">
        <v>267</v>
      </c>
      <c r="O32" s="29">
        <v>484</v>
      </c>
      <c r="P32" s="29">
        <v>219</v>
      </c>
      <c r="Q32" s="29">
        <v>172</v>
      </c>
      <c r="R32" s="29">
        <v>321</v>
      </c>
      <c r="S32" s="29">
        <v>328</v>
      </c>
      <c r="T32" s="29">
        <v>241</v>
      </c>
      <c r="U32" s="29">
        <v>363</v>
      </c>
      <c r="V32" s="29">
        <v>39</v>
      </c>
      <c r="W32" s="29">
        <v>428</v>
      </c>
      <c r="X32" s="24"/>
      <c r="Y32" s="24"/>
      <c r="Z32" s="24"/>
      <c r="AA32" s="24"/>
    </row>
    <row r="33" spans="1:27" ht="15.75" x14ac:dyDescent="0.25">
      <c r="A33" s="32" t="s">
        <v>121</v>
      </c>
      <c r="B33" s="30">
        <f t="shared" si="5"/>
        <v>2914</v>
      </c>
      <c r="C33" s="29">
        <v>121</v>
      </c>
      <c r="D33" s="29">
        <v>224</v>
      </c>
      <c r="E33" s="29">
        <v>330</v>
      </c>
      <c r="F33" s="29">
        <v>91</v>
      </c>
      <c r="G33" s="29">
        <v>337</v>
      </c>
      <c r="H33" s="29">
        <v>115</v>
      </c>
      <c r="I33" s="29">
        <v>212</v>
      </c>
      <c r="J33" s="29">
        <v>113</v>
      </c>
      <c r="K33" s="29">
        <v>168</v>
      </c>
      <c r="L33" s="29">
        <v>91</v>
      </c>
      <c r="M33" s="29">
        <v>58</v>
      </c>
      <c r="N33" s="29">
        <v>65</v>
      </c>
      <c r="O33" s="29">
        <v>258</v>
      </c>
      <c r="P33" s="29">
        <v>63</v>
      </c>
      <c r="Q33" s="29">
        <v>47</v>
      </c>
      <c r="R33" s="29">
        <v>82</v>
      </c>
      <c r="S33" s="29">
        <v>116</v>
      </c>
      <c r="T33" s="29">
        <v>70</v>
      </c>
      <c r="U33" s="29">
        <v>173</v>
      </c>
      <c r="V33" s="29">
        <v>44</v>
      </c>
      <c r="W33" s="29">
        <v>136</v>
      </c>
      <c r="X33" s="24"/>
      <c r="Y33" s="24"/>
      <c r="Z33" s="24"/>
      <c r="AA33" s="24"/>
    </row>
    <row r="34" spans="1:27" ht="15.75" x14ac:dyDescent="0.25">
      <c r="A34" s="32" t="s">
        <v>122</v>
      </c>
      <c r="B34" s="30">
        <f t="shared" si="5"/>
        <v>1639</v>
      </c>
      <c r="C34" s="29">
        <v>84</v>
      </c>
      <c r="D34" s="29">
        <v>53</v>
      </c>
      <c r="E34" s="29">
        <v>224</v>
      </c>
      <c r="F34" s="29">
        <v>28</v>
      </c>
      <c r="G34" s="29">
        <v>179</v>
      </c>
      <c r="H34" s="29">
        <v>52</v>
      </c>
      <c r="I34" s="29">
        <v>63</v>
      </c>
      <c r="J34" s="29">
        <v>19</v>
      </c>
      <c r="K34" s="29">
        <v>86</v>
      </c>
      <c r="L34" s="29">
        <v>12</v>
      </c>
      <c r="M34" s="29">
        <v>71</v>
      </c>
      <c r="N34" s="29">
        <v>45</v>
      </c>
      <c r="O34" s="29">
        <v>131</v>
      </c>
      <c r="P34" s="29">
        <v>65</v>
      </c>
      <c r="Q34" s="29">
        <v>23</v>
      </c>
      <c r="R34" s="29">
        <v>130</v>
      </c>
      <c r="S34" s="29">
        <v>91</v>
      </c>
      <c r="T34" s="29">
        <v>50</v>
      </c>
      <c r="U34" s="29">
        <v>72</v>
      </c>
      <c r="V34" s="29">
        <v>7</v>
      </c>
      <c r="W34" s="29">
        <v>154</v>
      </c>
      <c r="X34" s="24"/>
      <c r="Y34" s="24"/>
      <c r="Z34" s="24"/>
      <c r="AA34" s="24"/>
    </row>
    <row r="35" spans="1:27" ht="15.75" x14ac:dyDescent="0.25">
      <c r="A35" s="32" t="s">
        <v>123</v>
      </c>
      <c r="B35" s="30">
        <f t="shared" si="5"/>
        <v>271</v>
      </c>
      <c r="C35" s="29">
        <v>19</v>
      </c>
      <c r="D35" s="29">
        <v>10</v>
      </c>
      <c r="E35" s="29">
        <v>48</v>
      </c>
      <c r="F35" s="29">
        <v>1</v>
      </c>
      <c r="G35" s="29">
        <v>32</v>
      </c>
      <c r="H35" s="29">
        <v>13</v>
      </c>
      <c r="I35" s="29">
        <v>18</v>
      </c>
      <c r="J35" s="29">
        <v>7</v>
      </c>
      <c r="K35" s="29">
        <v>13</v>
      </c>
      <c r="L35" s="29">
        <v>6</v>
      </c>
      <c r="M35" s="29">
        <v>3</v>
      </c>
      <c r="N35" s="29">
        <v>5</v>
      </c>
      <c r="O35" s="29">
        <v>24</v>
      </c>
      <c r="P35" s="29">
        <v>18</v>
      </c>
      <c r="Q35" s="29">
        <v>1</v>
      </c>
      <c r="R35" s="29">
        <v>6</v>
      </c>
      <c r="S35" s="29">
        <v>2</v>
      </c>
      <c r="T35" s="29">
        <v>6</v>
      </c>
      <c r="U35" s="29">
        <v>22</v>
      </c>
      <c r="V35" s="29">
        <v>0</v>
      </c>
      <c r="W35" s="29">
        <v>17</v>
      </c>
      <c r="X35" s="24"/>
      <c r="Y35" s="24"/>
      <c r="Z35" s="24"/>
      <c r="AA35" s="24"/>
    </row>
    <row r="36" spans="1:27" ht="15.75" x14ac:dyDescent="0.25">
      <c r="A36" s="32" t="s">
        <v>124</v>
      </c>
      <c r="B36" s="30">
        <f t="shared" si="5"/>
        <v>922</v>
      </c>
      <c r="C36" s="29">
        <v>42</v>
      </c>
      <c r="D36" s="29">
        <v>70</v>
      </c>
      <c r="E36" s="29">
        <v>113</v>
      </c>
      <c r="F36" s="29">
        <v>17</v>
      </c>
      <c r="G36" s="29">
        <v>98</v>
      </c>
      <c r="H36" s="29">
        <v>51</v>
      </c>
      <c r="I36" s="29">
        <v>68</v>
      </c>
      <c r="J36" s="29">
        <v>22</v>
      </c>
      <c r="K36" s="29">
        <v>33</v>
      </c>
      <c r="L36" s="29">
        <v>23</v>
      </c>
      <c r="M36" s="29">
        <v>29</v>
      </c>
      <c r="N36" s="29">
        <v>19</v>
      </c>
      <c r="O36" s="29">
        <v>66</v>
      </c>
      <c r="P36" s="29">
        <v>24</v>
      </c>
      <c r="Q36" s="29">
        <v>20</v>
      </c>
      <c r="R36" s="29">
        <v>33</v>
      </c>
      <c r="S36" s="29">
        <v>46</v>
      </c>
      <c r="T36" s="29">
        <v>19</v>
      </c>
      <c r="U36" s="29">
        <v>40</v>
      </c>
      <c r="V36" s="29">
        <v>14</v>
      </c>
      <c r="W36" s="29">
        <v>75</v>
      </c>
      <c r="X36" s="24"/>
      <c r="Y36" s="24"/>
      <c r="Z36" s="24"/>
      <c r="AA36" s="24"/>
    </row>
    <row r="37" spans="1:27" ht="15.75" x14ac:dyDescent="0.25">
      <c r="A37" s="32" t="s">
        <v>125</v>
      </c>
      <c r="B37" s="30">
        <f t="shared" si="5"/>
        <v>191</v>
      </c>
      <c r="C37" s="29">
        <v>10</v>
      </c>
      <c r="D37" s="29">
        <v>14</v>
      </c>
      <c r="E37" s="29">
        <v>20</v>
      </c>
      <c r="F37" s="29">
        <v>2</v>
      </c>
      <c r="G37" s="29">
        <v>13</v>
      </c>
      <c r="H37" s="29">
        <v>7</v>
      </c>
      <c r="I37" s="29">
        <v>15</v>
      </c>
      <c r="J37" s="29">
        <v>14</v>
      </c>
      <c r="K37" s="29">
        <v>11</v>
      </c>
      <c r="L37" s="29">
        <v>5</v>
      </c>
      <c r="M37" s="29">
        <v>4</v>
      </c>
      <c r="N37" s="29">
        <v>3</v>
      </c>
      <c r="O37" s="29">
        <v>12</v>
      </c>
      <c r="P37" s="29">
        <v>5</v>
      </c>
      <c r="Q37" s="29">
        <v>8</v>
      </c>
      <c r="R37" s="29">
        <v>6</v>
      </c>
      <c r="S37" s="29">
        <v>10</v>
      </c>
      <c r="T37" s="29">
        <v>4</v>
      </c>
      <c r="U37" s="29">
        <v>7</v>
      </c>
      <c r="V37" s="29">
        <v>8</v>
      </c>
      <c r="W37" s="29">
        <v>13</v>
      </c>
      <c r="X37" s="24"/>
      <c r="Y37" s="24"/>
      <c r="Z37" s="24"/>
      <c r="AA37" s="24"/>
    </row>
    <row r="38" spans="1:27" ht="15.75" x14ac:dyDescent="0.25">
      <c r="A38" s="32" t="s">
        <v>110</v>
      </c>
      <c r="B38" s="30">
        <f t="shared" si="5"/>
        <v>657</v>
      </c>
      <c r="C38" s="29">
        <v>38</v>
      </c>
      <c r="D38" s="29">
        <v>84</v>
      </c>
      <c r="E38" s="29">
        <v>100</v>
      </c>
      <c r="F38" s="29">
        <v>11</v>
      </c>
      <c r="G38" s="29">
        <v>69</v>
      </c>
      <c r="H38" s="29">
        <v>80</v>
      </c>
      <c r="I38" s="29">
        <v>28</v>
      </c>
      <c r="J38" s="29">
        <v>10</v>
      </c>
      <c r="K38" s="29">
        <v>78</v>
      </c>
      <c r="L38" s="29">
        <v>6</v>
      </c>
      <c r="M38" s="29">
        <v>14</v>
      </c>
      <c r="N38" s="29">
        <v>10</v>
      </c>
      <c r="O38" s="29">
        <v>50</v>
      </c>
      <c r="P38" s="29">
        <v>5</v>
      </c>
      <c r="Q38" s="29">
        <v>14</v>
      </c>
      <c r="R38" s="29">
        <v>25</v>
      </c>
      <c r="S38" s="29">
        <v>8</v>
      </c>
      <c r="T38" s="29">
        <v>12</v>
      </c>
      <c r="U38" s="29">
        <v>0</v>
      </c>
      <c r="V38" s="29">
        <v>9</v>
      </c>
      <c r="W38" s="29">
        <v>6</v>
      </c>
      <c r="X38" s="24"/>
      <c r="Y38" s="24"/>
      <c r="Z38" s="24"/>
      <c r="AA38" s="24"/>
    </row>
    <row r="39" spans="1:27" ht="15.75" x14ac:dyDescent="0.25">
      <c r="A39" s="32"/>
      <c r="B39" s="30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4"/>
      <c r="Y39" s="24"/>
      <c r="Z39" s="24"/>
      <c r="AA39" s="24"/>
    </row>
    <row r="40" spans="1:27" ht="15.75" x14ac:dyDescent="0.25">
      <c r="A40" s="37" t="s">
        <v>126</v>
      </c>
      <c r="B40" s="38">
        <f t="shared" ref="B40:W40" si="6">SUM(B41:B42)</f>
        <v>12948</v>
      </c>
      <c r="C40" s="31">
        <f t="shared" si="6"/>
        <v>608</v>
      </c>
      <c r="D40" s="31">
        <f t="shared" si="6"/>
        <v>874</v>
      </c>
      <c r="E40" s="31">
        <f t="shared" si="6"/>
        <v>1607</v>
      </c>
      <c r="F40" s="31">
        <f t="shared" si="6"/>
        <v>305</v>
      </c>
      <c r="G40" s="31">
        <f t="shared" si="6"/>
        <v>1246</v>
      </c>
      <c r="H40" s="31">
        <f t="shared" si="6"/>
        <v>523</v>
      </c>
      <c r="I40" s="31">
        <f t="shared" si="6"/>
        <v>783</v>
      </c>
      <c r="J40" s="31">
        <f t="shared" si="6"/>
        <v>372</v>
      </c>
      <c r="K40" s="31">
        <f t="shared" si="6"/>
        <v>652</v>
      </c>
      <c r="L40" s="31">
        <f t="shared" si="6"/>
        <v>283</v>
      </c>
      <c r="M40" s="31">
        <f t="shared" si="6"/>
        <v>339</v>
      </c>
      <c r="N40" s="31">
        <f t="shared" si="6"/>
        <v>414</v>
      </c>
      <c r="O40" s="31">
        <f t="shared" si="6"/>
        <v>1025</v>
      </c>
      <c r="P40" s="31">
        <f t="shared" si="6"/>
        <v>399</v>
      </c>
      <c r="Q40" s="31">
        <f t="shared" si="6"/>
        <v>285</v>
      </c>
      <c r="R40" s="31">
        <f t="shared" si="6"/>
        <v>603</v>
      </c>
      <c r="S40" s="31">
        <f t="shared" si="6"/>
        <v>601</v>
      </c>
      <c r="T40" s="31">
        <f t="shared" si="6"/>
        <v>402</v>
      </c>
      <c r="U40" s="31">
        <f t="shared" si="6"/>
        <v>677</v>
      </c>
      <c r="V40" s="31">
        <f t="shared" si="6"/>
        <v>121</v>
      </c>
      <c r="W40" s="31">
        <f t="shared" si="6"/>
        <v>829</v>
      </c>
      <c r="X40" s="24"/>
      <c r="Y40" s="24"/>
      <c r="Z40" s="24"/>
      <c r="AA40" s="24"/>
    </row>
    <row r="41" spans="1:27" ht="15.75" x14ac:dyDescent="0.25">
      <c r="A41" s="32" t="s">
        <v>127</v>
      </c>
      <c r="B41" s="30">
        <f>SUM(C41:W41)</f>
        <v>2299</v>
      </c>
      <c r="C41" s="29">
        <v>135</v>
      </c>
      <c r="D41" s="29">
        <v>123</v>
      </c>
      <c r="E41" s="29">
        <v>516</v>
      </c>
      <c r="F41" s="29">
        <v>19</v>
      </c>
      <c r="G41" s="29">
        <v>156</v>
      </c>
      <c r="H41" s="29">
        <v>144</v>
      </c>
      <c r="I41" s="29">
        <v>174</v>
      </c>
      <c r="J41" s="29">
        <v>36</v>
      </c>
      <c r="K41" s="29">
        <v>126</v>
      </c>
      <c r="L41" s="29">
        <v>14</v>
      </c>
      <c r="M41" s="29">
        <v>57</v>
      </c>
      <c r="N41" s="29">
        <v>65</v>
      </c>
      <c r="O41" s="29">
        <v>153</v>
      </c>
      <c r="P41" s="29">
        <v>114</v>
      </c>
      <c r="Q41" s="29">
        <v>32</v>
      </c>
      <c r="R41" s="29">
        <v>82</v>
      </c>
      <c r="S41" s="29">
        <v>125</v>
      </c>
      <c r="T41" s="29">
        <v>46</v>
      </c>
      <c r="U41" s="29">
        <v>95</v>
      </c>
      <c r="V41" s="29">
        <v>34</v>
      </c>
      <c r="W41" s="29">
        <v>53</v>
      </c>
      <c r="X41" s="24"/>
      <c r="Y41" s="24"/>
      <c r="Z41" s="24"/>
      <c r="AA41" s="24"/>
    </row>
    <row r="42" spans="1:27" ht="15.75" x14ac:dyDescent="0.25">
      <c r="A42" s="32" t="s">
        <v>128</v>
      </c>
      <c r="B42" s="30">
        <f>SUM(C42:W42)</f>
        <v>10649</v>
      </c>
      <c r="C42" s="29">
        <v>473</v>
      </c>
      <c r="D42" s="29">
        <v>751</v>
      </c>
      <c r="E42" s="29">
        <v>1091</v>
      </c>
      <c r="F42" s="29">
        <v>286</v>
      </c>
      <c r="G42" s="29">
        <v>1090</v>
      </c>
      <c r="H42" s="29">
        <v>379</v>
      </c>
      <c r="I42" s="29">
        <v>609</v>
      </c>
      <c r="J42" s="29">
        <v>336</v>
      </c>
      <c r="K42" s="29">
        <v>526</v>
      </c>
      <c r="L42" s="29">
        <v>269</v>
      </c>
      <c r="M42" s="29">
        <v>282</v>
      </c>
      <c r="N42" s="29">
        <v>349</v>
      </c>
      <c r="O42" s="29">
        <v>872</v>
      </c>
      <c r="P42" s="29">
        <v>285</v>
      </c>
      <c r="Q42" s="29">
        <v>253</v>
      </c>
      <c r="R42" s="29">
        <v>521</v>
      </c>
      <c r="S42" s="29">
        <v>476</v>
      </c>
      <c r="T42" s="29">
        <v>356</v>
      </c>
      <c r="U42" s="29">
        <v>582</v>
      </c>
      <c r="V42" s="29">
        <v>87</v>
      </c>
      <c r="W42" s="29">
        <v>776</v>
      </c>
      <c r="X42" s="24"/>
      <c r="Y42" s="24"/>
      <c r="Z42" s="24"/>
      <c r="AA42" s="24"/>
    </row>
    <row r="43" spans="1:27" ht="15.75" x14ac:dyDescent="0.25">
      <c r="A43" s="32"/>
      <c r="B43" s="30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4"/>
      <c r="Y43" s="24"/>
      <c r="Z43" s="24"/>
      <c r="AA43" s="24"/>
    </row>
    <row r="44" spans="1:27" ht="15.75" x14ac:dyDescent="0.25">
      <c r="A44" s="37" t="s">
        <v>129</v>
      </c>
      <c r="B44" s="38">
        <f t="shared" ref="B44:W44" si="7">SUM(B45:B55)</f>
        <v>12948</v>
      </c>
      <c r="C44" s="31">
        <f t="shared" si="7"/>
        <v>608</v>
      </c>
      <c r="D44" s="31">
        <f t="shared" si="7"/>
        <v>874</v>
      </c>
      <c r="E44" s="31">
        <f t="shared" si="7"/>
        <v>1607</v>
      </c>
      <c r="F44" s="31">
        <f t="shared" si="7"/>
        <v>305</v>
      </c>
      <c r="G44" s="31">
        <f t="shared" si="7"/>
        <v>1246</v>
      </c>
      <c r="H44" s="31">
        <f t="shared" si="7"/>
        <v>523</v>
      </c>
      <c r="I44" s="31">
        <f t="shared" si="7"/>
        <v>783</v>
      </c>
      <c r="J44" s="31">
        <f t="shared" si="7"/>
        <v>372</v>
      </c>
      <c r="K44" s="31">
        <f t="shared" si="7"/>
        <v>652</v>
      </c>
      <c r="L44" s="31">
        <f t="shared" si="7"/>
        <v>283</v>
      </c>
      <c r="M44" s="31">
        <f t="shared" si="7"/>
        <v>339</v>
      </c>
      <c r="N44" s="31">
        <f t="shared" si="7"/>
        <v>414</v>
      </c>
      <c r="O44" s="31">
        <f t="shared" si="7"/>
        <v>1025</v>
      </c>
      <c r="P44" s="31">
        <f t="shared" si="7"/>
        <v>399</v>
      </c>
      <c r="Q44" s="31">
        <f t="shared" si="7"/>
        <v>285</v>
      </c>
      <c r="R44" s="31">
        <f t="shared" si="7"/>
        <v>603</v>
      </c>
      <c r="S44" s="31">
        <f t="shared" si="7"/>
        <v>601</v>
      </c>
      <c r="T44" s="31">
        <f t="shared" si="7"/>
        <v>402</v>
      </c>
      <c r="U44" s="31">
        <f t="shared" si="7"/>
        <v>677</v>
      </c>
      <c r="V44" s="31">
        <f t="shared" si="7"/>
        <v>121</v>
      </c>
      <c r="W44" s="31">
        <f t="shared" si="7"/>
        <v>829</v>
      </c>
      <c r="X44" s="24"/>
      <c r="Y44" s="24"/>
      <c r="Z44" s="24"/>
      <c r="AA44" s="24"/>
    </row>
    <row r="45" spans="1:27" ht="15.75" x14ac:dyDescent="0.25">
      <c r="A45" s="32" t="s">
        <v>130</v>
      </c>
      <c r="B45" s="30">
        <f t="shared" ref="B45:B55" si="8">SUM(C45:W45)</f>
        <v>208</v>
      </c>
      <c r="C45" s="29">
        <v>4</v>
      </c>
      <c r="D45" s="29">
        <v>5</v>
      </c>
      <c r="E45" s="29">
        <v>22</v>
      </c>
      <c r="F45" s="29">
        <v>5</v>
      </c>
      <c r="G45" s="29">
        <v>5</v>
      </c>
      <c r="H45" s="29">
        <v>12</v>
      </c>
      <c r="I45" s="29">
        <v>4</v>
      </c>
      <c r="J45" s="29">
        <v>7</v>
      </c>
      <c r="K45" s="29">
        <v>2</v>
      </c>
      <c r="L45" s="29">
        <v>3</v>
      </c>
      <c r="M45" s="29">
        <v>14</v>
      </c>
      <c r="N45" s="29">
        <v>5</v>
      </c>
      <c r="O45" s="29">
        <v>9</v>
      </c>
      <c r="P45" s="29">
        <v>26</v>
      </c>
      <c r="Q45" s="29">
        <v>23</v>
      </c>
      <c r="R45" s="29">
        <v>7</v>
      </c>
      <c r="S45" s="29">
        <v>13</v>
      </c>
      <c r="T45" s="29">
        <v>7</v>
      </c>
      <c r="U45" s="29">
        <v>14</v>
      </c>
      <c r="V45" s="29">
        <v>0</v>
      </c>
      <c r="W45" s="29">
        <v>21</v>
      </c>
      <c r="X45" s="24"/>
      <c r="Y45" s="24"/>
      <c r="Z45" s="24"/>
      <c r="AA45" s="24"/>
    </row>
    <row r="46" spans="1:27" ht="15.75" x14ac:dyDescent="0.25">
      <c r="A46" s="32" t="s">
        <v>131</v>
      </c>
      <c r="B46" s="30">
        <f t="shared" si="8"/>
        <v>1471</v>
      </c>
      <c r="C46" s="29">
        <v>49</v>
      </c>
      <c r="D46" s="29">
        <v>74</v>
      </c>
      <c r="E46" s="29">
        <v>164</v>
      </c>
      <c r="F46" s="29">
        <v>32</v>
      </c>
      <c r="G46" s="29">
        <v>113</v>
      </c>
      <c r="H46" s="29">
        <v>34</v>
      </c>
      <c r="I46" s="29">
        <v>61</v>
      </c>
      <c r="J46" s="29">
        <v>49</v>
      </c>
      <c r="K46" s="29">
        <v>54</v>
      </c>
      <c r="L46" s="29">
        <v>33</v>
      </c>
      <c r="M46" s="29">
        <v>63</v>
      </c>
      <c r="N46" s="29">
        <v>71</v>
      </c>
      <c r="O46" s="29">
        <v>147</v>
      </c>
      <c r="P46" s="29">
        <v>78</v>
      </c>
      <c r="Q46" s="29">
        <v>38</v>
      </c>
      <c r="R46" s="29">
        <v>58</v>
      </c>
      <c r="S46" s="29">
        <v>88</v>
      </c>
      <c r="T46" s="29">
        <v>16</v>
      </c>
      <c r="U46" s="29">
        <v>68</v>
      </c>
      <c r="V46" s="29">
        <v>2</v>
      </c>
      <c r="W46" s="29">
        <v>179</v>
      </c>
      <c r="X46" s="24"/>
      <c r="Y46" s="24"/>
      <c r="Z46" s="24"/>
      <c r="AA46" s="24"/>
    </row>
    <row r="47" spans="1:27" ht="15.75" x14ac:dyDescent="0.25">
      <c r="A47" s="32" t="s">
        <v>132</v>
      </c>
      <c r="B47" s="30">
        <f t="shared" si="8"/>
        <v>2453</v>
      </c>
      <c r="C47" s="29">
        <v>112</v>
      </c>
      <c r="D47" s="29">
        <v>131</v>
      </c>
      <c r="E47" s="29">
        <v>221</v>
      </c>
      <c r="F47" s="29">
        <v>55</v>
      </c>
      <c r="G47" s="29">
        <v>316</v>
      </c>
      <c r="H47" s="29">
        <v>82</v>
      </c>
      <c r="I47" s="29">
        <v>237</v>
      </c>
      <c r="J47" s="29">
        <v>80</v>
      </c>
      <c r="K47" s="29">
        <v>113</v>
      </c>
      <c r="L47" s="29">
        <v>30</v>
      </c>
      <c r="M47" s="29">
        <v>74</v>
      </c>
      <c r="N47" s="29">
        <v>68</v>
      </c>
      <c r="O47" s="29">
        <v>220</v>
      </c>
      <c r="P47" s="29">
        <v>82</v>
      </c>
      <c r="Q47" s="29">
        <v>35</v>
      </c>
      <c r="R47" s="29">
        <v>124</v>
      </c>
      <c r="S47" s="29">
        <v>75</v>
      </c>
      <c r="T47" s="29">
        <v>110</v>
      </c>
      <c r="U47" s="29">
        <v>125</v>
      </c>
      <c r="V47" s="29">
        <v>13</v>
      </c>
      <c r="W47" s="29">
        <v>150</v>
      </c>
      <c r="X47" s="24"/>
      <c r="Y47" s="24"/>
      <c r="Z47" s="24"/>
      <c r="AA47" s="24"/>
    </row>
    <row r="48" spans="1:27" ht="15.75" x14ac:dyDescent="0.25">
      <c r="A48" s="32" t="s">
        <v>133</v>
      </c>
      <c r="B48" s="30">
        <f t="shared" si="8"/>
        <v>3396</v>
      </c>
      <c r="C48" s="29">
        <v>197</v>
      </c>
      <c r="D48" s="29">
        <v>247</v>
      </c>
      <c r="E48" s="29">
        <v>460</v>
      </c>
      <c r="F48" s="29">
        <v>99</v>
      </c>
      <c r="G48" s="29">
        <v>310</v>
      </c>
      <c r="H48" s="29">
        <v>105</v>
      </c>
      <c r="I48" s="29">
        <v>159</v>
      </c>
      <c r="J48" s="29">
        <v>107</v>
      </c>
      <c r="K48" s="29">
        <v>154</v>
      </c>
      <c r="L48" s="29">
        <v>76</v>
      </c>
      <c r="M48" s="29">
        <v>94</v>
      </c>
      <c r="N48" s="29">
        <v>125</v>
      </c>
      <c r="O48" s="29">
        <v>183</v>
      </c>
      <c r="P48" s="29">
        <v>141</v>
      </c>
      <c r="Q48" s="29">
        <v>75</v>
      </c>
      <c r="R48" s="29">
        <v>136</v>
      </c>
      <c r="S48" s="29">
        <v>193</v>
      </c>
      <c r="T48" s="29">
        <v>43</v>
      </c>
      <c r="U48" s="29">
        <v>144</v>
      </c>
      <c r="V48" s="29">
        <v>26</v>
      </c>
      <c r="W48" s="29">
        <v>322</v>
      </c>
      <c r="X48" s="24"/>
      <c r="Y48" s="24"/>
      <c r="Z48" s="24"/>
      <c r="AA48" s="24"/>
    </row>
    <row r="49" spans="1:27" ht="15.75" x14ac:dyDescent="0.25">
      <c r="A49" s="32" t="s">
        <v>134</v>
      </c>
      <c r="B49" s="30">
        <f t="shared" si="8"/>
        <v>1191</v>
      </c>
      <c r="C49" s="29">
        <v>56</v>
      </c>
      <c r="D49" s="29">
        <v>89</v>
      </c>
      <c r="E49" s="29">
        <v>162</v>
      </c>
      <c r="F49" s="29">
        <v>26</v>
      </c>
      <c r="G49" s="29">
        <v>134</v>
      </c>
      <c r="H49" s="29">
        <v>50</v>
      </c>
      <c r="I49" s="29">
        <v>39</v>
      </c>
      <c r="J49" s="29">
        <v>24</v>
      </c>
      <c r="K49" s="29">
        <v>84</v>
      </c>
      <c r="L49" s="29">
        <v>31</v>
      </c>
      <c r="M49" s="29">
        <v>15</v>
      </c>
      <c r="N49" s="29">
        <v>54</v>
      </c>
      <c r="O49" s="29">
        <v>54</v>
      </c>
      <c r="P49" s="29">
        <v>24</v>
      </c>
      <c r="Q49" s="29">
        <v>20</v>
      </c>
      <c r="R49" s="29">
        <v>33</v>
      </c>
      <c r="S49" s="29">
        <v>67</v>
      </c>
      <c r="T49" s="29">
        <v>105</v>
      </c>
      <c r="U49" s="29">
        <v>46</v>
      </c>
      <c r="V49" s="29">
        <v>24</v>
      </c>
      <c r="W49" s="29">
        <v>54</v>
      </c>
      <c r="X49" s="24"/>
      <c r="Y49" s="24"/>
      <c r="Z49" s="24"/>
      <c r="AA49" s="24"/>
    </row>
    <row r="50" spans="1:27" ht="15.75" x14ac:dyDescent="0.25">
      <c r="A50" s="32" t="s">
        <v>135</v>
      </c>
      <c r="B50" s="30">
        <f t="shared" si="8"/>
        <v>27</v>
      </c>
      <c r="C50" s="29">
        <v>3</v>
      </c>
      <c r="D50" s="29">
        <v>1</v>
      </c>
      <c r="E50" s="29">
        <v>5</v>
      </c>
      <c r="F50" s="29">
        <v>3</v>
      </c>
      <c r="G50" s="29">
        <v>0</v>
      </c>
      <c r="H50" s="29">
        <v>3</v>
      </c>
      <c r="I50" s="29">
        <v>0</v>
      </c>
      <c r="J50" s="29">
        <v>0</v>
      </c>
      <c r="K50" s="29">
        <v>6</v>
      </c>
      <c r="L50" s="29">
        <v>3</v>
      </c>
      <c r="M50" s="29">
        <v>0</v>
      </c>
      <c r="N50" s="29">
        <v>1</v>
      </c>
      <c r="O50" s="29">
        <v>1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1</v>
      </c>
      <c r="W50" s="29">
        <v>0</v>
      </c>
      <c r="X50" s="24"/>
      <c r="Y50" s="24"/>
      <c r="Z50" s="24"/>
      <c r="AA50" s="24"/>
    </row>
    <row r="51" spans="1:27" ht="15.75" x14ac:dyDescent="0.25">
      <c r="A51" s="32" t="s">
        <v>136</v>
      </c>
      <c r="B51" s="30">
        <f t="shared" si="8"/>
        <v>67</v>
      </c>
      <c r="C51" s="29">
        <v>5</v>
      </c>
      <c r="D51" s="29">
        <v>6</v>
      </c>
      <c r="E51" s="29">
        <v>8</v>
      </c>
      <c r="F51" s="29">
        <v>5</v>
      </c>
      <c r="G51" s="29">
        <v>9</v>
      </c>
      <c r="H51" s="29">
        <v>4</v>
      </c>
      <c r="I51" s="29">
        <v>7</v>
      </c>
      <c r="J51" s="29">
        <v>1</v>
      </c>
      <c r="K51" s="29">
        <v>2</v>
      </c>
      <c r="L51" s="29">
        <v>4</v>
      </c>
      <c r="M51" s="29">
        <v>1</v>
      </c>
      <c r="N51" s="29">
        <v>2</v>
      </c>
      <c r="O51" s="29">
        <v>0</v>
      </c>
      <c r="P51" s="29">
        <v>0</v>
      </c>
      <c r="Q51" s="29">
        <v>1</v>
      </c>
      <c r="R51" s="29">
        <v>0</v>
      </c>
      <c r="S51" s="29">
        <v>1</v>
      </c>
      <c r="T51" s="29">
        <v>3</v>
      </c>
      <c r="U51" s="29">
        <v>3</v>
      </c>
      <c r="V51" s="29">
        <v>2</v>
      </c>
      <c r="W51" s="29">
        <v>3</v>
      </c>
      <c r="X51" s="24"/>
      <c r="Y51" s="24"/>
      <c r="Z51" s="24"/>
      <c r="AA51" s="24"/>
    </row>
    <row r="52" spans="1:27" ht="15.75" x14ac:dyDescent="0.25">
      <c r="A52" s="32" t="s">
        <v>137</v>
      </c>
      <c r="B52" s="30">
        <f t="shared" si="8"/>
        <v>577</v>
      </c>
      <c r="C52" s="29">
        <v>61</v>
      </c>
      <c r="D52" s="29">
        <v>72</v>
      </c>
      <c r="E52" s="29">
        <v>107</v>
      </c>
      <c r="F52" s="29">
        <v>14</v>
      </c>
      <c r="G52" s="29">
        <v>46</v>
      </c>
      <c r="H52" s="29">
        <v>21</v>
      </c>
      <c r="I52" s="29">
        <v>22</v>
      </c>
      <c r="J52" s="29">
        <v>19</v>
      </c>
      <c r="K52" s="29">
        <v>17</v>
      </c>
      <c r="L52" s="29">
        <v>18</v>
      </c>
      <c r="M52" s="29">
        <v>6</v>
      </c>
      <c r="N52" s="29">
        <v>18</v>
      </c>
      <c r="O52" s="29">
        <v>28</v>
      </c>
      <c r="P52" s="29">
        <v>12</v>
      </c>
      <c r="Q52" s="29">
        <v>4</v>
      </c>
      <c r="R52" s="29">
        <v>14</v>
      </c>
      <c r="S52" s="29">
        <v>28</v>
      </c>
      <c r="T52" s="29">
        <v>10</v>
      </c>
      <c r="U52" s="29">
        <v>24</v>
      </c>
      <c r="V52" s="29">
        <v>3</v>
      </c>
      <c r="W52" s="29">
        <v>33</v>
      </c>
      <c r="X52" s="24"/>
      <c r="Y52" s="24"/>
      <c r="Z52" s="24"/>
      <c r="AA52" s="24"/>
    </row>
    <row r="53" spans="1:27" ht="15.75" x14ac:dyDescent="0.25">
      <c r="A53" s="32" t="s">
        <v>138</v>
      </c>
      <c r="B53" s="30">
        <f t="shared" si="8"/>
        <v>739</v>
      </c>
      <c r="C53" s="29">
        <v>47</v>
      </c>
      <c r="D53" s="29">
        <v>65</v>
      </c>
      <c r="E53" s="29">
        <v>138</v>
      </c>
      <c r="F53" s="29">
        <v>16</v>
      </c>
      <c r="G53" s="29">
        <v>66</v>
      </c>
      <c r="H53" s="29">
        <v>24</v>
      </c>
      <c r="I53" s="29">
        <v>43</v>
      </c>
      <c r="J53" s="29">
        <v>27</v>
      </c>
      <c r="K53" s="29">
        <v>26</v>
      </c>
      <c r="L53" s="29">
        <v>21</v>
      </c>
      <c r="M53" s="29">
        <v>7</v>
      </c>
      <c r="N53" s="29">
        <v>22</v>
      </c>
      <c r="O53" s="29">
        <v>48</v>
      </c>
      <c r="P53" s="29">
        <v>11</v>
      </c>
      <c r="Q53" s="29">
        <v>12</v>
      </c>
      <c r="R53" s="29">
        <v>12</v>
      </c>
      <c r="S53" s="29">
        <v>37</v>
      </c>
      <c r="T53" s="29">
        <v>27</v>
      </c>
      <c r="U53" s="29">
        <v>29</v>
      </c>
      <c r="V53" s="29">
        <v>21</v>
      </c>
      <c r="W53" s="29">
        <v>40</v>
      </c>
      <c r="X53" s="24"/>
      <c r="Y53" s="24"/>
      <c r="Z53" s="24"/>
      <c r="AA53" s="24"/>
    </row>
    <row r="54" spans="1:27" ht="15.75" x14ac:dyDescent="0.25">
      <c r="A54" s="32" t="s">
        <v>139</v>
      </c>
      <c r="B54" s="30">
        <f t="shared" si="8"/>
        <v>36</v>
      </c>
      <c r="C54" s="29">
        <v>1</v>
      </c>
      <c r="D54" s="29">
        <v>2</v>
      </c>
      <c r="E54" s="29">
        <v>1</v>
      </c>
      <c r="F54" s="29">
        <v>0</v>
      </c>
      <c r="G54" s="29">
        <v>1</v>
      </c>
      <c r="H54" s="29">
        <v>2</v>
      </c>
      <c r="I54" s="29">
        <v>18</v>
      </c>
      <c r="J54" s="29">
        <v>3</v>
      </c>
      <c r="K54" s="29">
        <v>0</v>
      </c>
      <c r="L54" s="29">
        <v>0</v>
      </c>
      <c r="M54" s="29">
        <v>0</v>
      </c>
      <c r="N54" s="29">
        <v>1</v>
      </c>
      <c r="O54" s="29">
        <v>0</v>
      </c>
      <c r="P54" s="29">
        <v>1</v>
      </c>
      <c r="Q54" s="29">
        <v>1</v>
      </c>
      <c r="R54" s="29">
        <v>0</v>
      </c>
      <c r="S54" s="29">
        <v>0</v>
      </c>
      <c r="T54" s="29">
        <v>3</v>
      </c>
      <c r="U54" s="29">
        <v>1</v>
      </c>
      <c r="V54" s="29">
        <v>1</v>
      </c>
      <c r="W54" s="29">
        <v>0</v>
      </c>
      <c r="X54" s="24"/>
      <c r="Y54" s="24"/>
      <c r="Z54" s="24"/>
      <c r="AA54" s="24"/>
    </row>
    <row r="55" spans="1:27" ht="15.75" x14ac:dyDescent="0.25">
      <c r="A55" s="32" t="s">
        <v>110</v>
      </c>
      <c r="B55" s="30">
        <f t="shared" si="8"/>
        <v>2783</v>
      </c>
      <c r="C55" s="29">
        <v>73</v>
      </c>
      <c r="D55" s="29">
        <v>182</v>
      </c>
      <c r="E55" s="29">
        <v>319</v>
      </c>
      <c r="F55" s="29">
        <v>50</v>
      </c>
      <c r="G55" s="29">
        <v>246</v>
      </c>
      <c r="H55" s="29">
        <v>186</v>
      </c>
      <c r="I55" s="29">
        <v>193</v>
      </c>
      <c r="J55" s="29">
        <v>55</v>
      </c>
      <c r="K55" s="29">
        <v>194</v>
      </c>
      <c r="L55" s="29">
        <v>64</v>
      </c>
      <c r="M55" s="29">
        <v>65</v>
      </c>
      <c r="N55" s="29">
        <v>47</v>
      </c>
      <c r="O55" s="29">
        <v>335</v>
      </c>
      <c r="P55" s="29">
        <v>24</v>
      </c>
      <c r="Q55" s="29">
        <v>76</v>
      </c>
      <c r="R55" s="29">
        <v>219</v>
      </c>
      <c r="S55" s="29">
        <v>99</v>
      </c>
      <c r="T55" s="29">
        <v>78</v>
      </c>
      <c r="U55" s="29">
        <v>223</v>
      </c>
      <c r="V55" s="29">
        <v>28</v>
      </c>
      <c r="W55" s="29">
        <v>27</v>
      </c>
      <c r="X55" s="24"/>
      <c r="Y55" s="24"/>
      <c r="Z55" s="24"/>
      <c r="AA55" s="24"/>
    </row>
    <row r="56" spans="1:27" ht="15.75" x14ac:dyDescent="0.25">
      <c r="A56" s="32"/>
      <c r="B56" s="30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4"/>
      <c r="Y56" s="24"/>
      <c r="Z56" s="24"/>
      <c r="AA56" s="24"/>
    </row>
    <row r="57" spans="1:27" ht="15.75" x14ac:dyDescent="0.25">
      <c r="A57" s="37" t="s">
        <v>197</v>
      </c>
      <c r="B57" s="38">
        <f t="shared" ref="B57:W57" si="9">SUM(B58:B67)</f>
        <v>12948</v>
      </c>
      <c r="C57" s="31">
        <f t="shared" si="9"/>
        <v>608</v>
      </c>
      <c r="D57" s="31">
        <f t="shared" si="9"/>
        <v>874</v>
      </c>
      <c r="E57" s="31">
        <f t="shared" si="9"/>
        <v>1607</v>
      </c>
      <c r="F57" s="31">
        <f t="shared" si="9"/>
        <v>305</v>
      </c>
      <c r="G57" s="31">
        <f t="shared" si="9"/>
        <v>1246</v>
      </c>
      <c r="H57" s="31">
        <f t="shared" si="9"/>
        <v>523</v>
      </c>
      <c r="I57" s="31">
        <f t="shared" si="9"/>
        <v>783</v>
      </c>
      <c r="J57" s="31">
        <f t="shared" si="9"/>
        <v>372</v>
      </c>
      <c r="K57" s="31">
        <f t="shared" si="9"/>
        <v>652</v>
      </c>
      <c r="L57" s="31">
        <f t="shared" si="9"/>
        <v>283</v>
      </c>
      <c r="M57" s="31">
        <f t="shared" si="9"/>
        <v>339</v>
      </c>
      <c r="N57" s="31">
        <f t="shared" si="9"/>
        <v>414</v>
      </c>
      <c r="O57" s="31">
        <f t="shared" si="9"/>
        <v>1025</v>
      </c>
      <c r="P57" s="31">
        <f t="shared" si="9"/>
        <v>399</v>
      </c>
      <c r="Q57" s="31">
        <f t="shared" si="9"/>
        <v>285</v>
      </c>
      <c r="R57" s="31">
        <f t="shared" si="9"/>
        <v>603</v>
      </c>
      <c r="S57" s="31">
        <f t="shared" si="9"/>
        <v>601</v>
      </c>
      <c r="T57" s="31">
        <f t="shared" si="9"/>
        <v>402</v>
      </c>
      <c r="U57" s="31">
        <f t="shared" si="9"/>
        <v>677</v>
      </c>
      <c r="V57" s="31">
        <f t="shared" si="9"/>
        <v>121</v>
      </c>
      <c r="W57" s="31">
        <f t="shared" si="9"/>
        <v>829</v>
      </c>
      <c r="X57" s="24"/>
      <c r="Y57" s="24"/>
      <c r="Z57" s="24"/>
      <c r="AA57" s="24"/>
    </row>
    <row r="58" spans="1:27" ht="15.75" x14ac:dyDescent="0.25">
      <c r="A58" s="32" t="s">
        <v>141</v>
      </c>
      <c r="B58" s="30">
        <f t="shared" ref="B58:B67" si="10">SUM(C58:W58)</f>
        <v>17</v>
      </c>
      <c r="C58" s="29">
        <v>13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2</v>
      </c>
      <c r="J58" s="29">
        <v>0</v>
      </c>
      <c r="K58" s="29">
        <v>0</v>
      </c>
      <c r="L58" s="29">
        <v>0</v>
      </c>
      <c r="M58" s="29">
        <v>0</v>
      </c>
      <c r="N58" s="29">
        <v>2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4"/>
      <c r="Y58" s="24"/>
      <c r="Z58" s="24"/>
      <c r="AA58" s="24"/>
    </row>
    <row r="59" spans="1:27" ht="15.75" x14ac:dyDescent="0.25">
      <c r="A59" s="32" t="s">
        <v>142</v>
      </c>
      <c r="B59" s="30">
        <f t="shared" si="10"/>
        <v>37</v>
      </c>
      <c r="C59" s="29">
        <v>15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7</v>
      </c>
      <c r="J59" s="29">
        <v>0</v>
      </c>
      <c r="K59" s="29">
        <v>0</v>
      </c>
      <c r="L59" s="29">
        <v>0</v>
      </c>
      <c r="M59" s="29">
        <v>0</v>
      </c>
      <c r="N59" s="29">
        <v>7</v>
      </c>
      <c r="O59" s="29">
        <v>8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4"/>
      <c r="Y59" s="24"/>
      <c r="Z59" s="24"/>
      <c r="AA59" s="24"/>
    </row>
    <row r="60" spans="1:27" ht="15.75" x14ac:dyDescent="0.25">
      <c r="A60" s="32" t="s">
        <v>143</v>
      </c>
      <c r="B60" s="30">
        <f t="shared" si="10"/>
        <v>8</v>
      </c>
      <c r="C60" s="29">
        <v>8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4"/>
      <c r="Y60" s="24"/>
      <c r="Z60" s="24"/>
      <c r="AA60" s="24"/>
    </row>
    <row r="61" spans="1:27" ht="15.75" x14ac:dyDescent="0.25">
      <c r="A61" s="32" t="s">
        <v>144</v>
      </c>
      <c r="B61" s="30">
        <f t="shared" si="10"/>
        <v>2</v>
      </c>
      <c r="C61" s="29">
        <v>2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4"/>
      <c r="Y61" s="24"/>
      <c r="Z61" s="24"/>
      <c r="AA61" s="24"/>
    </row>
    <row r="62" spans="1:27" ht="15.75" x14ac:dyDescent="0.25">
      <c r="A62" s="32" t="s">
        <v>145</v>
      </c>
      <c r="B62" s="30">
        <f t="shared" si="10"/>
        <v>6</v>
      </c>
      <c r="C62" s="29">
        <v>5</v>
      </c>
      <c r="D62" s="29">
        <v>0</v>
      </c>
      <c r="E62" s="29">
        <v>1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4"/>
      <c r="Y62" s="24"/>
      <c r="Z62" s="24"/>
      <c r="AA62" s="24"/>
    </row>
    <row r="63" spans="1:27" ht="15.75" x14ac:dyDescent="0.25">
      <c r="A63" s="32" t="s">
        <v>146</v>
      </c>
      <c r="B63" s="30">
        <f t="shared" si="10"/>
        <v>1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1</v>
      </c>
      <c r="U63" s="29">
        <v>0</v>
      </c>
      <c r="V63" s="29">
        <v>0</v>
      </c>
      <c r="W63" s="29">
        <v>0</v>
      </c>
      <c r="X63" s="24"/>
      <c r="Y63" s="24"/>
      <c r="Z63" s="24"/>
      <c r="AA63" s="24"/>
    </row>
    <row r="64" spans="1:27" ht="15.75" x14ac:dyDescent="0.25">
      <c r="A64" s="32" t="s">
        <v>147</v>
      </c>
      <c r="B64" s="30">
        <f t="shared" si="10"/>
        <v>14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14</v>
      </c>
      <c r="X64" s="24"/>
      <c r="Y64" s="24"/>
      <c r="Z64" s="24"/>
      <c r="AA64" s="24"/>
    </row>
    <row r="65" spans="1:27" ht="15.75" x14ac:dyDescent="0.25">
      <c r="A65" s="32" t="s">
        <v>148</v>
      </c>
      <c r="B65" s="30">
        <f t="shared" si="10"/>
        <v>3179</v>
      </c>
      <c r="C65" s="29">
        <v>94</v>
      </c>
      <c r="D65" s="29">
        <v>253</v>
      </c>
      <c r="E65" s="29">
        <v>355</v>
      </c>
      <c r="F65" s="29">
        <v>71</v>
      </c>
      <c r="G65" s="29">
        <v>320</v>
      </c>
      <c r="H65" s="29">
        <v>99</v>
      </c>
      <c r="I65" s="29">
        <v>298</v>
      </c>
      <c r="J65" s="29">
        <v>98</v>
      </c>
      <c r="K65" s="29">
        <v>146</v>
      </c>
      <c r="L65" s="29">
        <v>76</v>
      </c>
      <c r="M65" s="29">
        <v>69</v>
      </c>
      <c r="N65" s="29">
        <v>128</v>
      </c>
      <c r="O65" s="29">
        <v>142</v>
      </c>
      <c r="P65" s="29">
        <v>106</v>
      </c>
      <c r="Q65" s="29">
        <v>66</v>
      </c>
      <c r="R65" s="29">
        <v>182</v>
      </c>
      <c r="S65" s="29">
        <v>168</v>
      </c>
      <c r="T65" s="29">
        <v>131</v>
      </c>
      <c r="U65" s="29">
        <v>122</v>
      </c>
      <c r="V65" s="29">
        <v>51</v>
      </c>
      <c r="W65" s="29">
        <v>204</v>
      </c>
      <c r="X65" s="24"/>
      <c r="Y65" s="24"/>
      <c r="Z65" s="24"/>
      <c r="AA65" s="24"/>
    </row>
    <row r="66" spans="1:27" ht="15.75" x14ac:dyDescent="0.25">
      <c r="A66" s="32" t="s">
        <v>149</v>
      </c>
      <c r="B66" s="30">
        <f t="shared" si="10"/>
        <v>8678</v>
      </c>
      <c r="C66" s="29">
        <v>344</v>
      </c>
      <c r="D66" s="29">
        <v>570</v>
      </c>
      <c r="E66" s="29">
        <v>1148</v>
      </c>
      <c r="F66" s="29">
        <v>199</v>
      </c>
      <c r="G66" s="29">
        <v>872</v>
      </c>
      <c r="H66" s="29">
        <v>311</v>
      </c>
      <c r="I66" s="29">
        <v>459</v>
      </c>
      <c r="J66" s="29">
        <v>273</v>
      </c>
      <c r="K66" s="29">
        <v>503</v>
      </c>
      <c r="L66" s="29">
        <v>174</v>
      </c>
      <c r="M66" s="29">
        <v>194</v>
      </c>
      <c r="N66" s="29">
        <v>269</v>
      </c>
      <c r="O66" s="29">
        <v>837</v>
      </c>
      <c r="P66" s="29">
        <v>281</v>
      </c>
      <c r="Q66" s="29">
        <v>175</v>
      </c>
      <c r="R66" s="29">
        <v>282</v>
      </c>
      <c r="S66" s="29">
        <v>356</v>
      </c>
      <c r="T66" s="29">
        <v>266</v>
      </c>
      <c r="U66" s="29">
        <v>513</v>
      </c>
      <c r="V66" s="29">
        <v>62</v>
      </c>
      <c r="W66" s="29">
        <v>590</v>
      </c>
      <c r="X66" s="24"/>
      <c r="Y66" s="24"/>
      <c r="Z66" s="24"/>
      <c r="AA66" s="24"/>
    </row>
    <row r="67" spans="1:27" ht="15.75" x14ac:dyDescent="0.25">
      <c r="A67" s="32" t="s">
        <v>110</v>
      </c>
      <c r="B67" s="30">
        <f t="shared" si="10"/>
        <v>1006</v>
      </c>
      <c r="C67" s="29">
        <v>127</v>
      </c>
      <c r="D67" s="29">
        <v>51</v>
      </c>
      <c r="E67" s="29">
        <v>103</v>
      </c>
      <c r="F67" s="29">
        <v>35</v>
      </c>
      <c r="G67" s="29">
        <v>54</v>
      </c>
      <c r="H67" s="29">
        <v>113</v>
      </c>
      <c r="I67" s="29">
        <v>17</v>
      </c>
      <c r="J67" s="29">
        <v>1</v>
      </c>
      <c r="K67" s="29">
        <v>3</v>
      </c>
      <c r="L67" s="29">
        <v>33</v>
      </c>
      <c r="M67" s="29">
        <v>76</v>
      </c>
      <c r="N67" s="29">
        <v>8</v>
      </c>
      <c r="O67" s="29">
        <v>38</v>
      </c>
      <c r="P67" s="29">
        <v>12</v>
      </c>
      <c r="Q67" s="29">
        <v>44</v>
      </c>
      <c r="R67" s="29">
        <v>139</v>
      </c>
      <c r="S67" s="29">
        <v>77</v>
      </c>
      <c r="T67" s="29">
        <v>4</v>
      </c>
      <c r="U67" s="29">
        <v>42</v>
      </c>
      <c r="V67" s="29">
        <v>8</v>
      </c>
      <c r="W67" s="29">
        <v>21</v>
      </c>
      <c r="X67" s="24"/>
      <c r="Y67" s="24"/>
      <c r="Z67" s="24"/>
      <c r="AA67" s="24"/>
    </row>
    <row r="68" spans="1:27" ht="15.75" x14ac:dyDescent="0.25">
      <c r="A68" s="32"/>
      <c r="B68" s="30"/>
      <c r="C68" s="30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4"/>
      <c r="Y68" s="24"/>
      <c r="Z68" s="24"/>
      <c r="AA68" s="24"/>
    </row>
    <row r="69" spans="1:27" ht="15.75" x14ac:dyDescent="0.25">
      <c r="A69" s="37" t="s">
        <v>150</v>
      </c>
      <c r="B69" s="38">
        <f t="shared" ref="B69:W69" si="11">SUM(B70:B72)</f>
        <v>12948</v>
      </c>
      <c r="C69" s="31">
        <f t="shared" si="11"/>
        <v>608</v>
      </c>
      <c r="D69" s="31">
        <f t="shared" si="11"/>
        <v>874</v>
      </c>
      <c r="E69" s="31">
        <f t="shared" si="11"/>
        <v>1607</v>
      </c>
      <c r="F69" s="31">
        <f t="shared" si="11"/>
        <v>305</v>
      </c>
      <c r="G69" s="31">
        <f t="shared" si="11"/>
        <v>1246</v>
      </c>
      <c r="H69" s="31">
        <f t="shared" si="11"/>
        <v>523</v>
      </c>
      <c r="I69" s="31">
        <f t="shared" si="11"/>
        <v>783</v>
      </c>
      <c r="J69" s="31">
        <f t="shared" si="11"/>
        <v>372</v>
      </c>
      <c r="K69" s="31">
        <f t="shared" si="11"/>
        <v>652</v>
      </c>
      <c r="L69" s="31">
        <f t="shared" si="11"/>
        <v>283</v>
      </c>
      <c r="M69" s="31">
        <f t="shared" si="11"/>
        <v>339</v>
      </c>
      <c r="N69" s="31">
        <f t="shared" si="11"/>
        <v>414</v>
      </c>
      <c r="O69" s="31">
        <f t="shared" si="11"/>
        <v>1025</v>
      </c>
      <c r="P69" s="31">
        <f t="shared" si="11"/>
        <v>399</v>
      </c>
      <c r="Q69" s="31">
        <f t="shared" si="11"/>
        <v>285</v>
      </c>
      <c r="R69" s="31">
        <f t="shared" si="11"/>
        <v>603</v>
      </c>
      <c r="S69" s="31">
        <f t="shared" si="11"/>
        <v>601</v>
      </c>
      <c r="T69" s="31">
        <f t="shared" si="11"/>
        <v>402</v>
      </c>
      <c r="U69" s="31">
        <f t="shared" si="11"/>
        <v>677</v>
      </c>
      <c r="V69" s="31">
        <f t="shared" si="11"/>
        <v>121</v>
      </c>
      <c r="W69" s="31">
        <f t="shared" si="11"/>
        <v>829</v>
      </c>
      <c r="X69" s="24"/>
      <c r="Y69" s="24"/>
      <c r="Z69" s="24"/>
      <c r="AA69" s="24"/>
    </row>
    <row r="70" spans="1:27" ht="15.75" x14ac:dyDescent="0.25">
      <c r="A70" s="32" t="s">
        <v>151</v>
      </c>
      <c r="B70" s="30">
        <f>SUM(C70:W70)</f>
        <v>450</v>
      </c>
      <c r="C70" s="29">
        <v>56</v>
      </c>
      <c r="D70" s="29">
        <v>53</v>
      </c>
      <c r="E70" s="29">
        <v>90</v>
      </c>
      <c r="F70" s="29">
        <v>2</v>
      </c>
      <c r="G70" s="29">
        <v>23</v>
      </c>
      <c r="H70" s="29">
        <v>17</v>
      </c>
      <c r="I70" s="29">
        <v>3</v>
      </c>
      <c r="J70" s="29">
        <v>24</v>
      </c>
      <c r="K70" s="29">
        <v>61</v>
      </c>
      <c r="L70" s="29">
        <v>0</v>
      </c>
      <c r="M70" s="29">
        <v>2</v>
      </c>
      <c r="N70" s="29">
        <v>11</v>
      </c>
      <c r="O70" s="29">
        <v>2</v>
      </c>
      <c r="P70" s="29">
        <v>38</v>
      </c>
      <c r="Q70" s="29">
        <v>9</v>
      </c>
      <c r="R70" s="29">
        <v>19</v>
      </c>
      <c r="S70" s="29">
        <v>7</v>
      </c>
      <c r="T70" s="29">
        <v>0</v>
      </c>
      <c r="U70" s="29">
        <v>4</v>
      </c>
      <c r="V70" s="29">
        <v>1</v>
      </c>
      <c r="W70" s="29">
        <v>28</v>
      </c>
      <c r="X70" s="24"/>
      <c r="Y70" s="24"/>
      <c r="Z70" s="24"/>
      <c r="AA70" s="24"/>
    </row>
    <row r="71" spans="1:27" ht="15.75" x14ac:dyDescent="0.25">
      <c r="A71" s="32" t="s">
        <v>152</v>
      </c>
      <c r="B71" s="30">
        <f>SUM(C71:W71)</f>
        <v>12201</v>
      </c>
      <c r="C71" s="29">
        <v>534</v>
      </c>
      <c r="D71" s="29">
        <v>814</v>
      </c>
      <c r="E71" s="29">
        <v>1480</v>
      </c>
      <c r="F71" s="29">
        <v>303</v>
      </c>
      <c r="G71" s="29">
        <v>1206</v>
      </c>
      <c r="H71" s="29">
        <v>467</v>
      </c>
      <c r="I71" s="29">
        <v>772</v>
      </c>
      <c r="J71" s="29">
        <v>347</v>
      </c>
      <c r="K71" s="29">
        <v>577</v>
      </c>
      <c r="L71" s="29">
        <v>283</v>
      </c>
      <c r="M71" s="29">
        <v>324</v>
      </c>
      <c r="N71" s="29">
        <v>400</v>
      </c>
      <c r="O71" s="29">
        <v>1023</v>
      </c>
      <c r="P71" s="29">
        <v>359</v>
      </c>
      <c r="Q71" s="29">
        <v>273</v>
      </c>
      <c r="R71" s="29">
        <v>557</v>
      </c>
      <c r="S71" s="29">
        <v>574</v>
      </c>
      <c r="T71" s="29">
        <v>317</v>
      </c>
      <c r="U71" s="29">
        <v>673</v>
      </c>
      <c r="V71" s="29">
        <v>117</v>
      </c>
      <c r="W71" s="29">
        <v>801</v>
      </c>
      <c r="X71" s="24"/>
      <c r="Y71" s="24"/>
      <c r="Z71" s="24"/>
      <c r="AA71" s="24"/>
    </row>
    <row r="72" spans="1:27" ht="15.75" x14ac:dyDescent="0.25">
      <c r="A72" s="32" t="s">
        <v>110</v>
      </c>
      <c r="B72" s="30">
        <f>SUM(C72:W72)</f>
        <v>297</v>
      </c>
      <c r="C72" s="29">
        <v>18</v>
      </c>
      <c r="D72" s="29">
        <v>7</v>
      </c>
      <c r="E72" s="29">
        <v>37</v>
      </c>
      <c r="F72" s="29">
        <v>0</v>
      </c>
      <c r="G72" s="29">
        <v>17</v>
      </c>
      <c r="H72" s="29">
        <v>39</v>
      </c>
      <c r="I72" s="29">
        <v>8</v>
      </c>
      <c r="J72" s="29">
        <v>1</v>
      </c>
      <c r="K72" s="29">
        <v>14</v>
      </c>
      <c r="L72" s="29">
        <v>0</v>
      </c>
      <c r="M72" s="29">
        <v>13</v>
      </c>
      <c r="N72" s="29">
        <v>3</v>
      </c>
      <c r="O72" s="29">
        <v>0</v>
      </c>
      <c r="P72" s="29">
        <v>2</v>
      </c>
      <c r="Q72" s="29">
        <v>3</v>
      </c>
      <c r="R72" s="29">
        <v>27</v>
      </c>
      <c r="S72" s="29">
        <v>20</v>
      </c>
      <c r="T72" s="29">
        <v>85</v>
      </c>
      <c r="U72" s="29">
        <v>0</v>
      </c>
      <c r="V72" s="29">
        <v>3</v>
      </c>
      <c r="W72" s="29">
        <v>0</v>
      </c>
      <c r="X72" s="24"/>
      <c r="Y72" s="24"/>
      <c r="Z72" s="24"/>
      <c r="AA72" s="24"/>
    </row>
    <row r="73" spans="1:27" ht="15.75" x14ac:dyDescent="0.25">
      <c r="A73" s="32"/>
      <c r="B73" s="30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4"/>
      <c r="Y73" s="24"/>
      <c r="Z73" s="24"/>
      <c r="AA73" s="24"/>
    </row>
    <row r="74" spans="1:27" ht="15.75" x14ac:dyDescent="0.25">
      <c r="A74" s="37" t="s">
        <v>153</v>
      </c>
      <c r="B74" s="38">
        <f t="shared" ref="B74:W74" si="12">SUM(B75:B77)</f>
        <v>12948</v>
      </c>
      <c r="C74" s="31">
        <f t="shared" si="12"/>
        <v>608</v>
      </c>
      <c r="D74" s="31">
        <f t="shared" si="12"/>
        <v>874</v>
      </c>
      <c r="E74" s="31">
        <f t="shared" si="12"/>
        <v>1607</v>
      </c>
      <c r="F74" s="31">
        <f t="shared" si="12"/>
        <v>305</v>
      </c>
      <c r="G74" s="31">
        <f t="shared" si="12"/>
        <v>1246</v>
      </c>
      <c r="H74" s="31">
        <f t="shared" si="12"/>
        <v>523</v>
      </c>
      <c r="I74" s="31">
        <f t="shared" si="12"/>
        <v>783</v>
      </c>
      <c r="J74" s="31">
        <f t="shared" si="12"/>
        <v>372</v>
      </c>
      <c r="K74" s="31">
        <f t="shared" si="12"/>
        <v>652</v>
      </c>
      <c r="L74" s="31">
        <f t="shared" si="12"/>
        <v>283</v>
      </c>
      <c r="M74" s="31">
        <f t="shared" si="12"/>
        <v>339</v>
      </c>
      <c r="N74" s="31">
        <f t="shared" si="12"/>
        <v>414</v>
      </c>
      <c r="O74" s="31">
        <f t="shared" si="12"/>
        <v>1025</v>
      </c>
      <c r="P74" s="31">
        <f t="shared" si="12"/>
        <v>399</v>
      </c>
      <c r="Q74" s="31">
        <f t="shared" si="12"/>
        <v>285</v>
      </c>
      <c r="R74" s="31">
        <f t="shared" si="12"/>
        <v>603</v>
      </c>
      <c r="S74" s="31">
        <f t="shared" si="12"/>
        <v>601</v>
      </c>
      <c r="T74" s="31">
        <f t="shared" si="12"/>
        <v>402</v>
      </c>
      <c r="U74" s="31">
        <f t="shared" si="12"/>
        <v>677</v>
      </c>
      <c r="V74" s="31">
        <f t="shared" si="12"/>
        <v>121</v>
      </c>
      <c r="W74" s="31">
        <f t="shared" si="12"/>
        <v>829</v>
      </c>
      <c r="X74" s="24"/>
      <c r="Y74" s="24"/>
      <c r="Z74" s="24"/>
      <c r="AA74" s="24"/>
    </row>
    <row r="75" spans="1:27" ht="15.75" x14ac:dyDescent="0.25">
      <c r="A75" s="32" t="s">
        <v>154</v>
      </c>
      <c r="B75" s="30">
        <f>SUM(C75:W75)</f>
        <v>4483</v>
      </c>
      <c r="C75" s="29">
        <v>270</v>
      </c>
      <c r="D75" s="29">
        <v>363</v>
      </c>
      <c r="E75" s="29">
        <v>609</v>
      </c>
      <c r="F75" s="29">
        <v>174</v>
      </c>
      <c r="G75" s="29">
        <v>558</v>
      </c>
      <c r="H75" s="29">
        <v>151</v>
      </c>
      <c r="I75" s="29">
        <v>234</v>
      </c>
      <c r="J75" s="29">
        <v>121</v>
      </c>
      <c r="K75" s="29">
        <v>209</v>
      </c>
      <c r="L75" s="29">
        <v>73</v>
      </c>
      <c r="M75" s="29">
        <v>62</v>
      </c>
      <c r="N75" s="29">
        <v>145</v>
      </c>
      <c r="O75" s="29">
        <v>428</v>
      </c>
      <c r="P75" s="29">
        <v>123</v>
      </c>
      <c r="Q75" s="29">
        <v>56</v>
      </c>
      <c r="R75" s="29">
        <v>148</v>
      </c>
      <c r="S75" s="29">
        <v>168</v>
      </c>
      <c r="T75" s="29">
        <v>108</v>
      </c>
      <c r="U75" s="29">
        <v>239</v>
      </c>
      <c r="V75" s="29">
        <v>66</v>
      </c>
      <c r="W75" s="29">
        <v>178</v>
      </c>
      <c r="X75" s="24"/>
      <c r="Y75" s="24"/>
      <c r="Z75" s="24"/>
      <c r="AA75" s="24"/>
    </row>
    <row r="76" spans="1:27" ht="15.75" x14ac:dyDescent="0.25">
      <c r="A76" s="32" t="s">
        <v>155</v>
      </c>
      <c r="B76" s="30">
        <f>SUM(C76:W76)</f>
        <v>5916</v>
      </c>
      <c r="C76" s="29">
        <v>191</v>
      </c>
      <c r="D76" s="29">
        <v>313</v>
      </c>
      <c r="E76" s="29">
        <v>657</v>
      </c>
      <c r="F76" s="29">
        <v>89</v>
      </c>
      <c r="G76" s="29">
        <v>552</v>
      </c>
      <c r="H76" s="29">
        <v>220</v>
      </c>
      <c r="I76" s="29">
        <v>427</v>
      </c>
      <c r="J76" s="29">
        <v>180</v>
      </c>
      <c r="K76" s="29">
        <v>256</v>
      </c>
      <c r="L76" s="29">
        <v>158</v>
      </c>
      <c r="M76" s="29">
        <v>190</v>
      </c>
      <c r="N76" s="29">
        <v>220</v>
      </c>
      <c r="O76" s="29">
        <v>369</v>
      </c>
      <c r="P76" s="29">
        <v>231</v>
      </c>
      <c r="Q76" s="29">
        <v>151</v>
      </c>
      <c r="R76" s="29">
        <v>306</v>
      </c>
      <c r="S76" s="29">
        <v>322</v>
      </c>
      <c r="T76" s="29">
        <v>208</v>
      </c>
      <c r="U76" s="29">
        <v>334</v>
      </c>
      <c r="V76" s="29">
        <v>40</v>
      </c>
      <c r="W76" s="29">
        <v>502</v>
      </c>
      <c r="X76" s="24"/>
      <c r="Y76" s="24"/>
      <c r="Z76" s="24"/>
      <c r="AA76" s="24"/>
    </row>
    <row r="77" spans="1:27" ht="15.75" x14ac:dyDescent="0.25">
      <c r="A77" s="32" t="s">
        <v>110</v>
      </c>
      <c r="B77" s="30">
        <f>SUM(C77:W77)</f>
        <v>2549</v>
      </c>
      <c r="C77" s="29">
        <v>147</v>
      </c>
      <c r="D77" s="29">
        <v>198</v>
      </c>
      <c r="E77" s="29">
        <v>341</v>
      </c>
      <c r="F77" s="29">
        <v>42</v>
      </c>
      <c r="G77" s="29">
        <v>136</v>
      </c>
      <c r="H77" s="29">
        <v>152</v>
      </c>
      <c r="I77" s="29">
        <v>122</v>
      </c>
      <c r="J77" s="29">
        <v>71</v>
      </c>
      <c r="K77" s="29">
        <v>187</v>
      </c>
      <c r="L77" s="29">
        <v>52</v>
      </c>
      <c r="M77" s="29">
        <v>87</v>
      </c>
      <c r="N77" s="29">
        <v>49</v>
      </c>
      <c r="O77" s="29">
        <v>228</v>
      </c>
      <c r="P77" s="29">
        <v>45</v>
      </c>
      <c r="Q77" s="29">
        <v>78</v>
      </c>
      <c r="R77" s="29">
        <v>149</v>
      </c>
      <c r="S77" s="29">
        <v>111</v>
      </c>
      <c r="T77" s="29">
        <v>86</v>
      </c>
      <c r="U77" s="29">
        <v>104</v>
      </c>
      <c r="V77" s="29">
        <v>15</v>
      </c>
      <c r="W77" s="29">
        <v>149</v>
      </c>
      <c r="X77" s="24"/>
      <c r="Y77" s="24"/>
      <c r="Z77" s="24"/>
      <c r="AA77" s="24"/>
    </row>
    <row r="78" spans="1:27" ht="15.75" x14ac:dyDescent="0.25">
      <c r="A78" s="32"/>
      <c r="B78" s="30"/>
      <c r="C78" s="29"/>
      <c r="D78" s="66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4"/>
      <c r="Y78" s="24"/>
      <c r="Z78" s="24"/>
      <c r="AA78" s="24"/>
    </row>
    <row r="79" spans="1:27" ht="15.75" x14ac:dyDescent="0.25">
      <c r="A79" s="37" t="s">
        <v>156</v>
      </c>
      <c r="B79" s="38">
        <f t="shared" ref="B79:W79" si="13">SUM(B80:B87)</f>
        <v>12948</v>
      </c>
      <c r="C79" s="31">
        <f t="shared" si="13"/>
        <v>608</v>
      </c>
      <c r="D79" s="31">
        <f t="shared" si="13"/>
        <v>874</v>
      </c>
      <c r="E79" s="31">
        <f t="shared" si="13"/>
        <v>1607</v>
      </c>
      <c r="F79" s="31">
        <f t="shared" si="13"/>
        <v>305</v>
      </c>
      <c r="G79" s="31">
        <f t="shared" si="13"/>
        <v>1246</v>
      </c>
      <c r="H79" s="31">
        <f t="shared" si="13"/>
        <v>523</v>
      </c>
      <c r="I79" s="31">
        <f t="shared" si="13"/>
        <v>783</v>
      </c>
      <c r="J79" s="31">
        <f t="shared" si="13"/>
        <v>372</v>
      </c>
      <c r="K79" s="31">
        <f t="shared" si="13"/>
        <v>652</v>
      </c>
      <c r="L79" s="31">
        <f t="shared" si="13"/>
        <v>283</v>
      </c>
      <c r="M79" s="31">
        <f t="shared" si="13"/>
        <v>339</v>
      </c>
      <c r="N79" s="31">
        <f t="shared" si="13"/>
        <v>414</v>
      </c>
      <c r="O79" s="31">
        <f t="shared" si="13"/>
        <v>1025</v>
      </c>
      <c r="P79" s="31">
        <f t="shared" si="13"/>
        <v>399</v>
      </c>
      <c r="Q79" s="31">
        <f t="shared" si="13"/>
        <v>285</v>
      </c>
      <c r="R79" s="31">
        <f t="shared" si="13"/>
        <v>603</v>
      </c>
      <c r="S79" s="31">
        <f t="shared" si="13"/>
        <v>601</v>
      </c>
      <c r="T79" s="31">
        <f t="shared" si="13"/>
        <v>402</v>
      </c>
      <c r="U79" s="31">
        <f t="shared" si="13"/>
        <v>677</v>
      </c>
      <c r="V79" s="31">
        <f t="shared" si="13"/>
        <v>121</v>
      </c>
      <c r="W79" s="31">
        <f t="shared" si="13"/>
        <v>829</v>
      </c>
      <c r="X79" s="24"/>
      <c r="Y79" s="24"/>
      <c r="Z79" s="24"/>
      <c r="AA79" s="24"/>
    </row>
    <row r="80" spans="1:27" ht="15.75" x14ac:dyDescent="0.25">
      <c r="A80" s="32" t="s">
        <v>157</v>
      </c>
      <c r="B80" s="30">
        <f t="shared" ref="B80:B87" si="14">SUM(C80:W80)</f>
        <v>12395</v>
      </c>
      <c r="C80" s="29">
        <v>491</v>
      </c>
      <c r="D80" s="29">
        <v>865</v>
      </c>
      <c r="E80" s="29">
        <v>1524</v>
      </c>
      <c r="F80" s="29">
        <v>304</v>
      </c>
      <c r="G80" s="29">
        <v>1240</v>
      </c>
      <c r="H80" s="29">
        <v>520</v>
      </c>
      <c r="I80" s="29">
        <v>718</v>
      </c>
      <c r="J80" s="29">
        <v>365</v>
      </c>
      <c r="K80" s="29">
        <v>633</v>
      </c>
      <c r="L80" s="29">
        <v>282</v>
      </c>
      <c r="M80" s="29">
        <v>306</v>
      </c>
      <c r="N80" s="29">
        <v>413</v>
      </c>
      <c r="O80" s="29">
        <v>1002</v>
      </c>
      <c r="P80" s="29">
        <v>360</v>
      </c>
      <c r="Q80" s="29">
        <v>275</v>
      </c>
      <c r="R80" s="29">
        <v>588</v>
      </c>
      <c r="S80" s="29">
        <v>547</v>
      </c>
      <c r="T80" s="29">
        <v>399</v>
      </c>
      <c r="U80" s="29">
        <v>676</v>
      </c>
      <c r="V80" s="29">
        <v>67</v>
      </c>
      <c r="W80" s="29">
        <v>820</v>
      </c>
      <c r="X80" s="24"/>
      <c r="Y80" s="24"/>
      <c r="Z80" s="24"/>
      <c r="AA80" s="24"/>
    </row>
    <row r="81" spans="1:27" ht="15.75" x14ac:dyDescent="0.25">
      <c r="A81" s="32" t="s">
        <v>158</v>
      </c>
      <c r="B81" s="30">
        <f t="shared" si="14"/>
        <v>405</v>
      </c>
      <c r="C81" s="29">
        <v>117</v>
      </c>
      <c r="D81" s="29">
        <v>6</v>
      </c>
      <c r="E81" s="29">
        <v>57</v>
      </c>
      <c r="F81" s="29">
        <v>1</v>
      </c>
      <c r="G81" s="29">
        <v>2</v>
      </c>
      <c r="H81" s="29">
        <v>2</v>
      </c>
      <c r="I81" s="29">
        <v>30</v>
      </c>
      <c r="J81" s="29">
        <v>7</v>
      </c>
      <c r="K81" s="29">
        <v>19</v>
      </c>
      <c r="L81" s="29">
        <v>1</v>
      </c>
      <c r="M81" s="29">
        <v>30</v>
      </c>
      <c r="N81" s="29">
        <v>0</v>
      </c>
      <c r="O81" s="29">
        <v>18</v>
      </c>
      <c r="P81" s="29">
        <v>36</v>
      </c>
      <c r="Q81" s="29">
        <v>7</v>
      </c>
      <c r="R81" s="29">
        <v>7</v>
      </c>
      <c r="S81" s="29">
        <v>54</v>
      </c>
      <c r="T81" s="29">
        <v>2</v>
      </c>
      <c r="U81" s="29">
        <v>1</v>
      </c>
      <c r="V81" s="29">
        <v>0</v>
      </c>
      <c r="W81" s="29">
        <v>8</v>
      </c>
      <c r="X81" s="24"/>
      <c r="Y81" s="24"/>
      <c r="Z81" s="24"/>
      <c r="AA81" s="24"/>
    </row>
    <row r="82" spans="1:27" ht="15.75" x14ac:dyDescent="0.25">
      <c r="A82" s="32" t="s">
        <v>159</v>
      </c>
      <c r="B82" s="30">
        <f t="shared" si="14"/>
        <v>37</v>
      </c>
      <c r="C82" s="29">
        <v>0</v>
      </c>
      <c r="D82" s="29">
        <v>0</v>
      </c>
      <c r="E82" s="29">
        <v>2</v>
      </c>
      <c r="F82" s="29">
        <v>0</v>
      </c>
      <c r="G82" s="29">
        <v>0</v>
      </c>
      <c r="H82" s="29">
        <v>0</v>
      </c>
      <c r="I82" s="29">
        <v>3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29">
        <v>32</v>
      </c>
      <c r="W82" s="29">
        <v>0</v>
      </c>
      <c r="X82" s="24"/>
      <c r="Y82" s="24"/>
      <c r="Z82" s="24"/>
      <c r="AA82" s="24"/>
    </row>
    <row r="83" spans="1:27" ht="15.75" x14ac:dyDescent="0.25">
      <c r="A83" s="32" t="s">
        <v>160</v>
      </c>
      <c r="B83" s="30">
        <f t="shared" si="14"/>
        <v>19</v>
      </c>
      <c r="C83" s="29">
        <v>0</v>
      </c>
      <c r="D83" s="29">
        <v>1</v>
      </c>
      <c r="E83" s="29">
        <v>8</v>
      </c>
      <c r="F83" s="29">
        <v>0</v>
      </c>
      <c r="G83" s="29">
        <v>0</v>
      </c>
      <c r="H83" s="29">
        <v>0</v>
      </c>
      <c r="I83" s="29">
        <v>7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3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4"/>
      <c r="Y83" s="24"/>
      <c r="Z83" s="24"/>
      <c r="AA83" s="24"/>
    </row>
    <row r="84" spans="1:27" ht="15.75" x14ac:dyDescent="0.25">
      <c r="A84" s="32" t="s">
        <v>161</v>
      </c>
      <c r="B84" s="30">
        <f t="shared" si="14"/>
        <v>4</v>
      </c>
      <c r="C84" s="29">
        <v>0</v>
      </c>
      <c r="D84" s="29">
        <v>0</v>
      </c>
      <c r="E84" s="29">
        <v>0</v>
      </c>
      <c r="F84" s="29">
        <v>0</v>
      </c>
      <c r="G84" s="29">
        <v>1</v>
      </c>
      <c r="H84" s="29">
        <v>1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9">
        <v>0</v>
      </c>
      <c r="Q84" s="29">
        <v>1</v>
      </c>
      <c r="R84" s="29">
        <v>0</v>
      </c>
      <c r="S84" s="29">
        <v>0</v>
      </c>
      <c r="T84" s="29">
        <v>1</v>
      </c>
      <c r="U84" s="29">
        <v>0</v>
      </c>
      <c r="V84" s="29">
        <v>0</v>
      </c>
      <c r="W84" s="29">
        <v>0</v>
      </c>
      <c r="X84" s="24"/>
      <c r="Y84" s="24"/>
      <c r="Z84" s="24"/>
      <c r="AA84" s="24"/>
    </row>
    <row r="85" spans="1:27" ht="15.75" x14ac:dyDescent="0.25">
      <c r="A85" s="32" t="s">
        <v>329</v>
      </c>
      <c r="B85" s="30">
        <f t="shared" si="14"/>
        <v>10</v>
      </c>
      <c r="C85" s="29">
        <v>0</v>
      </c>
      <c r="D85" s="29">
        <v>0</v>
      </c>
      <c r="E85" s="29">
        <v>1</v>
      </c>
      <c r="F85" s="29">
        <v>0</v>
      </c>
      <c r="G85" s="29">
        <v>1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3</v>
      </c>
      <c r="N85" s="29">
        <v>0</v>
      </c>
      <c r="O85" s="29">
        <v>4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29">
        <v>0</v>
      </c>
      <c r="V85" s="29">
        <v>0</v>
      </c>
      <c r="W85" s="29">
        <v>1</v>
      </c>
      <c r="X85" s="24"/>
      <c r="Y85" s="24"/>
      <c r="Z85" s="24"/>
      <c r="AA85" s="24"/>
    </row>
    <row r="86" spans="1:27" ht="15.75" x14ac:dyDescent="0.25">
      <c r="A86" s="46" t="s">
        <v>162</v>
      </c>
      <c r="B86" s="30">
        <f t="shared" si="14"/>
        <v>49</v>
      </c>
      <c r="C86" s="29">
        <v>0</v>
      </c>
      <c r="D86" s="29">
        <v>1</v>
      </c>
      <c r="E86" s="29">
        <v>11</v>
      </c>
      <c r="F86" s="29">
        <v>0</v>
      </c>
      <c r="G86" s="29">
        <v>1</v>
      </c>
      <c r="H86" s="29">
        <v>0</v>
      </c>
      <c r="I86" s="29">
        <v>17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1</v>
      </c>
      <c r="P86" s="29">
        <v>0</v>
      </c>
      <c r="Q86" s="29">
        <v>1</v>
      </c>
      <c r="R86" s="29">
        <v>0</v>
      </c>
      <c r="S86" s="29">
        <v>0</v>
      </c>
      <c r="T86" s="29">
        <v>0</v>
      </c>
      <c r="U86" s="29">
        <v>0</v>
      </c>
      <c r="V86" s="29">
        <v>17</v>
      </c>
      <c r="W86" s="29">
        <v>0</v>
      </c>
      <c r="X86" s="24"/>
      <c r="Y86" s="24"/>
      <c r="Z86" s="24"/>
      <c r="AA86" s="24"/>
    </row>
    <row r="87" spans="1:27" ht="15.75" x14ac:dyDescent="0.25">
      <c r="A87" s="32" t="s">
        <v>110</v>
      </c>
      <c r="B87" s="30">
        <f t="shared" si="14"/>
        <v>29</v>
      </c>
      <c r="C87" s="29">
        <v>0</v>
      </c>
      <c r="D87" s="29">
        <v>1</v>
      </c>
      <c r="E87" s="29">
        <v>4</v>
      </c>
      <c r="F87" s="29">
        <v>0</v>
      </c>
      <c r="G87" s="29">
        <v>1</v>
      </c>
      <c r="H87" s="29">
        <v>0</v>
      </c>
      <c r="I87" s="29">
        <v>8</v>
      </c>
      <c r="J87" s="29">
        <v>0</v>
      </c>
      <c r="K87" s="29">
        <v>0</v>
      </c>
      <c r="L87" s="29">
        <v>0</v>
      </c>
      <c r="M87" s="29">
        <v>0</v>
      </c>
      <c r="N87" s="29">
        <v>1</v>
      </c>
      <c r="O87" s="29">
        <v>0</v>
      </c>
      <c r="P87" s="29">
        <v>3</v>
      </c>
      <c r="Q87" s="29">
        <v>1</v>
      </c>
      <c r="R87" s="29">
        <v>5</v>
      </c>
      <c r="S87" s="29">
        <v>0</v>
      </c>
      <c r="T87" s="29">
        <v>0</v>
      </c>
      <c r="U87" s="29">
        <v>0</v>
      </c>
      <c r="V87" s="29">
        <v>5</v>
      </c>
      <c r="W87" s="29">
        <v>0</v>
      </c>
      <c r="X87" s="24"/>
      <c r="Y87" s="24"/>
      <c r="Z87" s="24"/>
      <c r="AA87" s="24"/>
    </row>
    <row r="88" spans="1:27" ht="15.75" x14ac:dyDescent="0.25">
      <c r="A88" s="47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24"/>
      <c r="Y88" s="24"/>
      <c r="Z88" s="24"/>
      <c r="AA88" s="24"/>
    </row>
    <row r="89" spans="1:27" ht="15.75" x14ac:dyDescent="0.25">
      <c r="A89" s="24" t="s">
        <v>211</v>
      </c>
      <c r="B89" s="24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4"/>
      <c r="Y89" s="24"/>
      <c r="Z89" s="24"/>
      <c r="AA89" s="24"/>
    </row>
    <row r="90" spans="1:27" ht="15.75" hidden="1" x14ac:dyDescent="0.25">
      <c r="A90" s="178" t="s">
        <v>282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24"/>
      <c r="Y90" s="24"/>
      <c r="Z90" s="24"/>
      <c r="AA90" s="24"/>
    </row>
    <row r="91" spans="1:27" ht="2.25" customHeight="1" x14ac:dyDescent="0.25"/>
    <row r="92" spans="1:27" ht="15" hidden="1" customHeight="1" x14ac:dyDescent="0.25"/>
    <row r="93" spans="1:27" ht="15" hidden="1" customHeight="1" x14ac:dyDescent="0.25"/>
    <row r="94" spans="1:27" ht="15" hidden="1" customHeight="1" x14ac:dyDescent="0.25"/>
    <row r="95" spans="1:27" ht="15" hidden="1" customHeight="1" x14ac:dyDescent="0.25"/>
    <row r="96" spans="1:27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.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2" hidden="1" customHeight="1" x14ac:dyDescent="0.25"/>
    <row r="130" ht="3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.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  <row r="229" ht="15" hidden="1" customHeight="1" x14ac:dyDescent="0.25"/>
    <row r="230" ht="15" hidden="1" customHeight="1" x14ac:dyDescent="0.25"/>
    <row r="231" ht="15" hidden="1" customHeight="1" x14ac:dyDescent="0.25"/>
    <row r="232" ht="15" hidden="1" customHeight="1" x14ac:dyDescent="0.25"/>
    <row r="233" ht="15" hidden="1" customHeight="1" x14ac:dyDescent="0.25"/>
    <row r="234" ht="15" hidden="1" customHeight="1" x14ac:dyDescent="0.25"/>
    <row r="235" ht="15" hidden="1" customHeight="1" x14ac:dyDescent="0.25"/>
    <row r="236" ht="15" hidden="1" customHeight="1" x14ac:dyDescent="0.25"/>
    <row r="237" ht="15" hidden="1" customHeight="1" x14ac:dyDescent="0.25"/>
    <row r="238" ht="15" hidden="1" customHeight="1" x14ac:dyDescent="0.25"/>
    <row r="239" ht="15" hidden="1" customHeight="1" x14ac:dyDescent="0.25"/>
    <row r="240" ht="15" hidden="1" customHeight="1" x14ac:dyDescent="0.25"/>
    <row r="241" ht="15" hidden="1" customHeight="1" x14ac:dyDescent="0.25"/>
    <row r="242" ht="15" hidden="1" customHeight="1" x14ac:dyDescent="0.25"/>
    <row r="243" ht="15" hidden="1" customHeight="1" x14ac:dyDescent="0.25"/>
    <row r="244" ht="15" hidden="1" customHeight="1" x14ac:dyDescent="0.25"/>
    <row r="245" ht="15" hidden="1" customHeight="1" x14ac:dyDescent="0.25"/>
    <row r="246" ht="15" hidden="1" customHeight="1" x14ac:dyDescent="0.25"/>
    <row r="247" ht="15" hidden="1" customHeight="1" x14ac:dyDescent="0.25"/>
    <row r="248" ht="15" hidden="1" customHeight="1" x14ac:dyDescent="0.25"/>
    <row r="249" ht="15" hidden="1" customHeight="1" x14ac:dyDescent="0.25"/>
    <row r="250" ht="15" hidden="1" customHeight="1" x14ac:dyDescent="0.25"/>
    <row r="251" ht="15" hidden="1" customHeight="1" x14ac:dyDescent="0.25"/>
    <row r="252" ht="15" hidden="1" customHeight="1" x14ac:dyDescent="0.25"/>
    <row r="253" ht="15" hidden="1" customHeight="1" x14ac:dyDescent="0.25"/>
    <row r="254" ht="15" hidden="1" customHeight="1" x14ac:dyDescent="0.25"/>
    <row r="255" ht="15" hidden="1" customHeight="1" x14ac:dyDescent="0.25"/>
    <row r="256" ht="15" hidden="1" customHeight="1" x14ac:dyDescent="0.25"/>
    <row r="257" ht="15" hidden="1" customHeight="1" x14ac:dyDescent="0.25"/>
    <row r="258" ht="15" hidden="1" customHeight="1" x14ac:dyDescent="0.25"/>
    <row r="259" ht="1.5" hidden="1" customHeight="1" x14ac:dyDescent="0.25"/>
    <row r="260" ht="15" hidden="1" customHeight="1" x14ac:dyDescent="0.25"/>
    <row r="261" ht="15" hidden="1" customHeight="1" x14ac:dyDescent="0.25"/>
    <row r="262" ht="15" hidden="1" customHeight="1" x14ac:dyDescent="0.25"/>
    <row r="263" ht="15" hidden="1" customHeight="1" x14ac:dyDescent="0.25"/>
    <row r="264" ht="15" hidden="1" customHeight="1" x14ac:dyDescent="0.25"/>
    <row r="265" ht="15" hidden="1" customHeight="1" x14ac:dyDescent="0.25"/>
    <row r="266" ht="15" hidden="1" customHeight="1" x14ac:dyDescent="0.25"/>
    <row r="267" ht="15" hidden="1" customHeight="1" x14ac:dyDescent="0.25"/>
    <row r="268" ht="15" hidden="1" customHeight="1" x14ac:dyDescent="0.25"/>
    <row r="269" ht="15" hidden="1" customHeight="1" x14ac:dyDescent="0.25"/>
    <row r="270" ht="15" hidden="1" customHeight="1" x14ac:dyDescent="0.25"/>
    <row r="271" ht="15" hidden="1" customHeight="1" x14ac:dyDescent="0.25"/>
    <row r="272" ht="15" hidden="1" customHeight="1" x14ac:dyDescent="0.25"/>
    <row r="273" ht="15" hidden="1" customHeight="1" x14ac:dyDescent="0.25"/>
    <row r="274" ht="15" hidden="1" customHeight="1" x14ac:dyDescent="0.25"/>
    <row r="275" ht="15" hidden="1" customHeight="1" x14ac:dyDescent="0.25"/>
    <row r="276" ht="15" hidden="1" customHeight="1" x14ac:dyDescent="0.25"/>
    <row r="277" ht="15" hidden="1" customHeight="1" x14ac:dyDescent="0.25"/>
    <row r="278" ht="15" hidden="1" customHeight="1" x14ac:dyDescent="0.25"/>
    <row r="279" ht="15" hidden="1" customHeight="1" x14ac:dyDescent="0.25"/>
    <row r="280" ht="15" hidden="1" customHeight="1" x14ac:dyDescent="0.25"/>
    <row r="281" ht="15" hidden="1" customHeight="1" x14ac:dyDescent="0.25"/>
    <row r="282" ht="15" hidden="1" customHeight="1" x14ac:dyDescent="0.25"/>
    <row r="283" ht="15" hidden="1" customHeight="1" x14ac:dyDescent="0.25"/>
    <row r="284" ht="15" hidden="1" customHeight="1" x14ac:dyDescent="0.25"/>
    <row r="285" ht="15" hidden="1" customHeight="1" x14ac:dyDescent="0.25"/>
    <row r="286" ht="15" hidden="1" customHeight="1" x14ac:dyDescent="0.25"/>
    <row r="287" ht="15" hidden="1" customHeight="1" x14ac:dyDescent="0.25"/>
    <row r="288" ht="15" hidden="1" customHeight="1" x14ac:dyDescent="0.25"/>
    <row r="289" ht="15" hidden="1" customHeight="1" x14ac:dyDescent="0.25"/>
    <row r="290" ht="15" hidden="1" customHeight="1" x14ac:dyDescent="0.25"/>
    <row r="291" ht="15" hidden="1" customHeight="1" x14ac:dyDescent="0.25"/>
    <row r="292" ht="15" hidden="1" customHeight="1" x14ac:dyDescent="0.25"/>
    <row r="293" ht="15" hidden="1" customHeight="1" x14ac:dyDescent="0.25"/>
    <row r="294" ht="15" hidden="1" customHeight="1" x14ac:dyDescent="0.25"/>
    <row r="295" ht="15" hidden="1" customHeight="1" x14ac:dyDescent="0.25"/>
    <row r="296" ht="15" hidden="1" customHeight="1" x14ac:dyDescent="0.25"/>
    <row r="297" ht="15" hidden="1" customHeight="1" x14ac:dyDescent="0.25"/>
    <row r="298" ht="15" hidden="1" customHeight="1" x14ac:dyDescent="0.25"/>
    <row r="299" ht="15" hidden="1" customHeight="1" x14ac:dyDescent="0.25"/>
    <row r="300" ht="15" hidden="1" customHeight="1" x14ac:dyDescent="0.25"/>
    <row r="301" ht="15" hidden="1" customHeight="1" x14ac:dyDescent="0.25"/>
    <row r="302" ht="15" hidden="1" customHeight="1" x14ac:dyDescent="0.25"/>
    <row r="303" ht="15" hidden="1" customHeight="1" x14ac:dyDescent="0.25"/>
    <row r="304" ht="15" hidden="1" customHeight="1" x14ac:dyDescent="0.25"/>
    <row r="305" ht="15" hidden="1" customHeight="1" x14ac:dyDescent="0.25"/>
    <row r="306" ht="15" hidden="1" customHeight="1" x14ac:dyDescent="0.25"/>
    <row r="307" ht="15" hidden="1" customHeight="1" x14ac:dyDescent="0.25"/>
    <row r="308" ht="15" hidden="1" customHeight="1" x14ac:dyDescent="0.25"/>
    <row r="309" ht="15" hidden="1" customHeight="1" x14ac:dyDescent="0.25"/>
    <row r="310" ht="15" hidden="1" customHeight="1" x14ac:dyDescent="0.25"/>
    <row r="311" ht="15" hidden="1" customHeight="1" x14ac:dyDescent="0.25"/>
    <row r="312" ht="15" hidden="1" customHeight="1" x14ac:dyDescent="0.25"/>
    <row r="313" ht="15" hidden="1" customHeight="1" x14ac:dyDescent="0.25"/>
    <row r="314" ht="15" hidden="1" customHeight="1" x14ac:dyDescent="0.25"/>
    <row r="315" ht="15" hidden="1" customHeight="1" x14ac:dyDescent="0.25"/>
    <row r="316" ht="15" hidden="1" customHeight="1" x14ac:dyDescent="0.25"/>
    <row r="317" ht="15" hidden="1" customHeight="1" x14ac:dyDescent="0.25"/>
    <row r="318" ht="15" hidden="1" customHeight="1" x14ac:dyDescent="0.25"/>
    <row r="319" ht="15" hidden="1" customHeight="1" x14ac:dyDescent="0.25"/>
    <row r="320" ht="15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  <row r="329" ht="15" hidden="1" customHeight="1" x14ac:dyDescent="0.25"/>
    <row r="330" ht="15" hidden="1" customHeight="1" x14ac:dyDescent="0.25"/>
    <row r="331" ht="15" hidden="1" customHeight="1" x14ac:dyDescent="0.25"/>
    <row r="332" ht="15" hidden="1" customHeight="1" x14ac:dyDescent="0.25"/>
    <row r="333" ht="15" hidden="1" customHeight="1" x14ac:dyDescent="0.25"/>
    <row r="334" ht="15" hidden="1" customHeight="1" x14ac:dyDescent="0.25"/>
    <row r="335" ht="15" hidden="1" customHeight="1" x14ac:dyDescent="0.25"/>
    <row r="336" ht="15" hidden="1" customHeight="1" x14ac:dyDescent="0.25"/>
    <row r="337" ht="15" hidden="1" customHeight="1" x14ac:dyDescent="0.25"/>
    <row r="338" ht="15" hidden="1" customHeight="1" x14ac:dyDescent="0.25"/>
    <row r="339" ht="15" hidden="1" customHeight="1" x14ac:dyDescent="0.25"/>
    <row r="340" ht="15" hidden="1" customHeight="1" x14ac:dyDescent="0.25"/>
    <row r="341" ht="15" hidden="1" customHeight="1" x14ac:dyDescent="0.25"/>
    <row r="342" ht="15" hidden="1" customHeight="1" x14ac:dyDescent="0.25"/>
    <row r="343" ht="15" hidden="1" customHeight="1" x14ac:dyDescent="0.25"/>
    <row r="344" ht="15" hidden="1" customHeight="1" x14ac:dyDescent="0.25"/>
    <row r="345" ht="15" hidden="1" customHeight="1" x14ac:dyDescent="0.25"/>
    <row r="346" ht="15" hidden="1" customHeight="1" x14ac:dyDescent="0.25"/>
    <row r="347" ht="15" hidden="1" customHeight="1" x14ac:dyDescent="0.25"/>
    <row r="348" ht="15" hidden="1" customHeight="1" x14ac:dyDescent="0.25"/>
    <row r="349" ht="15" hidden="1" customHeight="1" x14ac:dyDescent="0.25"/>
    <row r="350" ht="15" hidden="1" customHeight="1" x14ac:dyDescent="0.25"/>
    <row r="351" ht="15" hidden="1" customHeight="1" x14ac:dyDescent="0.25"/>
    <row r="352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  <row r="365" ht="15" hidden="1" customHeight="1" x14ac:dyDescent="0.25"/>
    <row r="366" ht="15" hidden="1" customHeight="1" x14ac:dyDescent="0.25"/>
    <row r="367" ht="15" hidden="1" customHeight="1" x14ac:dyDescent="0.25"/>
    <row r="368" ht="1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8.25" hidden="1" customHeight="1" x14ac:dyDescent="0.25"/>
    <row r="382" ht="13.5" hidden="1" customHeight="1" x14ac:dyDescent="0.25"/>
    <row r="383" ht="15" hidden="1" customHeight="1" x14ac:dyDescent="0.25"/>
    <row r="384" ht="15" hidden="1" customHeight="1" x14ac:dyDescent="0.25"/>
    <row r="385" ht="15" hidden="1" customHeight="1" x14ac:dyDescent="0.25"/>
    <row r="386" ht="15" hidden="1" customHeight="1" x14ac:dyDescent="0.25"/>
    <row r="387" ht="15" hidden="1" customHeight="1" x14ac:dyDescent="0.25"/>
    <row r="388" ht="15" hidden="1" customHeight="1" x14ac:dyDescent="0.25"/>
    <row r="389" ht="15" hidden="1" customHeight="1" x14ac:dyDescent="0.25"/>
    <row r="390" ht="15" hidden="1" customHeight="1" x14ac:dyDescent="0.25"/>
    <row r="391" ht="15" hidden="1" customHeight="1" x14ac:dyDescent="0.25"/>
    <row r="392" ht="15" hidden="1" customHeight="1" x14ac:dyDescent="0.25"/>
    <row r="393" ht="15" hidden="1" customHeight="1" x14ac:dyDescent="0.25"/>
    <row r="394" ht="15" hidden="1" customHeight="1" x14ac:dyDescent="0.25"/>
    <row r="395" ht="15" hidden="1" customHeight="1" x14ac:dyDescent="0.25"/>
    <row r="396" ht="15" hidden="1" customHeight="1" x14ac:dyDescent="0.25"/>
    <row r="397" ht="15" hidden="1" customHeight="1" x14ac:dyDescent="0.25"/>
    <row r="398" ht="15" hidden="1" customHeight="1" x14ac:dyDescent="0.25"/>
    <row r="399" ht="15" hidden="1" customHeight="1" x14ac:dyDescent="0.25"/>
    <row r="400" ht="15" hidden="1" customHeight="1" x14ac:dyDescent="0.25"/>
    <row r="401" ht="15" hidden="1" customHeight="1" x14ac:dyDescent="0.25"/>
    <row r="402" ht="15" hidden="1" customHeight="1" x14ac:dyDescent="0.25"/>
    <row r="403" ht="15" hidden="1" customHeight="1" x14ac:dyDescent="0.25"/>
    <row r="404" ht="15" hidden="1" customHeight="1" x14ac:dyDescent="0.25"/>
    <row r="405" ht="15" hidden="1" customHeight="1" x14ac:dyDescent="0.25"/>
    <row r="406" ht="15" hidden="1" customHeight="1" x14ac:dyDescent="0.25"/>
    <row r="407" ht="15" hidden="1" customHeight="1" x14ac:dyDescent="0.25"/>
    <row r="408" ht="15" hidden="1" customHeight="1" x14ac:dyDescent="0.25"/>
    <row r="409" ht="15" hidden="1" customHeight="1" x14ac:dyDescent="0.25"/>
    <row r="410" ht="15" hidden="1" customHeight="1" x14ac:dyDescent="0.25"/>
    <row r="411" ht="15" hidden="1" customHeight="1" x14ac:dyDescent="0.25"/>
    <row r="412" ht="15" hidden="1" customHeight="1" x14ac:dyDescent="0.25"/>
    <row r="413" ht="15" hidden="1" customHeight="1" x14ac:dyDescent="0.25"/>
    <row r="414" ht="15" hidden="1" customHeight="1" x14ac:dyDescent="0.25"/>
    <row r="415" ht="15" hidden="1" customHeight="1" x14ac:dyDescent="0.25"/>
    <row r="416" ht="15" hidden="1" customHeight="1" x14ac:dyDescent="0.25"/>
    <row r="417" ht="15" hidden="1" customHeight="1" x14ac:dyDescent="0.25"/>
    <row r="418" ht="15" hidden="1" customHeight="1" x14ac:dyDescent="0.25"/>
    <row r="419" ht="15" hidden="1" customHeight="1" x14ac:dyDescent="0.25"/>
    <row r="420" ht="15" hidden="1" customHeight="1" x14ac:dyDescent="0.25"/>
    <row r="421" ht="15" hidden="1" customHeight="1" x14ac:dyDescent="0.25"/>
    <row r="422" ht="15" hidden="1" customHeight="1" x14ac:dyDescent="0.25"/>
    <row r="423" ht="15" hidden="1" customHeight="1" x14ac:dyDescent="0.25"/>
    <row r="424" ht="15" hidden="1" customHeight="1" x14ac:dyDescent="0.25"/>
    <row r="425" ht="15" hidden="1" customHeight="1" x14ac:dyDescent="0.25"/>
    <row r="426" ht="15" hidden="1" customHeight="1" x14ac:dyDescent="0.25"/>
    <row r="427" ht="15" hidden="1" customHeight="1" x14ac:dyDescent="0.25"/>
    <row r="428" ht="15" hidden="1" customHeight="1" x14ac:dyDescent="0.25"/>
    <row r="429" ht="15" hidden="1" customHeight="1" x14ac:dyDescent="0.25"/>
    <row r="430" ht="15" hidden="1" customHeight="1" x14ac:dyDescent="0.25"/>
    <row r="431" ht="15" hidden="1" customHeight="1" x14ac:dyDescent="0.25"/>
    <row r="432" ht="15" hidden="1" customHeight="1" x14ac:dyDescent="0.25"/>
    <row r="433" ht="15" hidden="1" customHeight="1" x14ac:dyDescent="0.25"/>
    <row r="434" ht="15" hidden="1" customHeight="1" x14ac:dyDescent="0.25"/>
    <row r="435" ht="15" hidden="1" customHeight="1" x14ac:dyDescent="0.25"/>
    <row r="436" ht="15" hidden="1" customHeight="1" x14ac:dyDescent="0.25"/>
    <row r="437" ht="15" hidden="1" customHeight="1" x14ac:dyDescent="0.25"/>
    <row r="438" ht="15" hidden="1" customHeight="1" x14ac:dyDescent="0.25"/>
    <row r="439" ht="15" hidden="1" customHeight="1" x14ac:dyDescent="0.25"/>
    <row r="440" ht="15" hidden="1" customHeight="1" x14ac:dyDescent="0.25"/>
    <row r="441" ht="15" hidden="1" customHeight="1" x14ac:dyDescent="0.25"/>
    <row r="442" ht="15" hidden="1" customHeight="1" x14ac:dyDescent="0.25"/>
    <row r="443" ht="15" hidden="1" customHeight="1" x14ac:dyDescent="0.25"/>
    <row r="444" ht="15" hidden="1" customHeight="1" x14ac:dyDescent="0.25"/>
    <row r="445" ht="15" hidden="1" customHeight="1" x14ac:dyDescent="0.25"/>
    <row r="446" ht="15" hidden="1" customHeight="1" x14ac:dyDescent="0.25"/>
    <row r="447" ht="0.75" hidden="1" customHeight="1" x14ac:dyDescent="0.25"/>
    <row r="448" ht="15" hidden="1" customHeight="1" x14ac:dyDescent="0.25"/>
    <row r="449" ht="15" hidden="1" customHeight="1" x14ac:dyDescent="0.25"/>
    <row r="450" ht="15" hidden="1" customHeight="1" x14ac:dyDescent="0.25"/>
    <row r="451" ht="15" hidden="1" customHeight="1" x14ac:dyDescent="0.25"/>
    <row r="452" ht="15" hidden="1" customHeight="1" x14ac:dyDescent="0.25"/>
    <row r="453" ht="15" hidden="1" customHeight="1" x14ac:dyDescent="0.25"/>
    <row r="454" ht="15" hidden="1" customHeight="1" x14ac:dyDescent="0.25"/>
    <row r="455" ht="15" hidden="1" customHeight="1" x14ac:dyDescent="0.25"/>
    <row r="456" ht="15" hidden="1" customHeight="1" x14ac:dyDescent="0.25"/>
    <row r="457" ht="15" hidden="1" customHeight="1" x14ac:dyDescent="0.25"/>
    <row r="458" ht="15" hidden="1" customHeight="1" x14ac:dyDescent="0.25"/>
    <row r="459" ht="15" hidden="1" customHeight="1" x14ac:dyDescent="0.25"/>
    <row r="460" ht="15" hidden="1" customHeight="1" x14ac:dyDescent="0.25"/>
    <row r="461" ht="15" hidden="1" customHeight="1" x14ac:dyDescent="0.25"/>
    <row r="462" ht="15" hidden="1" customHeight="1" x14ac:dyDescent="0.25"/>
    <row r="463" ht="15" hidden="1" customHeight="1" x14ac:dyDescent="0.25"/>
    <row r="464" ht="15" hidden="1" customHeight="1" x14ac:dyDescent="0.25"/>
    <row r="465" ht="15" hidden="1" customHeight="1" x14ac:dyDescent="0.25"/>
    <row r="466" ht="15" hidden="1" customHeight="1" x14ac:dyDescent="0.25"/>
    <row r="467" ht="15" hidden="1" customHeight="1" x14ac:dyDescent="0.25"/>
    <row r="468" ht="15" hidden="1" customHeight="1" x14ac:dyDescent="0.25"/>
    <row r="469" ht="15" hidden="1" customHeight="1" x14ac:dyDescent="0.25"/>
    <row r="470" ht="15" hidden="1" customHeight="1" x14ac:dyDescent="0.25"/>
    <row r="471" ht="15" hidden="1" customHeight="1" x14ac:dyDescent="0.25"/>
    <row r="472" ht="15" hidden="1" customHeight="1" x14ac:dyDescent="0.25"/>
    <row r="473" ht="15" hidden="1" customHeight="1" x14ac:dyDescent="0.25"/>
    <row r="474" ht="15" hidden="1" customHeight="1" x14ac:dyDescent="0.25"/>
    <row r="475" ht="15" hidden="1" customHeight="1" x14ac:dyDescent="0.25"/>
    <row r="476" ht="15" hidden="1" customHeight="1" x14ac:dyDescent="0.25"/>
    <row r="477" ht="15" hidden="1" customHeight="1" x14ac:dyDescent="0.25"/>
    <row r="478" ht="15" hidden="1" customHeight="1" x14ac:dyDescent="0.25"/>
    <row r="479" ht="15" hidden="1" customHeight="1" x14ac:dyDescent="0.25"/>
    <row r="480" ht="15" hidden="1" customHeight="1" x14ac:dyDescent="0.25"/>
    <row r="481" ht="15" hidden="1" customHeight="1" x14ac:dyDescent="0.25"/>
    <row r="482" ht="15" hidden="1" customHeight="1" x14ac:dyDescent="0.25"/>
    <row r="483" ht="15" hidden="1" customHeight="1" x14ac:dyDescent="0.25"/>
    <row r="484" ht="15" hidden="1" customHeight="1" x14ac:dyDescent="0.25"/>
    <row r="485" ht="15" hidden="1" customHeight="1" x14ac:dyDescent="0.25"/>
    <row r="486" ht="15" hidden="1" customHeight="1" x14ac:dyDescent="0.25"/>
    <row r="487" ht="15" hidden="1" customHeight="1" x14ac:dyDescent="0.25"/>
    <row r="488" ht="15" hidden="1" customHeight="1" x14ac:dyDescent="0.25"/>
    <row r="489" ht="15" hidden="1" customHeight="1" x14ac:dyDescent="0.25"/>
    <row r="490" ht="15" hidden="1" customHeight="1" x14ac:dyDescent="0.25"/>
    <row r="491" ht="15" hidden="1" customHeight="1" x14ac:dyDescent="0.25"/>
    <row r="492" ht="15" hidden="1" customHeight="1" x14ac:dyDescent="0.25"/>
    <row r="493" ht="15" hidden="1" customHeight="1" x14ac:dyDescent="0.25"/>
    <row r="494" ht="15" hidden="1" customHeight="1" x14ac:dyDescent="0.25"/>
    <row r="495" ht="15" hidden="1" customHeight="1" x14ac:dyDescent="0.25"/>
    <row r="496" ht="15" hidden="1" customHeight="1" x14ac:dyDescent="0.25"/>
    <row r="497" ht="15" hidden="1" customHeight="1" x14ac:dyDescent="0.25"/>
    <row r="498" ht="15" hidden="1" customHeight="1" x14ac:dyDescent="0.25"/>
    <row r="499" ht="15" hidden="1" customHeight="1" x14ac:dyDescent="0.25"/>
    <row r="500" ht="15" hidden="1" customHeight="1" x14ac:dyDescent="0.25"/>
    <row r="501" ht="15" hidden="1" customHeight="1" x14ac:dyDescent="0.25"/>
    <row r="502" ht="15" hidden="1" customHeight="1" x14ac:dyDescent="0.25"/>
    <row r="503" ht="15" hidden="1" customHeight="1" x14ac:dyDescent="0.25"/>
    <row r="504" ht="15" hidden="1" customHeight="1" x14ac:dyDescent="0.25"/>
    <row r="505" ht="15" hidden="1" customHeight="1" x14ac:dyDescent="0.25"/>
    <row r="506" ht="15" hidden="1" customHeight="1" x14ac:dyDescent="0.25"/>
    <row r="507" ht="15" hidden="1" customHeight="1" x14ac:dyDescent="0.25"/>
    <row r="508" ht="15" hidden="1" customHeight="1" x14ac:dyDescent="0.25"/>
    <row r="509" ht="15" hidden="1" customHeight="1" x14ac:dyDescent="0.25"/>
    <row r="510" ht="15" hidden="1" customHeight="1" x14ac:dyDescent="0.25"/>
    <row r="511" ht="15" hidden="1" customHeight="1" x14ac:dyDescent="0.25"/>
    <row r="512" ht="15" hidden="1" customHeight="1" x14ac:dyDescent="0.25"/>
    <row r="513" ht="15" hidden="1" customHeight="1" x14ac:dyDescent="0.25"/>
    <row r="514" ht="15" hidden="1" customHeight="1" x14ac:dyDescent="0.25"/>
    <row r="515" ht="15" hidden="1" customHeight="1" x14ac:dyDescent="0.25"/>
    <row r="516" ht="15" hidden="1" customHeight="1" x14ac:dyDescent="0.25"/>
    <row r="517" ht="15" hidden="1" customHeight="1" x14ac:dyDescent="0.25"/>
    <row r="518" ht="15" hidden="1" customHeight="1" x14ac:dyDescent="0.25"/>
    <row r="519" ht="0.75" hidden="1" customHeight="1" x14ac:dyDescent="0.25"/>
    <row r="520" ht="15" hidden="1" customHeight="1" x14ac:dyDescent="0.25"/>
    <row r="521" ht="15" hidden="1" customHeight="1" x14ac:dyDescent="0.25"/>
    <row r="522" ht="15" hidden="1" customHeight="1" x14ac:dyDescent="0.25"/>
    <row r="523" ht="15" hidden="1" customHeight="1" x14ac:dyDescent="0.25"/>
    <row r="524" ht="15" hidden="1" customHeight="1" x14ac:dyDescent="0.25"/>
    <row r="525" ht="15" hidden="1" customHeight="1" x14ac:dyDescent="0.25"/>
    <row r="526" ht="15" hidden="1" customHeight="1" x14ac:dyDescent="0.25"/>
    <row r="527" ht="15" hidden="1" customHeight="1" x14ac:dyDescent="0.25"/>
    <row r="528" ht="15" hidden="1" customHeight="1" x14ac:dyDescent="0.25"/>
    <row r="529" ht="15" hidden="1" customHeight="1" x14ac:dyDescent="0.25"/>
    <row r="530" ht="15" hidden="1" customHeight="1" x14ac:dyDescent="0.25"/>
    <row r="531" ht="15" hidden="1" customHeight="1" x14ac:dyDescent="0.25"/>
    <row r="532" ht="15" hidden="1" customHeight="1" x14ac:dyDescent="0.25"/>
    <row r="533" ht="15" hidden="1" customHeight="1" x14ac:dyDescent="0.25"/>
    <row r="534" ht="15" hidden="1" customHeight="1" x14ac:dyDescent="0.25"/>
    <row r="535" ht="15" hidden="1" customHeight="1" x14ac:dyDescent="0.25"/>
    <row r="536" ht="15" hidden="1" customHeight="1" x14ac:dyDescent="0.25"/>
    <row r="537" ht="15" hidden="1" customHeight="1" x14ac:dyDescent="0.25"/>
    <row r="538" ht="15" hidden="1" customHeight="1" x14ac:dyDescent="0.25"/>
    <row r="539" ht="15" hidden="1" customHeight="1" x14ac:dyDescent="0.25"/>
    <row r="540" ht="15" hidden="1" customHeight="1" x14ac:dyDescent="0.25"/>
    <row r="541" ht="15" hidden="1" customHeight="1" x14ac:dyDescent="0.25"/>
    <row r="542" ht="15" hidden="1" customHeight="1" x14ac:dyDescent="0.25"/>
    <row r="543" ht="15" hidden="1" customHeight="1" x14ac:dyDescent="0.25"/>
    <row r="544" ht="15" hidden="1" customHeight="1" x14ac:dyDescent="0.25"/>
    <row r="545" ht="15" hidden="1" customHeight="1" x14ac:dyDescent="0.25"/>
    <row r="546" ht="15" hidden="1" customHeight="1" x14ac:dyDescent="0.25"/>
    <row r="547" ht="15" hidden="1" customHeight="1" x14ac:dyDescent="0.25"/>
    <row r="548" ht="15" hidden="1" customHeight="1" x14ac:dyDescent="0.25"/>
    <row r="549" ht="15" hidden="1" customHeight="1" x14ac:dyDescent="0.25"/>
    <row r="550" ht="10.5" hidden="1" customHeight="1" x14ac:dyDescent="0.25"/>
    <row r="551" ht="15" hidden="1" customHeight="1" x14ac:dyDescent="0.25"/>
    <row r="552" ht="15" hidden="1" customHeight="1" x14ac:dyDescent="0.25"/>
    <row r="553" ht="15" hidden="1" customHeight="1" x14ac:dyDescent="0.25"/>
    <row r="554" ht="15" hidden="1" customHeight="1" x14ac:dyDescent="0.25"/>
    <row r="555" ht="15" hidden="1" customHeight="1" x14ac:dyDescent="0.25"/>
    <row r="556" ht="15" hidden="1" customHeight="1" x14ac:dyDescent="0.25"/>
    <row r="557" ht="15" hidden="1" customHeight="1" x14ac:dyDescent="0.25"/>
    <row r="558" ht="15" hidden="1" customHeight="1" x14ac:dyDescent="0.25"/>
    <row r="559" ht="15" hidden="1" customHeight="1" x14ac:dyDescent="0.25"/>
    <row r="560" ht="15" hidden="1" customHeight="1" x14ac:dyDescent="0.25"/>
    <row r="561" ht="15" hidden="1" customHeight="1" x14ac:dyDescent="0.25"/>
    <row r="562" ht="15" hidden="1" customHeight="1" x14ac:dyDescent="0.25"/>
    <row r="563" ht="15" hidden="1" customHeight="1" x14ac:dyDescent="0.25"/>
    <row r="564" ht="15" hidden="1" customHeight="1" x14ac:dyDescent="0.25"/>
    <row r="565" ht="15" hidden="1" customHeight="1" x14ac:dyDescent="0.25"/>
    <row r="566" ht="15" hidden="1" customHeight="1" x14ac:dyDescent="0.25"/>
    <row r="567" ht="15" hidden="1" customHeight="1" x14ac:dyDescent="0.25"/>
    <row r="568" ht="15" hidden="1" customHeight="1" x14ac:dyDescent="0.25"/>
    <row r="569" ht="15" hidden="1" customHeight="1" x14ac:dyDescent="0.25"/>
    <row r="570" ht="15" hidden="1" customHeight="1" x14ac:dyDescent="0.25"/>
    <row r="571" ht="15" hidden="1" customHeight="1" x14ac:dyDescent="0.25"/>
    <row r="572" ht="15" hidden="1" customHeight="1" x14ac:dyDescent="0.25"/>
    <row r="573" ht="15" hidden="1" customHeight="1" x14ac:dyDescent="0.25"/>
    <row r="574" ht="15" hidden="1" customHeight="1" x14ac:dyDescent="0.25"/>
    <row r="575" ht="15" hidden="1" customHeight="1" x14ac:dyDescent="0.25"/>
    <row r="576" ht="15" hidden="1" customHeight="1" x14ac:dyDescent="0.25"/>
    <row r="577" ht="15" hidden="1" customHeight="1" x14ac:dyDescent="0.25"/>
    <row r="578" ht="15" hidden="1" customHeight="1" x14ac:dyDescent="0.25"/>
    <row r="579" ht="15" hidden="1" customHeight="1" x14ac:dyDescent="0.25"/>
    <row r="580" ht="15" hidden="1" customHeight="1" x14ac:dyDescent="0.25"/>
    <row r="581" ht="15" hidden="1" customHeight="1" x14ac:dyDescent="0.25"/>
    <row r="582" ht="15" hidden="1" customHeight="1" x14ac:dyDescent="0.25"/>
    <row r="583" ht="9" hidden="1" customHeight="1" x14ac:dyDescent="0.25"/>
    <row r="584" ht="15" hidden="1" customHeight="1" x14ac:dyDescent="0.25"/>
    <row r="585" ht="15" hidden="1" customHeight="1" x14ac:dyDescent="0.25"/>
    <row r="586" ht="15" hidden="1" customHeight="1" x14ac:dyDescent="0.25"/>
    <row r="587" ht="15" hidden="1" customHeight="1" x14ac:dyDescent="0.25"/>
    <row r="588" ht="15" hidden="1" customHeight="1" x14ac:dyDescent="0.25"/>
    <row r="589" ht="15" hidden="1" customHeight="1" x14ac:dyDescent="0.25"/>
    <row r="590" ht="15" hidden="1" customHeight="1" x14ac:dyDescent="0.25"/>
    <row r="591" ht="15" hidden="1" customHeight="1" x14ac:dyDescent="0.25"/>
    <row r="592" ht="15" hidden="1" customHeight="1" x14ac:dyDescent="0.25"/>
    <row r="593" ht="15" hidden="1" customHeight="1" x14ac:dyDescent="0.25"/>
    <row r="594" ht="15" hidden="1" customHeight="1" x14ac:dyDescent="0.25"/>
    <row r="595" ht="15" hidden="1" customHeight="1" x14ac:dyDescent="0.25"/>
    <row r="596" ht="15" hidden="1" customHeight="1" x14ac:dyDescent="0.25"/>
    <row r="597" ht="15" hidden="1" customHeight="1" x14ac:dyDescent="0.25"/>
    <row r="598" ht="15" hidden="1" customHeight="1" x14ac:dyDescent="0.25"/>
    <row r="599" ht="15" hidden="1" customHeight="1" x14ac:dyDescent="0.25"/>
    <row r="600" ht="15" hidden="1" customHeight="1" x14ac:dyDescent="0.25"/>
    <row r="601" ht="15" hidden="1" customHeight="1" x14ac:dyDescent="0.25"/>
    <row r="602" ht="15" hidden="1" customHeight="1" x14ac:dyDescent="0.25"/>
    <row r="603" ht="15" hidden="1" customHeight="1" x14ac:dyDescent="0.25"/>
    <row r="604" ht="15" hidden="1" customHeight="1" x14ac:dyDescent="0.25"/>
    <row r="605" ht="15" hidden="1" customHeight="1" x14ac:dyDescent="0.25"/>
    <row r="606" ht="15" hidden="1" customHeight="1" x14ac:dyDescent="0.25"/>
    <row r="607" ht="15" hidden="1" customHeight="1" x14ac:dyDescent="0.25"/>
    <row r="608" ht="15" hidden="1" customHeight="1" x14ac:dyDescent="0.25"/>
    <row r="609" ht="15" hidden="1" customHeight="1" x14ac:dyDescent="0.25"/>
    <row r="610" ht="15" hidden="1" customHeight="1" x14ac:dyDescent="0.25"/>
    <row r="611" ht="15" hidden="1" customHeight="1" x14ac:dyDescent="0.25"/>
    <row r="612" ht="15" hidden="1" customHeight="1" x14ac:dyDescent="0.25"/>
    <row r="613" ht="15" hidden="1" customHeight="1" x14ac:dyDescent="0.25"/>
    <row r="614" ht="15" hidden="1" customHeight="1" x14ac:dyDescent="0.25"/>
    <row r="615" ht="15" hidden="1" customHeight="1" x14ac:dyDescent="0.25"/>
    <row r="616" ht="3.75" hidden="1" customHeight="1" x14ac:dyDescent="0.25"/>
    <row r="617" ht="15" hidden="1" customHeight="1" x14ac:dyDescent="0.25"/>
    <row r="618" ht="15" hidden="1" customHeight="1" x14ac:dyDescent="0.25"/>
    <row r="619" ht="15" hidden="1" customHeight="1" x14ac:dyDescent="0.25"/>
    <row r="620" ht="15" hidden="1" customHeight="1" x14ac:dyDescent="0.25"/>
    <row r="621" ht="15" hidden="1" customHeight="1" x14ac:dyDescent="0.25"/>
    <row r="622" ht="15" hidden="1" customHeight="1" x14ac:dyDescent="0.25"/>
    <row r="623" ht="15" hidden="1" customHeight="1" x14ac:dyDescent="0.25"/>
    <row r="624" ht="15" hidden="1" customHeight="1" x14ac:dyDescent="0.25"/>
    <row r="625" ht="15" hidden="1" customHeight="1" x14ac:dyDescent="0.25"/>
    <row r="626" ht="15" hidden="1" customHeight="1" x14ac:dyDescent="0.25"/>
    <row r="627" ht="15" hidden="1" customHeight="1" x14ac:dyDescent="0.25"/>
    <row r="628" ht="15" hidden="1" customHeight="1" x14ac:dyDescent="0.25"/>
    <row r="629" ht="15" hidden="1" customHeight="1" x14ac:dyDescent="0.25"/>
    <row r="630" ht="15" hidden="1" customHeight="1" x14ac:dyDescent="0.25"/>
    <row r="631" ht="15" hidden="1" customHeight="1" x14ac:dyDescent="0.25"/>
    <row r="632" ht="15" hidden="1" customHeight="1" x14ac:dyDescent="0.25"/>
    <row r="633" ht="15" hidden="1" customHeight="1" x14ac:dyDescent="0.25"/>
    <row r="634" ht="15" hidden="1" customHeight="1" x14ac:dyDescent="0.25"/>
    <row r="635" ht="15" hidden="1" customHeight="1" x14ac:dyDescent="0.25"/>
    <row r="636" ht="15" hidden="1" customHeight="1" x14ac:dyDescent="0.25"/>
    <row r="637" ht="15" hidden="1" customHeight="1" x14ac:dyDescent="0.25"/>
    <row r="638" ht="15" hidden="1" customHeight="1" x14ac:dyDescent="0.25"/>
    <row r="639" ht="15" hidden="1" customHeight="1" x14ac:dyDescent="0.25"/>
    <row r="640" ht="15" hidden="1" customHeight="1" x14ac:dyDescent="0.25"/>
    <row r="641" ht="15" hidden="1" customHeight="1" x14ac:dyDescent="0.25"/>
    <row r="642" ht="15" hidden="1" customHeight="1" x14ac:dyDescent="0.25"/>
    <row r="643" ht="15" hidden="1" customHeight="1" x14ac:dyDescent="0.25"/>
    <row r="644" ht="15" hidden="1" customHeight="1" x14ac:dyDescent="0.25"/>
    <row r="645" ht="15" hidden="1" customHeight="1" x14ac:dyDescent="0.25"/>
    <row r="646" ht="15" hidden="1" customHeight="1" x14ac:dyDescent="0.25"/>
    <row r="647" ht="15" hidden="1" customHeight="1" x14ac:dyDescent="0.25"/>
    <row r="648" ht="10.5" hidden="1" customHeight="1" x14ac:dyDescent="0.25"/>
    <row r="649" ht="15" hidden="1" customHeight="1" x14ac:dyDescent="0.25"/>
    <row r="650" ht="15" hidden="1" customHeight="1" x14ac:dyDescent="0.25"/>
    <row r="651" ht="15" hidden="1" customHeight="1" x14ac:dyDescent="0.25"/>
    <row r="652" ht="15" hidden="1" customHeight="1" x14ac:dyDescent="0.25"/>
    <row r="653" ht="15" hidden="1" customHeight="1" x14ac:dyDescent="0.25"/>
    <row r="654" ht="15" hidden="1" customHeight="1" x14ac:dyDescent="0.25"/>
    <row r="655" ht="15" hidden="1" customHeight="1" x14ac:dyDescent="0.25"/>
    <row r="656" ht="15" hidden="1" customHeight="1" x14ac:dyDescent="0.25"/>
    <row r="657" ht="15" hidden="1" customHeight="1" x14ac:dyDescent="0.25"/>
    <row r="658" ht="15" hidden="1" customHeight="1" x14ac:dyDescent="0.25"/>
    <row r="659" ht="15" hidden="1" customHeight="1" x14ac:dyDescent="0.25"/>
    <row r="660" ht="15" hidden="1" customHeight="1" x14ac:dyDescent="0.25"/>
    <row r="661" ht="15" hidden="1" customHeight="1" x14ac:dyDescent="0.25"/>
    <row r="662" ht="15" hidden="1" customHeight="1" x14ac:dyDescent="0.25"/>
    <row r="663" ht="15" hidden="1" customHeight="1" x14ac:dyDescent="0.25"/>
    <row r="664" ht="15" hidden="1" customHeight="1" x14ac:dyDescent="0.25"/>
    <row r="665" ht="15" hidden="1" customHeight="1" x14ac:dyDescent="0.25"/>
    <row r="666" ht="15" hidden="1" customHeight="1" x14ac:dyDescent="0.25"/>
    <row r="667" ht="15" hidden="1" customHeight="1" x14ac:dyDescent="0.25"/>
    <row r="668" ht="15" hidden="1" customHeight="1" x14ac:dyDescent="0.25"/>
    <row r="669" ht="15" hidden="1" customHeight="1" x14ac:dyDescent="0.25"/>
    <row r="670" ht="15" hidden="1" customHeight="1" x14ac:dyDescent="0.25"/>
    <row r="671" ht="15" hidden="1" customHeight="1" x14ac:dyDescent="0.25"/>
    <row r="672" ht="15" hidden="1" customHeight="1" x14ac:dyDescent="0.25"/>
    <row r="673" ht="15" hidden="1" customHeight="1" x14ac:dyDescent="0.25"/>
    <row r="674" ht="15" hidden="1" customHeight="1" x14ac:dyDescent="0.25"/>
    <row r="675" ht="15" hidden="1" customHeight="1" x14ac:dyDescent="0.25"/>
    <row r="676" ht="15" hidden="1" customHeight="1" x14ac:dyDescent="0.25"/>
    <row r="677" ht="15" hidden="1" customHeight="1" x14ac:dyDescent="0.25"/>
    <row r="678" ht="15" hidden="1" customHeight="1" x14ac:dyDescent="0.25"/>
    <row r="679" ht="15" hidden="1" customHeight="1" x14ac:dyDescent="0.25"/>
    <row r="680" ht="15" hidden="1" customHeight="1" x14ac:dyDescent="0.25"/>
    <row r="681" ht="15" hidden="1" customHeight="1" x14ac:dyDescent="0.25"/>
    <row r="682" ht="15" hidden="1" customHeight="1" x14ac:dyDescent="0.25"/>
    <row r="683" ht="15" hidden="1" customHeight="1" x14ac:dyDescent="0.25"/>
    <row r="684" ht="15" hidden="1" customHeight="1" x14ac:dyDescent="0.25"/>
    <row r="685" ht="15" hidden="1" customHeight="1" x14ac:dyDescent="0.25"/>
    <row r="686" ht="15" hidden="1" customHeight="1" x14ac:dyDescent="0.25"/>
    <row r="687" ht="15" hidden="1" customHeight="1" x14ac:dyDescent="0.25"/>
    <row r="688" ht="15" hidden="1" customHeight="1" x14ac:dyDescent="0.25"/>
    <row r="689" ht="15" hidden="1" customHeight="1" x14ac:dyDescent="0.25"/>
    <row r="690" ht="15" hidden="1" customHeight="1" x14ac:dyDescent="0.25"/>
    <row r="691" ht="15" hidden="1" customHeight="1" x14ac:dyDescent="0.25"/>
    <row r="692" ht="15" hidden="1" customHeight="1" x14ac:dyDescent="0.25"/>
    <row r="693" ht="15" hidden="1" customHeight="1" x14ac:dyDescent="0.25"/>
    <row r="694" ht="15" hidden="1" customHeight="1" x14ac:dyDescent="0.25"/>
    <row r="695" ht="15" hidden="1" customHeight="1" x14ac:dyDescent="0.25"/>
    <row r="696" ht="15" hidden="1" customHeight="1" x14ac:dyDescent="0.25"/>
    <row r="697" ht="15" hidden="1" customHeight="1" x14ac:dyDescent="0.25"/>
    <row r="698" ht="15" hidden="1" customHeight="1" x14ac:dyDescent="0.25"/>
    <row r="699" ht="15" hidden="1" customHeight="1" x14ac:dyDescent="0.25"/>
    <row r="700" ht="15" hidden="1" customHeight="1" x14ac:dyDescent="0.25"/>
    <row r="701" ht="15" hidden="1" customHeight="1" x14ac:dyDescent="0.25"/>
    <row r="702" ht="15" hidden="1" customHeight="1" x14ac:dyDescent="0.25"/>
    <row r="703" ht="15" hidden="1" customHeight="1" x14ac:dyDescent="0.25"/>
    <row r="704" ht="15" hidden="1" customHeight="1" x14ac:dyDescent="0.25"/>
    <row r="705" ht="15" hidden="1" customHeight="1" x14ac:dyDescent="0.25"/>
    <row r="706" ht="15" hidden="1" customHeight="1" x14ac:dyDescent="0.25"/>
    <row r="707" ht="15" hidden="1" customHeight="1" x14ac:dyDescent="0.25"/>
    <row r="708" ht="15" hidden="1" customHeight="1" x14ac:dyDescent="0.25"/>
    <row r="709" ht="12" hidden="1" customHeight="1" x14ac:dyDescent="0.25"/>
    <row r="710" ht="15" hidden="1" customHeight="1" x14ac:dyDescent="0.25"/>
    <row r="711" ht="15" hidden="1" customHeight="1" x14ac:dyDescent="0.25"/>
    <row r="712" ht="15" hidden="1" customHeight="1" x14ac:dyDescent="0.25"/>
    <row r="713" ht="15" hidden="1" customHeight="1" x14ac:dyDescent="0.25"/>
    <row r="714" ht="15" hidden="1" customHeight="1" x14ac:dyDescent="0.25"/>
    <row r="715" ht="15" hidden="1" customHeight="1" x14ac:dyDescent="0.25"/>
    <row r="716" ht="15" hidden="1" customHeight="1" x14ac:dyDescent="0.25"/>
    <row r="717" ht="15" hidden="1" customHeight="1" x14ac:dyDescent="0.25"/>
    <row r="718" ht="15" hidden="1" customHeight="1" x14ac:dyDescent="0.25"/>
    <row r="719" ht="15" hidden="1" customHeight="1" x14ac:dyDescent="0.25"/>
    <row r="720" ht="15" hidden="1" customHeight="1" x14ac:dyDescent="0.25"/>
    <row r="721" ht="15" hidden="1" customHeight="1" x14ac:dyDescent="0.25"/>
    <row r="722" ht="15" hidden="1" customHeight="1" x14ac:dyDescent="0.25"/>
    <row r="723" ht="15" hidden="1" customHeight="1" x14ac:dyDescent="0.25"/>
    <row r="724" ht="15" hidden="1" customHeight="1" x14ac:dyDescent="0.25"/>
    <row r="725" ht="15" hidden="1" customHeight="1" x14ac:dyDescent="0.25"/>
    <row r="726" ht="15" hidden="1" customHeight="1" x14ac:dyDescent="0.25"/>
    <row r="727" ht="15" hidden="1" customHeight="1" x14ac:dyDescent="0.25"/>
    <row r="728" ht="15" hidden="1" customHeight="1" x14ac:dyDescent="0.25"/>
    <row r="729" ht="15" hidden="1" customHeight="1" x14ac:dyDescent="0.25"/>
    <row r="730" ht="15" hidden="1" customHeight="1" x14ac:dyDescent="0.25"/>
    <row r="731" ht="15" hidden="1" customHeight="1" x14ac:dyDescent="0.25"/>
    <row r="732" ht="15" hidden="1" customHeight="1" x14ac:dyDescent="0.25"/>
    <row r="733" ht="15" hidden="1" customHeight="1" x14ac:dyDescent="0.25"/>
    <row r="734" ht="15" hidden="1" customHeight="1" x14ac:dyDescent="0.25"/>
    <row r="735" ht="15" hidden="1" customHeight="1" x14ac:dyDescent="0.25"/>
    <row r="736" ht="15" hidden="1" customHeight="1" x14ac:dyDescent="0.25"/>
    <row r="737" ht="15" hidden="1" customHeight="1" x14ac:dyDescent="0.25"/>
    <row r="738" ht="15" hidden="1" customHeight="1" x14ac:dyDescent="0.25"/>
    <row r="739" ht="15" hidden="1" customHeight="1" x14ac:dyDescent="0.25"/>
    <row r="740" ht="15" hidden="1" customHeight="1" x14ac:dyDescent="0.25"/>
    <row r="741" ht="15" hidden="1" customHeight="1" x14ac:dyDescent="0.25"/>
    <row r="742" ht="15" hidden="1" customHeight="1" x14ac:dyDescent="0.25"/>
    <row r="743" ht="3.75" hidden="1" customHeight="1" x14ac:dyDescent="0.25"/>
    <row r="744" ht="15" hidden="1" customHeight="1" x14ac:dyDescent="0.25"/>
    <row r="745" ht="15" hidden="1" customHeight="1" x14ac:dyDescent="0.25"/>
    <row r="746" ht="15" hidden="1" customHeight="1" x14ac:dyDescent="0.25"/>
    <row r="747" ht="15" hidden="1" customHeight="1" x14ac:dyDescent="0.25"/>
    <row r="748" ht="15" hidden="1" customHeight="1" x14ac:dyDescent="0.25"/>
    <row r="749" ht="15" hidden="1" customHeight="1" x14ac:dyDescent="0.25"/>
    <row r="750" ht="15" hidden="1" customHeight="1" x14ac:dyDescent="0.25"/>
    <row r="751" ht="15" hidden="1" customHeight="1" x14ac:dyDescent="0.25"/>
    <row r="752" ht="15" hidden="1" customHeight="1" x14ac:dyDescent="0.25"/>
    <row r="753" ht="15" hidden="1" customHeight="1" x14ac:dyDescent="0.25"/>
    <row r="754" ht="15" hidden="1" customHeight="1" x14ac:dyDescent="0.25"/>
    <row r="755" ht="15" hidden="1" customHeight="1" x14ac:dyDescent="0.25"/>
    <row r="756" ht="15" hidden="1" customHeight="1" x14ac:dyDescent="0.25"/>
    <row r="757" ht="15" hidden="1" customHeight="1" x14ac:dyDescent="0.25"/>
    <row r="758" ht="15" hidden="1" customHeight="1" x14ac:dyDescent="0.25"/>
    <row r="759" ht="15" hidden="1" customHeight="1" x14ac:dyDescent="0.25"/>
    <row r="760" ht="15" hidden="1" customHeight="1" x14ac:dyDescent="0.25"/>
    <row r="761" ht="15" hidden="1" customHeight="1" x14ac:dyDescent="0.25"/>
    <row r="762" ht="15" hidden="1" customHeight="1" x14ac:dyDescent="0.25"/>
    <row r="763" ht="15" hidden="1" customHeight="1" x14ac:dyDescent="0.25"/>
    <row r="764" ht="15" hidden="1" customHeight="1" x14ac:dyDescent="0.25"/>
    <row r="765" ht="15" hidden="1" customHeight="1" x14ac:dyDescent="0.25"/>
    <row r="766" ht="15" hidden="1" customHeight="1" x14ac:dyDescent="0.25"/>
    <row r="767" ht="15" hidden="1" customHeight="1" x14ac:dyDescent="0.25"/>
    <row r="768" ht="15" hidden="1" customHeight="1" x14ac:dyDescent="0.25"/>
    <row r="769" ht="15" hidden="1" customHeight="1" x14ac:dyDescent="0.25"/>
    <row r="770" ht="15" hidden="1" customHeight="1" x14ac:dyDescent="0.25"/>
    <row r="771" ht="15" hidden="1" customHeight="1" x14ac:dyDescent="0.25"/>
    <row r="772" ht="15" hidden="1" customHeight="1" x14ac:dyDescent="0.25"/>
    <row r="773" ht="15" hidden="1" customHeight="1" x14ac:dyDescent="0.25"/>
    <row r="774" ht="14.25" hidden="1" customHeight="1" x14ac:dyDescent="0.25"/>
    <row r="775" ht="15" hidden="1" customHeight="1" x14ac:dyDescent="0.25"/>
    <row r="776" ht="15" hidden="1" customHeight="1" x14ac:dyDescent="0.25"/>
    <row r="777" ht="15" hidden="1" customHeight="1" x14ac:dyDescent="0.25"/>
    <row r="778" ht="15" hidden="1" customHeight="1" x14ac:dyDescent="0.25"/>
    <row r="779" ht="15" hidden="1" customHeight="1" x14ac:dyDescent="0.25"/>
    <row r="780" ht="15" hidden="1" customHeight="1" x14ac:dyDescent="0.25"/>
    <row r="781" ht="15" hidden="1" customHeight="1" x14ac:dyDescent="0.25"/>
    <row r="782" ht="15" hidden="1" customHeight="1" x14ac:dyDescent="0.25"/>
    <row r="783" ht="15" hidden="1" customHeight="1" x14ac:dyDescent="0.25"/>
    <row r="784" ht="15" hidden="1" customHeight="1" x14ac:dyDescent="0.25"/>
    <row r="785" ht="15" hidden="1" customHeight="1" x14ac:dyDescent="0.25"/>
    <row r="786" ht="15" hidden="1" customHeight="1" x14ac:dyDescent="0.25"/>
    <row r="787" ht="15" hidden="1" customHeight="1" x14ac:dyDescent="0.25"/>
    <row r="788" ht="15" hidden="1" customHeight="1" x14ac:dyDescent="0.25"/>
    <row r="789" ht="15" hidden="1" customHeight="1" x14ac:dyDescent="0.25"/>
    <row r="790" ht="15" hidden="1" customHeight="1" x14ac:dyDescent="0.25"/>
    <row r="791" ht="15" hidden="1" customHeight="1" x14ac:dyDescent="0.25"/>
    <row r="792" ht="15" hidden="1" customHeight="1" x14ac:dyDescent="0.25"/>
    <row r="793" ht="15" hidden="1" customHeight="1" x14ac:dyDescent="0.25"/>
    <row r="794" ht="15" hidden="1" customHeight="1" x14ac:dyDescent="0.25"/>
    <row r="795" ht="15" hidden="1" customHeight="1" x14ac:dyDescent="0.25"/>
    <row r="796" ht="15" hidden="1" customHeight="1" x14ac:dyDescent="0.25"/>
    <row r="797" ht="15" hidden="1" customHeight="1" x14ac:dyDescent="0.25"/>
    <row r="798" ht="15" hidden="1" customHeight="1" x14ac:dyDescent="0.25"/>
    <row r="799" ht="15" hidden="1" customHeight="1" x14ac:dyDescent="0.25"/>
    <row r="800" ht="15" hidden="1" customHeight="1" x14ac:dyDescent="0.25"/>
    <row r="801" ht="15" hidden="1" customHeight="1" x14ac:dyDescent="0.25"/>
    <row r="802" ht="15" hidden="1" customHeight="1" x14ac:dyDescent="0.25"/>
    <row r="803" ht="15" hidden="1" customHeight="1" x14ac:dyDescent="0.25"/>
    <row r="804" ht="15" hidden="1" customHeight="1" x14ac:dyDescent="0.25"/>
    <row r="805" ht="15" hidden="1" customHeight="1" x14ac:dyDescent="0.25"/>
    <row r="806" ht="15" hidden="1" customHeight="1" x14ac:dyDescent="0.25"/>
    <row r="807" ht="11.25" hidden="1" customHeight="1" x14ac:dyDescent="0.25"/>
    <row r="808" ht="15" hidden="1" customHeight="1" x14ac:dyDescent="0.25"/>
    <row r="809" ht="15" hidden="1" customHeight="1" x14ac:dyDescent="0.25"/>
    <row r="810" ht="15" hidden="1" customHeight="1" x14ac:dyDescent="0.25"/>
    <row r="811" ht="15" hidden="1" customHeight="1" x14ac:dyDescent="0.25"/>
    <row r="812" ht="15" hidden="1" customHeight="1" x14ac:dyDescent="0.25"/>
    <row r="813" ht="15" hidden="1" customHeight="1" x14ac:dyDescent="0.25"/>
    <row r="814" ht="15" hidden="1" customHeight="1" x14ac:dyDescent="0.25"/>
    <row r="815" ht="15" hidden="1" customHeight="1" x14ac:dyDescent="0.25"/>
    <row r="816" ht="15" hidden="1" customHeight="1" x14ac:dyDescent="0.25"/>
    <row r="817" ht="15" hidden="1" customHeight="1" x14ac:dyDescent="0.25"/>
    <row r="818" ht="15" hidden="1" customHeight="1" x14ac:dyDescent="0.25"/>
    <row r="819" ht="15" hidden="1" customHeight="1" x14ac:dyDescent="0.25"/>
    <row r="820" ht="15" hidden="1" customHeight="1" x14ac:dyDescent="0.25"/>
    <row r="821" ht="15" hidden="1" customHeight="1" x14ac:dyDescent="0.25"/>
    <row r="822" ht="15" hidden="1" customHeight="1" x14ac:dyDescent="0.25"/>
    <row r="823" ht="15" hidden="1" customHeight="1" x14ac:dyDescent="0.25"/>
    <row r="824" ht="15" hidden="1" customHeight="1" x14ac:dyDescent="0.25"/>
    <row r="825" ht="15" hidden="1" customHeight="1" x14ac:dyDescent="0.25"/>
    <row r="826" ht="15" hidden="1" customHeight="1" x14ac:dyDescent="0.25"/>
    <row r="827" ht="15" hidden="1" customHeight="1" x14ac:dyDescent="0.25"/>
    <row r="828" ht="15" hidden="1" customHeight="1" x14ac:dyDescent="0.25"/>
    <row r="829" ht="15" hidden="1" customHeight="1" x14ac:dyDescent="0.25"/>
    <row r="830" ht="15" hidden="1" customHeight="1" x14ac:dyDescent="0.25"/>
    <row r="831" ht="15" hidden="1" customHeight="1" x14ac:dyDescent="0.25"/>
    <row r="832" ht="15" hidden="1" customHeight="1" x14ac:dyDescent="0.25"/>
    <row r="833" ht="15" hidden="1" customHeight="1" x14ac:dyDescent="0.25"/>
    <row r="834" ht="15" hidden="1" customHeight="1" x14ac:dyDescent="0.25"/>
    <row r="835" ht="15" hidden="1" customHeight="1" x14ac:dyDescent="0.25"/>
    <row r="836" ht="15" hidden="1" customHeight="1" x14ac:dyDescent="0.25"/>
    <row r="837" ht="15" hidden="1" customHeight="1" x14ac:dyDescent="0.25"/>
    <row r="838" ht="15" hidden="1" customHeight="1" x14ac:dyDescent="0.25"/>
    <row r="839" ht="15" hidden="1" customHeight="1" x14ac:dyDescent="0.25"/>
    <row r="840" ht="0.75" hidden="1" customHeight="1" x14ac:dyDescent="0.25"/>
    <row r="841" ht="15" hidden="1" customHeight="1" x14ac:dyDescent="0.25"/>
    <row r="842" ht="15" hidden="1" customHeight="1" x14ac:dyDescent="0.25"/>
    <row r="843" ht="15" hidden="1" customHeight="1" x14ac:dyDescent="0.25"/>
    <row r="844" ht="15" hidden="1" customHeight="1" x14ac:dyDescent="0.25"/>
    <row r="845" ht="15" hidden="1" customHeight="1" x14ac:dyDescent="0.25"/>
    <row r="846" ht="15" hidden="1" customHeight="1" x14ac:dyDescent="0.25"/>
    <row r="847" ht="15" hidden="1" customHeight="1" x14ac:dyDescent="0.25"/>
    <row r="848" ht="15" hidden="1" customHeight="1" x14ac:dyDescent="0.25"/>
    <row r="849" ht="15" hidden="1" customHeight="1" x14ac:dyDescent="0.25"/>
    <row r="850" ht="15" hidden="1" customHeight="1" x14ac:dyDescent="0.25"/>
    <row r="851" ht="15" hidden="1" customHeight="1" x14ac:dyDescent="0.25"/>
    <row r="852" ht="15" hidden="1" customHeight="1" x14ac:dyDescent="0.25"/>
    <row r="853" ht="15" hidden="1" customHeight="1" x14ac:dyDescent="0.25"/>
    <row r="854" ht="15" hidden="1" customHeight="1" x14ac:dyDescent="0.25"/>
    <row r="855" ht="15" hidden="1" customHeight="1" x14ac:dyDescent="0.25"/>
    <row r="856" ht="15" hidden="1" customHeight="1" x14ac:dyDescent="0.25"/>
    <row r="857" ht="15" hidden="1" customHeight="1" x14ac:dyDescent="0.25"/>
    <row r="858" ht="15" hidden="1" customHeight="1" x14ac:dyDescent="0.25"/>
    <row r="859" ht="15" hidden="1" customHeight="1" x14ac:dyDescent="0.25"/>
    <row r="860" ht="15" hidden="1" customHeight="1" x14ac:dyDescent="0.25"/>
    <row r="861" ht="15" hidden="1" customHeight="1" x14ac:dyDescent="0.25"/>
    <row r="862" ht="15" hidden="1" customHeight="1" x14ac:dyDescent="0.25"/>
    <row r="863" ht="15" hidden="1" customHeight="1" x14ac:dyDescent="0.25"/>
    <row r="864" ht="15" hidden="1" customHeight="1" x14ac:dyDescent="0.25"/>
    <row r="865" ht="15" hidden="1" customHeight="1" x14ac:dyDescent="0.25"/>
    <row r="866" ht="15" hidden="1" customHeight="1" x14ac:dyDescent="0.25"/>
    <row r="867" ht="15" hidden="1" customHeight="1" x14ac:dyDescent="0.25"/>
    <row r="868" ht="15" hidden="1" customHeight="1" x14ac:dyDescent="0.25"/>
    <row r="869" ht="15" hidden="1" customHeight="1" x14ac:dyDescent="0.25"/>
    <row r="870" ht="15" hidden="1" customHeight="1" x14ac:dyDescent="0.25"/>
    <row r="871" ht="15" hidden="1" customHeight="1" x14ac:dyDescent="0.25"/>
    <row r="872" ht="1.5" hidden="1" customHeight="1" x14ac:dyDescent="0.25"/>
    <row r="873" ht="15" hidden="1" customHeight="1" x14ac:dyDescent="0.25"/>
    <row r="874" ht="15" hidden="1" customHeight="1" x14ac:dyDescent="0.25"/>
    <row r="875" ht="15" hidden="1" customHeight="1" x14ac:dyDescent="0.25"/>
    <row r="876" ht="15" hidden="1" customHeight="1" x14ac:dyDescent="0.25"/>
    <row r="877" ht="15" hidden="1" customHeight="1" x14ac:dyDescent="0.25"/>
    <row r="878" ht="15" hidden="1" customHeight="1" x14ac:dyDescent="0.25"/>
    <row r="879" ht="15" hidden="1" customHeight="1" x14ac:dyDescent="0.25"/>
    <row r="880" ht="15" hidden="1" customHeight="1" x14ac:dyDescent="0.25"/>
    <row r="881" ht="15" hidden="1" customHeight="1" x14ac:dyDescent="0.25"/>
    <row r="882" ht="15" hidden="1" customHeight="1" x14ac:dyDescent="0.25"/>
    <row r="883" ht="15" hidden="1" customHeight="1" x14ac:dyDescent="0.25"/>
    <row r="884" ht="15" hidden="1" customHeight="1" x14ac:dyDescent="0.25"/>
    <row r="885" ht="15" hidden="1" customHeight="1" x14ac:dyDescent="0.25"/>
    <row r="886" ht="15" hidden="1" customHeight="1" x14ac:dyDescent="0.25"/>
    <row r="887" ht="15" hidden="1" customHeight="1" x14ac:dyDescent="0.25"/>
    <row r="888" ht="15" hidden="1" customHeight="1" x14ac:dyDescent="0.25"/>
    <row r="889" ht="15" hidden="1" customHeight="1" x14ac:dyDescent="0.25"/>
    <row r="890" ht="15" hidden="1" customHeight="1" x14ac:dyDescent="0.25"/>
    <row r="891" ht="15" hidden="1" customHeight="1" x14ac:dyDescent="0.25"/>
    <row r="892" ht="15" hidden="1" customHeight="1" x14ac:dyDescent="0.25"/>
    <row r="893" ht="15" hidden="1" customHeight="1" x14ac:dyDescent="0.25"/>
    <row r="894" ht="15" hidden="1" customHeight="1" x14ac:dyDescent="0.25"/>
    <row r="895" ht="15" hidden="1" customHeight="1" x14ac:dyDescent="0.25"/>
    <row r="896" ht="15" hidden="1" customHeight="1" x14ac:dyDescent="0.25"/>
    <row r="897" ht="15" hidden="1" customHeight="1" x14ac:dyDescent="0.25"/>
    <row r="898" ht="15" hidden="1" customHeight="1" x14ac:dyDescent="0.25"/>
    <row r="899" ht="15" hidden="1" customHeight="1" x14ac:dyDescent="0.25"/>
    <row r="900" ht="15" hidden="1" customHeight="1" x14ac:dyDescent="0.25"/>
    <row r="901" ht="15" hidden="1" customHeight="1" x14ac:dyDescent="0.25"/>
    <row r="902" ht="15" hidden="1" customHeight="1" x14ac:dyDescent="0.25"/>
    <row r="903" ht="10.5" hidden="1" customHeight="1" x14ac:dyDescent="0.25"/>
    <row r="904" ht="15" hidden="1" customHeight="1" x14ac:dyDescent="0.25"/>
    <row r="905" ht="15" hidden="1" customHeight="1" x14ac:dyDescent="0.25"/>
    <row r="906" ht="15" hidden="1" customHeight="1" x14ac:dyDescent="0.25"/>
    <row r="907" ht="15" hidden="1" customHeight="1" x14ac:dyDescent="0.25"/>
    <row r="908" ht="15" hidden="1" customHeight="1" x14ac:dyDescent="0.25"/>
    <row r="909" ht="15" hidden="1" customHeight="1" x14ac:dyDescent="0.25"/>
    <row r="910" ht="15" hidden="1" customHeight="1" x14ac:dyDescent="0.25"/>
    <row r="911" ht="15" hidden="1" customHeight="1" x14ac:dyDescent="0.25"/>
    <row r="912" ht="15" hidden="1" customHeight="1" x14ac:dyDescent="0.25"/>
    <row r="913" ht="15" hidden="1" customHeight="1" x14ac:dyDescent="0.25"/>
    <row r="914" ht="15" hidden="1" customHeight="1" x14ac:dyDescent="0.25"/>
    <row r="915" ht="15" hidden="1" customHeight="1" x14ac:dyDescent="0.25"/>
    <row r="916" ht="15" hidden="1" customHeight="1" x14ac:dyDescent="0.25"/>
    <row r="917" ht="15" hidden="1" customHeight="1" x14ac:dyDescent="0.25"/>
    <row r="918" ht="15" hidden="1" customHeight="1" x14ac:dyDescent="0.25"/>
    <row r="919" ht="15" hidden="1" customHeight="1" x14ac:dyDescent="0.25"/>
    <row r="920" ht="15" hidden="1" customHeight="1" x14ac:dyDescent="0.25"/>
    <row r="921" ht="15" hidden="1" customHeight="1" x14ac:dyDescent="0.25"/>
    <row r="922" ht="15" hidden="1" customHeight="1" x14ac:dyDescent="0.25"/>
    <row r="923" ht="15" hidden="1" customHeight="1" x14ac:dyDescent="0.25"/>
    <row r="924" ht="15" hidden="1" customHeight="1" x14ac:dyDescent="0.25"/>
    <row r="925" ht="15" hidden="1" customHeight="1" x14ac:dyDescent="0.25"/>
    <row r="926" ht="15" hidden="1" customHeight="1" x14ac:dyDescent="0.25"/>
    <row r="927" ht="15" hidden="1" customHeight="1" x14ac:dyDescent="0.25"/>
    <row r="928" ht="15" hidden="1" customHeight="1" x14ac:dyDescent="0.25"/>
    <row r="929" ht="15" hidden="1" customHeight="1" x14ac:dyDescent="0.25"/>
    <row r="930" ht="15" hidden="1" customHeight="1" x14ac:dyDescent="0.25"/>
    <row r="931" ht="15" hidden="1" customHeight="1" x14ac:dyDescent="0.25"/>
    <row r="932" ht="15" hidden="1" customHeight="1" x14ac:dyDescent="0.25"/>
    <row r="933" ht="15" hidden="1" customHeight="1" x14ac:dyDescent="0.25"/>
    <row r="934" ht="15" hidden="1" customHeight="1" x14ac:dyDescent="0.25"/>
    <row r="935" ht="5.25" hidden="1" customHeight="1" x14ac:dyDescent="0.25"/>
    <row r="936" ht="15" hidden="1" customHeight="1" x14ac:dyDescent="0.25"/>
    <row r="937" ht="15" hidden="1" customHeight="1" x14ac:dyDescent="0.25"/>
    <row r="938" ht="15" hidden="1" customHeight="1" x14ac:dyDescent="0.25"/>
    <row r="939" ht="15" hidden="1" customHeight="1" x14ac:dyDescent="0.25"/>
    <row r="940" ht="15" hidden="1" customHeight="1" x14ac:dyDescent="0.25"/>
    <row r="941" ht="15" hidden="1" customHeight="1" x14ac:dyDescent="0.25"/>
    <row r="942" ht="15" hidden="1" customHeight="1" x14ac:dyDescent="0.25"/>
    <row r="943" ht="15" hidden="1" customHeight="1" x14ac:dyDescent="0.25"/>
    <row r="944" ht="15" hidden="1" customHeight="1" x14ac:dyDescent="0.25"/>
    <row r="945" ht="15" hidden="1" customHeight="1" x14ac:dyDescent="0.25"/>
    <row r="946" ht="15" hidden="1" customHeight="1" x14ac:dyDescent="0.25"/>
    <row r="947" ht="15" hidden="1" customHeight="1" x14ac:dyDescent="0.25"/>
    <row r="948" ht="15" hidden="1" customHeight="1" x14ac:dyDescent="0.25"/>
    <row r="949" ht="15" hidden="1" customHeight="1" x14ac:dyDescent="0.25"/>
    <row r="950" ht="15" hidden="1" customHeight="1" x14ac:dyDescent="0.25"/>
    <row r="951" ht="15" hidden="1" customHeight="1" x14ac:dyDescent="0.25"/>
    <row r="952" ht="15" hidden="1" customHeight="1" x14ac:dyDescent="0.25"/>
    <row r="953" ht="15" hidden="1" customHeight="1" x14ac:dyDescent="0.25"/>
    <row r="954" ht="15" hidden="1" customHeight="1" x14ac:dyDescent="0.25"/>
    <row r="955" ht="15" hidden="1" customHeight="1" x14ac:dyDescent="0.25"/>
    <row r="956" ht="15" hidden="1" customHeight="1" x14ac:dyDescent="0.25"/>
    <row r="957" ht="15" hidden="1" customHeight="1" x14ac:dyDescent="0.25"/>
    <row r="958" ht="15" hidden="1" customHeight="1" x14ac:dyDescent="0.25"/>
    <row r="959" ht="15" hidden="1" customHeight="1" x14ac:dyDescent="0.25"/>
    <row r="960" ht="15" hidden="1" customHeight="1" x14ac:dyDescent="0.25"/>
    <row r="961" ht="15" hidden="1" customHeight="1" x14ac:dyDescent="0.25"/>
    <row r="962" ht="15" hidden="1" customHeight="1" x14ac:dyDescent="0.25"/>
    <row r="963" ht="15" hidden="1" customHeight="1" x14ac:dyDescent="0.25"/>
    <row r="964" ht="15" hidden="1" customHeight="1" x14ac:dyDescent="0.25"/>
    <row r="965" ht="15" hidden="1" customHeight="1" x14ac:dyDescent="0.25"/>
    <row r="966" ht="8.25" hidden="1" customHeight="1" x14ac:dyDescent="0.25"/>
    <row r="967" ht="15" hidden="1" customHeight="1" x14ac:dyDescent="0.25"/>
    <row r="968" ht="15" hidden="1" customHeight="1" x14ac:dyDescent="0.25"/>
    <row r="969" ht="15" hidden="1" customHeight="1" x14ac:dyDescent="0.25"/>
    <row r="970" ht="15" hidden="1" customHeight="1" x14ac:dyDescent="0.25"/>
    <row r="971" ht="15" hidden="1" customHeight="1" x14ac:dyDescent="0.25"/>
    <row r="972" ht="15" hidden="1" customHeight="1" x14ac:dyDescent="0.25"/>
    <row r="973" ht="15" hidden="1" customHeight="1" x14ac:dyDescent="0.25"/>
    <row r="974" ht="15" hidden="1" customHeight="1" x14ac:dyDescent="0.25"/>
    <row r="975" ht="15" hidden="1" customHeight="1" x14ac:dyDescent="0.25"/>
    <row r="976" ht="15" hidden="1" customHeight="1" x14ac:dyDescent="0.25"/>
    <row r="977" ht="15" hidden="1" customHeight="1" x14ac:dyDescent="0.25"/>
    <row r="978" ht="15" hidden="1" customHeight="1" x14ac:dyDescent="0.25"/>
    <row r="979" ht="15" hidden="1" customHeight="1" x14ac:dyDescent="0.25"/>
    <row r="980" ht="15" hidden="1" customHeight="1" x14ac:dyDescent="0.25"/>
    <row r="981" ht="15" hidden="1" customHeight="1" x14ac:dyDescent="0.25"/>
    <row r="982" ht="15" hidden="1" customHeight="1" x14ac:dyDescent="0.25"/>
    <row r="983" ht="15" hidden="1" customHeight="1" x14ac:dyDescent="0.25"/>
    <row r="984" ht="15" hidden="1" customHeight="1" x14ac:dyDescent="0.25"/>
    <row r="985" ht="15" hidden="1" customHeight="1" x14ac:dyDescent="0.25"/>
    <row r="986" ht="15" hidden="1" customHeight="1" x14ac:dyDescent="0.25"/>
    <row r="987" ht="15" hidden="1" customHeight="1" x14ac:dyDescent="0.25"/>
    <row r="988" ht="15" hidden="1" customHeight="1" x14ac:dyDescent="0.25"/>
    <row r="989" ht="15" hidden="1" customHeight="1" x14ac:dyDescent="0.25"/>
    <row r="990" ht="15" hidden="1" customHeight="1" x14ac:dyDescent="0.25"/>
    <row r="991" ht="15" hidden="1" customHeight="1" x14ac:dyDescent="0.25"/>
    <row r="992" ht="15" hidden="1" customHeight="1" x14ac:dyDescent="0.25"/>
    <row r="993" ht="15" hidden="1" customHeight="1" x14ac:dyDescent="0.25"/>
    <row r="994" ht="11.25" hidden="1" customHeight="1" x14ac:dyDescent="0.25"/>
    <row r="995" ht="15" hidden="1" customHeight="1" x14ac:dyDescent="0.25"/>
    <row r="996" ht="15" hidden="1" customHeight="1" x14ac:dyDescent="0.25"/>
    <row r="997" ht="15" hidden="1" customHeight="1" x14ac:dyDescent="0.25"/>
    <row r="998" ht="15" hidden="1" customHeight="1" x14ac:dyDescent="0.25"/>
    <row r="999" ht="15" hidden="1" customHeight="1" x14ac:dyDescent="0.25"/>
    <row r="1000" ht="15" hidden="1" customHeight="1" x14ac:dyDescent="0.25"/>
    <row r="1001" ht="15" hidden="1" customHeight="1" x14ac:dyDescent="0.25"/>
    <row r="1002" ht="15" hidden="1" customHeight="1" x14ac:dyDescent="0.25"/>
    <row r="1003" ht="15" hidden="1" customHeight="1" x14ac:dyDescent="0.25"/>
    <row r="1004" ht="15" hidden="1" customHeight="1" x14ac:dyDescent="0.25"/>
    <row r="1005" ht="15" hidden="1" customHeight="1" x14ac:dyDescent="0.25"/>
    <row r="1006" ht="15" hidden="1" customHeight="1" x14ac:dyDescent="0.25"/>
    <row r="1007" ht="15" hidden="1" customHeight="1" x14ac:dyDescent="0.25"/>
    <row r="1008" ht="15" hidden="1" customHeight="1" x14ac:dyDescent="0.25"/>
    <row r="1009" ht="15" hidden="1" customHeight="1" x14ac:dyDescent="0.25"/>
    <row r="1010" ht="15" hidden="1" customHeight="1" x14ac:dyDescent="0.25"/>
    <row r="1011" ht="15" hidden="1" customHeight="1" x14ac:dyDescent="0.25"/>
    <row r="1012" ht="15" hidden="1" customHeight="1" x14ac:dyDescent="0.25"/>
    <row r="1013" ht="15" hidden="1" customHeight="1" x14ac:dyDescent="0.25"/>
    <row r="1014" ht="15" hidden="1" customHeight="1" x14ac:dyDescent="0.25"/>
    <row r="1015" ht="15" hidden="1" customHeight="1" x14ac:dyDescent="0.25"/>
    <row r="1016" ht="15" hidden="1" customHeight="1" x14ac:dyDescent="0.25"/>
    <row r="1017" ht="15" hidden="1" customHeight="1" x14ac:dyDescent="0.25"/>
    <row r="1018" ht="15" hidden="1" customHeight="1" x14ac:dyDescent="0.25"/>
    <row r="1019" ht="15" hidden="1" customHeight="1" x14ac:dyDescent="0.25"/>
    <row r="1020" ht="15" hidden="1" customHeight="1" x14ac:dyDescent="0.25"/>
    <row r="1021" ht="15" hidden="1" customHeight="1" x14ac:dyDescent="0.25"/>
    <row r="1022" ht="15" hidden="1" customHeight="1" x14ac:dyDescent="0.25"/>
    <row r="1023" ht="15" hidden="1" customHeight="1" x14ac:dyDescent="0.25"/>
    <row r="1024" ht="15" hidden="1" customHeight="1" x14ac:dyDescent="0.25"/>
    <row r="1025" ht="15" hidden="1" customHeight="1" x14ac:dyDescent="0.25"/>
    <row r="1026" ht="15" hidden="1" customHeight="1" x14ac:dyDescent="0.25"/>
    <row r="1027" ht="6" hidden="1" customHeight="1" x14ac:dyDescent="0.25"/>
    <row r="1028" ht="15" hidden="1" customHeight="1" x14ac:dyDescent="0.25"/>
    <row r="1029" ht="15" hidden="1" customHeight="1" x14ac:dyDescent="0.25"/>
    <row r="1030" ht="15" hidden="1" customHeight="1" x14ac:dyDescent="0.25"/>
    <row r="1031" ht="15" hidden="1" customHeight="1" x14ac:dyDescent="0.25"/>
    <row r="1032" ht="15" hidden="1" customHeight="1" x14ac:dyDescent="0.25"/>
    <row r="1033" ht="15" hidden="1" customHeight="1" x14ac:dyDescent="0.25"/>
    <row r="1034" ht="15" hidden="1" customHeight="1" x14ac:dyDescent="0.25"/>
    <row r="1035" ht="15" hidden="1" customHeight="1" x14ac:dyDescent="0.25"/>
    <row r="1036" ht="15" hidden="1" customHeight="1" x14ac:dyDescent="0.25"/>
    <row r="1037" ht="15" hidden="1" customHeight="1" x14ac:dyDescent="0.25"/>
    <row r="1038" ht="15" hidden="1" customHeight="1" x14ac:dyDescent="0.25"/>
    <row r="1039" ht="15" hidden="1" customHeight="1" x14ac:dyDescent="0.25"/>
    <row r="1040" ht="15" hidden="1" customHeight="1" x14ac:dyDescent="0.25"/>
    <row r="1041" ht="15" hidden="1" customHeight="1" x14ac:dyDescent="0.25"/>
    <row r="1042" ht="15" hidden="1" customHeight="1" x14ac:dyDescent="0.25"/>
    <row r="1043" ht="15" hidden="1" customHeight="1" x14ac:dyDescent="0.25"/>
    <row r="1044" ht="15" hidden="1" customHeight="1" x14ac:dyDescent="0.25"/>
    <row r="1045" ht="15" hidden="1" customHeight="1" x14ac:dyDescent="0.25"/>
    <row r="1046" ht="15" hidden="1" customHeight="1" x14ac:dyDescent="0.25"/>
    <row r="1047" ht="15" hidden="1" customHeight="1" x14ac:dyDescent="0.25"/>
    <row r="1048" ht="15" hidden="1" customHeight="1" x14ac:dyDescent="0.25"/>
    <row r="1049" ht="15" hidden="1" customHeight="1" x14ac:dyDescent="0.25"/>
    <row r="1050" ht="15" hidden="1" customHeight="1" x14ac:dyDescent="0.25"/>
    <row r="1051" ht="15" hidden="1" customHeight="1" x14ac:dyDescent="0.25"/>
    <row r="1052" ht="15" hidden="1" customHeight="1" x14ac:dyDescent="0.25"/>
    <row r="1053" ht="15" hidden="1" customHeight="1" x14ac:dyDescent="0.25"/>
    <row r="1054" ht="15" hidden="1" customHeight="1" x14ac:dyDescent="0.25"/>
    <row r="1055" ht="15" hidden="1" customHeight="1" x14ac:dyDescent="0.25"/>
    <row r="1056" ht="15" hidden="1" customHeight="1" x14ac:dyDescent="0.25"/>
    <row r="1057" ht="0.75" hidden="1" customHeight="1" x14ac:dyDescent="0.25"/>
    <row r="1058" ht="15" hidden="1" customHeight="1" x14ac:dyDescent="0.25"/>
    <row r="1059" ht="15" hidden="1" customHeight="1" x14ac:dyDescent="0.25"/>
    <row r="1060" ht="15" hidden="1" customHeight="1" x14ac:dyDescent="0.25"/>
    <row r="1061" ht="15" hidden="1" customHeight="1" x14ac:dyDescent="0.25"/>
    <row r="1062" ht="15" hidden="1" customHeight="1" x14ac:dyDescent="0.25"/>
    <row r="1063" ht="15" hidden="1" customHeight="1" x14ac:dyDescent="0.25"/>
    <row r="1064" ht="15" hidden="1" customHeight="1" x14ac:dyDescent="0.25"/>
    <row r="1065" ht="15" hidden="1" customHeight="1" x14ac:dyDescent="0.25"/>
    <row r="1066" ht="15" hidden="1" customHeight="1" x14ac:dyDescent="0.25"/>
    <row r="1067" ht="15" hidden="1" customHeight="1" x14ac:dyDescent="0.25"/>
    <row r="1068" ht="15" hidden="1" customHeight="1" x14ac:dyDescent="0.25"/>
    <row r="1069" ht="15" hidden="1" customHeight="1" x14ac:dyDescent="0.25"/>
    <row r="1070" ht="15" hidden="1" customHeight="1" x14ac:dyDescent="0.25"/>
    <row r="1071" ht="15" hidden="1" customHeight="1" x14ac:dyDescent="0.25"/>
    <row r="1072" ht="15" hidden="1" customHeight="1" x14ac:dyDescent="0.25"/>
    <row r="1073" ht="15" hidden="1" customHeight="1" x14ac:dyDescent="0.25"/>
    <row r="1074" ht="15" hidden="1" customHeight="1" x14ac:dyDescent="0.25"/>
    <row r="1075" ht="15" hidden="1" customHeight="1" x14ac:dyDescent="0.25"/>
    <row r="1076" ht="15" hidden="1" customHeight="1" x14ac:dyDescent="0.25"/>
    <row r="1077" ht="15" hidden="1" customHeight="1" x14ac:dyDescent="0.25"/>
    <row r="1078" ht="15" hidden="1" customHeight="1" x14ac:dyDescent="0.25"/>
    <row r="1079" ht="15" hidden="1" customHeight="1" x14ac:dyDescent="0.25"/>
    <row r="1080" ht="9.75" hidden="1" customHeight="1" x14ac:dyDescent="0.25"/>
    <row r="1081" ht="15" hidden="1" customHeight="1" x14ac:dyDescent="0.25"/>
    <row r="1082" ht="15" hidden="1" customHeight="1" x14ac:dyDescent="0.25"/>
    <row r="1083" ht="15" hidden="1" customHeight="1" x14ac:dyDescent="0.25"/>
    <row r="1084" ht="15" hidden="1" customHeight="1" x14ac:dyDescent="0.25"/>
    <row r="1085" ht="15" hidden="1" customHeight="1" x14ac:dyDescent="0.25"/>
    <row r="1086" ht="15" hidden="1" customHeight="1" x14ac:dyDescent="0.25"/>
    <row r="1087" ht="15" hidden="1" customHeight="1" x14ac:dyDescent="0.25"/>
    <row r="1088" ht="15" hidden="1" customHeight="1" x14ac:dyDescent="0.25"/>
    <row r="1089" ht="15" hidden="1" customHeight="1" x14ac:dyDescent="0.25"/>
    <row r="1090" ht="15" hidden="1" customHeight="1" x14ac:dyDescent="0.25"/>
    <row r="1091" ht="15" hidden="1" customHeight="1" x14ac:dyDescent="0.25"/>
    <row r="1092" ht="15" hidden="1" customHeight="1" x14ac:dyDescent="0.25"/>
    <row r="1093" ht="15" hidden="1" customHeight="1" x14ac:dyDescent="0.25"/>
    <row r="1094" ht="15" hidden="1" customHeight="1" x14ac:dyDescent="0.25"/>
    <row r="1095" ht="15" hidden="1" customHeight="1" x14ac:dyDescent="0.25"/>
    <row r="1096" ht="15" hidden="1" customHeight="1" x14ac:dyDescent="0.25"/>
    <row r="1097" ht="15" hidden="1" customHeight="1" x14ac:dyDescent="0.25"/>
    <row r="1098" ht="15" hidden="1" customHeight="1" x14ac:dyDescent="0.25"/>
    <row r="1099" ht="15" hidden="1" customHeight="1" x14ac:dyDescent="0.25"/>
    <row r="1100" ht="15" hidden="1" customHeight="1" x14ac:dyDescent="0.25"/>
    <row r="1101" ht="15" hidden="1" customHeight="1" x14ac:dyDescent="0.25"/>
    <row r="1102" ht="15" hidden="1" customHeight="1" x14ac:dyDescent="0.25"/>
    <row r="1103" ht="15" hidden="1" customHeight="1" x14ac:dyDescent="0.25"/>
    <row r="1104" ht="15" hidden="1" customHeight="1" x14ac:dyDescent="0.25"/>
    <row r="1105" ht="15" hidden="1" customHeight="1" x14ac:dyDescent="0.25"/>
    <row r="1106" ht="15" hidden="1" customHeight="1" x14ac:dyDescent="0.25"/>
    <row r="1107" ht="15" hidden="1" customHeight="1" x14ac:dyDescent="0.25"/>
    <row r="1108" ht="15" hidden="1" customHeight="1" x14ac:dyDescent="0.25"/>
    <row r="1109" ht="15" hidden="1" customHeight="1" x14ac:dyDescent="0.25"/>
    <row r="1110" ht="15" hidden="1" customHeight="1" x14ac:dyDescent="0.25"/>
    <row r="1111" ht="15" hidden="1" customHeight="1" x14ac:dyDescent="0.25"/>
    <row r="1112" ht="15" hidden="1" customHeight="1" x14ac:dyDescent="0.25"/>
    <row r="1113" ht="15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</sheetData>
  <mergeCells count="29">
    <mergeCell ref="L9:L10"/>
    <mergeCell ref="W9:W10"/>
    <mergeCell ref="A90:W90"/>
    <mergeCell ref="R9:R10"/>
    <mergeCell ref="S9:S10"/>
    <mergeCell ref="T9:T10"/>
    <mergeCell ref="U9:U10"/>
    <mergeCell ref="V9:V10"/>
    <mergeCell ref="M9:M10"/>
    <mergeCell ref="N9:N10"/>
    <mergeCell ref="O9:O10"/>
    <mergeCell ref="P9:P10"/>
    <mergeCell ref="Q9:Q10"/>
    <mergeCell ref="A3:W3"/>
    <mergeCell ref="A4:W4"/>
    <mergeCell ref="A5:W5"/>
    <mergeCell ref="A6:W6"/>
    <mergeCell ref="A8:A10"/>
    <mergeCell ref="B8:B10"/>
    <mergeCell ref="C8:W8"/>
    <mergeCell ref="I9:I10"/>
    <mergeCell ref="J9:J10"/>
    <mergeCell ref="K9:K10"/>
    <mergeCell ref="C9:C10"/>
    <mergeCell ref="D9:D10"/>
    <mergeCell ref="E9:E10"/>
    <mergeCell ref="F9:F10"/>
    <mergeCell ref="G9:G10"/>
    <mergeCell ref="H9:H10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C-1 protección </vt:lpstr>
      <vt:lpstr>C-2 protección</vt:lpstr>
      <vt:lpstr>C-3 protección</vt:lpstr>
      <vt:lpstr>C-4 protección</vt:lpstr>
      <vt:lpstr>C-5 atención</vt:lpstr>
      <vt:lpstr>C-6 atención</vt:lpstr>
      <vt:lpstr>C-7 atención</vt:lpstr>
      <vt:lpstr>C-8 atención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pcampos</dc:creator>
  <cp:lastModifiedBy>Karen Segura</cp:lastModifiedBy>
  <dcterms:created xsi:type="dcterms:W3CDTF">2006-03-23T19:09:57Z</dcterms:created>
  <dcterms:modified xsi:type="dcterms:W3CDTF">2020-04-28T15:40:52Z</dcterms:modified>
</cp:coreProperties>
</file>