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eonce\Desktop\Asuntos y solicitudes varias\ANUARIO POLICIAL\2016\Cuadros Generales 2016\2016\"/>
    </mc:Choice>
  </mc:AlternateContent>
  <xr:revisionPtr revIDLastSave="0" documentId="10_ncr:100000_{35008160-02F2-4904-B8F3-8DCB2E50D3F0}" xr6:coauthVersionLast="31" xr6:coauthVersionMax="31" xr10:uidLastSave="{00000000-0000-0000-0000-000000000000}"/>
  <bookViews>
    <workbookView xWindow="120" yWindow="210" windowWidth="16440" windowHeight="12525" tabRatio="877" xr2:uid="{00000000-000D-0000-FFFF-FFFF00000000}"/>
  </bookViews>
  <sheets>
    <sheet name="C-1" sheetId="6" r:id="rId1"/>
    <sheet name="c-2" sheetId="7" r:id="rId2"/>
    <sheet name="c-3" sheetId="8" r:id="rId3"/>
    <sheet name="c-4" sheetId="10" r:id="rId4"/>
    <sheet name="c-5" sheetId="9" r:id="rId5"/>
    <sheet name="c-6" sheetId="11" r:id="rId6"/>
    <sheet name="c-7" sheetId="12" r:id="rId7"/>
    <sheet name="c-8" sheetId="13" r:id="rId8"/>
    <sheet name="c-9" sheetId="14" r:id="rId9"/>
    <sheet name="c-10" sheetId="15" r:id="rId10"/>
    <sheet name="c-11" sheetId="16" r:id="rId11"/>
    <sheet name="C-12" sheetId="18" r:id="rId12"/>
    <sheet name="c-13" sheetId="21" r:id="rId13"/>
    <sheet name="c-14" sheetId="19" r:id="rId14"/>
    <sheet name="c-15" sheetId="20" r:id="rId15"/>
  </sheets>
  <definedNames>
    <definedName name="_xlnm.Print_Area" localSheetId="0">'C-1'!$A$7:$W$221</definedName>
    <definedName name="_xlnm.Print_Area" localSheetId="11">'C-12'!$A$1:$D$45</definedName>
    <definedName name="_xlnm.Print_Area" localSheetId="12">'c-13'!$A$1:$AK$123</definedName>
  </definedNames>
  <calcPr calcId="179017"/>
</workbook>
</file>

<file path=xl/calcChain.xml><?xml version="1.0" encoding="utf-8"?>
<calcChain xmlns="http://schemas.openxmlformats.org/spreadsheetml/2006/main">
  <c r="C224" i="6" l="1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X224" i="6"/>
  <c r="Y224" i="6"/>
  <c r="Z224" i="6"/>
  <c r="AA224" i="6"/>
  <c r="AB224" i="6"/>
  <c r="AC224" i="6"/>
  <c r="AD224" i="6"/>
  <c r="AE224" i="6"/>
  <c r="AF224" i="6"/>
  <c r="AG224" i="6"/>
  <c r="AH224" i="6"/>
  <c r="AI224" i="6"/>
  <c r="AJ224" i="6"/>
  <c r="AK224" i="6"/>
  <c r="C37" i="18" l="1"/>
  <c r="D37" i="18"/>
  <c r="C29" i="18"/>
  <c r="D29" i="18"/>
  <c r="C19" i="18"/>
  <c r="D19" i="18"/>
  <c r="D7" i="18"/>
  <c r="C7" i="18"/>
  <c r="B44" i="18"/>
  <c r="B43" i="18"/>
  <c r="B42" i="18"/>
  <c r="B41" i="18"/>
  <c r="B40" i="18"/>
  <c r="B39" i="18"/>
  <c r="B38" i="18"/>
  <c r="B36" i="18"/>
  <c r="B35" i="18"/>
  <c r="B34" i="18"/>
  <c r="B33" i="18"/>
  <c r="B32" i="18"/>
  <c r="B31" i="18"/>
  <c r="B30" i="18"/>
  <c r="B28" i="18"/>
  <c r="B27" i="18"/>
  <c r="B26" i="18"/>
  <c r="B25" i="18"/>
  <c r="B24" i="18"/>
  <c r="B23" i="18"/>
  <c r="B22" i="18"/>
  <c r="B21" i="18"/>
  <c r="B20" i="18"/>
  <c r="B18" i="18"/>
  <c r="B17" i="18"/>
  <c r="B16" i="18"/>
  <c r="B15" i="18"/>
  <c r="B14" i="18"/>
  <c r="B13" i="18"/>
  <c r="B12" i="18"/>
  <c r="B11" i="18"/>
  <c r="B10" i="18"/>
  <c r="B9" i="18"/>
  <c r="B8" i="18"/>
  <c r="B6" i="18"/>
  <c r="B59" i="9"/>
  <c r="B48" i="13"/>
  <c r="B50" i="12"/>
  <c r="B58" i="10"/>
  <c r="B59" i="10"/>
  <c r="D5" i="18" l="1"/>
  <c r="C5" i="18"/>
  <c r="B19" i="18"/>
  <c r="B7" i="18"/>
  <c r="B29" i="18"/>
  <c r="B37" i="18"/>
  <c r="B72" i="13"/>
  <c r="B73" i="13"/>
  <c r="B84" i="12"/>
  <c r="B5" i="18" l="1"/>
  <c r="C92" i="13"/>
  <c r="C11" i="13" s="1"/>
  <c r="D92" i="13"/>
  <c r="D11" i="13" s="1"/>
  <c r="E92" i="13"/>
  <c r="E11" i="13" s="1"/>
  <c r="F92" i="13"/>
  <c r="F11" i="13" s="1"/>
  <c r="G92" i="13"/>
  <c r="G11" i="13" s="1"/>
  <c r="H92" i="13"/>
  <c r="H11" i="13" s="1"/>
  <c r="I92" i="13"/>
  <c r="I11" i="13" s="1"/>
  <c r="J92" i="13"/>
  <c r="J11" i="13" s="1"/>
  <c r="K92" i="13"/>
  <c r="K11" i="13" s="1"/>
  <c r="L92" i="13"/>
  <c r="L11" i="13" s="1"/>
  <c r="C100" i="12"/>
  <c r="C11" i="12" s="1"/>
  <c r="D100" i="12"/>
  <c r="D11" i="12" s="1"/>
  <c r="E100" i="12"/>
  <c r="E11" i="12" s="1"/>
  <c r="F100" i="12"/>
  <c r="F11" i="12" s="1"/>
  <c r="G100" i="12"/>
  <c r="G11" i="12" s="1"/>
  <c r="H100" i="12"/>
  <c r="H11" i="12" s="1"/>
  <c r="I100" i="12"/>
  <c r="I11" i="12" s="1"/>
  <c r="J100" i="12"/>
  <c r="J11" i="12" s="1"/>
  <c r="C102" i="11"/>
  <c r="C11" i="11" s="1"/>
  <c r="D102" i="11"/>
  <c r="D11" i="11" s="1"/>
  <c r="E102" i="11"/>
  <c r="E11" i="11" s="1"/>
  <c r="F102" i="11"/>
  <c r="F11" i="11" s="1"/>
  <c r="G102" i="11"/>
  <c r="G11" i="11" s="1"/>
  <c r="H102" i="11"/>
  <c r="H11" i="11" s="1"/>
  <c r="I102" i="11"/>
  <c r="I11" i="11" s="1"/>
  <c r="J102" i="11"/>
  <c r="J11" i="11" s="1"/>
  <c r="K102" i="11"/>
  <c r="K11" i="11" s="1"/>
  <c r="L102" i="11"/>
  <c r="L11" i="11" s="1"/>
  <c r="M102" i="11"/>
  <c r="M11" i="11" s="1"/>
  <c r="N102" i="11"/>
  <c r="N11" i="11" s="1"/>
  <c r="O102" i="11"/>
  <c r="O11" i="11" s="1"/>
  <c r="P102" i="11"/>
  <c r="P11" i="11" s="1"/>
  <c r="Q102" i="11"/>
  <c r="Q11" i="11" s="1"/>
  <c r="C122" i="9"/>
  <c r="C11" i="9" s="1"/>
  <c r="D122" i="9"/>
  <c r="D11" i="9" s="1"/>
  <c r="E122" i="9"/>
  <c r="E11" i="9" s="1"/>
  <c r="F122" i="9"/>
  <c r="F11" i="9" s="1"/>
  <c r="G122" i="9"/>
  <c r="G11" i="9" s="1"/>
  <c r="H122" i="9"/>
  <c r="H11" i="9" s="1"/>
  <c r="I122" i="9"/>
  <c r="I11" i="9" s="1"/>
  <c r="J122" i="9"/>
  <c r="J11" i="9" s="1"/>
  <c r="K122" i="9"/>
  <c r="K11" i="9" s="1"/>
  <c r="L122" i="9"/>
  <c r="L11" i="9" s="1"/>
  <c r="M122" i="9"/>
  <c r="M11" i="9" s="1"/>
  <c r="N122" i="9"/>
  <c r="N11" i="9" s="1"/>
  <c r="O122" i="9"/>
  <c r="O11" i="9" s="1"/>
  <c r="P122" i="9"/>
  <c r="P11" i="9" s="1"/>
  <c r="Q122" i="9"/>
  <c r="Q11" i="9" s="1"/>
  <c r="R122" i="9"/>
  <c r="R11" i="9" s="1"/>
  <c r="S122" i="9"/>
  <c r="S11" i="9" s="1"/>
  <c r="T122" i="9"/>
  <c r="T11" i="9" s="1"/>
  <c r="U122" i="9"/>
  <c r="U11" i="9" s="1"/>
  <c r="V122" i="9"/>
  <c r="V11" i="9" s="1"/>
  <c r="W122" i="9"/>
  <c r="W11" i="9" s="1"/>
  <c r="X122" i="9"/>
  <c r="X11" i="9" s="1"/>
  <c r="Y122" i="9"/>
  <c r="Y11" i="9" s="1"/>
  <c r="Z122" i="9"/>
  <c r="Z11" i="9" s="1"/>
  <c r="AA122" i="9"/>
  <c r="AA11" i="9" s="1"/>
  <c r="AB122" i="9"/>
  <c r="AB11" i="9" s="1"/>
  <c r="AC122" i="9"/>
  <c r="AC11" i="9" s="1"/>
  <c r="AD122" i="9"/>
  <c r="AD11" i="9" s="1"/>
  <c r="AE122" i="9"/>
  <c r="AE11" i="9" s="1"/>
  <c r="AF122" i="9"/>
  <c r="AF11" i="9" s="1"/>
  <c r="B36" i="9"/>
  <c r="C117" i="10"/>
  <c r="C11" i="10" s="1"/>
  <c r="D117" i="10"/>
  <c r="D11" i="10" s="1"/>
  <c r="E117" i="10"/>
  <c r="E11" i="10" s="1"/>
  <c r="F117" i="10"/>
  <c r="F11" i="10" s="1"/>
  <c r="G117" i="10"/>
  <c r="G11" i="10" s="1"/>
  <c r="H117" i="10"/>
  <c r="H11" i="10" s="1"/>
  <c r="I117" i="10"/>
  <c r="I11" i="10" s="1"/>
  <c r="J117" i="10"/>
  <c r="J11" i="10" s="1"/>
  <c r="K117" i="10"/>
  <c r="K11" i="10" s="1"/>
  <c r="L117" i="10"/>
  <c r="L11" i="10" s="1"/>
  <c r="M117" i="10"/>
  <c r="M11" i="10" s="1"/>
  <c r="N117" i="10"/>
  <c r="N11" i="10" s="1"/>
  <c r="O117" i="10"/>
  <c r="O11" i="10" s="1"/>
  <c r="P117" i="10"/>
  <c r="P11" i="10" s="1"/>
  <c r="E11" i="8"/>
  <c r="C150" i="8"/>
  <c r="C11" i="8" s="1"/>
  <c r="D150" i="8"/>
  <c r="D11" i="8" s="1"/>
  <c r="E150" i="8"/>
  <c r="F150" i="8"/>
  <c r="F11" i="8" s="1"/>
  <c r="G150" i="8"/>
  <c r="G11" i="8" s="1"/>
  <c r="H150" i="8"/>
  <c r="H11" i="8" s="1"/>
  <c r="I150" i="8"/>
  <c r="I11" i="8" s="1"/>
  <c r="J150" i="8"/>
  <c r="J11" i="8" s="1"/>
  <c r="K150" i="8"/>
  <c r="K11" i="8" s="1"/>
  <c r="L150" i="8"/>
  <c r="L11" i="8" s="1"/>
  <c r="M150" i="8"/>
  <c r="M11" i="8" s="1"/>
  <c r="N150" i="8"/>
  <c r="N11" i="8" s="1"/>
  <c r="C147" i="7"/>
  <c r="C11" i="7" s="1"/>
  <c r="D147" i="7"/>
  <c r="D11" i="7" s="1"/>
  <c r="E147" i="7"/>
  <c r="E11" i="7" s="1"/>
  <c r="F147" i="7"/>
  <c r="F11" i="7" s="1"/>
  <c r="G147" i="7"/>
  <c r="G11" i="7" s="1"/>
  <c r="H147" i="7"/>
  <c r="H11" i="7" s="1"/>
  <c r="I147" i="7"/>
  <c r="I11" i="7" s="1"/>
  <c r="AK148" i="6"/>
  <c r="AK11" i="6" s="1"/>
  <c r="AK225" i="6" s="1"/>
  <c r="AJ148" i="6"/>
  <c r="AJ11" i="6" s="1"/>
  <c r="AJ225" i="6" s="1"/>
  <c r="AI148" i="6"/>
  <c r="AI11" i="6" s="1"/>
  <c r="AI225" i="6" s="1"/>
  <c r="AH148" i="6"/>
  <c r="AH11" i="6" s="1"/>
  <c r="AH225" i="6" s="1"/>
  <c r="AG148" i="6"/>
  <c r="AG11" i="6" s="1"/>
  <c r="AG225" i="6" s="1"/>
  <c r="AF148" i="6"/>
  <c r="AF11" i="6" s="1"/>
  <c r="AF225" i="6" s="1"/>
  <c r="AE148" i="6"/>
  <c r="AE11" i="6" s="1"/>
  <c r="AE225" i="6" s="1"/>
  <c r="AD148" i="6"/>
  <c r="AD11" i="6" s="1"/>
  <c r="AD225" i="6" s="1"/>
  <c r="AC148" i="6"/>
  <c r="AC11" i="6" s="1"/>
  <c r="AC225" i="6" s="1"/>
  <c r="AB148" i="6"/>
  <c r="AB11" i="6" s="1"/>
  <c r="AB225" i="6" s="1"/>
  <c r="AA148" i="6"/>
  <c r="AA11" i="6" s="1"/>
  <c r="AA225" i="6" s="1"/>
  <c r="Z148" i="6"/>
  <c r="Z11" i="6" s="1"/>
  <c r="Z225" i="6" s="1"/>
  <c r="Y148" i="6"/>
  <c r="Y11" i="6" s="1"/>
  <c r="Y225" i="6" s="1"/>
  <c r="X148" i="6"/>
  <c r="X11" i="6" s="1"/>
  <c r="X225" i="6" s="1"/>
  <c r="W148" i="6"/>
  <c r="W11" i="6" s="1"/>
  <c r="W225" i="6" s="1"/>
  <c r="V148" i="6"/>
  <c r="V11" i="6" s="1"/>
  <c r="V225" i="6" s="1"/>
  <c r="U148" i="6"/>
  <c r="U11" i="6" s="1"/>
  <c r="U225" i="6" s="1"/>
  <c r="T148" i="6"/>
  <c r="T11" i="6" s="1"/>
  <c r="T225" i="6" s="1"/>
  <c r="S148" i="6"/>
  <c r="S11" i="6" s="1"/>
  <c r="S225" i="6" s="1"/>
  <c r="R148" i="6"/>
  <c r="R11" i="6" s="1"/>
  <c r="R225" i="6" s="1"/>
  <c r="Q148" i="6"/>
  <c r="Q11" i="6" s="1"/>
  <c r="Q225" i="6" s="1"/>
  <c r="P148" i="6"/>
  <c r="P11" i="6" s="1"/>
  <c r="P225" i="6" s="1"/>
  <c r="O148" i="6"/>
  <c r="O11" i="6" s="1"/>
  <c r="O225" i="6" s="1"/>
  <c r="N148" i="6"/>
  <c r="N11" i="6" s="1"/>
  <c r="N225" i="6" s="1"/>
  <c r="M148" i="6"/>
  <c r="M11" i="6" s="1"/>
  <c r="M225" i="6" s="1"/>
  <c r="L148" i="6"/>
  <c r="L11" i="6" s="1"/>
  <c r="L225" i="6" s="1"/>
  <c r="K148" i="6"/>
  <c r="K11" i="6" s="1"/>
  <c r="K225" i="6" s="1"/>
  <c r="J148" i="6"/>
  <c r="J11" i="6" s="1"/>
  <c r="J225" i="6" s="1"/>
  <c r="I148" i="6"/>
  <c r="I11" i="6" s="1"/>
  <c r="I225" i="6" s="1"/>
  <c r="H148" i="6"/>
  <c r="H11" i="6" s="1"/>
  <c r="H225" i="6" s="1"/>
  <c r="G148" i="6"/>
  <c r="G11" i="6" s="1"/>
  <c r="G225" i="6" s="1"/>
  <c r="F148" i="6"/>
  <c r="F11" i="6" s="1"/>
  <c r="F225" i="6" s="1"/>
  <c r="E148" i="6"/>
  <c r="E11" i="6" s="1"/>
  <c r="E225" i="6" s="1"/>
  <c r="D148" i="6"/>
  <c r="D11" i="6" s="1"/>
  <c r="D225" i="6" s="1"/>
  <c r="C148" i="6"/>
  <c r="C11" i="6" s="1"/>
  <c r="C225" i="6" s="1"/>
  <c r="C95" i="14"/>
  <c r="C11" i="14" s="1"/>
  <c r="D95" i="14"/>
  <c r="D11" i="14" s="1"/>
  <c r="E95" i="14"/>
  <c r="E11" i="14" s="1"/>
  <c r="F95" i="14"/>
  <c r="F11" i="14" s="1"/>
  <c r="G95" i="14"/>
  <c r="G11" i="14" s="1"/>
  <c r="H95" i="14"/>
  <c r="H11" i="14" s="1"/>
  <c r="I95" i="14"/>
  <c r="I11" i="14" s="1"/>
  <c r="J95" i="14"/>
  <c r="J11" i="14" s="1"/>
  <c r="K95" i="14"/>
  <c r="K11" i="14" s="1"/>
  <c r="L95" i="14"/>
  <c r="L11" i="14" s="1"/>
  <c r="M95" i="14"/>
  <c r="M11" i="14" s="1"/>
  <c r="C109" i="15"/>
  <c r="C11" i="15" s="1"/>
  <c r="D109" i="15"/>
  <c r="D11" i="15" s="1"/>
  <c r="E109" i="15"/>
  <c r="E11" i="15" s="1"/>
  <c r="F109" i="15"/>
  <c r="F11" i="15" s="1"/>
  <c r="G109" i="15"/>
  <c r="G11" i="15" s="1"/>
  <c r="H109" i="15"/>
  <c r="H11" i="15" s="1"/>
  <c r="I109" i="15"/>
  <c r="I11" i="15" s="1"/>
  <c r="J109" i="15"/>
  <c r="J11" i="15" s="1"/>
  <c r="K109" i="15"/>
  <c r="K11" i="15" s="1"/>
  <c r="L109" i="15"/>
  <c r="L11" i="15" s="1"/>
  <c r="M109" i="15"/>
  <c r="M11" i="15" s="1"/>
  <c r="H100" i="16"/>
  <c r="H11" i="16" s="1"/>
  <c r="G100" i="16"/>
  <c r="G11" i="16" s="1"/>
  <c r="F100" i="16"/>
  <c r="F11" i="16" s="1"/>
  <c r="E100" i="16"/>
  <c r="E11" i="16" s="1"/>
  <c r="D100" i="16"/>
  <c r="D11" i="16" s="1"/>
  <c r="C100" i="16"/>
  <c r="C11" i="16" s="1"/>
  <c r="D11" i="20"/>
  <c r="C11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129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109" i="20"/>
  <c r="B110" i="20"/>
  <c r="B111" i="20"/>
  <c r="B112" i="20"/>
  <c r="B113" i="20"/>
  <c r="B114" i="20"/>
  <c r="B115" i="20"/>
  <c r="B116" i="20"/>
  <c r="B117" i="20"/>
  <c r="B118" i="20"/>
  <c r="B119" i="20"/>
  <c r="B120" i="20"/>
  <c r="B121" i="20"/>
  <c r="B122" i="20"/>
  <c r="B123" i="20"/>
  <c r="B124" i="20"/>
  <c r="B125" i="20"/>
  <c r="B126" i="20"/>
  <c r="B127" i="20"/>
  <c r="B128" i="20"/>
  <c r="B130" i="20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68" i="21"/>
  <c r="B67" i="21"/>
  <c r="B66" i="21"/>
  <c r="B65" i="21"/>
  <c r="B64" i="21"/>
  <c r="B63" i="21"/>
  <c r="B62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163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165" i="10"/>
  <c r="B28" i="10"/>
  <c r="B29" i="10"/>
  <c r="B30" i="10"/>
  <c r="B31" i="10"/>
  <c r="B32" i="10"/>
  <c r="B33" i="10"/>
  <c r="B34" i="10"/>
  <c r="B35" i="10"/>
  <c r="B166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60" i="10"/>
  <c r="B61" i="10"/>
  <c r="B62" i="10"/>
  <c r="B63" i="10"/>
  <c r="B64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64" i="10"/>
  <c r="B105" i="10"/>
  <c r="B106" i="10"/>
  <c r="B107" i="10"/>
  <c r="B108" i="10"/>
  <c r="B109" i="10"/>
  <c r="B110" i="10"/>
  <c r="B111" i="10"/>
  <c r="B112" i="10"/>
  <c r="B113" i="10"/>
  <c r="B114" i="10"/>
  <c r="B115" i="10"/>
  <c r="B119" i="10"/>
  <c r="B120" i="10"/>
  <c r="B121" i="10"/>
  <c r="B122" i="10"/>
  <c r="B123" i="10"/>
  <c r="B124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14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144" i="16"/>
  <c r="B89" i="16"/>
  <c r="B90" i="16"/>
  <c r="B91" i="16"/>
  <c r="B92" i="16"/>
  <c r="B93" i="16"/>
  <c r="B94" i="16"/>
  <c r="B95" i="16"/>
  <c r="B96" i="16"/>
  <c r="B97" i="16"/>
  <c r="B98" i="16"/>
  <c r="B102" i="16"/>
  <c r="B103" i="16"/>
  <c r="B104" i="16"/>
  <c r="B105" i="16"/>
  <c r="B106" i="16"/>
  <c r="B107" i="16"/>
  <c r="B108" i="16"/>
  <c r="B109" i="16"/>
  <c r="B111" i="16"/>
  <c r="B112" i="16"/>
  <c r="B113" i="16"/>
  <c r="B114" i="16"/>
  <c r="B115" i="16"/>
  <c r="B116" i="16"/>
  <c r="B117" i="16"/>
  <c r="B118" i="16"/>
  <c r="B119" i="16"/>
  <c r="B120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6" i="16"/>
  <c r="B31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158" i="15"/>
  <c r="B25" i="15"/>
  <c r="B26" i="15"/>
  <c r="B27" i="15"/>
  <c r="B28" i="15"/>
  <c r="B29" i="15"/>
  <c r="B30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11" i="15"/>
  <c r="B112" i="15"/>
  <c r="B113" i="15"/>
  <c r="B114" i="15"/>
  <c r="B115" i="15"/>
  <c r="B116" i="15"/>
  <c r="B117" i="15"/>
  <c r="B118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50" i="15"/>
  <c r="B151" i="15"/>
  <c r="B152" i="15"/>
  <c r="B153" i="15"/>
  <c r="B154" i="15"/>
  <c r="B155" i="15"/>
  <c r="B156" i="15"/>
  <c r="B157" i="15"/>
  <c r="B159" i="15"/>
  <c r="B133" i="14"/>
  <c r="B13" i="14"/>
  <c r="B14" i="14"/>
  <c r="B15" i="14"/>
  <c r="B16" i="14"/>
  <c r="B17" i="14"/>
  <c r="B18" i="14"/>
  <c r="B19" i="14"/>
  <c r="B20" i="14"/>
  <c r="B21" i="14"/>
  <c r="B22" i="14"/>
  <c r="B134" i="14"/>
  <c r="B23" i="14"/>
  <c r="B24" i="14"/>
  <c r="B25" i="14"/>
  <c r="B26" i="14"/>
  <c r="B27" i="14"/>
  <c r="B28" i="14"/>
  <c r="B29" i="14"/>
  <c r="B30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6" i="14"/>
  <c r="B87" i="14"/>
  <c r="B88" i="14"/>
  <c r="B89" i="14"/>
  <c r="B90" i="14"/>
  <c r="B91" i="14"/>
  <c r="B92" i="14"/>
  <c r="B93" i="14"/>
  <c r="B97" i="14"/>
  <c r="B98" i="14"/>
  <c r="B99" i="14"/>
  <c r="B100" i="14"/>
  <c r="B101" i="14"/>
  <c r="B102" i="14"/>
  <c r="B103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31" i="14"/>
  <c r="B11" i="20" l="1"/>
  <c r="B100" i="16"/>
  <c r="B117" i="10"/>
  <c r="B11" i="10" s="1"/>
  <c r="B95" i="14"/>
  <c r="B11" i="14" s="1"/>
  <c r="B109" i="15"/>
  <c r="B11" i="15" s="1"/>
  <c r="B11" i="16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7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4" i="13"/>
  <c r="B136" i="13"/>
  <c r="B75" i="13"/>
  <c r="B76" i="13"/>
  <c r="B77" i="13"/>
  <c r="B78" i="13"/>
  <c r="B79" i="13"/>
  <c r="B80" i="13"/>
  <c r="B81" i="13"/>
  <c r="B82" i="13"/>
  <c r="B83" i="13"/>
  <c r="B84" i="13"/>
  <c r="B90" i="13"/>
  <c r="B94" i="13"/>
  <c r="B95" i="13"/>
  <c r="B96" i="13"/>
  <c r="B97" i="13"/>
  <c r="B98" i="13"/>
  <c r="B99" i="13"/>
  <c r="B100" i="13"/>
  <c r="B101" i="13"/>
  <c r="B102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31" i="13"/>
  <c r="B132" i="13"/>
  <c r="B133" i="13"/>
  <c r="B134" i="13"/>
  <c r="B135" i="13"/>
  <c r="B137" i="13"/>
  <c r="B13" i="12"/>
  <c r="B14" i="12"/>
  <c r="B15" i="12"/>
  <c r="B16" i="12"/>
  <c r="B17" i="12"/>
  <c r="B18" i="12"/>
  <c r="B19" i="12"/>
  <c r="B20" i="12"/>
  <c r="B21" i="12"/>
  <c r="B22" i="12"/>
  <c r="B23" i="12"/>
  <c r="B24" i="12"/>
  <c r="B14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8" i="12"/>
  <c r="B49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5" i="12"/>
  <c r="B143" i="12"/>
  <c r="B86" i="12"/>
  <c r="B87" i="12"/>
  <c r="B88" i="12"/>
  <c r="B93" i="12"/>
  <c r="B94" i="12"/>
  <c r="B95" i="12"/>
  <c r="B96" i="12"/>
  <c r="B97" i="12"/>
  <c r="B98" i="12"/>
  <c r="B102" i="12"/>
  <c r="B103" i="12"/>
  <c r="B104" i="12"/>
  <c r="B105" i="12"/>
  <c r="B106" i="12"/>
  <c r="B107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4" i="12"/>
  <c r="B135" i="12"/>
  <c r="B136" i="12"/>
  <c r="B137" i="12"/>
  <c r="B138" i="12"/>
  <c r="B139" i="12"/>
  <c r="B140" i="12"/>
  <c r="B141" i="12"/>
  <c r="B142" i="12"/>
  <c r="B145" i="12"/>
  <c r="B13" i="11"/>
  <c r="B14" i="11"/>
  <c r="B15" i="11"/>
  <c r="B16" i="11"/>
  <c r="B17" i="11"/>
  <c r="B18" i="11"/>
  <c r="B19" i="11"/>
  <c r="B20" i="11"/>
  <c r="B21" i="11"/>
  <c r="B22" i="11"/>
  <c r="B23" i="11"/>
  <c r="B24" i="11"/>
  <c r="B148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147" i="11"/>
  <c r="B91" i="11"/>
  <c r="B92" i="11"/>
  <c r="B93" i="11"/>
  <c r="B94" i="11"/>
  <c r="B95" i="11"/>
  <c r="B96" i="11"/>
  <c r="B97" i="11"/>
  <c r="B98" i="11"/>
  <c r="B99" i="11"/>
  <c r="B100" i="11"/>
  <c r="B104" i="11"/>
  <c r="B105" i="11"/>
  <c r="B106" i="11"/>
  <c r="B107" i="11"/>
  <c r="B108" i="11"/>
  <c r="B109" i="11"/>
  <c r="B110" i="11"/>
  <c r="B112" i="11"/>
  <c r="B113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31" i="11"/>
  <c r="B92" i="13" l="1"/>
  <c r="B11" i="13" s="1"/>
  <c r="B100" i="12"/>
  <c r="B11" i="12" s="1"/>
  <c r="B102" i="11"/>
  <c r="B11" i="11" s="1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174" i="9"/>
  <c r="B28" i="9"/>
  <c r="B29" i="9"/>
  <c r="B30" i="9"/>
  <c r="B31" i="9"/>
  <c r="B32" i="9"/>
  <c r="B33" i="9"/>
  <c r="B34" i="9"/>
  <c r="B35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73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4" i="9"/>
  <c r="B125" i="9"/>
  <c r="B126" i="9"/>
  <c r="B127" i="9"/>
  <c r="B128" i="9"/>
  <c r="B129" i="9"/>
  <c r="B130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5" i="9"/>
  <c r="B166" i="9"/>
  <c r="B167" i="9"/>
  <c r="B168" i="9"/>
  <c r="B169" i="9"/>
  <c r="B170" i="9"/>
  <c r="B171" i="9"/>
  <c r="B172" i="9"/>
  <c r="B175" i="9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222" i="8"/>
  <c r="B30" i="8"/>
  <c r="B31" i="8"/>
  <c r="B32" i="8"/>
  <c r="B33" i="8"/>
  <c r="B34" i="8"/>
  <c r="B35" i="8"/>
  <c r="B36" i="8"/>
  <c r="B37" i="8"/>
  <c r="B38" i="8"/>
  <c r="B39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7" i="8"/>
  <c r="B128" i="8"/>
  <c r="B129" i="8"/>
  <c r="B130" i="8"/>
  <c r="B131" i="8"/>
  <c r="B132" i="8"/>
  <c r="B133" i="8"/>
  <c r="B221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52" i="8"/>
  <c r="B153" i="8"/>
  <c r="B154" i="8"/>
  <c r="B155" i="8"/>
  <c r="B156" i="8"/>
  <c r="B157" i="8"/>
  <c r="B158" i="8"/>
  <c r="B159" i="8"/>
  <c r="B160" i="8"/>
  <c r="B161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3" i="8"/>
  <c r="B40" i="8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219" i="7"/>
  <c r="B30" i="7"/>
  <c r="B31" i="7"/>
  <c r="B32" i="7"/>
  <c r="B33" i="7"/>
  <c r="B34" i="7"/>
  <c r="B35" i="7"/>
  <c r="B36" i="7"/>
  <c r="B37" i="7"/>
  <c r="B38" i="7"/>
  <c r="B39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218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9" i="7"/>
  <c r="B150" i="7"/>
  <c r="B151" i="7"/>
  <c r="B152" i="7"/>
  <c r="B153" i="7"/>
  <c r="B154" i="7"/>
  <c r="B155" i="7"/>
  <c r="B156" i="7"/>
  <c r="B157" i="7"/>
  <c r="B158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20" i="7"/>
  <c r="B40" i="7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218" i="6"/>
  <c r="B30" i="6"/>
  <c r="B31" i="6"/>
  <c r="B32" i="6"/>
  <c r="B33" i="6"/>
  <c r="B34" i="6"/>
  <c r="B35" i="6"/>
  <c r="B36" i="6"/>
  <c r="B37" i="6"/>
  <c r="B38" i="6"/>
  <c r="B39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21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4" i="6"/>
  <c r="B145" i="6"/>
  <c r="B150" i="6"/>
  <c r="B151" i="6"/>
  <c r="B152" i="6"/>
  <c r="B153" i="6"/>
  <c r="B154" i="6"/>
  <c r="B155" i="6"/>
  <c r="B156" i="6"/>
  <c r="B157" i="6"/>
  <c r="B158" i="6"/>
  <c r="B159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224" i="6" s="1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10" i="6"/>
  <c r="B211" i="6"/>
  <c r="B212" i="6"/>
  <c r="B213" i="6"/>
  <c r="B214" i="6"/>
  <c r="B215" i="6"/>
  <c r="B216" i="6"/>
  <c r="B219" i="6"/>
  <c r="B40" i="6"/>
  <c r="B122" i="9" l="1"/>
  <c r="B11" i="9" s="1"/>
  <c r="B148" i="6"/>
  <c r="B11" i="6" s="1"/>
  <c r="B225" i="6" s="1"/>
  <c r="B150" i="8"/>
  <c r="B11" i="8" s="1"/>
  <c r="B147" i="7"/>
  <c r="B11" i="7" s="1"/>
</calcChain>
</file>

<file path=xl/sharedStrings.xml><?xml version="1.0" encoding="utf-8"?>
<sst xmlns="http://schemas.openxmlformats.org/spreadsheetml/2006/main" count="5554" uniqueCount="618">
  <si>
    <t>Mes</t>
  </si>
  <si>
    <t>Robo con violencia sobre las personas</t>
  </si>
  <si>
    <t>Parrita</t>
  </si>
  <si>
    <t>Robo con fuerza sobre las cosas</t>
  </si>
  <si>
    <t>Hurto</t>
  </si>
  <si>
    <t>Agresión</t>
  </si>
  <si>
    <t>Amenazas</t>
  </si>
  <si>
    <t>Fraude informático</t>
  </si>
  <si>
    <t>Homicidio doloso</t>
  </si>
  <si>
    <t xml:space="preserve">Patrocinio infiel </t>
  </si>
  <si>
    <t>Venta de droga</t>
  </si>
  <si>
    <t>Lesiones culposas</t>
  </si>
  <si>
    <t>Receptación</t>
  </si>
  <si>
    <t>Daños</t>
  </si>
  <si>
    <t>Hurto de ganado</t>
  </si>
  <si>
    <t>Infracción Ley Forestal</t>
  </si>
  <si>
    <t>Febrero</t>
  </si>
  <si>
    <t>Lesiones con arma blanca</t>
  </si>
  <si>
    <t>Muerte natural</t>
  </si>
  <si>
    <t>Estafa</t>
  </si>
  <si>
    <t>Desaparición de persona</t>
  </si>
  <si>
    <t>Tentativa de robo con fuerza sobre las cosas</t>
  </si>
  <si>
    <t>Marzo</t>
  </si>
  <si>
    <t>Circulación de moneda falsa</t>
  </si>
  <si>
    <t>Infracción Ley Flora y Fauna</t>
  </si>
  <si>
    <t>Lesiones</t>
  </si>
  <si>
    <t>Falsificación de señas y marcas</t>
  </si>
  <si>
    <t>Tenencia de droga</t>
  </si>
  <si>
    <t>Tentativa de robo de medio de transporte</t>
  </si>
  <si>
    <t>Falsedad ideológica</t>
  </si>
  <si>
    <t>Abandono de incapaz</t>
  </si>
  <si>
    <t>Abril</t>
  </si>
  <si>
    <t>Uso de falso documento</t>
  </si>
  <si>
    <t>Tentativa de homicidio doloso</t>
  </si>
  <si>
    <t>Tentativa de robo con violencia sobre las personas</t>
  </si>
  <si>
    <t>Simulación de delito</t>
  </si>
  <si>
    <t>Tentativa de hurto</t>
  </si>
  <si>
    <t>Conducción temeraria</t>
  </si>
  <si>
    <t>Peculado</t>
  </si>
  <si>
    <t>Mayo</t>
  </si>
  <si>
    <t>Transporte de droga</t>
  </si>
  <si>
    <t>Violación de domicilio</t>
  </si>
  <si>
    <t>Junio</t>
  </si>
  <si>
    <t>Lesiones con arma de fuego</t>
  </si>
  <si>
    <t>Proxenetismo</t>
  </si>
  <si>
    <t>Coacción</t>
  </si>
  <si>
    <t>Julio</t>
  </si>
  <si>
    <t>Fraude de simulación</t>
  </si>
  <si>
    <t>Explotación de incapaz</t>
  </si>
  <si>
    <t>Incumplimiento de deberes</t>
  </si>
  <si>
    <t>Atípico</t>
  </si>
  <si>
    <t>Agosto</t>
  </si>
  <si>
    <t>Incumplimiento o abuso de la patria potestad</t>
  </si>
  <si>
    <t>Setiembre</t>
  </si>
  <si>
    <t>Prevaricato</t>
  </si>
  <si>
    <t>Tentativa de violación</t>
  </si>
  <si>
    <t>Octubre</t>
  </si>
  <si>
    <t>Violación de comunicaciones electrónicas</t>
  </si>
  <si>
    <t xml:space="preserve">Infracción Ley de Armas y Explosivos </t>
  </si>
  <si>
    <t>Noviembre</t>
  </si>
  <si>
    <t>Hallazgo de droga</t>
  </si>
  <si>
    <t xml:space="preserve">Infracción Ley de Penalización de la Violencia contra la Mujer </t>
  </si>
  <si>
    <t>Perjurio</t>
  </si>
  <si>
    <t>Diciembre</t>
  </si>
  <si>
    <t>Relación sexual remunerada con menor de edad</t>
  </si>
  <si>
    <t>Enero</t>
  </si>
  <si>
    <t>Incendio o explosión</t>
  </si>
  <si>
    <t>Poás</t>
  </si>
  <si>
    <t>Apropiación y/o retención indebida</t>
  </si>
  <si>
    <t>Violación de correspondencia</t>
  </si>
  <si>
    <t>Extorsión</t>
  </si>
  <si>
    <t>Abuso de autoridad</t>
  </si>
  <si>
    <t>Incumplimiento de medidas de protección</t>
  </si>
  <si>
    <t>Cohecho</t>
  </si>
  <si>
    <t>Estafa mediante cheque</t>
  </si>
  <si>
    <t>Profanación de cementerios y cadáveres</t>
  </si>
  <si>
    <t>Muerte accidental</t>
  </si>
  <si>
    <t>Suicidio</t>
  </si>
  <si>
    <t>Venta de marihuana</t>
  </si>
  <si>
    <t>Accionamiento de arma</t>
  </si>
  <si>
    <t>Tentativa de agresión</t>
  </si>
  <si>
    <t>Resistencia a la autoridad</t>
  </si>
  <si>
    <t>Tentativa de secuestro extorsivo</t>
  </si>
  <si>
    <t>Infracción Ley Integral del Adulto Mayor</t>
  </si>
  <si>
    <t>Privación de libertad</t>
  </si>
  <si>
    <t>Incumplimiento de deberes de asistencia</t>
  </si>
  <si>
    <t>Descuido con animales</t>
  </si>
  <si>
    <t>Fraude registral</t>
  </si>
  <si>
    <t>Atenas</t>
  </si>
  <si>
    <t>San Mateo</t>
  </si>
  <si>
    <t>Estelionato</t>
  </si>
  <si>
    <t>Suplantación de identidad</t>
  </si>
  <si>
    <t>Homicidio culposo</t>
  </si>
  <si>
    <t>Expendio de bebidas alcohólicas a menores</t>
  </si>
  <si>
    <t>Infracción Ley de Salud</t>
  </si>
  <si>
    <t>Cultivo de marihuana</t>
  </si>
  <si>
    <t>Oficina Regional de Matina</t>
  </si>
  <si>
    <t>Matina</t>
  </si>
  <si>
    <t xml:space="preserve">Averiguar muerte </t>
  </si>
  <si>
    <t>Tentativa de rapto</t>
  </si>
  <si>
    <t xml:space="preserve">Infracción Ley Zona Marítimo Terrestre </t>
  </si>
  <si>
    <t>Contravención</t>
  </si>
  <si>
    <t xml:space="preserve">Fraude en la entrega de cosas </t>
  </si>
  <si>
    <t xml:space="preserve">Alteración de datos y sabotaje informático </t>
  </si>
  <si>
    <t xml:space="preserve">Usurpación de aguas </t>
  </si>
  <si>
    <t xml:space="preserve">Tentativa de agresión </t>
  </si>
  <si>
    <t>Subdelegación de Cañas</t>
  </si>
  <si>
    <t>Infracción Ley Patrimonio Arqueológico</t>
  </si>
  <si>
    <t xml:space="preserve">Femicidio </t>
  </si>
  <si>
    <t xml:space="preserve">Falsificación de moneda </t>
  </si>
  <si>
    <t>Paraíso</t>
  </si>
  <si>
    <t>El Guarco</t>
  </si>
  <si>
    <t>Alvarado</t>
  </si>
  <si>
    <t>Oreamuno</t>
  </si>
  <si>
    <t>Difusión de pornografía infantil</t>
  </si>
  <si>
    <t>Allanamiento ilegal</t>
  </si>
  <si>
    <t>Infracción Ley de Recursos Naturales</t>
  </si>
  <si>
    <t>Administración fraudulenta</t>
  </si>
  <si>
    <t>Corrupción de sustancias alimenticias o medicinales</t>
  </si>
  <si>
    <t>Introducción de droga a centro penal</t>
  </si>
  <si>
    <t xml:space="preserve">Infracción Ley de Conservación de la Vida Silvestre </t>
  </si>
  <si>
    <t>Delegación de Corredores</t>
  </si>
  <si>
    <t xml:space="preserve">Lesiones accidentales </t>
  </si>
  <si>
    <t xml:space="preserve">Violación de sellos </t>
  </si>
  <si>
    <t xml:space="preserve">Infracción Ley de Aguas </t>
  </si>
  <si>
    <t>Delegación de Heredia</t>
  </si>
  <si>
    <t>Flores</t>
  </si>
  <si>
    <t>Escazú</t>
  </si>
  <si>
    <t xml:space="preserve">Rapto </t>
  </si>
  <si>
    <t xml:space="preserve">Abandono dañino de animal </t>
  </si>
  <si>
    <t>Violación de la custodia de las cosas</t>
  </si>
  <si>
    <t xml:space="preserve">Obstrucción de la vía pública </t>
  </si>
  <si>
    <t xml:space="preserve">Transporte de marihuana </t>
  </si>
  <si>
    <t>Subdelegación de La Unión</t>
  </si>
  <si>
    <t xml:space="preserve">Usurpación de bienes de dominio público </t>
  </si>
  <si>
    <t xml:space="preserve">Divulgación de secretos </t>
  </si>
  <si>
    <t xml:space="preserve">Denuncia calumniosa </t>
  </si>
  <si>
    <t>Tentativa de estafa</t>
  </si>
  <si>
    <t>Delegación de Liberia</t>
  </si>
  <si>
    <t>Liberia</t>
  </si>
  <si>
    <t>Bagaces</t>
  </si>
  <si>
    <t>La Cruz</t>
  </si>
  <si>
    <t xml:space="preserve">Tentativa de suicidio </t>
  </si>
  <si>
    <t>Trafico ilicito de migrantes</t>
  </si>
  <si>
    <t xml:space="preserve">Infracción Código de Minería </t>
  </si>
  <si>
    <t>Delegación de Limón</t>
  </si>
  <si>
    <t xml:space="preserve">Usurpación de autoridad </t>
  </si>
  <si>
    <t>Secuestro extorsivo</t>
  </si>
  <si>
    <t xml:space="preserve">Favorecimiento real </t>
  </si>
  <si>
    <t>Unidad Regional de Monteverde</t>
  </si>
  <si>
    <t>Subdelegación de Nicoya</t>
  </si>
  <si>
    <t xml:space="preserve">Uso indebido de correspondencia </t>
  </si>
  <si>
    <t>Falsificación de documento</t>
  </si>
  <si>
    <t>Oficina Regional de Osa</t>
  </si>
  <si>
    <t>Osa</t>
  </si>
  <si>
    <t>Delegación de Pérez Zeledón</t>
  </si>
  <si>
    <t>Pérez Zeledón</t>
  </si>
  <si>
    <t>Alajuelita</t>
  </si>
  <si>
    <t>Curridabat</t>
  </si>
  <si>
    <t>Desamparados</t>
  </si>
  <si>
    <t>Tibás</t>
  </si>
  <si>
    <t>Santa Ana</t>
  </si>
  <si>
    <t>Infracción Ley de Armas</t>
  </si>
  <si>
    <t>Montes de Oca</t>
  </si>
  <si>
    <t>Vázquez de Coronado</t>
  </si>
  <si>
    <t>Aserrí</t>
  </si>
  <si>
    <t>Goicoechea</t>
  </si>
  <si>
    <t>Mora</t>
  </si>
  <si>
    <t>Moravia</t>
  </si>
  <si>
    <t>Tenencia de marihuana</t>
  </si>
  <si>
    <t>Acosta</t>
  </si>
  <si>
    <t>Aborto culposo</t>
  </si>
  <si>
    <t>Aborto</t>
  </si>
  <si>
    <t>Palmares</t>
  </si>
  <si>
    <t>Otro delito</t>
  </si>
  <si>
    <t>Usurpación</t>
  </si>
  <si>
    <t>Relacipón sexual con menor de edad</t>
  </si>
  <si>
    <t>Uso de documento falso</t>
  </si>
  <si>
    <t>Sustracción de menor</t>
  </si>
  <si>
    <t>La Unión</t>
  </si>
  <si>
    <t>Tentativa de aborto</t>
  </si>
  <si>
    <t>Turrialba</t>
  </si>
  <si>
    <t>Nicoya</t>
  </si>
  <si>
    <t>Puntarenas</t>
  </si>
  <si>
    <t>Alajuela</t>
  </si>
  <si>
    <t>San Ramón</t>
  </si>
  <si>
    <t>Corredores</t>
  </si>
  <si>
    <t>Grecia</t>
  </si>
  <si>
    <t>Cañas</t>
  </si>
  <si>
    <t>San Carlos</t>
  </si>
  <si>
    <t>Incumplimiento de deberes de la función pública</t>
  </si>
  <si>
    <t>Pococí</t>
  </si>
  <si>
    <t>Garabito</t>
  </si>
  <si>
    <t>Malversación de fondos</t>
  </si>
  <si>
    <t>Tarrazú</t>
  </si>
  <si>
    <t>Santa Cruz</t>
  </si>
  <si>
    <t>Puriscal</t>
  </si>
  <si>
    <t>Talamanca</t>
  </si>
  <si>
    <t>Concusión</t>
  </si>
  <si>
    <t>Golfito</t>
  </si>
  <si>
    <t>Incumplimiento del deber alimentario</t>
  </si>
  <si>
    <t>Guácimo</t>
  </si>
  <si>
    <t>Siquirres</t>
  </si>
  <si>
    <t>Santo Domingo</t>
  </si>
  <si>
    <t>Orotina</t>
  </si>
  <si>
    <t>San Pablo</t>
  </si>
  <si>
    <t>Barva</t>
  </si>
  <si>
    <t>Belén</t>
  </si>
  <si>
    <t>Dota</t>
  </si>
  <si>
    <t>Zarcero</t>
  </si>
  <si>
    <t>Matrimonio ilegal</t>
  </si>
  <si>
    <t>Libramiento de cheque sin fondos</t>
  </si>
  <si>
    <t>Naranjo</t>
  </si>
  <si>
    <t>San Rafael</t>
  </si>
  <si>
    <t>Infracción Ley de Loterías</t>
  </si>
  <si>
    <t>Santa Bárbara</t>
  </si>
  <si>
    <t>Penalidad del corruptor</t>
  </si>
  <si>
    <t>Asociación ilícita</t>
  </si>
  <si>
    <t>Esparza</t>
  </si>
  <si>
    <t>Ejercicio ilegal de la profesión</t>
  </si>
  <si>
    <t>Abangares</t>
  </si>
  <si>
    <t>Carrillo</t>
  </si>
  <si>
    <t>Quepos</t>
  </si>
  <si>
    <t>Montes de Oro</t>
  </si>
  <si>
    <t>Turrubares</t>
  </si>
  <si>
    <t>León Cortés</t>
  </si>
  <si>
    <t>Atentado a la autoridad</t>
  </si>
  <si>
    <t>Infraccion Ley Proc.Observ.Derech.Propiedad Intelec</t>
  </si>
  <si>
    <t>Evasión</t>
  </si>
  <si>
    <t>Ocultacion del impedimento</t>
  </si>
  <si>
    <t>Falso testimonio</t>
  </si>
  <si>
    <t>Infraccion Ley de Caza y Pesca</t>
  </si>
  <si>
    <t>Favorecimiento personal</t>
  </si>
  <si>
    <t>Tráfico de droga</t>
  </si>
  <si>
    <t>Tráfico de marihuana</t>
  </si>
  <si>
    <t>San Isidro</t>
  </si>
  <si>
    <t>Infracción Ley de Violencia Doméstica</t>
  </si>
  <si>
    <t>Trata de personas</t>
  </si>
  <si>
    <t>Upala</t>
  </si>
  <si>
    <t>Suposición, supresión y alteración de la filiación</t>
  </si>
  <si>
    <t>Infracción Ley General de Migración y Estrángería</t>
  </si>
  <si>
    <t>Tenencia de material pornagráfico infanrtil</t>
  </si>
  <si>
    <t>Tortura</t>
  </si>
  <si>
    <t>Fabricación, producción o reproducción de pornografía infantil</t>
  </si>
  <si>
    <t>Omisión de auxilio</t>
  </si>
  <si>
    <t>Lavado de dolares</t>
  </si>
  <si>
    <t>Valverde Vega</t>
  </si>
  <si>
    <t>Delegación de Pococí y Guácimo</t>
  </si>
  <si>
    <t xml:space="preserve">Infracción Ley Derechos de Autor </t>
  </si>
  <si>
    <t xml:space="preserve">Tentativa de incendio </t>
  </si>
  <si>
    <t>Delegación de Puntarenas</t>
  </si>
  <si>
    <t xml:space="preserve">Tenencia de material explosivo </t>
  </si>
  <si>
    <t xml:space="preserve">Tenencia de marihuana </t>
  </si>
  <si>
    <t>Oficina Regional de Puriscal</t>
  </si>
  <si>
    <t>Hallazgo de marihuana</t>
  </si>
  <si>
    <t xml:space="preserve">Usura </t>
  </si>
  <si>
    <t>Subdelegación de Santa Cruz</t>
  </si>
  <si>
    <t>Subdelegación de Siquirres</t>
  </si>
  <si>
    <t>Tentativa de incendio</t>
  </si>
  <si>
    <t>Usurpación de nombre</t>
  </si>
  <si>
    <t>Subdelegación de Turrialba</t>
  </si>
  <si>
    <t>Infracción Ley de Caza y Pesca</t>
  </si>
  <si>
    <t xml:space="preserve">Fabricación o tenencia de materiales explosivos </t>
  </si>
  <si>
    <t xml:space="preserve">Soborno </t>
  </si>
  <si>
    <t xml:space="preserve">Seducción o encuentros con menores por medios electrónicos </t>
  </si>
  <si>
    <t>Unidad Regional de Upala</t>
  </si>
  <si>
    <t>Abusos sexuales contra persona mayor de edad</t>
  </si>
  <si>
    <t xml:space="preserve">Abusos sexuales contra persona menor de edad </t>
  </si>
  <si>
    <t>Infracción Ley de Acoso Sexual</t>
  </si>
  <si>
    <t>Autorización de actos indebidos</t>
  </si>
  <si>
    <t>Localización de restos óseos</t>
  </si>
  <si>
    <t xml:space="preserve">Contagio venéreo </t>
  </si>
  <si>
    <t>Corrupción de funcionario público</t>
  </si>
  <si>
    <t>Corrupción de persona menor de edad o incapaz</t>
  </si>
  <si>
    <t xml:space="preserve">Desobediencia, desacato e irrespeto a la autoridad </t>
  </si>
  <si>
    <t>Infracción Ley Contra la Corrupción y el Enriquecimiento Ilícito</t>
  </si>
  <si>
    <t>Explotación de incapaces</t>
  </si>
  <si>
    <t xml:space="preserve">Infracción Ley de Control de Ganado Bovino </t>
  </si>
  <si>
    <t>Supresión, ocultación y destrucción de documento</t>
  </si>
  <si>
    <t>Sustracción de la persona menor de edad o con discapacidad</t>
  </si>
  <si>
    <t>Tentativa de sustracción de menor</t>
  </si>
  <si>
    <t>Transporte ilegal de carne</t>
  </si>
  <si>
    <t>Infracción Código Fiscal</t>
  </si>
  <si>
    <t>Nombramiento ilegal</t>
  </si>
  <si>
    <t>Homicidios</t>
  </si>
  <si>
    <t>Asaltos</t>
  </si>
  <si>
    <t>Heredia</t>
  </si>
  <si>
    <t>Penal Juvenil</t>
  </si>
  <si>
    <t>Fraudes</t>
  </si>
  <si>
    <t>Cartago</t>
  </si>
  <si>
    <t>Limón</t>
  </si>
  <si>
    <t>Delegaciones Regionales</t>
  </si>
  <si>
    <t>Pococí y Guácimo</t>
  </si>
  <si>
    <t>Subdelegaciones Regionales</t>
  </si>
  <si>
    <t>Sarapiquí</t>
  </si>
  <si>
    <t>Tentativa de hurto de ganado</t>
  </si>
  <si>
    <t>Violación de persona menor de edad</t>
  </si>
  <si>
    <t>Violación de persona mayor de edad</t>
  </si>
  <si>
    <t>Oficinas Regionales</t>
  </si>
  <si>
    <t>Unidades Regionales</t>
  </si>
  <si>
    <t>Bribrí</t>
  </si>
  <si>
    <t>Cóbano</t>
  </si>
  <si>
    <t>Fortuna</t>
  </si>
  <si>
    <t>Buenos Aires</t>
  </si>
  <si>
    <t>Los Chiles</t>
  </si>
  <si>
    <t>Aguirre y Parritra</t>
  </si>
  <si>
    <t>Unidad Regional de Atenas</t>
  </si>
  <si>
    <t>Total</t>
  </si>
  <si>
    <t>Dpto. Inv. Criminales</t>
  </si>
  <si>
    <t>Tipo de Caso</t>
  </si>
  <si>
    <t>Cuadro N°1</t>
  </si>
  <si>
    <t>Provincia</t>
  </si>
  <si>
    <t>San José</t>
  </si>
  <si>
    <t>Guanacaste</t>
  </si>
  <si>
    <t>Cuadro N°2</t>
  </si>
  <si>
    <t>Cuadro N° 3</t>
  </si>
  <si>
    <t>Cantón Central de San José</t>
  </si>
  <si>
    <t>Otros Cantones de San José</t>
  </si>
  <si>
    <t>Carmen</t>
  </si>
  <si>
    <t>Merced</t>
  </si>
  <si>
    <t>Hospital</t>
  </si>
  <si>
    <t>Catedral</t>
  </si>
  <si>
    <t xml:space="preserve"> Zapote</t>
  </si>
  <si>
    <t>San Francisco de Dos Ríos</t>
  </si>
  <si>
    <t>Uruca</t>
  </si>
  <si>
    <t xml:space="preserve"> Mata Redonda</t>
  </si>
  <si>
    <t>Pavas</t>
  </si>
  <si>
    <t>Hatillo</t>
  </si>
  <si>
    <t>San Sebastián</t>
  </si>
  <si>
    <t>Cuadro N° 5</t>
  </si>
  <si>
    <t>Cuadro N° 6</t>
  </si>
  <si>
    <t>Cantones de la Provincia de Alajuela</t>
  </si>
  <si>
    <t>Guatuso</t>
  </si>
  <si>
    <t>Cuadro N° 7</t>
  </si>
  <si>
    <t>Cantones de la Provincia de Cartago</t>
  </si>
  <si>
    <t>Jiménez</t>
  </si>
  <si>
    <t>Cuadro N° 8</t>
  </si>
  <si>
    <t>Cantones de la Provincia de Heredia</t>
  </si>
  <si>
    <t>Cuadro N° 9</t>
  </si>
  <si>
    <t>Cantones de la Provincia de Guanacaste</t>
  </si>
  <si>
    <t>Tilarán</t>
  </si>
  <si>
    <t>Nandayure</t>
  </si>
  <si>
    <t>Hojancha</t>
  </si>
  <si>
    <t>Cuadro N° 10</t>
  </si>
  <si>
    <t>Cantones de la Provincia de Puntarenas</t>
  </si>
  <si>
    <t>Coto Brus</t>
  </si>
  <si>
    <t>Cuadro N° 11</t>
  </si>
  <si>
    <t>Cantones de la Provincia de Limón</t>
  </si>
  <si>
    <t>Cuadro N° 4</t>
  </si>
  <si>
    <t>Departamento de Investigaciones Criminales (Secciones)</t>
  </si>
  <si>
    <t>Integridad Física Trata y Tráfico</t>
  </si>
  <si>
    <t>Delitos Económicos</t>
  </si>
  <si>
    <t>Delitos Varios</t>
  </si>
  <si>
    <t>Especializada de Tránsito</t>
  </si>
  <si>
    <t>Estupefacientes</t>
  </si>
  <si>
    <t>Inv. De Turno Extraordinario</t>
  </si>
  <si>
    <t>Inspecciónes Oculares</t>
  </si>
  <si>
    <t>Legitimación de Capitales</t>
  </si>
  <si>
    <t>Robo de Vehículos</t>
  </si>
  <si>
    <t>Robos y Hurtos</t>
  </si>
  <si>
    <t>Cuadro N° 13</t>
  </si>
  <si>
    <t>Delito o Causa de Detención</t>
  </si>
  <si>
    <t xml:space="preserve">D e l e g a c i o n e s </t>
  </si>
  <si>
    <t>S u b d e l e g a c i o n e s</t>
  </si>
  <si>
    <t>San</t>
  </si>
  <si>
    <t>Alajue-</t>
  </si>
  <si>
    <t>Car-</t>
  </si>
  <si>
    <t>Here-</t>
  </si>
  <si>
    <t>Libe-</t>
  </si>
  <si>
    <t>Punta-</t>
  </si>
  <si>
    <t>Li-</t>
  </si>
  <si>
    <t>Pérez</t>
  </si>
  <si>
    <t>Corre</t>
  </si>
  <si>
    <t>Poco-</t>
  </si>
  <si>
    <t>Turri-</t>
  </si>
  <si>
    <t>La</t>
  </si>
  <si>
    <t>Nico-</t>
  </si>
  <si>
    <t>Ca-</t>
  </si>
  <si>
    <t>Agui-</t>
  </si>
  <si>
    <t>Siqui-</t>
  </si>
  <si>
    <t>Gara-</t>
  </si>
  <si>
    <t>Sara-</t>
  </si>
  <si>
    <t>Ate</t>
  </si>
  <si>
    <t>Los</t>
  </si>
  <si>
    <t>Buenos</t>
  </si>
  <si>
    <t xml:space="preserve"> Puris-</t>
  </si>
  <si>
    <t>Gre-</t>
  </si>
  <si>
    <t>Sta</t>
  </si>
  <si>
    <t>Cóba-</t>
  </si>
  <si>
    <t>José</t>
  </si>
  <si>
    <t>la</t>
  </si>
  <si>
    <t>tago</t>
  </si>
  <si>
    <t>dia</t>
  </si>
  <si>
    <t>ria</t>
  </si>
  <si>
    <t>renas</t>
  </si>
  <si>
    <t>món</t>
  </si>
  <si>
    <t>Zeledón</t>
  </si>
  <si>
    <t>Carlos</t>
  </si>
  <si>
    <t>dores</t>
  </si>
  <si>
    <t>cí</t>
  </si>
  <si>
    <t>Ramón</t>
  </si>
  <si>
    <t>alba</t>
  </si>
  <si>
    <t>Unión</t>
  </si>
  <si>
    <t>ya</t>
  </si>
  <si>
    <t>ñas</t>
  </si>
  <si>
    <t>rre</t>
  </si>
  <si>
    <t>rres</t>
  </si>
  <si>
    <t>bito</t>
  </si>
  <si>
    <t>piquí</t>
  </si>
  <si>
    <t>nas</t>
  </si>
  <si>
    <t>Chiles</t>
  </si>
  <si>
    <t>Aires</t>
  </si>
  <si>
    <t>Santos</t>
  </si>
  <si>
    <t>cal</t>
  </si>
  <si>
    <t>cia</t>
  </si>
  <si>
    <t>Cruz</t>
  </si>
  <si>
    <t>no</t>
  </si>
  <si>
    <t>Aborto inducido</t>
  </si>
  <si>
    <t>Abuso de la patria potestad</t>
  </si>
  <si>
    <t>Abuso sexual</t>
  </si>
  <si>
    <t>Corrupción de menor</t>
  </si>
  <si>
    <t>Denuncia calumniosa</t>
  </si>
  <si>
    <t>Desacato a la autoridad</t>
  </si>
  <si>
    <t>Desobediencia a autoridad</t>
  </si>
  <si>
    <t>Difusión de pornografía</t>
  </si>
  <si>
    <t>Extradición</t>
  </si>
  <si>
    <t>Falsificación de moneda</t>
  </si>
  <si>
    <t>Favorecimiento real</t>
  </si>
  <si>
    <t>Femicidio</t>
  </si>
  <si>
    <t>Incendio</t>
  </si>
  <si>
    <t>Infracción Código Minería</t>
  </si>
  <si>
    <t>Infracción Ley de Conserv. Vida Silvestre</t>
  </si>
  <si>
    <t>Infracción Ley Control Ganado Bovino</t>
  </si>
  <si>
    <t>Infracción Ley de Tránsito</t>
  </si>
  <si>
    <t>Infracción Ley Integral Adulto Mayor</t>
  </si>
  <si>
    <t>Infracción Ley Migración</t>
  </si>
  <si>
    <t>Infracción Ley Património Arqueológico</t>
  </si>
  <si>
    <t>Infracción Ley Penalización de la Violencia contra las Mujeres</t>
  </si>
  <si>
    <t>Infracción Ley Sicotrópicos</t>
  </si>
  <si>
    <t>Libramiento de cheque sin fondo</t>
  </si>
  <si>
    <t>Relación sexual menor</t>
  </si>
  <si>
    <t>Robo</t>
  </si>
  <si>
    <t>Tentativa de extorsión</t>
  </si>
  <si>
    <t>Tentativa de femicidio</t>
  </si>
  <si>
    <t>Tentativa de robo</t>
  </si>
  <si>
    <t>Tentativa de suicidio</t>
  </si>
  <si>
    <t>Usurpación de autoridad</t>
  </si>
  <si>
    <t>Violación</t>
  </si>
  <si>
    <t>Violencia doméstica</t>
  </si>
  <si>
    <t>Por existir orden de captura</t>
  </si>
  <si>
    <t>Otros</t>
  </si>
  <si>
    <t>Monte-verde</t>
  </si>
  <si>
    <t>Provincia y</t>
  </si>
  <si>
    <t>Sexo</t>
  </si>
  <si>
    <t>Oficina Policial</t>
  </si>
  <si>
    <t>Masc</t>
  </si>
  <si>
    <t>Fem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</si>
  <si>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</si>
  <si>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</si>
  <si>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</si>
  <si>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</si>
  <si>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</si>
  <si>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</si>
  <si>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</si>
  <si>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</si>
  <si>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</si>
  <si>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</si>
  <si>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</si>
  <si>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</si>
  <si>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Provincia de San José</t>
  </si>
  <si>
    <t>Sección de Cárceles y Citaciones</t>
  </si>
  <si>
    <t xml:space="preserve">Unidad Regional de Tarrazú </t>
  </si>
  <si>
    <t>Provincia de Alajuela</t>
  </si>
  <si>
    <t>Delegación de Alajuela</t>
  </si>
  <si>
    <t>Delegación de San Carlos</t>
  </si>
  <si>
    <t>Oficina Regional Grecia</t>
  </si>
  <si>
    <t>Unidad Regional Los Chiles</t>
  </si>
  <si>
    <t>Unidad Regional Orotina</t>
  </si>
  <si>
    <t>Provincia de Cartago</t>
  </si>
  <si>
    <t>Delegación de Cartago</t>
  </si>
  <si>
    <t>Provincia de Heredia</t>
  </si>
  <si>
    <t>Provincia de Guanacaste</t>
  </si>
  <si>
    <t>Provincia de Puntarenas</t>
  </si>
  <si>
    <t>Subdelegación de Aguirre y Parrita</t>
  </si>
  <si>
    <t>Unidad Regional de Buenos Aires</t>
  </si>
  <si>
    <t>Provincia de Limón</t>
  </si>
  <si>
    <t>Oficina Regional La Fortuna</t>
  </si>
  <si>
    <t>Subdelegación de  Garabito</t>
  </si>
  <si>
    <t>Subdelegación de Sarapiquí</t>
  </si>
  <si>
    <t>La Fortuna</t>
  </si>
  <si>
    <t>Oficina Regional de Cóbano</t>
  </si>
  <si>
    <t>Cuadro N° 15</t>
  </si>
  <si>
    <t>Delito o Causa</t>
  </si>
  <si>
    <t xml:space="preserve">Total </t>
  </si>
  <si>
    <t>de Detención</t>
  </si>
  <si>
    <t>Masculino</t>
  </si>
  <si>
    <t>Femenino</t>
  </si>
  <si>
    <t>Contagio venéreo</t>
  </si>
  <si>
    <t>Elaborado por: Sección de Estadística, Dirección de Planificación.</t>
  </si>
  <si>
    <t>Continuación Cuadro No. 15</t>
  </si>
  <si>
    <t>Cuadro N° 14</t>
  </si>
  <si>
    <t>Elaborado por: Sección de Estadística, Dirtección de Planificación.</t>
  </si>
  <si>
    <t>Continuación Cuadro No. 13</t>
  </si>
  <si>
    <t>Continuación Cuadro No. 11</t>
  </si>
  <si>
    <t>Robo de medio de transporte</t>
  </si>
  <si>
    <t xml:space="preserve">Robo de autobús o buseta </t>
  </si>
  <si>
    <t>Robo de automóvil</t>
  </si>
  <si>
    <t>Robo de  bicicleta</t>
  </si>
  <si>
    <t xml:space="preserve">Robo de bote, lancha o panga </t>
  </si>
  <si>
    <t>Robo de camión</t>
  </si>
  <si>
    <t xml:space="preserve">Robo de maquinaria pesada </t>
  </si>
  <si>
    <t>Robo de tráiler</t>
  </si>
  <si>
    <t>Robo de motocicleta</t>
  </si>
  <si>
    <t xml:space="preserve">Robo de avioneta </t>
  </si>
  <si>
    <t>Robo de cuadraciclo</t>
  </si>
  <si>
    <t>Continuación Cuadro No. 10</t>
  </si>
  <si>
    <t>Continuación Cuadro No. 9</t>
  </si>
  <si>
    <t>Robo de bicicleta</t>
  </si>
  <si>
    <t>Continuación Cuadro No. 1</t>
  </si>
  <si>
    <t>Infraccion Ley Proc.Observ.Derechos Propiedad Intelectual</t>
  </si>
  <si>
    <t>Continuación Cuadro No. 2</t>
  </si>
  <si>
    <t>Continuación Cuadro No. 3</t>
  </si>
  <si>
    <t>Continuación Cuadro No. 4</t>
  </si>
  <si>
    <t>Continuación Cuadro No. 5</t>
  </si>
  <si>
    <t>Continuación Cuadro No.6</t>
  </si>
  <si>
    <t>Continuación Cuadro No. 7</t>
  </si>
  <si>
    <t>Continuación No. 8</t>
  </si>
  <si>
    <t>Quepos  y Parritra</t>
  </si>
  <si>
    <t>Los Santos</t>
  </si>
  <si>
    <t>Relación sexual con menor de edad</t>
  </si>
  <si>
    <t>Tenencia de material pornográfico infantil</t>
  </si>
  <si>
    <t>Abuso sexual contra persona mayor de edad</t>
  </si>
  <si>
    <t xml:space="preserve">Abuso sexual contra persona menor de edad </t>
  </si>
  <si>
    <t>Acto sexual remunerado con menor de edad</t>
  </si>
  <si>
    <t xml:space="preserve">Contágio venéreo </t>
  </si>
  <si>
    <t>Acto sexual remunrado con menor de edad</t>
  </si>
  <si>
    <t>Captacion indebida de mafestación verbal</t>
  </si>
  <si>
    <t>Circulación sustancia envenenada o adulterada</t>
  </si>
  <si>
    <t>Corrupción de persona menor de edad o incapáz</t>
  </si>
  <si>
    <t>Corrupción de sustancia alimenticia o medicinal</t>
  </si>
  <si>
    <t>Descuido con animal</t>
  </si>
  <si>
    <t>Divulgación de secreto</t>
  </si>
  <si>
    <t>Expendio de bebidas alcohólicas a menor de edad</t>
  </si>
  <si>
    <t>Explotación de incapáz</t>
  </si>
  <si>
    <t>Fabricación o tenencia de material explosivo</t>
  </si>
  <si>
    <t>Fraude en la entrega de cosa</t>
  </si>
  <si>
    <t>Incumplimiento del deber de asistencia</t>
  </si>
  <si>
    <t>Incumplimiento de medida de protección</t>
  </si>
  <si>
    <t>Negociación incompatible</t>
  </si>
  <si>
    <t>Trata de persona</t>
  </si>
  <si>
    <t>Violación de comunicación electrónica</t>
  </si>
  <si>
    <t>Cuadro N°12</t>
  </si>
  <si>
    <t>Delegaciones</t>
  </si>
  <si>
    <t>Subdelegaciones</t>
  </si>
  <si>
    <t xml:space="preserve">Grecia </t>
  </si>
  <si>
    <t>Monteverde</t>
  </si>
  <si>
    <t xml:space="preserve">Orotina </t>
  </si>
  <si>
    <t>Elaborado por: Sección de Estadística, Dirección de Planificación</t>
  </si>
  <si>
    <t>Quepos y Parrita</t>
  </si>
  <si>
    <t>Expendio de bebida alcohólica a menor</t>
  </si>
  <si>
    <t>Violación de sello</t>
  </si>
  <si>
    <t>Amenaza</t>
  </si>
  <si>
    <t>Autorización de acto indebido</t>
  </si>
  <si>
    <t>Seducción o encuentro con menor por medios electrónico</t>
  </si>
  <si>
    <t>Seducción o encuentro con menor por medio electrónico</t>
  </si>
  <si>
    <t>Infraccion Ley Proc.Observ.Derech.Propiedad Intelectual</t>
  </si>
  <si>
    <t>Abuso sexual contra persona menor de edad</t>
  </si>
  <si>
    <t>Expendio de bebida alcohólica a menor de edad</t>
  </si>
  <si>
    <t>Legitimación de capital</t>
  </si>
  <si>
    <t>Tráfico de persona</t>
  </si>
  <si>
    <t>Corrupción de menor de edad</t>
  </si>
  <si>
    <t>Sustracción de menor de edad</t>
  </si>
  <si>
    <t>Tentativa de abuso sexual contra menor de edad</t>
  </si>
  <si>
    <t>Delegación de San Ramón</t>
  </si>
  <si>
    <t>Oficina Regional de Bribrí</t>
  </si>
  <si>
    <t>Resultado</t>
  </si>
  <si>
    <t>Sin Indicios</t>
  </si>
  <si>
    <t>Con Indicios</t>
  </si>
  <si>
    <t>TOTAL</t>
  </si>
  <si>
    <t>Tipo de oficina</t>
  </si>
  <si>
    <t>Depto. de Investig. Criminales</t>
  </si>
  <si>
    <r>
      <t>Organismo de Investigación Judicial:</t>
    </r>
    <r>
      <rPr>
        <sz val="12"/>
        <rFont val="Times New Roman"/>
        <family val="1"/>
      </rPr>
      <t xml:space="preserve"> Número de casos salidos</t>
    </r>
    <r>
      <rPr>
        <b/>
        <sz val="12"/>
        <rFont val="Times New Roman"/>
        <family val="1"/>
      </rPr>
      <t xml:space="preserve">
Según: </t>
    </r>
    <r>
      <rPr>
        <sz val="12"/>
        <rFont val="Times New Roman"/>
        <family val="1"/>
      </rPr>
      <t xml:space="preserve">Tipo de oficina
</t>
    </r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 xml:space="preserve">Resultado
</t>
    </r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2015</t>
    </r>
  </si>
  <si>
    <r>
      <t xml:space="preserve">Organismo de Investigación Judicial: Cantidad de personas detenidas en la oficinas policiales
Según: </t>
    </r>
    <r>
      <rPr>
        <sz val="14"/>
        <rFont val="Times New Roman"/>
        <family val="1"/>
      </rPr>
      <t xml:space="preserve">Delito o Causa de Detención
</t>
    </r>
    <r>
      <rPr>
        <b/>
        <sz val="14"/>
        <rFont val="Times New Roman"/>
        <family val="1"/>
      </rPr>
      <t xml:space="preserve">Por: </t>
    </r>
    <r>
      <rPr>
        <sz val="14"/>
        <rFont val="Times New Roman"/>
        <family val="1"/>
      </rPr>
      <t xml:space="preserve">Tipo de oficina y oficina policial
</t>
    </r>
    <r>
      <rPr>
        <b/>
        <sz val="14"/>
        <rFont val="Times New Roman"/>
        <family val="1"/>
      </rPr>
      <t xml:space="preserve">Durante: </t>
    </r>
    <r>
      <rPr>
        <sz val="14"/>
        <rFont val="Times New Roman"/>
        <family val="1"/>
      </rPr>
      <t>2015</t>
    </r>
  </si>
  <si>
    <t>---</t>
  </si>
  <si>
    <t>Infrac. Ley Penaliz. Violencia contra las Mujeres</t>
  </si>
  <si>
    <t>Tentativa abuso sexual contra menor de edad</t>
  </si>
  <si>
    <t>Oro-tina</t>
  </si>
  <si>
    <t>Upa-la</t>
  </si>
  <si>
    <t>Bri-brí</t>
  </si>
  <si>
    <t>Mati-na</t>
  </si>
  <si>
    <r>
      <t xml:space="preserve">Durante: </t>
    </r>
    <r>
      <rPr>
        <sz val="14"/>
        <rFont val="Times New Roman"/>
        <family val="1"/>
      </rPr>
      <t>2015</t>
    </r>
  </si>
  <si>
    <r>
      <t>Por:</t>
    </r>
    <r>
      <rPr>
        <sz val="14"/>
        <rFont val="Times New Roman"/>
        <family val="1"/>
      </rPr>
      <t xml:space="preserve"> Sexo y mes</t>
    </r>
  </si>
  <si>
    <r>
      <t>Según:</t>
    </r>
    <r>
      <rPr>
        <sz val="14"/>
        <rFont val="Times New Roman"/>
        <family val="1"/>
      </rPr>
      <t xml:space="preserve"> Provincia, oficina policial</t>
    </r>
  </si>
  <si>
    <r>
      <t>Organismo de Investigación Judicial:</t>
    </r>
    <r>
      <rPr>
        <sz val="14"/>
        <rFont val="Times New Roman"/>
        <family val="1"/>
      </rPr>
      <t xml:space="preserve"> Personas detenidas</t>
    </r>
  </si>
  <si>
    <r>
      <t>Por:</t>
    </r>
    <r>
      <rPr>
        <sz val="14"/>
        <rFont val="Times New Roman"/>
        <family val="1"/>
      </rPr>
      <t xml:space="preserve"> Sexo</t>
    </r>
  </si>
  <si>
    <r>
      <t xml:space="preserve">Según: </t>
    </r>
    <r>
      <rPr>
        <sz val="14"/>
        <rFont val="Times New Roman"/>
        <family val="1"/>
      </rPr>
      <t>Delito o causa de detención</t>
    </r>
  </si>
  <si>
    <r>
      <t xml:space="preserve">Organismo de Investigación Judicial: </t>
    </r>
    <r>
      <rPr>
        <sz val="14"/>
        <rFont val="Times New Roman"/>
        <family val="1"/>
      </rPr>
      <t>Personas detenidas</t>
    </r>
  </si>
  <si>
    <r>
      <t>Durante:</t>
    </r>
    <r>
      <rPr>
        <sz val="14"/>
        <rFont val="Times New Roman"/>
        <family val="1"/>
      </rPr>
      <t xml:space="preserve"> 2015</t>
    </r>
  </si>
  <si>
    <r>
      <t xml:space="preserve">Organismo de Investigación Judicial: </t>
    </r>
    <r>
      <rPr>
        <sz val="14"/>
        <rFont val="Times New Roman"/>
        <family val="1"/>
      </rPr>
      <t>Casos atendidos en la Provincia de Limón</t>
    </r>
  </si>
  <si>
    <r>
      <rPr>
        <b/>
        <sz val="14"/>
        <rFont val="Times New Roman"/>
        <family val="1"/>
      </rPr>
      <t xml:space="preserve">Por: </t>
    </r>
    <r>
      <rPr>
        <sz val="14"/>
        <rFont val="Times New Roman"/>
        <family val="1"/>
      </rPr>
      <t xml:space="preserve">Cantón de ocurrencia, </t>
    </r>
  </si>
  <si>
    <r>
      <rPr>
        <b/>
        <sz val="14"/>
        <rFont val="Times New Roman"/>
        <family val="1"/>
      </rPr>
      <t>Durante:</t>
    </r>
    <r>
      <rPr>
        <sz val="14"/>
        <rFont val="Times New Roman"/>
        <family val="1"/>
      </rPr>
      <t xml:space="preserve"> 2015</t>
    </r>
  </si>
  <si>
    <r>
      <t>Según:</t>
    </r>
    <r>
      <rPr>
        <sz val="14"/>
        <rFont val="Times New Roman"/>
        <family val="1"/>
      </rPr>
      <t xml:space="preserve"> Tipo de caso</t>
    </r>
  </si>
  <si>
    <r>
      <t xml:space="preserve">Organismo de Investigación Judicial: </t>
    </r>
    <r>
      <rPr>
        <sz val="14"/>
        <rFont val="Times New Roman"/>
        <family val="1"/>
      </rPr>
      <t>Casos atendidos en la Provincia de Puntarenas</t>
    </r>
  </si>
  <si>
    <r>
      <t xml:space="preserve">Organismo de Investigación Judicial: </t>
    </r>
    <r>
      <rPr>
        <sz val="14"/>
        <rFont val="Times New Roman"/>
        <family val="1"/>
      </rPr>
      <t>Casos atendidos en la Provincia de Guanacaste</t>
    </r>
  </si>
  <si>
    <r>
      <t xml:space="preserve">Organismo de Investigación Judicial: </t>
    </r>
    <r>
      <rPr>
        <sz val="14"/>
        <rFont val="Times New Roman"/>
        <family val="1"/>
      </rPr>
      <t>Casos atendidos en la Provincia de Heredia</t>
    </r>
  </si>
  <si>
    <r>
      <t xml:space="preserve">Organismo de Investigación Judicial: </t>
    </r>
    <r>
      <rPr>
        <sz val="14"/>
        <rFont val="Times New Roman"/>
        <family val="1"/>
      </rPr>
      <t>Casos atendidos en la Provincia de Cartago</t>
    </r>
  </si>
  <si>
    <r>
      <t xml:space="preserve">Organismo de Investigación Judicial: </t>
    </r>
    <r>
      <rPr>
        <sz val="14"/>
        <rFont val="Times New Roman"/>
        <family val="1"/>
      </rPr>
      <t>Casos atendidos en la Provincia de Alajuela</t>
    </r>
  </si>
  <si>
    <r>
      <t xml:space="preserve">Organismo de Investigación Judicial: </t>
    </r>
    <r>
      <rPr>
        <sz val="14"/>
        <rFont val="Times New Roman"/>
        <family val="1"/>
      </rPr>
      <t>Casos atendidos en la Provincia de San José</t>
    </r>
  </si>
  <si>
    <r>
      <t xml:space="preserve">Organismo de Investigación Judicial: </t>
    </r>
    <r>
      <rPr>
        <sz val="14"/>
        <rFont val="Times New Roman"/>
        <family val="1"/>
      </rPr>
      <t xml:space="preserve">Casos atendidos en el Departamento de Investigaciones Criminales </t>
    </r>
  </si>
  <si>
    <r>
      <t>Organismo de Investigación Judicial:</t>
    </r>
    <r>
      <rPr>
        <sz val="14"/>
        <rFont val="Times New Roman"/>
        <family val="1"/>
      </rPr>
      <t xml:space="preserve"> Casos atendidos </t>
    </r>
  </si>
  <si>
    <r>
      <t xml:space="preserve">Por: </t>
    </r>
    <r>
      <rPr>
        <sz val="14"/>
        <rFont val="Times New Roman"/>
        <family val="1"/>
      </rPr>
      <t>Mes de ocurrencia</t>
    </r>
  </si>
  <si>
    <r>
      <t xml:space="preserve">Organismo de Investigación Judicial: </t>
    </r>
    <r>
      <rPr>
        <sz val="14"/>
        <rFont val="Times New Roman"/>
        <family val="1"/>
      </rPr>
      <t>Casos atendidos</t>
    </r>
  </si>
  <si>
    <r>
      <t xml:space="preserve">Según: </t>
    </r>
    <r>
      <rPr>
        <sz val="14"/>
        <rFont val="Times New Roman"/>
        <family val="1"/>
      </rPr>
      <t>Tipo de caso</t>
    </r>
  </si>
  <si>
    <r>
      <t xml:space="preserve">Por: </t>
    </r>
    <r>
      <rPr>
        <sz val="14"/>
        <rFont val="Times New Roman"/>
        <family val="1"/>
      </rPr>
      <t>Provincia</t>
    </r>
  </si>
  <si>
    <r>
      <t xml:space="preserve">Según: </t>
    </r>
    <r>
      <rPr>
        <sz val="14"/>
        <rFont val="Times New Roman"/>
        <family val="1"/>
      </rPr>
      <t>Delito o causa tramitada</t>
    </r>
  </si>
  <si>
    <r>
      <t xml:space="preserve">Por: </t>
    </r>
    <r>
      <rPr>
        <sz val="14"/>
        <rFont val="Times New Roman"/>
        <family val="1"/>
      </rPr>
      <t>Oficina Policial</t>
    </r>
  </si>
  <si>
    <t>No delitos</t>
  </si>
  <si>
    <t>Entrados sin "No Delitos"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</si>
</sst>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₡&quot;* #,##0.00_);_(&quot;₡&quot;* \(#,##0.00\);_(&quot;₡&quot;* &quot;-&quot;??_);_(@_)"/>
    <numFmt numFmtId="43" formatCode="_(* #,##0.00_);_(* \(#,##0.00\);_(* &quot;-&quot;??_);_(@_)"/>
    <numFmt numFmtId="164" formatCode="_([$€-2]* #,##0.00_);_([$€-2]* \(#,##0.00\);_([$€-2]* \-??_)"/>
    <numFmt numFmtId="165" formatCode="_-* #,##0.00\ [$€]_-;\-* #,##0.00\ [$€]_-;_-* &quot;-&quot;??\ [$€]_-;_-@_-"/>
  </numFmts>
  <fonts count="4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rgb="FF006100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8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u val="double"/>
      <sz val="11"/>
      <name val="Times New Roman"/>
      <family val="1"/>
    </font>
    <font>
      <sz val="9"/>
      <name val="Times New Roman"/>
      <family val="1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u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sz val="14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64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11" borderId="0" applyNumberFormat="0" applyBorder="0" applyAlignment="0" applyProtection="0"/>
    <xf numFmtId="43" fontId="3" fillId="0" borderId="0" applyFill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8" borderId="0" applyNumberFormat="0" applyBorder="0" applyAlignment="0" applyProtection="0"/>
    <xf numFmtId="0" fontId="8" fillId="7" borderId="1" applyNumberFormat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12" fillId="13" borderId="1" applyNumberFormat="0" applyAlignment="0" applyProtection="0"/>
    <xf numFmtId="164" fontId="3" fillId="0" borderId="0" applyFill="0" applyBorder="0" applyAlignment="0" applyProtection="0"/>
    <xf numFmtId="0" fontId="13" fillId="12" borderId="0" applyNumberFormat="0" applyBorder="0" applyAlignment="0" applyProtection="0"/>
    <xf numFmtId="0" fontId="14" fillId="9" borderId="0" applyNumberFormat="0" applyBorder="0" applyAlignment="0" applyProtection="0"/>
    <xf numFmtId="0" fontId="3" fillId="25" borderId="4" applyNumberFormat="0" applyAlignment="0" applyProtection="0"/>
    <xf numFmtId="0" fontId="15" fillId="7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165" fontId="3" fillId="0" borderId="0" applyFont="0" applyFill="0" applyBorder="0" applyAlignment="0" applyProtection="0"/>
    <xf numFmtId="44" fontId="3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</cellStyleXfs>
  <cellXfs count="438">
    <xf numFmtId="0" fontId="0" fillId="0" borderId="0" xfId="0"/>
    <xf numFmtId="0" fontId="4" fillId="0" borderId="0" xfId="0" applyFont="1" applyFill="1" applyBorder="1"/>
    <xf numFmtId="0" fontId="23" fillId="0" borderId="0" xfId="0" applyFont="1"/>
    <xf numFmtId="0" fontId="2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23" xfId="0" applyFont="1" applyFill="1" applyBorder="1"/>
    <xf numFmtId="0" fontId="24" fillId="0" borderId="0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left"/>
    </xf>
    <xf numFmtId="0" fontId="30" fillId="0" borderId="0" xfId="0" applyFont="1" applyFill="1"/>
    <xf numFmtId="0" fontId="29" fillId="0" borderId="0" xfId="0" applyFont="1" applyFill="1"/>
    <xf numFmtId="0" fontId="32" fillId="0" borderId="0" xfId="0" applyFont="1" applyAlignment="1">
      <alignment horizontal="center"/>
    </xf>
    <xf numFmtId="3" fontId="26" fillId="0" borderId="23" xfId="0" applyNumberFormat="1" applyFont="1" applyBorder="1" applyAlignment="1">
      <alignment horizontal="center"/>
    </xf>
    <xf numFmtId="0" fontId="24" fillId="0" borderId="0" xfId="0" applyFont="1" applyFill="1"/>
    <xf numFmtId="0" fontId="4" fillId="0" borderId="15" xfId="0" applyFont="1" applyFill="1" applyBorder="1" applyAlignment="1">
      <alignment horizontal="left"/>
    </xf>
    <xf numFmtId="0" fontId="27" fillId="0" borderId="17" xfId="0" applyFont="1" applyBorder="1" applyAlignment="1">
      <alignment horizontal="center"/>
    </xf>
    <xf numFmtId="0" fontId="4" fillId="0" borderId="23" xfId="0" applyFont="1" applyFill="1" applyBorder="1"/>
    <xf numFmtId="0" fontId="4" fillId="0" borderId="23" xfId="0" applyFont="1" applyFill="1" applyBorder="1" applyAlignment="1">
      <alignment horizontal="center"/>
    </xf>
    <xf numFmtId="0" fontId="4" fillId="0" borderId="17" xfId="0" applyFont="1" applyFill="1" applyBorder="1"/>
    <xf numFmtId="0" fontId="24" fillId="0" borderId="0" xfId="0" applyNumberFormat="1" applyFont="1" applyFill="1" applyBorder="1"/>
    <xf numFmtId="0" fontId="4" fillId="0" borderId="15" xfId="0" applyFont="1" applyFill="1" applyBorder="1"/>
    <xf numFmtId="0" fontId="27" fillId="0" borderId="0" xfId="0" applyFont="1"/>
    <xf numFmtId="0" fontId="27" fillId="0" borderId="0" xfId="0" applyFont="1" applyAlignment="1">
      <alignment horizontal="center"/>
    </xf>
    <xf numFmtId="3" fontId="28" fillId="0" borderId="23" xfId="0" applyNumberFormat="1" applyFont="1" applyFill="1" applyBorder="1" applyAlignment="1">
      <alignment horizontal="center"/>
    </xf>
    <xf numFmtId="3" fontId="28" fillId="0" borderId="18" xfId="0" applyNumberFormat="1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3" fontId="28" fillId="0" borderId="19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3" xfId="0" applyFont="1" applyBorder="1" applyAlignment="1">
      <alignment horizontal="center"/>
    </xf>
    <xf numFmtId="0" fontId="4" fillId="0" borderId="15" xfId="0" applyFont="1" applyBorder="1"/>
    <xf numFmtId="0" fontId="33" fillId="0" borderId="0" xfId="0" applyFont="1" applyFill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5" xfId="0" applyFont="1" applyBorder="1"/>
    <xf numFmtId="0" fontId="28" fillId="0" borderId="0" xfId="0" applyFont="1"/>
    <xf numFmtId="0" fontId="27" fillId="0" borderId="0" xfId="0" applyFont="1" applyBorder="1"/>
    <xf numFmtId="3" fontId="34" fillId="0" borderId="23" xfId="0" applyNumberFormat="1" applyFont="1" applyBorder="1" applyAlignment="1">
      <alignment horizontal="center"/>
    </xf>
    <xf numFmtId="3" fontId="34" fillId="0" borderId="18" xfId="0" applyNumberFormat="1" applyFont="1" applyBorder="1" applyAlignment="1">
      <alignment horizontal="center"/>
    </xf>
    <xf numFmtId="3" fontId="34" fillId="0" borderId="19" xfId="0" applyNumberFormat="1" applyFont="1" applyBorder="1" applyAlignment="1">
      <alignment horizontal="center"/>
    </xf>
    <xf numFmtId="3" fontId="34" fillId="0" borderId="0" xfId="0" applyNumberFormat="1" applyFont="1" applyAlignment="1">
      <alignment horizontal="center"/>
    </xf>
    <xf numFmtId="0" fontId="28" fillId="0" borderId="0" xfId="0" applyFont="1" applyFill="1"/>
    <xf numFmtId="0" fontId="29" fillId="0" borderId="0" xfId="0" applyFont="1"/>
    <xf numFmtId="3" fontId="28" fillId="0" borderId="23" xfId="0" applyNumberFormat="1" applyFont="1" applyBorder="1" applyAlignment="1">
      <alignment horizontal="center"/>
    </xf>
    <xf numFmtId="3" fontId="2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center"/>
    </xf>
    <xf numFmtId="0" fontId="30" fillId="0" borderId="0" xfId="0" applyFont="1"/>
    <xf numFmtId="0" fontId="33" fillId="0" borderId="22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5" fillId="0" borderId="22" xfId="0" applyFont="1" applyFill="1" applyBorder="1"/>
    <xf numFmtId="0" fontId="4" fillId="0" borderId="0" xfId="0" applyFont="1" applyBorder="1" applyAlignment="1">
      <alignment horizontal="center"/>
    </xf>
    <xf numFmtId="0" fontId="35" fillId="0" borderId="0" xfId="0" applyFont="1"/>
    <xf numFmtId="0" fontId="4" fillId="0" borderId="0" xfId="58" applyFont="1" applyFill="1"/>
    <xf numFmtId="0" fontId="27" fillId="5" borderId="0" xfId="0" applyFont="1" applyFill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28" fillId="0" borderId="0" xfId="0" applyFont="1" applyFill="1" applyAlignment="1">
      <alignment horizontal="left"/>
    </xf>
    <xf numFmtId="0" fontId="28" fillId="0" borderId="0" xfId="0" applyNumberFormat="1" applyFont="1" applyFill="1" applyBorder="1" applyAlignment="1">
      <alignment horizontal="center"/>
    </xf>
    <xf numFmtId="0" fontId="28" fillId="0" borderId="18" xfId="0" applyNumberFormat="1" applyFont="1" applyFill="1" applyBorder="1" applyAlignment="1">
      <alignment horizontal="center"/>
    </xf>
    <xf numFmtId="0" fontId="28" fillId="0" borderId="19" xfId="0" applyNumberFormat="1" applyFont="1" applyFill="1" applyBorder="1" applyAlignment="1">
      <alignment horizontal="center"/>
    </xf>
    <xf numFmtId="0" fontId="28" fillId="0" borderId="0" xfId="0" applyNumberFormat="1" applyFont="1" applyFill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35" fillId="0" borderId="0" xfId="0" applyFont="1" applyFill="1"/>
    <xf numFmtId="0" fontId="4" fillId="0" borderId="13" xfId="7" applyFont="1" applyFill="1" applyBorder="1" applyAlignment="1">
      <alignment horizontal="center" vertical="center" wrapText="1"/>
    </xf>
    <xf numFmtId="0" fontId="4" fillId="0" borderId="12" xfId="7" applyFont="1" applyFill="1" applyBorder="1" applyAlignment="1">
      <alignment horizontal="center" vertical="center" wrapText="1"/>
    </xf>
    <xf numFmtId="0" fontId="4" fillId="0" borderId="15" xfId="7" applyFont="1" applyFill="1" applyBorder="1" applyAlignment="1">
      <alignment horizontal="center" vertical="center" wrapText="1"/>
    </xf>
    <xf numFmtId="0" fontId="4" fillId="0" borderId="14" xfId="7" applyFont="1" applyFill="1" applyBorder="1" applyAlignment="1">
      <alignment horizontal="center" vertical="center" wrapText="1"/>
    </xf>
    <xf numFmtId="0" fontId="24" fillId="0" borderId="0" xfId="7" applyFont="1" applyFill="1" applyBorder="1" applyAlignment="1">
      <alignment horizontal="center"/>
    </xf>
    <xf numFmtId="3" fontId="38" fillId="0" borderId="23" xfId="0" applyNumberFormat="1" applyFont="1" applyFill="1" applyBorder="1" applyAlignment="1">
      <alignment horizontal="center"/>
    </xf>
    <xf numFmtId="3" fontId="38" fillId="0" borderId="18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3" fontId="38" fillId="0" borderId="19" xfId="0" applyNumberFormat="1" applyFont="1" applyFill="1" applyBorder="1" applyAlignment="1">
      <alignment horizontal="center"/>
    </xf>
    <xf numFmtId="0" fontId="39" fillId="0" borderId="23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9" fillId="0" borderId="18" xfId="0" applyFont="1" applyFill="1" applyBorder="1" applyAlignment="1">
      <alignment horizontal="center"/>
    </xf>
    <xf numFmtId="0" fontId="39" fillId="0" borderId="19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29" fillId="0" borderId="15" xfId="0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0" xfId="0" applyNumberFormat="1" applyFont="1" applyFill="1" applyAlignment="1">
      <alignment horizontal="center"/>
    </xf>
    <xf numFmtId="0" fontId="40" fillId="0" borderId="13" xfId="7" applyFont="1" applyFill="1" applyBorder="1" applyAlignment="1">
      <alignment horizontal="center" vertical="center" wrapText="1"/>
    </xf>
    <xf numFmtId="0" fontId="40" fillId="0" borderId="12" xfId="7" applyFont="1" applyFill="1" applyBorder="1" applyAlignment="1">
      <alignment horizontal="center" vertical="center" wrapText="1"/>
    </xf>
    <xf numFmtId="0" fontId="40" fillId="0" borderId="15" xfId="7" applyFont="1" applyFill="1" applyBorder="1" applyAlignment="1">
      <alignment horizontal="center" vertical="center" wrapText="1"/>
    </xf>
    <xf numFmtId="0" fontId="40" fillId="0" borderId="14" xfId="7" applyFont="1" applyFill="1" applyBorder="1" applyAlignment="1">
      <alignment horizontal="center" vertical="center" wrapText="1"/>
    </xf>
    <xf numFmtId="0" fontId="24" fillId="0" borderId="0" xfId="0" applyFont="1" applyFill="1" applyAlignment="1"/>
    <xf numFmtId="0" fontId="28" fillId="0" borderId="0" xfId="0" applyFont="1" applyFill="1" applyAlignment="1"/>
    <xf numFmtId="0" fontId="28" fillId="0" borderId="18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9" fillId="0" borderId="23" xfId="0" applyFont="1" applyFill="1" applyBorder="1" applyAlignment="1">
      <alignment horizontal="center"/>
    </xf>
    <xf numFmtId="0" fontId="29" fillId="0" borderId="18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40" fillId="0" borderId="0" xfId="0" applyFont="1" applyFill="1"/>
    <xf numFmtId="0" fontId="39" fillId="0" borderId="0" xfId="0" applyFont="1" applyFill="1" applyBorder="1"/>
    <xf numFmtId="0" fontId="39" fillId="0" borderId="16" xfId="0" applyFont="1" applyFill="1" applyBorder="1"/>
    <xf numFmtId="0" fontId="39" fillId="0" borderId="24" xfId="0" applyFont="1" applyFill="1" applyBorder="1"/>
    <xf numFmtId="0" fontId="39" fillId="0" borderId="22" xfId="0" applyFont="1" applyFill="1" applyBorder="1"/>
    <xf numFmtId="0" fontId="39" fillId="0" borderId="25" xfId="0" applyFont="1" applyFill="1" applyBorder="1"/>
    <xf numFmtId="0" fontId="40" fillId="0" borderId="0" xfId="0" applyFont="1" applyFill="1" applyBorder="1"/>
    <xf numFmtId="0" fontId="39" fillId="0" borderId="10" xfId="0" applyFont="1" applyFill="1" applyBorder="1"/>
    <xf numFmtId="0" fontId="39" fillId="0" borderId="10" xfId="0" applyFont="1" applyFill="1" applyBorder="1" applyAlignment="1">
      <alignment horizontal="center"/>
    </xf>
    <xf numFmtId="0" fontId="40" fillId="0" borderId="0" xfId="0" applyNumberFormat="1" applyFont="1" applyFill="1"/>
    <xf numFmtId="0" fontId="40" fillId="0" borderId="0" xfId="0" applyNumberFormat="1" applyFont="1" applyFill="1" applyAlignment="1">
      <alignment horizontal="center"/>
    </xf>
    <xf numFmtId="0" fontId="4" fillId="0" borderId="0" xfId="58" applyNumberFormat="1" applyFont="1" applyFill="1" applyBorder="1" applyAlignment="1">
      <alignment horizontal="center"/>
    </xf>
    <xf numFmtId="0" fontId="4" fillId="0" borderId="19" xfId="58" applyNumberFormat="1" applyFont="1" applyFill="1" applyBorder="1" applyAlignment="1">
      <alignment horizontal="center"/>
    </xf>
    <xf numFmtId="0" fontId="4" fillId="0" borderId="0" xfId="62" applyFont="1" applyFill="1" applyAlignment="1"/>
    <xf numFmtId="0" fontId="4" fillId="0" borderId="23" xfId="62" applyFont="1" applyFill="1" applyBorder="1" applyAlignment="1">
      <alignment horizontal="center"/>
    </xf>
    <xf numFmtId="0" fontId="4" fillId="0" borderId="18" xfId="62" applyNumberFormat="1" applyFont="1" applyFill="1" applyBorder="1" applyAlignment="1">
      <alignment horizontal="center"/>
    </xf>
    <xf numFmtId="0" fontId="4" fillId="0" borderId="0" xfId="62" applyNumberFormat="1" applyFont="1" applyFill="1" applyBorder="1" applyAlignment="1">
      <alignment horizontal="center"/>
    </xf>
    <xf numFmtId="0" fontId="4" fillId="0" borderId="19" xfId="62" applyNumberFormat="1" applyFont="1" applyFill="1" applyBorder="1" applyAlignment="1">
      <alignment horizontal="center"/>
    </xf>
    <xf numFmtId="0" fontId="4" fillId="0" borderId="0" xfId="62" applyNumberFormat="1" applyFont="1" applyFill="1" applyAlignment="1">
      <alignment horizontal="center"/>
    </xf>
    <xf numFmtId="0" fontId="4" fillId="0" borderId="0" xfId="62" applyFont="1" applyFill="1"/>
    <xf numFmtId="0" fontId="4" fillId="0" borderId="0" xfId="62" applyNumberFormat="1" applyFont="1" applyFill="1"/>
    <xf numFmtId="0" fontId="4" fillId="0" borderId="0" xfId="63" applyFont="1" applyFill="1" applyAlignment="1"/>
    <xf numFmtId="0" fontId="4" fillId="0" borderId="23" xfId="63" applyFont="1" applyFill="1" applyBorder="1" applyAlignment="1">
      <alignment horizontal="center"/>
    </xf>
    <xf numFmtId="0" fontId="4" fillId="0" borderId="18" xfId="63" applyNumberFormat="1" applyFont="1" applyFill="1" applyBorder="1" applyAlignment="1">
      <alignment horizontal="center"/>
    </xf>
    <xf numFmtId="0" fontId="4" fillId="0" borderId="0" xfId="63" applyNumberFormat="1" applyFont="1" applyFill="1" applyBorder="1" applyAlignment="1">
      <alignment horizontal="center"/>
    </xf>
    <xf numFmtId="0" fontId="4" fillId="0" borderId="19" xfId="63" applyNumberFormat="1" applyFont="1" applyFill="1" applyBorder="1" applyAlignment="1">
      <alignment horizontal="center"/>
    </xf>
    <xf numFmtId="0" fontId="4" fillId="0" borderId="0" xfId="63" applyNumberFormat="1" applyFont="1" applyFill="1" applyAlignment="1">
      <alignment horizontal="center"/>
    </xf>
    <xf numFmtId="0" fontId="39" fillId="0" borderId="11" xfId="0" applyNumberFormat="1" applyFont="1" applyFill="1" applyBorder="1"/>
    <xf numFmtId="0" fontId="40" fillId="0" borderId="15" xfId="0" applyFont="1" applyFill="1" applyBorder="1"/>
    <xf numFmtId="0" fontId="40" fillId="0" borderId="17" xfId="0" applyFont="1" applyFill="1" applyBorder="1"/>
    <xf numFmtId="0" fontId="40" fillId="0" borderId="20" xfId="0" applyFont="1" applyFill="1" applyBorder="1"/>
    <xf numFmtId="0" fontId="40" fillId="0" borderId="21" xfId="0" applyFont="1" applyFill="1" applyBorder="1"/>
    <xf numFmtId="0" fontId="25" fillId="0" borderId="16" xfId="7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58" applyFont="1" applyFill="1" applyAlignment="1"/>
    <xf numFmtId="0" fontId="4" fillId="0" borderId="23" xfId="58" applyFont="1" applyFill="1" applyBorder="1" applyAlignment="1">
      <alignment horizontal="center"/>
    </xf>
    <xf numFmtId="0" fontId="4" fillId="0" borderId="18" xfId="58" applyNumberFormat="1" applyFont="1" applyFill="1" applyBorder="1" applyAlignment="1">
      <alignment horizontal="center"/>
    </xf>
    <xf numFmtId="0" fontId="4" fillId="0" borderId="0" xfId="58" applyNumberFormat="1" applyFont="1" applyFill="1" applyAlignment="1">
      <alignment horizontal="center"/>
    </xf>
    <xf numFmtId="0" fontId="4" fillId="0" borderId="0" xfId="58" applyNumberFormat="1" applyFont="1" applyFill="1"/>
    <xf numFmtId="0" fontId="4" fillId="0" borderId="0" xfId="63" applyFont="1" applyFill="1"/>
    <xf numFmtId="0" fontId="4" fillId="0" borderId="0" xfId="63" applyNumberFormat="1" applyFont="1" applyFill="1"/>
    <xf numFmtId="0" fontId="24" fillId="0" borderId="15" xfId="54" applyFont="1" applyFill="1" applyBorder="1" applyAlignment="1">
      <alignment horizontal="center"/>
    </xf>
    <xf numFmtId="0" fontId="24" fillId="0" borderId="0" xfId="54" applyFont="1" applyFill="1" applyAlignment="1">
      <alignment horizontal="center"/>
    </xf>
    <xf numFmtId="0" fontId="25" fillId="0" borderId="15" xfId="54" applyFont="1" applyFill="1" applyBorder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" fillId="0" borderId="0" xfId="58" applyFont="1" applyFill="1" applyAlignment="1">
      <alignment horizontal="left"/>
    </xf>
    <xf numFmtId="0" fontId="4" fillId="0" borderId="0" xfId="63" applyFont="1" applyFill="1" applyAlignment="1">
      <alignment horizontal="left"/>
    </xf>
    <xf numFmtId="0" fontId="4" fillId="0" borderId="0" xfId="62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40" fillId="0" borderId="16" xfId="0" applyFont="1" applyFill="1" applyBorder="1"/>
    <xf numFmtId="0" fontId="40" fillId="0" borderId="15" xfId="0" applyFont="1" applyFill="1" applyBorder="1" applyAlignment="1">
      <alignment horizontal="left"/>
    </xf>
    <xf numFmtId="0" fontId="39" fillId="0" borderId="0" xfId="0" applyNumberFormat="1" applyFont="1" applyFill="1" applyBorder="1"/>
    <xf numFmtId="0" fontId="40" fillId="0" borderId="20" xfId="55" applyFont="1" applyFill="1" applyBorder="1" applyAlignment="1">
      <alignment horizontal="center" vertical="center"/>
    </xf>
    <xf numFmtId="0" fontId="40" fillId="0" borderId="15" xfId="55" applyFont="1" applyFill="1" applyBorder="1" applyAlignment="1">
      <alignment horizontal="center" vertical="center"/>
    </xf>
    <xf numFmtId="0" fontId="40" fillId="0" borderId="15" xfId="55" applyFont="1" applyFill="1" applyBorder="1" applyAlignment="1">
      <alignment horizontal="center" vertical="center" wrapText="1"/>
    </xf>
    <xf numFmtId="0" fontId="40" fillId="0" borderId="21" xfId="55" applyFont="1" applyFill="1" applyBorder="1" applyAlignment="1">
      <alignment horizontal="center" vertical="center" wrapText="1"/>
    </xf>
    <xf numFmtId="0" fontId="40" fillId="0" borderId="24" xfId="0" applyFont="1" applyFill="1" applyBorder="1" applyAlignment="1">
      <alignment horizontal="center"/>
    </xf>
    <xf numFmtId="0" fontId="40" fillId="0" borderId="22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/>
    </xf>
    <xf numFmtId="0" fontId="29" fillId="0" borderId="23" xfId="0" applyFont="1" applyFill="1" applyBorder="1"/>
    <xf numFmtId="0" fontId="4" fillId="0" borderId="23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8" fillId="0" borderId="23" xfId="0" applyNumberFormat="1" applyFont="1" applyFill="1" applyBorder="1" applyAlignment="1">
      <alignment horizontal="center"/>
    </xf>
    <xf numFmtId="0" fontId="4" fillId="0" borderId="23" xfId="58" applyNumberFormat="1" applyFont="1" applyFill="1" applyBorder="1" applyAlignment="1">
      <alignment horizontal="center"/>
    </xf>
    <xf numFmtId="0" fontId="4" fillId="0" borderId="0" xfId="58" applyFont="1" applyFill="1" applyAlignment="1">
      <alignment horizontal="center"/>
    </xf>
    <xf numFmtId="0" fontId="4" fillId="0" borderId="23" xfId="63" applyNumberFormat="1" applyFont="1" applyFill="1" applyBorder="1" applyAlignment="1">
      <alignment horizontal="center"/>
    </xf>
    <xf numFmtId="0" fontId="4" fillId="0" borderId="0" xfId="63" applyFont="1" applyFill="1" applyAlignment="1">
      <alignment horizontal="center"/>
    </xf>
    <xf numFmtId="0" fontId="4" fillId="0" borderId="23" xfId="62" applyNumberFormat="1" applyFont="1" applyFill="1" applyBorder="1" applyAlignment="1">
      <alignment horizontal="center"/>
    </xf>
    <xf numFmtId="0" fontId="4" fillId="0" borderId="0" xfId="62" applyFont="1" applyFill="1" applyAlignment="1">
      <alignment horizontal="center"/>
    </xf>
    <xf numFmtId="0" fontId="4" fillId="0" borderId="13" xfId="56" applyFont="1" applyFill="1" applyBorder="1" applyAlignment="1">
      <alignment horizontal="center" vertical="center"/>
    </xf>
    <xf numFmtId="0" fontId="4" fillId="0" borderId="13" xfId="56" applyFont="1" applyFill="1" applyBorder="1" applyAlignment="1">
      <alignment horizontal="center" vertical="center" wrapText="1"/>
    </xf>
    <xf numFmtId="0" fontId="24" fillId="0" borderId="13" xfId="57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24" fillId="0" borderId="13" xfId="7" applyFont="1" applyFill="1" applyBorder="1" applyAlignment="1">
      <alignment horizontal="center" vertical="center"/>
    </xf>
    <xf numFmtId="0" fontId="24" fillId="0" borderId="13" xfId="7" applyFont="1" applyFill="1" applyBorder="1" applyAlignment="1">
      <alignment horizontal="center" vertical="center" wrapText="1"/>
    </xf>
    <xf numFmtId="0" fontId="25" fillId="0" borderId="0" xfId="7" applyFont="1" applyFill="1" applyBorder="1" applyAlignment="1">
      <alignment horizontal="center" vertical="center"/>
    </xf>
    <xf numFmtId="0" fontId="29" fillId="0" borderId="0" xfId="7" applyFont="1" applyFill="1" applyBorder="1" applyAlignment="1">
      <alignment horizontal="center" vertical="center"/>
    </xf>
    <xf numFmtId="0" fontId="29" fillId="0" borderId="0" xfId="7" applyFont="1" applyFill="1" applyBorder="1" applyAlignment="1">
      <alignment horizontal="center" vertical="center" wrapText="1"/>
    </xf>
    <xf numFmtId="0" fontId="24" fillId="0" borderId="13" xfId="59" applyFont="1" applyFill="1" applyBorder="1" applyAlignment="1">
      <alignment horizontal="center"/>
    </xf>
    <xf numFmtId="0" fontId="4" fillId="0" borderId="0" xfId="59" applyFont="1" applyFill="1" applyBorder="1" applyAlignment="1">
      <alignment horizontal="center"/>
    </xf>
    <xf numFmtId="0" fontId="24" fillId="0" borderId="0" xfId="59" applyFont="1" applyFill="1" applyBorder="1" applyAlignment="1">
      <alignment horizontal="center"/>
    </xf>
    <xf numFmtId="0" fontId="4" fillId="0" borderId="0" xfId="58" applyFont="1" applyFill="1" applyBorder="1" applyAlignment="1">
      <alignment horizontal="left"/>
    </xf>
    <xf numFmtId="0" fontId="4" fillId="0" borderId="0" xfId="62" applyFont="1" applyFill="1" applyBorder="1" applyAlignment="1">
      <alignment horizontal="left"/>
    </xf>
    <xf numFmtId="0" fontId="24" fillId="0" borderId="15" xfId="60" applyFont="1" applyFill="1" applyBorder="1" applyAlignment="1">
      <alignment horizontal="center" vertical="center"/>
    </xf>
    <xf numFmtId="0" fontId="24" fillId="0" borderId="15" xfId="6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center"/>
    </xf>
    <xf numFmtId="0" fontId="4" fillId="0" borderId="0" xfId="63" applyFont="1" applyFill="1" applyBorder="1" applyAlignment="1">
      <alignment horizontal="left"/>
    </xf>
    <xf numFmtId="0" fontId="24" fillId="0" borderId="15" xfId="61" applyFont="1" applyFill="1" applyBorder="1" applyAlignment="1">
      <alignment horizontal="center"/>
    </xf>
    <xf numFmtId="0" fontId="40" fillId="0" borderId="23" xfId="0" applyFont="1" applyFill="1" applyBorder="1" applyAlignment="1">
      <alignment horizontal="center"/>
    </xf>
    <xf numFmtId="0" fontId="32" fillId="0" borderId="22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/>
    </xf>
    <xf numFmtId="0" fontId="32" fillId="0" borderId="15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5" xfId="0" applyFont="1" applyBorder="1"/>
    <xf numFmtId="0" fontId="43" fillId="0" borderId="0" xfId="0" applyFont="1"/>
    <xf numFmtId="0" fontId="30" fillId="0" borderId="22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24" fillId="0" borderId="0" xfId="0" applyFont="1"/>
    <xf numFmtId="0" fontId="3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24" fillId="0" borderId="36" xfId="0" applyNumberFormat="1" applyFont="1" applyFill="1" applyBorder="1" applyAlignment="1">
      <alignment horizontal="right" vertical="center" wrapText="1"/>
    </xf>
    <xf numFmtId="3" fontId="4" fillId="0" borderId="36" xfId="0" applyNumberFormat="1" applyFont="1" applyBorder="1" applyAlignment="1">
      <alignment horizontal="right" vertical="center" wrapText="1"/>
    </xf>
    <xf numFmtId="3" fontId="34" fillId="0" borderId="35" xfId="0" applyNumberFormat="1" applyFont="1" applyFill="1" applyBorder="1" applyAlignment="1">
      <alignment horizontal="right" vertical="center" wrapText="1"/>
    </xf>
    <xf numFmtId="3" fontId="28" fillId="0" borderId="0" xfId="0" applyNumberFormat="1" applyFont="1" applyFill="1" applyBorder="1" applyAlignment="1">
      <alignment horizontal="right" vertical="center" wrapText="1"/>
    </xf>
    <xf numFmtId="3" fontId="28" fillId="0" borderId="0" xfId="0" applyNumberFormat="1" applyFont="1" applyBorder="1" applyAlignment="1">
      <alignment horizontal="right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40" fillId="0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28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58" applyFont="1" applyFill="1" applyAlignment="1">
      <alignment vertical="center" wrapText="1"/>
    </xf>
    <xf numFmtId="0" fontId="33" fillId="0" borderId="22" xfId="0" applyFont="1" applyFill="1" applyBorder="1" applyAlignment="1" applyProtection="1">
      <alignment horizontal="center" vertical="center" wrapText="1"/>
    </xf>
    <xf numFmtId="0" fontId="33" fillId="0" borderId="25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1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18" xfId="0" applyFont="1" applyFill="1" applyBorder="1" applyAlignment="1" applyProtection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40" fillId="0" borderId="24" xfId="0" applyFont="1" applyFill="1" applyBorder="1" applyAlignment="1">
      <alignment horizontal="center" vertical="center" wrapText="1"/>
    </xf>
    <xf numFmtId="0" fontId="33" fillId="0" borderId="42" xfId="0" applyFont="1" applyFill="1" applyBorder="1" applyAlignment="1" applyProtection="1">
      <alignment horizontal="center" vertical="center" wrapText="1"/>
    </xf>
    <xf numFmtId="0" fontId="33" fillId="0" borderId="43" xfId="0" applyFont="1" applyFill="1" applyBorder="1" applyAlignment="1" applyProtection="1">
      <alignment horizontal="center" vertical="center" wrapText="1"/>
    </xf>
    <xf numFmtId="0" fontId="33" fillId="0" borderId="44" xfId="0" applyFont="1" applyFill="1" applyBorder="1" applyAlignment="1" applyProtection="1">
      <alignment horizontal="center" vertical="center" wrapText="1"/>
    </xf>
    <xf numFmtId="0" fontId="33" fillId="0" borderId="45" xfId="0" applyFont="1" applyFill="1" applyBorder="1" applyAlignment="1" applyProtection="1">
      <alignment horizontal="center" vertical="center" wrapText="1"/>
    </xf>
    <xf numFmtId="0" fontId="40" fillId="0" borderId="42" xfId="0" applyFont="1" applyFill="1" applyBorder="1" applyAlignment="1">
      <alignment vertical="center" wrapText="1"/>
    </xf>
    <xf numFmtId="0" fontId="40" fillId="0" borderId="43" xfId="0" applyFont="1" applyFill="1" applyBorder="1" applyAlignment="1">
      <alignment vertical="center" wrapText="1"/>
    </xf>
    <xf numFmtId="0" fontId="33" fillId="0" borderId="46" xfId="0" applyFont="1" applyFill="1" applyBorder="1" applyAlignment="1">
      <alignment horizontal="center" vertical="center" wrapText="1"/>
    </xf>
    <xf numFmtId="0" fontId="40" fillId="0" borderId="50" xfId="0" applyFont="1" applyFill="1" applyBorder="1" applyAlignment="1">
      <alignment vertical="center" wrapText="1"/>
    </xf>
    <xf numFmtId="3" fontId="42" fillId="0" borderId="18" xfId="0" applyNumberFormat="1" applyFont="1" applyFill="1" applyBorder="1" applyAlignment="1">
      <alignment horizontal="right" vertical="center" wrapText="1"/>
    </xf>
    <xf numFmtId="3" fontId="42" fillId="0" borderId="42" xfId="0" applyNumberFormat="1" applyFont="1" applyFill="1" applyBorder="1" applyAlignment="1">
      <alignment horizontal="right" vertical="center" wrapText="1"/>
    </xf>
    <xf numFmtId="3" fontId="42" fillId="0" borderId="0" xfId="0" applyNumberFormat="1" applyFont="1" applyFill="1" applyBorder="1" applyAlignment="1">
      <alignment horizontal="right" vertical="center" wrapText="1"/>
    </xf>
    <xf numFmtId="3" fontId="42" fillId="0" borderId="43" xfId="0" applyNumberFormat="1" applyFont="1" applyFill="1" applyBorder="1" applyAlignment="1">
      <alignment horizontal="right" vertical="center" wrapText="1"/>
    </xf>
    <xf numFmtId="0" fontId="40" fillId="0" borderId="18" xfId="0" applyFont="1" applyFill="1" applyBorder="1" applyAlignment="1">
      <alignment horizontal="right" vertical="center" wrapText="1"/>
    </xf>
    <xf numFmtId="0" fontId="40" fillId="0" borderId="42" xfId="0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right" vertical="center" wrapText="1"/>
    </xf>
    <xf numFmtId="0" fontId="40" fillId="0" borderId="43" xfId="0" applyFont="1" applyFill="1" applyBorder="1" applyAlignment="1">
      <alignment horizontal="right" vertical="center" wrapText="1"/>
    </xf>
    <xf numFmtId="0" fontId="40" fillId="0" borderId="0" xfId="0" applyFont="1" applyFill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42" xfId="0" quotePrefix="1" applyFont="1" applyFill="1" applyBorder="1" applyAlignment="1">
      <alignment horizontal="right" vertical="center" wrapText="1"/>
    </xf>
    <xf numFmtId="0" fontId="4" fillId="0" borderId="0" xfId="0" quotePrefix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43" xfId="0" quotePrefix="1" applyFont="1" applyFill="1" applyBorder="1" applyAlignment="1">
      <alignment horizontal="right" vertical="center" wrapText="1"/>
    </xf>
    <xf numFmtId="0" fontId="4" fillId="0" borderId="0" xfId="0" quotePrefix="1" applyFont="1" applyFill="1" applyAlignment="1">
      <alignment horizontal="right" vertical="center" wrapText="1"/>
    </xf>
    <xf numFmtId="0" fontId="4" fillId="0" borderId="42" xfId="0" applyFont="1" applyFill="1" applyBorder="1" applyAlignment="1">
      <alignment horizontal="right" vertical="center" wrapText="1"/>
    </xf>
    <xf numFmtId="0" fontId="4" fillId="0" borderId="43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8" xfId="58" applyFont="1" applyFill="1" applyBorder="1" applyAlignment="1">
      <alignment horizontal="right" vertical="center" wrapText="1"/>
    </xf>
    <xf numFmtId="0" fontId="4" fillId="0" borderId="42" xfId="58" applyFont="1" applyFill="1" applyBorder="1" applyAlignment="1">
      <alignment horizontal="right" vertical="center" wrapText="1"/>
    </xf>
    <xf numFmtId="0" fontId="4" fillId="0" borderId="0" xfId="58" applyFont="1" applyFill="1" applyBorder="1" applyAlignment="1">
      <alignment horizontal="right" vertical="center" wrapText="1"/>
    </xf>
    <xf numFmtId="0" fontId="4" fillId="0" borderId="0" xfId="58" quotePrefix="1" applyFont="1" applyFill="1" applyBorder="1" applyAlignment="1">
      <alignment horizontal="right" vertical="center" wrapText="1"/>
    </xf>
    <xf numFmtId="0" fontId="4" fillId="0" borderId="43" xfId="58" quotePrefix="1" applyFont="1" applyFill="1" applyBorder="1" applyAlignment="1">
      <alignment horizontal="right" vertical="center" wrapText="1"/>
    </xf>
    <xf numFmtId="0" fontId="4" fillId="0" borderId="42" xfId="58" quotePrefix="1" applyFont="1" applyFill="1" applyBorder="1" applyAlignment="1">
      <alignment horizontal="right" vertical="center" wrapText="1"/>
    </xf>
    <xf numFmtId="0" fontId="4" fillId="0" borderId="0" xfId="58" quotePrefix="1" applyFont="1" applyFill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1" fontId="30" fillId="0" borderId="22" xfId="0" applyNumberFormat="1" applyFont="1" applyFill="1" applyBorder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right" vertical="center" wrapText="1"/>
    </xf>
    <xf numFmtId="0" fontId="33" fillId="0" borderId="45" xfId="0" applyFont="1" applyFill="1" applyBorder="1" applyAlignment="1" applyProtection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4" fillId="0" borderId="46" xfId="0" quotePrefix="1" applyFont="1" applyFill="1" applyBorder="1" applyAlignment="1">
      <alignment horizontal="right" vertical="center" wrapText="1"/>
    </xf>
    <xf numFmtId="0" fontId="4" fillId="0" borderId="15" xfId="0" quotePrefix="1" applyFont="1" applyFill="1" applyBorder="1" applyAlignment="1">
      <alignment horizontal="right" vertical="center" wrapText="1"/>
    </xf>
    <xf numFmtId="0" fontId="4" fillId="0" borderId="47" xfId="0" quotePrefix="1" applyFont="1" applyFill="1" applyBorder="1" applyAlignment="1">
      <alignment horizontal="right" vertical="center" wrapText="1"/>
    </xf>
    <xf numFmtId="0" fontId="4" fillId="0" borderId="46" xfId="0" applyFont="1" applyFill="1" applyBorder="1" applyAlignment="1">
      <alignment horizontal="right" vertical="center" wrapText="1"/>
    </xf>
    <xf numFmtId="0" fontId="4" fillId="0" borderId="47" xfId="0" applyFont="1" applyFill="1" applyBorder="1" applyAlignment="1">
      <alignment horizontal="right" vertical="center" wrapText="1"/>
    </xf>
    <xf numFmtId="0" fontId="33" fillId="0" borderId="53" xfId="0" applyFont="1" applyFill="1" applyBorder="1" applyAlignment="1" applyProtection="1">
      <alignment horizontal="center" vertical="center" wrapText="1"/>
    </xf>
    <xf numFmtId="0" fontId="33" fillId="0" borderId="54" xfId="0" applyFont="1" applyFill="1" applyBorder="1" applyAlignment="1" applyProtection="1">
      <alignment horizontal="center" vertical="center" wrapText="1"/>
    </xf>
    <xf numFmtId="0" fontId="33" fillId="0" borderId="54" xfId="0" applyFont="1" applyFill="1" applyBorder="1" applyAlignment="1">
      <alignment horizontal="center" vertical="center" wrapText="1"/>
    </xf>
    <xf numFmtId="0" fontId="33" fillId="0" borderId="53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31" fillId="0" borderId="0" xfId="0" applyFont="1" applyAlignment="1">
      <alignment horizontal="left" indent="10"/>
    </xf>
    <xf numFmtId="0" fontId="44" fillId="0" borderId="0" xfId="0" applyFont="1" applyFill="1"/>
    <xf numFmtId="0" fontId="31" fillId="0" borderId="0" xfId="0" applyFont="1" applyFill="1"/>
    <xf numFmtId="0" fontId="31" fillId="0" borderId="0" xfId="0" applyFont="1" applyFill="1" applyAlignment="1">
      <alignment horizontal="left"/>
    </xf>
    <xf numFmtId="0" fontId="31" fillId="0" borderId="0" xfId="0" applyFont="1" applyFill="1" applyAlignment="1"/>
    <xf numFmtId="0" fontId="31" fillId="0" borderId="0" xfId="0" applyFont="1" applyFill="1" applyBorder="1"/>
    <xf numFmtId="0" fontId="44" fillId="0" borderId="0" xfId="0" applyFont="1" applyFill="1" applyBorder="1"/>
    <xf numFmtId="0" fontId="31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 indent="18"/>
    </xf>
    <xf numFmtId="0" fontId="24" fillId="28" borderId="0" xfId="0" applyFont="1" applyFill="1" applyAlignment="1">
      <alignment horizontal="center" vertical="center"/>
    </xf>
    <xf numFmtId="3" fontId="24" fillId="28" borderId="0" xfId="0" applyNumberFormat="1" applyFont="1" applyFill="1" applyAlignment="1">
      <alignment horizontal="center" vertical="center"/>
    </xf>
    <xf numFmtId="0" fontId="24" fillId="29" borderId="0" xfId="0" applyFont="1" applyFill="1" applyAlignment="1">
      <alignment horizontal="center" vertical="center"/>
    </xf>
    <xf numFmtId="3" fontId="24" fillId="29" borderId="0" xfId="0" applyNumberFormat="1" applyFont="1" applyFill="1" applyAlignment="1">
      <alignment horizontal="center" vertical="center"/>
    </xf>
    <xf numFmtId="0" fontId="25" fillId="0" borderId="12" xfId="7" applyFont="1" applyFill="1" applyBorder="1" applyAlignment="1">
      <alignment horizontal="center"/>
    </xf>
    <xf numFmtId="0" fontId="25" fillId="0" borderId="13" xfId="7" applyFont="1" applyFill="1" applyBorder="1" applyAlignment="1">
      <alignment horizontal="center"/>
    </xf>
    <xf numFmtId="0" fontId="4" fillId="0" borderId="22" xfId="7" applyFont="1" applyFill="1" applyBorder="1" applyAlignment="1">
      <alignment horizontal="center" vertical="center"/>
    </xf>
    <xf numFmtId="0" fontId="4" fillId="0" borderId="15" xfId="7" applyFont="1" applyFill="1" applyBorder="1" applyAlignment="1">
      <alignment horizontal="center" vertical="center"/>
    </xf>
    <xf numFmtId="0" fontId="25" fillId="0" borderId="16" xfId="7" applyFont="1" applyFill="1" applyBorder="1" applyAlignment="1">
      <alignment horizontal="center" vertical="center"/>
    </xf>
    <xf numFmtId="0" fontId="25" fillId="0" borderId="17" xfId="7" applyFont="1" applyFill="1" applyBorder="1" applyAlignment="1">
      <alignment horizontal="center" vertical="center"/>
    </xf>
    <xf numFmtId="0" fontId="29" fillId="0" borderId="16" xfId="7" applyFont="1" applyFill="1" applyBorder="1" applyAlignment="1">
      <alignment horizontal="center" vertical="center" wrapText="1"/>
    </xf>
    <xf numFmtId="0" fontId="29" fillId="0" borderId="17" xfId="7" applyFont="1" applyFill="1" applyBorder="1" applyAlignment="1">
      <alignment horizontal="center" vertical="center" wrapText="1"/>
    </xf>
    <xf numFmtId="0" fontId="25" fillId="0" borderId="14" xfId="7" applyFont="1" applyFill="1" applyBorder="1" applyAlignment="1">
      <alignment horizontal="center"/>
    </xf>
    <xf numFmtId="0" fontId="30" fillId="0" borderId="22" xfId="7" applyFont="1" applyFill="1" applyBorder="1" applyAlignment="1">
      <alignment horizontal="center" vertical="center"/>
    </xf>
    <xf numFmtId="0" fontId="30" fillId="0" borderId="15" xfId="7" applyFont="1" applyFill="1" applyBorder="1" applyAlignment="1">
      <alignment horizontal="center" vertical="center"/>
    </xf>
    <xf numFmtId="0" fontId="24" fillId="0" borderId="13" xfId="7" applyFont="1" applyFill="1" applyBorder="1" applyAlignment="1">
      <alignment horizontal="center"/>
    </xf>
    <xf numFmtId="0" fontId="24" fillId="0" borderId="14" xfId="7" applyFont="1" applyFill="1" applyBorder="1" applyAlignment="1">
      <alignment horizontal="center"/>
    </xf>
    <xf numFmtId="0" fontId="24" fillId="0" borderId="12" xfId="7" applyFont="1" applyFill="1" applyBorder="1" applyAlignment="1">
      <alignment horizontal="center"/>
    </xf>
    <xf numFmtId="0" fontId="24" fillId="0" borderId="16" xfId="7" applyFont="1" applyFill="1" applyBorder="1" applyAlignment="1">
      <alignment horizontal="center" vertical="center"/>
    </xf>
    <xf numFmtId="0" fontId="24" fillId="0" borderId="17" xfId="7" applyFont="1" applyFill="1" applyBorder="1" applyAlignment="1">
      <alignment horizontal="center" vertical="center"/>
    </xf>
    <xf numFmtId="0" fontId="24" fillId="0" borderId="16" xfId="7" applyFont="1" applyFill="1" applyBorder="1" applyAlignment="1">
      <alignment horizontal="center" vertical="center" wrapText="1"/>
    </xf>
    <xf numFmtId="0" fontId="24" fillId="0" borderId="17" xfId="7" applyFont="1" applyFill="1" applyBorder="1" applyAlignment="1">
      <alignment horizontal="center" vertical="center" wrapText="1"/>
    </xf>
    <xf numFmtId="0" fontId="29" fillId="0" borderId="22" xfId="7" applyFont="1" applyFill="1" applyBorder="1" applyAlignment="1">
      <alignment horizontal="center" vertical="center"/>
    </xf>
    <xf numFmtId="0" fontId="29" fillId="0" borderId="15" xfId="7" applyFont="1" applyFill="1" applyBorder="1" applyAlignment="1">
      <alignment horizontal="center" vertical="center"/>
    </xf>
    <xf numFmtId="0" fontId="24" fillId="0" borderId="22" xfId="7" applyFont="1" applyFill="1" applyBorder="1" applyAlignment="1">
      <alignment horizontal="center" vertical="center"/>
    </xf>
    <xf numFmtId="0" fontId="24" fillId="0" borderId="15" xfId="7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/>
    </xf>
    <xf numFmtId="0" fontId="25" fillId="0" borderId="22" xfId="7" applyFont="1" applyFill="1" applyBorder="1" applyAlignment="1">
      <alignment horizontal="center" vertical="center"/>
    </xf>
    <xf numFmtId="0" fontId="25" fillId="0" borderId="15" xfId="7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/>
    </xf>
    <xf numFmtId="0" fontId="31" fillId="0" borderId="0" xfId="0" applyFont="1" applyFill="1" applyAlignment="1">
      <alignment horizontal="left" vertical="center"/>
    </xf>
    <xf numFmtId="0" fontId="4" fillId="0" borderId="16" xfId="7" applyFont="1" applyFill="1" applyBorder="1" applyAlignment="1">
      <alignment horizontal="center" vertical="center"/>
    </xf>
    <xf numFmtId="0" fontId="4" fillId="0" borderId="17" xfId="7" applyFont="1" applyFill="1" applyBorder="1" applyAlignment="1">
      <alignment horizontal="center" vertical="center"/>
    </xf>
    <xf numFmtId="0" fontId="35" fillId="0" borderId="13" xfId="7" applyFont="1" applyFill="1" applyBorder="1" applyAlignment="1">
      <alignment horizontal="center"/>
    </xf>
    <xf numFmtId="0" fontId="41" fillId="0" borderId="22" xfId="7" applyFont="1" applyFill="1" applyBorder="1" applyAlignment="1">
      <alignment horizontal="center" vertical="center"/>
    </xf>
    <xf numFmtId="0" fontId="41" fillId="0" borderId="15" xfId="7" applyFont="1" applyFill="1" applyBorder="1" applyAlignment="1">
      <alignment horizontal="center" vertical="center"/>
    </xf>
    <xf numFmtId="0" fontId="35" fillId="0" borderId="16" xfId="7" applyFont="1" applyFill="1" applyBorder="1" applyAlignment="1">
      <alignment horizontal="center" vertical="center"/>
    </xf>
    <xf numFmtId="0" fontId="35" fillId="0" borderId="17" xfId="7" applyFont="1" applyFill="1" applyBorder="1" applyAlignment="1">
      <alignment horizontal="center" vertical="center"/>
    </xf>
    <xf numFmtId="0" fontId="40" fillId="0" borderId="12" xfId="55" applyFont="1" applyFill="1" applyBorder="1" applyAlignment="1">
      <alignment horizontal="center"/>
    </xf>
    <xf numFmtId="0" fontId="40" fillId="0" borderId="13" xfId="55" applyFont="1" applyFill="1" applyBorder="1" applyAlignment="1">
      <alignment horizontal="center"/>
    </xf>
    <xf numFmtId="0" fontId="40" fillId="0" borderId="14" xfId="55" applyFont="1" applyFill="1" applyBorder="1" applyAlignment="1">
      <alignment horizontal="center"/>
    </xf>
    <xf numFmtId="0" fontId="30" fillId="0" borderId="16" xfId="7" applyFont="1" applyFill="1" applyBorder="1" applyAlignment="1">
      <alignment horizontal="center" vertical="center"/>
    </xf>
    <xf numFmtId="0" fontId="30" fillId="0" borderId="17" xfId="7" applyFont="1" applyFill="1" applyBorder="1" applyAlignment="1">
      <alignment horizontal="center" vertical="center"/>
    </xf>
    <xf numFmtId="0" fontId="24" fillId="0" borderId="12" xfId="55" applyFont="1" applyFill="1" applyBorder="1" applyAlignment="1">
      <alignment horizontal="center"/>
    </xf>
    <xf numFmtId="0" fontId="24" fillId="0" borderId="13" xfId="55" applyFont="1" applyFill="1" applyBorder="1" applyAlignment="1">
      <alignment horizontal="center"/>
    </xf>
    <xf numFmtId="0" fontId="24" fillId="0" borderId="14" xfId="55" applyFont="1" applyFill="1" applyBorder="1" applyAlignment="1">
      <alignment horizontal="center"/>
    </xf>
    <xf numFmtId="0" fontId="4" fillId="0" borderId="13" xfId="56" applyFont="1" applyFill="1" applyBorder="1" applyAlignment="1">
      <alignment horizontal="center"/>
    </xf>
    <xf numFmtId="0" fontId="30" fillId="0" borderId="13" xfId="56" applyFont="1" applyFill="1" applyBorder="1" applyAlignment="1">
      <alignment horizontal="center"/>
    </xf>
    <xf numFmtId="0" fontId="24" fillId="0" borderId="13" xfId="57" applyFont="1" applyFill="1" applyBorder="1" applyAlignment="1">
      <alignment horizontal="center"/>
    </xf>
    <xf numFmtId="0" fontId="30" fillId="0" borderId="13" xfId="57" applyFont="1" applyFill="1" applyBorder="1" applyAlignment="1">
      <alignment horizontal="center"/>
    </xf>
    <xf numFmtId="0" fontId="24" fillId="0" borderId="12" xfId="7" applyFont="1" applyFill="1" applyBorder="1" applyAlignment="1">
      <alignment horizontal="center" vertical="center"/>
    </xf>
    <xf numFmtId="0" fontId="24" fillId="0" borderId="13" xfId="7" applyFont="1" applyFill="1" applyBorder="1" applyAlignment="1">
      <alignment horizontal="center" vertical="center"/>
    </xf>
    <xf numFmtId="0" fontId="30" fillId="0" borderId="12" xfId="7" applyFont="1" applyFill="1" applyBorder="1" applyAlignment="1">
      <alignment horizontal="center" vertical="center"/>
    </xf>
    <xf numFmtId="0" fontId="30" fillId="0" borderId="13" xfId="7" applyFont="1" applyFill="1" applyBorder="1" applyAlignment="1">
      <alignment horizontal="center" vertical="center"/>
    </xf>
    <xf numFmtId="0" fontId="24" fillId="0" borderId="0" xfId="7" applyFont="1" applyFill="1" applyBorder="1" applyAlignment="1">
      <alignment horizontal="center" vertical="center"/>
    </xf>
    <xf numFmtId="0" fontId="24" fillId="0" borderId="0" xfId="59" applyFont="1" applyFill="1" applyBorder="1" applyAlignment="1">
      <alignment horizontal="center"/>
    </xf>
    <xf numFmtId="0" fontId="30" fillId="0" borderId="13" xfId="59" applyFont="1" applyFill="1" applyBorder="1" applyAlignment="1">
      <alignment horizontal="center"/>
    </xf>
    <xf numFmtId="0" fontId="24" fillId="0" borderId="13" xfId="59" applyFont="1" applyFill="1" applyBorder="1" applyAlignment="1">
      <alignment horizontal="center"/>
    </xf>
    <xf numFmtId="0" fontId="24" fillId="0" borderId="26" xfId="60" applyFont="1" applyFill="1" applyBorder="1" applyAlignment="1">
      <alignment horizontal="center" vertical="center"/>
    </xf>
    <xf numFmtId="0" fontId="30" fillId="0" borderId="26" xfId="60" applyFont="1" applyFill="1" applyBorder="1" applyAlignment="1">
      <alignment horizontal="center" vertical="center"/>
    </xf>
    <xf numFmtId="0" fontId="24" fillId="0" borderId="12" xfId="61" applyFont="1" applyFill="1" applyBorder="1" applyAlignment="1">
      <alignment horizontal="center"/>
    </xf>
    <xf numFmtId="0" fontId="24" fillId="0" borderId="13" xfId="61" applyFont="1" applyFill="1" applyBorder="1" applyAlignment="1">
      <alignment horizontal="center"/>
    </xf>
    <xf numFmtId="0" fontId="30" fillId="0" borderId="12" xfId="61" applyFont="1" applyFill="1" applyBorder="1" applyAlignment="1">
      <alignment horizontal="center"/>
    </xf>
    <xf numFmtId="0" fontId="30" fillId="0" borderId="13" xfId="6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 wrapText="1"/>
    </xf>
    <xf numFmtId="0" fontId="40" fillId="0" borderId="57" xfId="0" applyFont="1" applyFill="1" applyBorder="1" applyAlignment="1">
      <alignment horizontal="left" vertical="center" wrapText="1"/>
    </xf>
    <xf numFmtId="0" fontId="30" fillId="0" borderId="51" xfId="0" applyFont="1" applyFill="1" applyBorder="1" applyAlignment="1" applyProtection="1">
      <alignment horizontal="center" vertical="center" wrapText="1"/>
    </xf>
    <xf numFmtId="0" fontId="30" fillId="0" borderId="40" xfId="0" applyFont="1" applyFill="1" applyBorder="1" applyAlignment="1">
      <alignment horizontal="right" vertical="center" wrapText="1"/>
    </xf>
    <xf numFmtId="0" fontId="30" fillId="0" borderId="52" xfId="0" applyFont="1" applyFill="1" applyBorder="1" applyAlignment="1">
      <alignment horizontal="right" vertical="center" wrapText="1"/>
    </xf>
    <xf numFmtId="0" fontId="30" fillId="0" borderId="41" xfId="0" applyFont="1" applyFill="1" applyBorder="1" applyAlignment="1">
      <alignment horizontal="right" vertical="center" wrapText="1"/>
    </xf>
    <xf numFmtId="0" fontId="30" fillId="0" borderId="22" xfId="0" applyFont="1" applyFill="1" applyBorder="1" applyAlignment="1">
      <alignment horizontal="right" vertical="center" wrapText="1"/>
    </xf>
    <xf numFmtId="0" fontId="30" fillId="0" borderId="25" xfId="0" applyFont="1" applyFill="1" applyBorder="1" applyAlignment="1">
      <alignment horizontal="right" vertical="center" wrapText="1"/>
    </xf>
    <xf numFmtId="0" fontId="30" fillId="0" borderId="12" xfId="0" applyFont="1" applyFill="1" applyBorder="1" applyAlignment="1">
      <alignment horizontal="right" vertical="center" wrapText="1"/>
    </xf>
    <xf numFmtId="0" fontId="30" fillId="0" borderId="14" xfId="0" applyFont="1" applyFill="1" applyBorder="1" applyAlignment="1">
      <alignment horizontal="right" vertical="center" wrapText="1"/>
    </xf>
    <xf numFmtId="0" fontId="30" fillId="0" borderId="27" xfId="0" applyFont="1" applyFill="1" applyBorder="1" applyAlignment="1">
      <alignment horizontal="right" vertical="center" wrapText="1"/>
    </xf>
    <xf numFmtId="0" fontId="33" fillId="0" borderId="53" xfId="0" applyFont="1" applyFill="1" applyBorder="1" applyAlignment="1">
      <alignment horizontal="center" vertical="center" wrapText="1"/>
    </xf>
    <xf numFmtId="0" fontId="33" fillId="0" borderId="54" xfId="0" applyFont="1" applyFill="1" applyBorder="1" applyAlignment="1">
      <alignment horizontal="center" vertical="center" wrapText="1"/>
    </xf>
    <xf numFmtId="0" fontId="33" fillId="0" borderId="55" xfId="0" applyFont="1" applyFill="1" applyBorder="1" applyAlignment="1">
      <alignment horizontal="center" vertical="center" wrapText="1"/>
    </xf>
    <xf numFmtId="0" fontId="33" fillId="0" borderId="56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3" fillId="0" borderId="15" xfId="0" applyFont="1" applyFill="1" applyBorder="1" applyAlignment="1">
      <alignment horizontal="right" vertical="center" wrapText="1"/>
    </xf>
    <xf numFmtId="0" fontId="33" fillId="0" borderId="45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 applyProtection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/>
    </xf>
    <xf numFmtId="0" fontId="31" fillId="0" borderId="0" xfId="0" applyFont="1" applyAlignment="1">
      <alignment horizontal="left" indent="10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/>
    </xf>
  </cellXfs>
  <cellStyles count="64">
    <cellStyle name="20% - Accent1 2" xfId="9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40% - Accent1 2" xfId="16" xr:uid="{00000000-0005-0000-0000-000006000000}"/>
    <cellStyle name="40% - Accent2 2" xfId="17" xr:uid="{00000000-0005-0000-0000-000007000000}"/>
    <cellStyle name="40% - Accent3 2" xfId="18" xr:uid="{00000000-0005-0000-0000-000008000000}"/>
    <cellStyle name="40% - Accent4 2" xfId="19" xr:uid="{00000000-0005-0000-0000-000009000000}"/>
    <cellStyle name="40% - Accent5 2" xfId="20" xr:uid="{00000000-0005-0000-0000-00000A000000}"/>
    <cellStyle name="40% - Accent6 2" xfId="21" xr:uid="{00000000-0005-0000-0000-00000B000000}"/>
    <cellStyle name="60% - Accent1 2" xfId="22" xr:uid="{00000000-0005-0000-0000-00000C000000}"/>
    <cellStyle name="60% - Accent2 2" xfId="23" xr:uid="{00000000-0005-0000-0000-00000D000000}"/>
    <cellStyle name="60% - Accent3 2" xfId="24" xr:uid="{00000000-0005-0000-0000-00000E000000}"/>
    <cellStyle name="60% - Accent4 2" xfId="25" xr:uid="{00000000-0005-0000-0000-00000F000000}"/>
    <cellStyle name="60% - Accent5 2" xfId="26" xr:uid="{00000000-0005-0000-0000-000010000000}"/>
    <cellStyle name="60% - Accent6 2" xfId="27" xr:uid="{00000000-0005-0000-0000-000011000000}"/>
    <cellStyle name="Accent1 2" xfId="33" xr:uid="{00000000-0005-0000-0000-000012000000}"/>
    <cellStyle name="Accent2 2" xfId="34" xr:uid="{00000000-0005-0000-0000-000013000000}"/>
    <cellStyle name="Accent3 2" xfId="35" xr:uid="{00000000-0005-0000-0000-000014000000}"/>
    <cellStyle name="Accent4 2" xfId="36" xr:uid="{00000000-0005-0000-0000-000015000000}"/>
    <cellStyle name="Accent5 2" xfId="37" xr:uid="{00000000-0005-0000-0000-000016000000}"/>
    <cellStyle name="Accent6 2" xfId="38" xr:uid="{00000000-0005-0000-0000-000017000000}"/>
    <cellStyle name="Bad 2" xfId="41" xr:uid="{00000000-0005-0000-0000-000018000000}"/>
    <cellStyle name="Bueno" xfId="58" builtinId="26"/>
    <cellStyle name="Calculation 2" xfId="29" xr:uid="{00000000-0005-0000-0000-00001A000000}"/>
    <cellStyle name="Check Cell 2" xfId="30" xr:uid="{00000000-0005-0000-0000-00001B000000}"/>
    <cellStyle name="Comma 2" xfId="10" xr:uid="{00000000-0005-0000-0000-00001C000000}"/>
    <cellStyle name="Currency 2" xfId="53" xr:uid="{00000000-0005-0000-0000-00001D000000}"/>
    <cellStyle name="Euro" xfId="40" xr:uid="{00000000-0005-0000-0000-00001E000000}"/>
    <cellStyle name="Euro 2" xfId="52" xr:uid="{00000000-0005-0000-0000-00001F000000}"/>
    <cellStyle name="Explanatory Text 2" xfId="46" xr:uid="{00000000-0005-0000-0000-000020000000}"/>
    <cellStyle name="Good 2" xfId="2" xr:uid="{00000000-0005-0000-0000-000021000000}"/>
    <cellStyle name="Good 3" xfId="28" xr:uid="{00000000-0005-0000-0000-000022000000}"/>
    <cellStyle name="Heading 1 2" xfId="48" xr:uid="{00000000-0005-0000-0000-000023000000}"/>
    <cellStyle name="Heading 2 2" xfId="49" xr:uid="{00000000-0005-0000-0000-000024000000}"/>
    <cellStyle name="Heading 3 2" xfId="50" xr:uid="{00000000-0005-0000-0000-000025000000}"/>
    <cellStyle name="Heading 4 2" xfId="32" xr:uid="{00000000-0005-0000-0000-000026000000}"/>
    <cellStyle name="Incorrecto" xfId="62" builtinId="27"/>
    <cellStyle name="Input 2" xfId="39" xr:uid="{00000000-0005-0000-0000-000028000000}"/>
    <cellStyle name="Linked Cell 2" xfId="31" xr:uid="{00000000-0005-0000-0000-000029000000}"/>
    <cellStyle name="Neutral" xfId="63" builtinId="28"/>
    <cellStyle name="Neutral 2" xfId="42" xr:uid="{00000000-0005-0000-0000-00002B000000}"/>
    <cellStyle name="Normal" xfId="0" builtinId="0"/>
    <cellStyle name="Normal 12" xfId="3" xr:uid="{00000000-0005-0000-0000-00002D000000}"/>
    <cellStyle name="Normal 16" xfId="4" xr:uid="{00000000-0005-0000-0000-00002E000000}"/>
    <cellStyle name="Normal 2" xfId="5" xr:uid="{00000000-0005-0000-0000-00002F000000}"/>
    <cellStyle name="Normal 3" xfId="1" xr:uid="{00000000-0005-0000-0000-000030000000}"/>
    <cellStyle name="Normal 4" xfId="8" xr:uid="{00000000-0005-0000-0000-000031000000}"/>
    <cellStyle name="Normal 6" xfId="6" xr:uid="{00000000-0005-0000-0000-000032000000}"/>
    <cellStyle name="Normal_C-2" xfId="54" xr:uid="{00000000-0005-0000-0000-000033000000}"/>
    <cellStyle name="Normal_C-5" xfId="55" xr:uid="{00000000-0005-0000-0000-000034000000}"/>
    <cellStyle name="Normal_C-6" xfId="56" xr:uid="{00000000-0005-0000-0000-000035000000}"/>
    <cellStyle name="Normal_C-7" xfId="57" xr:uid="{00000000-0005-0000-0000-000036000000}"/>
    <cellStyle name="Normal_Hoja1" xfId="7" xr:uid="{00000000-0005-0000-0000-000037000000}"/>
    <cellStyle name="Normal_Hoja4" xfId="61" xr:uid="{00000000-0005-0000-0000-000038000000}"/>
    <cellStyle name="Normal_Hoja5" xfId="60" xr:uid="{00000000-0005-0000-0000-000039000000}"/>
    <cellStyle name="Normal_Hoja6" xfId="59" xr:uid="{00000000-0005-0000-0000-00003A000000}"/>
    <cellStyle name="Note 2" xfId="43" xr:uid="{00000000-0005-0000-0000-00003B000000}"/>
    <cellStyle name="Output 2" xfId="44" xr:uid="{00000000-0005-0000-0000-00003C000000}"/>
    <cellStyle name="Title 2" xfId="47" xr:uid="{00000000-0005-0000-0000-00003D000000}"/>
    <cellStyle name="Total 2" xfId="51" xr:uid="{00000000-0005-0000-0000-00003E000000}"/>
    <cellStyle name="Warning Text 2" xfId="45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225"/>
  <sheetViews>
    <sheetView tabSelected="1" workbookViewId="0">
      <selection activeCell="H30" sqref="H30"/>
    </sheetView>
  </sheetViews>
  <sheetFormatPr baseColWidth="10" defaultRowHeight="11.25" x14ac:dyDescent="0.2"/>
  <cols>
    <col min="1" max="1" width="63" style="115" customWidth="1"/>
    <col min="2" max="2" width="10.5" style="115" customWidth="1"/>
    <col min="3" max="3" width="13.1640625" style="115" customWidth="1"/>
    <col min="4" max="4" width="9" style="115" customWidth="1"/>
    <col min="5" max="5" width="10" style="115" customWidth="1"/>
    <col min="6" max="6" width="12.5" style="115" customWidth="1"/>
    <col min="7" max="7" width="9" style="115" customWidth="1"/>
    <col min="8" max="8" width="8.5" style="115" customWidth="1"/>
    <col min="9" max="9" width="7.1640625" style="115" customWidth="1"/>
    <col min="10" max="10" width="9" style="115" bestFit="1" customWidth="1"/>
    <col min="11" max="11" width="9.83203125" style="115" bestFit="1" customWidth="1"/>
    <col min="12" max="12" width="12.6640625" style="115" customWidth="1"/>
    <col min="13" max="13" width="9.1640625" style="115" bestFit="1" customWidth="1"/>
    <col min="14" max="14" width="9.83203125" style="115" bestFit="1" customWidth="1"/>
    <col min="15" max="15" width="10.5" style="115" bestFit="1" customWidth="1"/>
    <col min="16" max="16" width="7.33203125" style="115" customWidth="1"/>
    <col min="17" max="17" width="9.33203125" style="115" customWidth="1"/>
    <col min="18" max="18" width="8.83203125" style="115" bestFit="1" customWidth="1"/>
    <col min="19" max="19" width="7.83203125" style="115" customWidth="1"/>
    <col min="20" max="20" width="10.5" style="115" customWidth="1"/>
    <col min="21" max="21" width="9.6640625" style="115" customWidth="1"/>
    <col min="22" max="22" width="9.83203125" style="115" customWidth="1"/>
    <col min="23" max="23" width="8.5" style="115" bestFit="1" customWidth="1"/>
    <col min="24" max="24" width="6.5" style="115" customWidth="1"/>
    <col min="25" max="25" width="8.33203125" style="115" customWidth="1"/>
    <col min="26" max="26" width="7.33203125" style="115" customWidth="1"/>
    <col min="27" max="28" width="8.5" style="115" customWidth="1"/>
    <col min="29" max="29" width="6.1640625" style="115" customWidth="1"/>
    <col min="30" max="30" width="10.1640625" style="115" customWidth="1"/>
    <col min="31" max="31" width="7.83203125" style="115" customWidth="1"/>
    <col min="32" max="32" width="11.5" style="115" bestFit="1" customWidth="1"/>
    <col min="33" max="33" width="9.5" style="115" bestFit="1" customWidth="1"/>
    <col min="34" max="34" width="9.5" style="115" customWidth="1"/>
    <col min="35" max="35" width="8.5" style="115" customWidth="1"/>
    <col min="36" max="36" width="8.83203125" style="115" customWidth="1"/>
    <col min="37" max="37" width="6.83203125" style="115" customWidth="1"/>
    <col min="38" max="16384" width="12" style="115"/>
  </cols>
  <sheetData>
    <row r="1" spans="1:61" ht="18.75" x14ac:dyDescent="0.3">
      <c r="A1" s="318" t="s">
        <v>310</v>
      </c>
    </row>
    <row r="2" spans="1:61" ht="15" x14ac:dyDescent="0.25">
      <c r="A2" s="1"/>
    </row>
    <row r="3" spans="1:61" ht="18.75" x14ac:dyDescent="0.3">
      <c r="B3" s="320"/>
      <c r="C3" s="320" t="s">
        <v>611</v>
      </c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</row>
    <row r="4" spans="1:61" ht="18.75" x14ac:dyDescent="0.3">
      <c r="B4" s="320"/>
      <c r="C4" s="320" t="s">
        <v>614</v>
      </c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</row>
    <row r="5" spans="1:61" ht="18.75" x14ac:dyDescent="0.3">
      <c r="B5" s="320"/>
      <c r="C5" s="320" t="s">
        <v>615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</row>
    <row r="6" spans="1:61" ht="18.75" x14ac:dyDescent="0.3">
      <c r="B6" s="320"/>
      <c r="C6" s="320" t="s">
        <v>590</v>
      </c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</row>
    <row r="7" spans="1:61" ht="12" thickBot="1" x14ac:dyDescent="0.25"/>
    <row r="8" spans="1:61" ht="15" thickBot="1" x14ac:dyDescent="0.25">
      <c r="A8" s="335" t="s">
        <v>309</v>
      </c>
      <c r="B8" s="340" t="s">
        <v>307</v>
      </c>
      <c r="C8" s="342" t="s">
        <v>308</v>
      </c>
      <c r="D8" s="337" t="s">
        <v>291</v>
      </c>
      <c r="E8" s="337"/>
      <c r="F8" s="337"/>
      <c r="G8" s="337"/>
      <c r="H8" s="337"/>
      <c r="I8" s="337"/>
      <c r="J8" s="337"/>
      <c r="K8" s="337"/>
      <c r="L8" s="337"/>
      <c r="M8" s="337"/>
      <c r="N8" s="338"/>
      <c r="O8" s="339" t="s">
        <v>293</v>
      </c>
      <c r="P8" s="337"/>
      <c r="Q8" s="337"/>
      <c r="R8" s="337"/>
      <c r="S8" s="337"/>
      <c r="T8" s="337"/>
      <c r="U8" s="337"/>
      <c r="V8" s="337"/>
      <c r="W8" s="338"/>
      <c r="X8" s="339" t="s">
        <v>298</v>
      </c>
      <c r="Y8" s="337"/>
      <c r="Z8" s="337"/>
      <c r="AA8" s="337"/>
      <c r="AB8" s="337"/>
      <c r="AC8" s="337"/>
      <c r="AD8" s="337"/>
      <c r="AE8" s="339" t="s">
        <v>299</v>
      </c>
      <c r="AF8" s="337"/>
      <c r="AG8" s="337"/>
      <c r="AH8" s="337"/>
      <c r="AI8" s="337"/>
      <c r="AJ8" s="337"/>
      <c r="AK8" s="337"/>
    </row>
    <row r="9" spans="1:61" ht="30.75" customHeight="1" thickBot="1" x14ac:dyDescent="0.25">
      <c r="A9" s="336"/>
      <c r="B9" s="341"/>
      <c r="C9" s="343"/>
      <c r="D9" s="84" t="s">
        <v>184</v>
      </c>
      <c r="E9" s="84" t="s">
        <v>289</v>
      </c>
      <c r="F9" s="84" t="s">
        <v>186</v>
      </c>
      <c r="G9" s="84" t="s">
        <v>286</v>
      </c>
      <c r="H9" s="84" t="s">
        <v>139</v>
      </c>
      <c r="I9" s="84" t="s">
        <v>290</v>
      </c>
      <c r="J9" s="84" t="s">
        <v>156</v>
      </c>
      <c r="K9" s="84" t="s">
        <v>292</v>
      </c>
      <c r="L9" s="84" t="s">
        <v>183</v>
      </c>
      <c r="M9" s="84" t="s">
        <v>189</v>
      </c>
      <c r="N9" s="84" t="s">
        <v>185</v>
      </c>
      <c r="O9" s="85" t="s">
        <v>527</v>
      </c>
      <c r="P9" s="84" t="s">
        <v>188</v>
      </c>
      <c r="Q9" s="84" t="s">
        <v>192</v>
      </c>
      <c r="R9" s="84" t="s">
        <v>179</v>
      </c>
      <c r="S9" s="84" t="s">
        <v>182</v>
      </c>
      <c r="T9" s="84" t="s">
        <v>294</v>
      </c>
      <c r="U9" s="84" t="s">
        <v>202</v>
      </c>
      <c r="V9" s="84" t="s">
        <v>181</v>
      </c>
      <c r="W9" s="86" t="s">
        <v>195</v>
      </c>
      <c r="X9" s="85" t="s">
        <v>300</v>
      </c>
      <c r="Y9" s="84" t="s">
        <v>301</v>
      </c>
      <c r="Z9" s="84" t="s">
        <v>187</v>
      </c>
      <c r="AA9" s="84" t="s">
        <v>489</v>
      </c>
      <c r="AB9" s="84" t="s">
        <v>97</v>
      </c>
      <c r="AC9" s="84" t="s">
        <v>154</v>
      </c>
      <c r="AD9" s="87" t="s">
        <v>196</v>
      </c>
      <c r="AE9" s="84" t="s">
        <v>88</v>
      </c>
      <c r="AF9" s="86" t="s">
        <v>303</v>
      </c>
      <c r="AG9" s="86" t="s">
        <v>304</v>
      </c>
      <c r="AH9" s="86" t="s">
        <v>451</v>
      </c>
      <c r="AI9" s="86" t="s">
        <v>204</v>
      </c>
      <c r="AJ9" s="86" t="s">
        <v>528</v>
      </c>
      <c r="AK9" s="86" t="s">
        <v>238</v>
      </c>
    </row>
    <row r="10" spans="1:61" s="121" customFormat="1" x14ac:dyDescent="0.2">
      <c r="A10" s="116"/>
      <c r="B10" s="117"/>
      <c r="C10" s="117"/>
      <c r="D10" s="118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8"/>
      <c r="P10" s="119"/>
      <c r="Q10" s="119"/>
      <c r="R10" s="119"/>
      <c r="S10" s="119"/>
      <c r="T10" s="119"/>
      <c r="U10" s="119"/>
      <c r="V10" s="119"/>
      <c r="W10" s="120"/>
      <c r="X10" s="118"/>
      <c r="Y10" s="119"/>
      <c r="Z10" s="119"/>
      <c r="AA10" s="119"/>
      <c r="AB10" s="119"/>
      <c r="AC10" s="119"/>
      <c r="AD10" s="120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</row>
    <row r="11" spans="1:61" s="121" customFormat="1" ht="14.25" x14ac:dyDescent="0.2">
      <c r="A11" s="88" t="s">
        <v>307</v>
      </c>
      <c r="B11" s="89">
        <f t="shared" ref="B11:AK11" si="0">SUM(B13:B219)-B148</f>
        <v>87685</v>
      </c>
      <c r="C11" s="89">
        <f t="shared" si="0"/>
        <v>28220</v>
      </c>
      <c r="D11" s="90">
        <f t="shared" si="0"/>
        <v>5091</v>
      </c>
      <c r="E11" s="91">
        <f t="shared" si="0"/>
        <v>4314</v>
      </c>
      <c r="F11" s="91">
        <f t="shared" si="0"/>
        <v>2470</v>
      </c>
      <c r="G11" s="91">
        <f t="shared" si="0"/>
        <v>5967</v>
      </c>
      <c r="H11" s="91">
        <f t="shared" si="0"/>
        <v>3025</v>
      </c>
      <c r="I11" s="91">
        <f t="shared" si="0"/>
        <v>2314</v>
      </c>
      <c r="J11" s="91">
        <f t="shared" si="0"/>
        <v>2424</v>
      </c>
      <c r="K11" s="91">
        <f t="shared" si="0"/>
        <v>3317</v>
      </c>
      <c r="L11" s="91">
        <f t="shared" si="0"/>
        <v>2875</v>
      </c>
      <c r="M11" s="91">
        <f t="shared" si="0"/>
        <v>2210</v>
      </c>
      <c r="N11" s="92">
        <f t="shared" si="0"/>
        <v>1934</v>
      </c>
      <c r="O11" s="90">
        <f t="shared" si="0"/>
        <v>1886</v>
      </c>
      <c r="P11" s="91">
        <f t="shared" si="0"/>
        <v>1229</v>
      </c>
      <c r="Q11" s="91">
        <f t="shared" si="0"/>
        <v>1413</v>
      </c>
      <c r="R11" s="91">
        <f t="shared" si="0"/>
        <v>1305</v>
      </c>
      <c r="S11" s="91">
        <f t="shared" si="0"/>
        <v>1721</v>
      </c>
      <c r="T11" s="91">
        <f t="shared" si="0"/>
        <v>1098</v>
      </c>
      <c r="U11" s="91">
        <f t="shared" si="0"/>
        <v>1507</v>
      </c>
      <c r="V11" s="91">
        <f t="shared" si="0"/>
        <v>1749</v>
      </c>
      <c r="W11" s="92">
        <f t="shared" si="0"/>
        <v>1803</v>
      </c>
      <c r="X11" s="90">
        <f t="shared" si="0"/>
        <v>919</v>
      </c>
      <c r="Y11" s="91">
        <f t="shared" si="0"/>
        <v>613</v>
      </c>
      <c r="Z11" s="91">
        <f t="shared" si="0"/>
        <v>884</v>
      </c>
      <c r="AA11" s="91">
        <f t="shared" si="0"/>
        <v>1014</v>
      </c>
      <c r="AB11" s="91">
        <f t="shared" si="0"/>
        <v>1008</v>
      </c>
      <c r="AC11" s="91">
        <f t="shared" si="0"/>
        <v>779</v>
      </c>
      <c r="AD11" s="92">
        <f t="shared" si="0"/>
        <v>609</v>
      </c>
      <c r="AE11" s="90">
        <f t="shared" si="0"/>
        <v>338</v>
      </c>
      <c r="AF11" s="91">
        <f t="shared" si="0"/>
        <v>717</v>
      </c>
      <c r="AG11" s="91">
        <f t="shared" si="0"/>
        <v>677</v>
      </c>
      <c r="AH11" s="91">
        <f t="shared" si="0"/>
        <v>192</v>
      </c>
      <c r="AI11" s="91">
        <f t="shared" si="0"/>
        <v>661</v>
      </c>
      <c r="AJ11" s="91">
        <f t="shared" si="0"/>
        <v>448</v>
      </c>
      <c r="AK11" s="91">
        <f t="shared" si="0"/>
        <v>954</v>
      </c>
      <c r="AL11" s="116"/>
      <c r="AM11" s="116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16"/>
      <c r="BC11" s="116"/>
      <c r="BD11" s="116"/>
      <c r="BE11" s="116"/>
      <c r="BF11" s="116"/>
      <c r="BG11" s="116"/>
      <c r="BH11" s="122"/>
      <c r="BI11" s="116"/>
    </row>
    <row r="12" spans="1:61" ht="14.25" x14ac:dyDescent="0.2">
      <c r="A12" s="79"/>
      <c r="B12" s="93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P12" s="94"/>
      <c r="Q12" s="94"/>
      <c r="R12" s="94"/>
      <c r="S12" s="94"/>
      <c r="T12" s="94"/>
      <c r="U12" s="94"/>
      <c r="V12" s="94"/>
      <c r="W12" s="96"/>
      <c r="X12" s="95"/>
      <c r="Y12" s="94"/>
      <c r="Z12" s="94"/>
      <c r="AA12" s="94"/>
      <c r="AB12" s="94"/>
      <c r="AC12" s="94"/>
      <c r="AD12" s="96"/>
      <c r="AE12" s="94"/>
      <c r="AF12" s="94"/>
      <c r="AG12" s="94"/>
      <c r="AH12" s="94"/>
      <c r="AI12" s="94"/>
      <c r="AJ12" s="94"/>
      <c r="AK12" s="94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H12" s="123"/>
      <c r="BI12" s="124"/>
    </row>
    <row r="13" spans="1:61" ht="15" x14ac:dyDescent="0.25">
      <c r="A13" s="97" t="s">
        <v>129</v>
      </c>
      <c r="B13" s="27">
        <f t="shared" ref="B13:B44" si="1">SUM(C13:AK13)</f>
        <v>2</v>
      </c>
      <c r="C13" s="27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6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</v>
      </c>
      <c r="V13" s="10">
        <v>0</v>
      </c>
      <c r="W13" s="17">
        <v>0</v>
      </c>
      <c r="X13" s="16">
        <v>0</v>
      </c>
      <c r="Y13" s="10">
        <v>0</v>
      </c>
      <c r="Z13" s="10">
        <v>0</v>
      </c>
      <c r="AA13" s="10">
        <v>1</v>
      </c>
      <c r="AB13" s="10">
        <v>0</v>
      </c>
      <c r="AC13" s="10">
        <v>0</v>
      </c>
      <c r="AD13" s="17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H13" s="125"/>
      <c r="BI13" s="124"/>
    </row>
    <row r="14" spans="1:61" ht="15" x14ac:dyDescent="0.25">
      <c r="A14" s="98" t="s">
        <v>30</v>
      </c>
      <c r="B14" s="27">
        <f t="shared" si="1"/>
        <v>101</v>
      </c>
      <c r="C14" s="27">
        <v>38</v>
      </c>
      <c r="D14" s="16">
        <v>1</v>
      </c>
      <c r="E14" s="10">
        <v>28</v>
      </c>
      <c r="F14" s="10">
        <v>1</v>
      </c>
      <c r="G14" s="10">
        <v>0</v>
      </c>
      <c r="H14" s="10">
        <v>0</v>
      </c>
      <c r="I14" s="10">
        <v>1</v>
      </c>
      <c r="J14" s="10">
        <v>0</v>
      </c>
      <c r="K14" s="10">
        <v>4</v>
      </c>
      <c r="L14" s="10">
        <v>3</v>
      </c>
      <c r="M14" s="10">
        <v>0</v>
      </c>
      <c r="N14" s="10">
        <v>0</v>
      </c>
      <c r="O14" s="16">
        <v>4</v>
      </c>
      <c r="P14" s="10">
        <v>2</v>
      </c>
      <c r="Q14" s="10">
        <v>1</v>
      </c>
      <c r="R14" s="10">
        <v>2</v>
      </c>
      <c r="S14" s="10">
        <v>0</v>
      </c>
      <c r="T14" s="10">
        <v>0</v>
      </c>
      <c r="U14" s="10">
        <v>2</v>
      </c>
      <c r="V14" s="10">
        <v>3</v>
      </c>
      <c r="W14" s="17">
        <v>0</v>
      </c>
      <c r="X14" s="16">
        <v>1</v>
      </c>
      <c r="Y14" s="10">
        <v>0</v>
      </c>
      <c r="Z14" s="10">
        <v>0</v>
      </c>
      <c r="AA14" s="10">
        <v>0</v>
      </c>
      <c r="AB14" s="10">
        <v>3</v>
      </c>
      <c r="AC14" s="10">
        <v>3</v>
      </c>
      <c r="AD14" s="17">
        <v>3</v>
      </c>
      <c r="AE14" s="8">
        <v>0</v>
      </c>
      <c r="AF14" s="8">
        <v>0</v>
      </c>
      <c r="AG14" s="8">
        <v>1</v>
      </c>
      <c r="AH14" s="8">
        <v>0</v>
      </c>
      <c r="AI14" s="8">
        <v>0</v>
      </c>
      <c r="AJ14" s="8">
        <v>0</v>
      </c>
      <c r="AK14" s="8">
        <v>0</v>
      </c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H14" s="125"/>
      <c r="BI14" s="124"/>
    </row>
    <row r="15" spans="1:61" ht="15" x14ac:dyDescent="0.25">
      <c r="A15" s="98" t="s">
        <v>172</v>
      </c>
      <c r="B15" s="27">
        <f t="shared" si="1"/>
        <v>19</v>
      </c>
      <c r="C15" s="27">
        <v>13</v>
      </c>
      <c r="D15" s="16">
        <v>0</v>
      </c>
      <c r="E15" s="10">
        <v>2</v>
      </c>
      <c r="F15" s="10">
        <v>0</v>
      </c>
      <c r="G15" s="10">
        <v>0</v>
      </c>
      <c r="H15" s="10">
        <v>1</v>
      </c>
      <c r="I15" s="10">
        <v>0</v>
      </c>
      <c r="J15" s="10">
        <v>1</v>
      </c>
      <c r="K15" s="10">
        <v>1</v>
      </c>
      <c r="L15" s="10">
        <v>0</v>
      </c>
      <c r="M15" s="10">
        <v>0</v>
      </c>
      <c r="N15" s="10">
        <v>0</v>
      </c>
      <c r="O15" s="16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7">
        <v>0</v>
      </c>
      <c r="X15" s="16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7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H15" s="125"/>
      <c r="BI15" s="124"/>
    </row>
    <row r="16" spans="1:61" ht="15" x14ac:dyDescent="0.25">
      <c r="A16" s="98" t="s">
        <v>171</v>
      </c>
      <c r="B16" s="27">
        <f t="shared" si="1"/>
        <v>2</v>
      </c>
      <c r="C16" s="27">
        <v>1</v>
      </c>
      <c r="D16" s="16">
        <v>0</v>
      </c>
      <c r="E16" s="10">
        <v>0</v>
      </c>
      <c r="F16" s="10">
        <v>0</v>
      </c>
      <c r="G16" s="10">
        <v>1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6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7">
        <v>0</v>
      </c>
      <c r="X16" s="16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7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H16" s="125"/>
      <c r="BI16" s="124"/>
    </row>
    <row r="17" spans="1:61" ht="15" x14ac:dyDescent="0.25">
      <c r="A17" s="98" t="s">
        <v>71</v>
      </c>
      <c r="B17" s="27">
        <f t="shared" si="1"/>
        <v>957</v>
      </c>
      <c r="C17" s="27">
        <v>437</v>
      </c>
      <c r="D17" s="16">
        <v>43</v>
      </c>
      <c r="E17" s="10">
        <v>33</v>
      </c>
      <c r="F17" s="10">
        <v>18</v>
      </c>
      <c r="G17" s="10">
        <v>38</v>
      </c>
      <c r="H17" s="10">
        <v>42</v>
      </c>
      <c r="I17" s="10">
        <v>19</v>
      </c>
      <c r="J17" s="10">
        <v>27</v>
      </c>
      <c r="K17" s="10">
        <v>44</v>
      </c>
      <c r="L17" s="10">
        <v>48</v>
      </c>
      <c r="M17" s="10">
        <v>23</v>
      </c>
      <c r="N17" s="10">
        <v>12</v>
      </c>
      <c r="O17" s="16">
        <v>13</v>
      </c>
      <c r="P17" s="10">
        <v>6</v>
      </c>
      <c r="Q17" s="10">
        <v>20</v>
      </c>
      <c r="R17" s="10">
        <v>4</v>
      </c>
      <c r="S17" s="10">
        <v>9</v>
      </c>
      <c r="T17" s="10">
        <v>5</v>
      </c>
      <c r="U17" s="10">
        <v>11</v>
      </c>
      <c r="V17" s="10">
        <v>18</v>
      </c>
      <c r="W17" s="17">
        <v>14</v>
      </c>
      <c r="X17" s="16">
        <v>5</v>
      </c>
      <c r="Y17" s="10">
        <v>3</v>
      </c>
      <c r="Z17" s="10">
        <v>9</v>
      </c>
      <c r="AA17" s="10">
        <v>16</v>
      </c>
      <c r="AB17" s="10">
        <v>8</v>
      </c>
      <c r="AC17" s="10">
        <v>2</v>
      </c>
      <c r="AD17" s="17">
        <v>5</v>
      </c>
      <c r="AE17" s="8">
        <v>2</v>
      </c>
      <c r="AF17" s="8">
        <v>3</v>
      </c>
      <c r="AG17" s="8">
        <v>5</v>
      </c>
      <c r="AH17" s="8">
        <v>1</v>
      </c>
      <c r="AI17" s="8">
        <v>3</v>
      </c>
      <c r="AJ17" s="8">
        <v>4</v>
      </c>
      <c r="AK17" s="8">
        <v>7</v>
      </c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H17" s="125"/>
      <c r="BI17" s="124"/>
    </row>
    <row r="18" spans="1:61" ht="15" x14ac:dyDescent="0.25">
      <c r="A18" s="98" t="s">
        <v>531</v>
      </c>
      <c r="B18" s="27">
        <f t="shared" si="1"/>
        <v>118</v>
      </c>
      <c r="C18" s="27">
        <v>48</v>
      </c>
      <c r="D18" s="16">
        <v>5</v>
      </c>
      <c r="E18" s="10">
        <v>7</v>
      </c>
      <c r="F18" s="10">
        <v>3</v>
      </c>
      <c r="G18" s="10">
        <v>7</v>
      </c>
      <c r="H18" s="10">
        <v>0</v>
      </c>
      <c r="I18" s="10">
        <v>1</v>
      </c>
      <c r="J18" s="10">
        <v>3</v>
      </c>
      <c r="K18" s="10">
        <v>6</v>
      </c>
      <c r="L18" s="10">
        <v>1</v>
      </c>
      <c r="M18" s="10">
        <v>2</v>
      </c>
      <c r="N18" s="10">
        <v>4</v>
      </c>
      <c r="O18" s="16">
        <v>2</v>
      </c>
      <c r="P18" s="10">
        <v>2</v>
      </c>
      <c r="Q18" s="10">
        <v>2</v>
      </c>
      <c r="R18" s="10">
        <v>1</v>
      </c>
      <c r="S18" s="10">
        <v>2</v>
      </c>
      <c r="T18" s="10">
        <v>2</v>
      </c>
      <c r="U18" s="10">
        <v>0</v>
      </c>
      <c r="V18" s="10">
        <v>8</v>
      </c>
      <c r="W18" s="17">
        <v>1</v>
      </c>
      <c r="X18" s="16">
        <v>2</v>
      </c>
      <c r="Y18" s="10">
        <v>0</v>
      </c>
      <c r="Z18" s="10">
        <v>2</v>
      </c>
      <c r="AA18" s="10">
        <v>2</v>
      </c>
      <c r="AB18" s="10">
        <v>1</v>
      </c>
      <c r="AC18" s="10">
        <v>0</v>
      </c>
      <c r="AD18" s="17">
        <v>1</v>
      </c>
      <c r="AE18" s="8">
        <v>0</v>
      </c>
      <c r="AF18" s="8">
        <v>1</v>
      </c>
      <c r="AG18" s="8">
        <v>0</v>
      </c>
      <c r="AH18" s="8">
        <v>0</v>
      </c>
      <c r="AI18" s="8">
        <v>1</v>
      </c>
      <c r="AJ18" s="8">
        <v>1</v>
      </c>
      <c r="AK18" s="8">
        <v>0</v>
      </c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H18" s="125"/>
      <c r="BI18" s="124"/>
    </row>
    <row r="19" spans="1:61" ht="15" x14ac:dyDescent="0.25">
      <c r="A19" s="98" t="s">
        <v>532</v>
      </c>
      <c r="B19" s="27">
        <f t="shared" si="1"/>
        <v>452</v>
      </c>
      <c r="C19" s="27">
        <v>151</v>
      </c>
      <c r="D19" s="16">
        <v>6</v>
      </c>
      <c r="E19" s="10">
        <v>11</v>
      </c>
      <c r="F19" s="10">
        <v>12</v>
      </c>
      <c r="G19" s="10">
        <v>18</v>
      </c>
      <c r="H19" s="10">
        <v>7</v>
      </c>
      <c r="I19" s="10">
        <v>8</v>
      </c>
      <c r="J19" s="10">
        <v>6</v>
      </c>
      <c r="K19" s="10">
        <v>28</v>
      </c>
      <c r="L19" s="10">
        <v>20</v>
      </c>
      <c r="M19" s="10">
        <v>3</v>
      </c>
      <c r="N19" s="10">
        <v>14</v>
      </c>
      <c r="O19" s="16">
        <v>10</v>
      </c>
      <c r="P19" s="10">
        <v>2</v>
      </c>
      <c r="Q19" s="10">
        <v>12</v>
      </c>
      <c r="R19" s="10">
        <v>15</v>
      </c>
      <c r="S19" s="10">
        <v>1</v>
      </c>
      <c r="T19" s="10">
        <v>3</v>
      </c>
      <c r="U19" s="10">
        <v>4</v>
      </c>
      <c r="V19" s="10">
        <v>51</v>
      </c>
      <c r="W19" s="17">
        <v>2</v>
      </c>
      <c r="X19" s="16">
        <v>6</v>
      </c>
      <c r="Y19" s="10">
        <v>4</v>
      </c>
      <c r="Z19" s="10">
        <v>8</v>
      </c>
      <c r="AA19" s="10">
        <v>7</v>
      </c>
      <c r="AB19" s="10">
        <v>7</v>
      </c>
      <c r="AC19" s="10">
        <v>8</v>
      </c>
      <c r="AD19" s="17">
        <v>2</v>
      </c>
      <c r="AE19" s="8">
        <v>1</v>
      </c>
      <c r="AF19" s="8">
        <v>2</v>
      </c>
      <c r="AG19" s="8">
        <v>3</v>
      </c>
      <c r="AH19" s="8">
        <v>3</v>
      </c>
      <c r="AI19" s="8">
        <v>5</v>
      </c>
      <c r="AJ19" s="8">
        <v>6</v>
      </c>
      <c r="AK19" s="8">
        <v>6</v>
      </c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H19" s="125"/>
      <c r="BI19" s="124"/>
    </row>
    <row r="20" spans="1:61" ht="15" x14ac:dyDescent="0.25">
      <c r="A20" s="98" t="s">
        <v>79</v>
      </c>
      <c r="B20" s="27">
        <f t="shared" si="1"/>
        <v>307</v>
      </c>
      <c r="C20" s="27">
        <v>240</v>
      </c>
      <c r="D20" s="16">
        <v>8</v>
      </c>
      <c r="E20" s="10">
        <v>16</v>
      </c>
      <c r="F20" s="10">
        <v>7</v>
      </c>
      <c r="G20" s="10">
        <v>4</v>
      </c>
      <c r="H20" s="10">
        <v>0</v>
      </c>
      <c r="I20" s="10">
        <v>6</v>
      </c>
      <c r="J20" s="10">
        <v>0</v>
      </c>
      <c r="K20" s="10">
        <v>0</v>
      </c>
      <c r="L20" s="10">
        <v>0</v>
      </c>
      <c r="M20" s="10">
        <v>1</v>
      </c>
      <c r="N20" s="10">
        <v>3</v>
      </c>
      <c r="O20" s="16">
        <v>1</v>
      </c>
      <c r="P20" s="10">
        <v>0</v>
      </c>
      <c r="Q20" s="10">
        <v>4</v>
      </c>
      <c r="R20" s="10">
        <v>0</v>
      </c>
      <c r="S20" s="10">
        <v>0</v>
      </c>
      <c r="T20" s="10">
        <v>0</v>
      </c>
      <c r="U20" s="10">
        <v>3</v>
      </c>
      <c r="V20" s="10">
        <v>0</v>
      </c>
      <c r="W20" s="17">
        <v>0</v>
      </c>
      <c r="X20" s="16">
        <v>1</v>
      </c>
      <c r="Y20" s="10">
        <v>0</v>
      </c>
      <c r="Z20" s="10">
        <v>1</v>
      </c>
      <c r="AA20" s="10">
        <v>2</v>
      </c>
      <c r="AB20" s="10">
        <v>0</v>
      </c>
      <c r="AC20" s="10">
        <v>0</v>
      </c>
      <c r="AD20" s="17">
        <v>1</v>
      </c>
      <c r="AE20" s="8">
        <v>1</v>
      </c>
      <c r="AF20" s="8">
        <v>4</v>
      </c>
      <c r="AG20" s="8">
        <v>1</v>
      </c>
      <c r="AH20" s="8">
        <v>0</v>
      </c>
      <c r="AI20" s="8">
        <v>1</v>
      </c>
      <c r="AJ20" s="8">
        <v>1</v>
      </c>
      <c r="AK20" s="8">
        <v>1</v>
      </c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H20" s="125"/>
      <c r="BI20" s="124"/>
    </row>
    <row r="21" spans="1:61" ht="15" x14ac:dyDescent="0.25">
      <c r="A21" s="98" t="s">
        <v>533</v>
      </c>
      <c r="B21" s="27">
        <f t="shared" si="1"/>
        <v>4</v>
      </c>
      <c r="C21" s="27">
        <v>4</v>
      </c>
      <c r="D21" s="16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6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7">
        <v>0</v>
      </c>
      <c r="X21" s="16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7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H21" s="125"/>
      <c r="BI21" s="124"/>
    </row>
    <row r="22" spans="1:61" ht="15" x14ac:dyDescent="0.25">
      <c r="A22" s="98" t="s">
        <v>117</v>
      </c>
      <c r="B22" s="27">
        <f t="shared" si="1"/>
        <v>440</v>
      </c>
      <c r="C22" s="27">
        <v>412</v>
      </c>
      <c r="D22" s="16">
        <v>0</v>
      </c>
      <c r="E22" s="10">
        <v>1</v>
      </c>
      <c r="F22" s="10">
        <v>0</v>
      </c>
      <c r="G22" s="10">
        <v>4</v>
      </c>
      <c r="H22" s="10">
        <v>0</v>
      </c>
      <c r="I22" s="10">
        <v>1</v>
      </c>
      <c r="J22" s="10">
        <v>2</v>
      </c>
      <c r="K22" s="10">
        <v>0</v>
      </c>
      <c r="L22" s="10">
        <v>5</v>
      </c>
      <c r="M22" s="10">
        <v>1</v>
      </c>
      <c r="N22" s="10">
        <v>1</v>
      </c>
      <c r="O22" s="16">
        <v>1</v>
      </c>
      <c r="P22" s="10">
        <v>0</v>
      </c>
      <c r="Q22" s="10">
        <v>2</v>
      </c>
      <c r="R22" s="10">
        <v>1</v>
      </c>
      <c r="S22" s="10">
        <v>0</v>
      </c>
      <c r="T22" s="10">
        <v>0</v>
      </c>
      <c r="U22" s="10">
        <v>0</v>
      </c>
      <c r="V22" s="10">
        <v>3</v>
      </c>
      <c r="W22" s="17">
        <v>0</v>
      </c>
      <c r="X22" s="16">
        <v>0</v>
      </c>
      <c r="Y22" s="10">
        <v>1</v>
      </c>
      <c r="Z22" s="10">
        <v>0</v>
      </c>
      <c r="AA22" s="10">
        <v>1</v>
      </c>
      <c r="AB22" s="10">
        <v>1</v>
      </c>
      <c r="AC22" s="10">
        <v>0</v>
      </c>
      <c r="AD22" s="17">
        <v>0</v>
      </c>
      <c r="AE22" s="8">
        <v>0</v>
      </c>
      <c r="AF22" s="8">
        <v>1</v>
      </c>
      <c r="AG22" s="8">
        <v>1</v>
      </c>
      <c r="AH22" s="8">
        <v>0</v>
      </c>
      <c r="AI22" s="8">
        <v>0</v>
      </c>
      <c r="AJ22" s="8">
        <v>0</v>
      </c>
      <c r="AK22" s="8">
        <v>1</v>
      </c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H22" s="125"/>
      <c r="BI22" s="124"/>
    </row>
    <row r="23" spans="1:61" ht="15" x14ac:dyDescent="0.25">
      <c r="A23" s="98" t="s">
        <v>5</v>
      </c>
      <c r="B23" s="27">
        <f t="shared" si="1"/>
        <v>2569</v>
      </c>
      <c r="C23" s="27">
        <v>868</v>
      </c>
      <c r="D23" s="16">
        <v>137</v>
      </c>
      <c r="E23" s="10">
        <v>193</v>
      </c>
      <c r="F23" s="10">
        <v>47</v>
      </c>
      <c r="G23" s="10">
        <v>111</v>
      </c>
      <c r="H23" s="10">
        <v>54</v>
      </c>
      <c r="I23" s="10">
        <v>135</v>
      </c>
      <c r="J23" s="10">
        <v>75</v>
      </c>
      <c r="K23" s="10">
        <v>93</v>
      </c>
      <c r="L23" s="10">
        <v>134</v>
      </c>
      <c r="M23" s="10">
        <v>16</v>
      </c>
      <c r="N23" s="10">
        <v>41</v>
      </c>
      <c r="O23" s="16">
        <v>89</v>
      </c>
      <c r="P23" s="10">
        <v>18</v>
      </c>
      <c r="Q23" s="10">
        <v>103</v>
      </c>
      <c r="R23" s="10">
        <v>36</v>
      </c>
      <c r="S23" s="10">
        <v>20</v>
      </c>
      <c r="T23" s="10">
        <v>9</v>
      </c>
      <c r="U23" s="10">
        <v>68</v>
      </c>
      <c r="V23" s="10">
        <v>75</v>
      </c>
      <c r="W23" s="17">
        <v>20</v>
      </c>
      <c r="X23" s="16">
        <v>46</v>
      </c>
      <c r="Y23" s="10">
        <v>17</v>
      </c>
      <c r="Z23" s="10">
        <v>9</v>
      </c>
      <c r="AA23" s="10">
        <v>11</v>
      </c>
      <c r="AB23" s="10">
        <v>45</v>
      </c>
      <c r="AC23" s="10">
        <v>7</v>
      </c>
      <c r="AD23" s="17">
        <v>19</v>
      </c>
      <c r="AE23" s="8">
        <v>10</v>
      </c>
      <c r="AF23" s="8">
        <v>14</v>
      </c>
      <c r="AG23" s="8">
        <v>10</v>
      </c>
      <c r="AH23" s="8">
        <v>2</v>
      </c>
      <c r="AI23" s="8">
        <v>25</v>
      </c>
      <c r="AJ23" s="8">
        <v>6</v>
      </c>
      <c r="AK23" s="8">
        <v>6</v>
      </c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H23" s="125"/>
      <c r="BI23" s="124"/>
    </row>
    <row r="24" spans="1:61" ht="15" x14ac:dyDescent="0.25">
      <c r="A24" s="98" t="s">
        <v>115</v>
      </c>
      <c r="B24" s="27">
        <f t="shared" si="1"/>
        <v>19</v>
      </c>
      <c r="C24" s="27">
        <v>13</v>
      </c>
      <c r="D24" s="16">
        <v>0</v>
      </c>
      <c r="E24" s="10">
        <v>2</v>
      </c>
      <c r="F24" s="10">
        <v>0</v>
      </c>
      <c r="G24" s="10">
        <v>0</v>
      </c>
      <c r="H24" s="10">
        <v>1</v>
      </c>
      <c r="I24" s="10">
        <v>1</v>
      </c>
      <c r="J24" s="10">
        <v>0</v>
      </c>
      <c r="K24" s="10">
        <v>0</v>
      </c>
      <c r="L24" s="10">
        <v>1</v>
      </c>
      <c r="M24" s="10">
        <v>0</v>
      </c>
      <c r="N24" s="10">
        <v>0</v>
      </c>
      <c r="O24" s="16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0</v>
      </c>
      <c r="X24" s="16">
        <v>0</v>
      </c>
      <c r="Y24" s="10">
        <v>0</v>
      </c>
      <c r="Z24" s="10">
        <v>0</v>
      </c>
      <c r="AA24" s="10">
        <v>0</v>
      </c>
      <c r="AB24" s="10">
        <v>1</v>
      </c>
      <c r="AC24" s="10">
        <v>0</v>
      </c>
      <c r="AD24" s="17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H24" s="125"/>
      <c r="BI24" s="124"/>
    </row>
    <row r="25" spans="1:61" ht="15" x14ac:dyDescent="0.25">
      <c r="A25" s="98" t="s">
        <v>103</v>
      </c>
      <c r="B25" s="27">
        <f t="shared" si="1"/>
        <v>6</v>
      </c>
      <c r="C25" s="27">
        <v>0</v>
      </c>
      <c r="D25" s="16">
        <v>0</v>
      </c>
      <c r="E25" s="10">
        <v>1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6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7">
        <v>0</v>
      </c>
      <c r="X25" s="16">
        <v>1</v>
      </c>
      <c r="Y25" s="10">
        <v>0</v>
      </c>
      <c r="Z25" s="10">
        <v>0</v>
      </c>
      <c r="AA25" s="10">
        <v>0</v>
      </c>
      <c r="AB25" s="10">
        <v>0</v>
      </c>
      <c r="AC25" s="10">
        <v>2</v>
      </c>
      <c r="AD25" s="17">
        <v>0</v>
      </c>
      <c r="AE25" s="8">
        <v>0</v>
      </c>
      <c r="AF25" s="8">
        <v>0</v>
      </c>
      <c r="AG25" s="8">
        <v>1</v>
      </c>
      <c r="AH25" s="8">
        <v>0</v>
      </c>
      <c r="AI25" s="8">
        <v>0</v>
      </c>
      <c r="AJ25" s="8">
        <v>0</v>
      </c>
      <c r="AK25" s="8">
        <v>0</v>
      </c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H25" s="125"/>
      <c r="BI25" s="124"/>
    </row>
    <row r="26" spans="1:61" ht="15" x14ac:dyDescent="0.25">
      <c r="A26" s="98" t="s">
        <v>561</v>
      </c>
      <c r="B26" s="27">
        <f t="shared" si="1"/>
        <v>1740</v>
      </c>
      <c r="C26" s="27">
        <v>513</v>
      </c>
      <c r="D26" s="16">
        <v>84</v>
      </c>
      <c r="E26" s="10">
        <v>87</v>
      </c>
      <c r="F26" s="10">
        <v>54</v>
      </c>
      <c r="G26" s="10">
        <v>111</v>
      </c>
      <c r="H26" s="10">
        <v>56</v>
      </c>
      <c r="I26" s="10">
        <v>76</v>
      </c>
      <c r="J26" s="10">
        <v>56</v>
      </c>
      <c r="K26" s="10">
        <v>115</v>
      </c>
      <c r="L26" s="10">
        <v>65</v>
      </c>
      <c r="M26" s="10">
        <v>24</v>
      </c>
      <c r="N26" s="10">
        <v>30</v>
      </c>
      <c r="O26" s="16">
        <v>52</v>
      </c>
      <c r="P26" s="10">
        <v>19</v>
      </c>
      <c r="Q26" s="10">
        <v>40</v>
      </c>
      <c r="R26" s="10">
        <v>22</v>
      </c>
      <c r="S26" s="10">
        <v>23</v>
      </c>
      <c r="T26" s="10">
        <v>26</v>
      </c>
      <c r="U26" s="10">
        <v>40</v>
      </c>
      <c r="V26" s="10">
        <v>40</v>
      </c>
      <c r="W26" s="17">
        <v>25</v>
      </c>
      <c r="X26" s="16">
        <v>16</v>
      </c>
      <c r="Y26" s="10">
        <v>5</v>
      </c>
      <c r="Z26" s="10">
        <v>11</v>
      </c>
      <c r="AA26" s="10">
        <v>6</v>
      </c>
      <c r="AB26" s="10">
        <v>28</v>
      </c>
      <c r="AC26" s="10">
        <v>11</v>
      </c>
      <c r="AD26" s="17">
        <v>20</v>
      </c>
      <c r="AE26" s="8">
        <v>12</v>
      </c>
      <c r="AF26" s="8">
        <v>28</v>
      </c>
      <c r="AG26" s="8">
        <v>9</v>
      </c>
      <c r="AH26" s="8">
        <v>0</v>
      </c>
      <c r="AI26" s="8">
        <v>17</v>
      </c>
      <c r="AJ26" s="8">
        <v>11</v>
      </c>
      <c r="AK26" s="8">
        <v>8</v>
      </c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H26" s="125"/>
      <c r="BI26" s="124"/>
    </row>
    <row r="27" spans="1:61" ht="15" x14ac:dyDescent="0.25">
      <c r="A27" s="98" t="s">
        <v>68</v>
      </c>
      <c r="B27" s="27">
        <f t="shared" si="1"/>
        <v>836</v>
      </c>
      <c r="C27" s="27">
        <v>531</v>
      </c>
      <c r="D27" s="16">
        <v>21</v>
      </c>
      <c r="E27" s="10">
        <v>22</v>
      </c>
      <c r="F27" s="10">
        <v>22</v>
      </c>
      <c r="G27" s="10">
        <v>35</v>
      </c>
      <c r="H27" s="10">
        <v>18</v>
      </c>
      <c r="I27" s="10">
        <v>9</v>
      </c>
      <c r="J27" s="10">
        <v>19</v>
      </c>
      <c r="K27" s="10">
        <v>4</v>
      </c>
      <c r="L27" s="10">
        <v>13</v>
      </c>
      <c r="M27" s="10">
        <v>16</v>
      </c>
      <c r="N27" s="10">
        <v>9</v>
      </c>
      <c r="O27" s="16">
        <v>2</v>
      </c>
      <c r="P27" s="10">
        <v>5</v>
      </c>
      <c r="Q27" s="10">
        <v>19</v>
      </c>
      <c r="R27" s="10">
        <v>4</v>
      </c>
      <c r="S27" s="10">
        <v>3</v>
      </c>
      <c r="T27" s="10">
        <v>4</v>
      </c>
      <c r="U27" s="10">
        <v>3</v>
      </c>
      <c r="V27" s="10">
        <v>18</v>
      </c>
      <c r="W27" s="17">
        <v>5</v>
      </c>
      <c r="X27" s="16">
        <v>5</v>
      </c>
      <c r="Y27" s="10">
        <v>8</v>
      </c>
      <c r="Z27" s="10">
        <v>3</v>
      </c>
      <c r="AA27" s="10">
        <v>2</v>
      </c>
      <c r="AB27" s="10">
        <v>6</v>
      </c>
      <c r="AC27" s="10">
        <v>1</v>
      </c>
      <c r="AD27" s="17">
        <v>0</v>
      </c>
      <c r="AE27" s="8">
        <v>1</v>
      </c>
      <c r="AF27" s="8">
        <v>7</v>
      </c>
      <c r="AG27" s="8">
        <v>3</v>
      </c>
      <c r="AH27" s="8">
        <v>9</v>
      </c>
      <c r="AI27" s="8">
        <v>9</v>
      </c>
      <c r="AJ27" s="8">
        <v>0</v>
      </c>
      <c r="AK27" s="8">
        <v>0</v>
      </c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H27" s="125"/>
      <c r="BI27" s="124"/>
    </row>
    <row r="28" spans="1:61" ht="15" x14ac:dyDescent="0.25">
      <c r="A28" s="98" t="s">
        <v>217</v>
      </c>
      <c r="B28" s="27">
        <f t="shared" si="1"/>
        <v>1</v>
      </c>
      <c r="C28" s="27">
        <v>1</v>
      </c>
      <c r="D28" s="16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6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7">
        <v>0</v>
      </c>
      <c r="X28" s="16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7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H28" s="125"/>
      <c r="BI28" s="124"/>
    </row>
    <row r="29" spans="1:61" ht="15" x14ac:dyDescent="0.25">
      <c r="A29" s="98" t="s">
        <v>226</v>
      </c>
      <c r="B29" s="27">
        <f t="shared" si="1"/>
        <v>4</v>
      </c>
      <c r="C29" s="27">
        <v>3</v>
      </c>
      <c r="D29" s="16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6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7">
        <v>0</v>
      </c>
      <c r="X29" s="16">
        <v>0</v>
      </c>
      <c r="Y29" s="10">
        <v>0</v>
      </c>
      <c r="Z29" s="10">
        <v>0</v>
      </c>
      <c r="AA29" s="10">
        <v>1</v>
      </c>
      <c r="AB29" s="10">
        <v>0</v>
      </c>
      <c r="AC29" s="10">
        <v>0</v>
      </c>
      <c r="AD29" s="17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H29" s="125"/>
      <c r="BI29" s="124"/>
    </row>
    <row r="30" spans="1:61" ht="15" x14ac:dyDescent="0.25">
      <c r="A30" s="98" t="s">
        <v>269</v>
      </c>
      <c r="B30" s="27">
        <f t="shared" si="1"/>
        <v>1</v>
      </c>
      <c r="C30" s="27">
        <v>0</v>
      </c>
      <c r="D30" s="16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6">
        <v>0</v>
      </c>
      <c r="P30" s="10">
        <v>1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7">
        <v>0</v>
      </c>
      <c r="X30" s="16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7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H30" s="125"/>
      <c r="BI30" s="124"/>
    </row>
    <row r="31" spans="1:61" s="68" customFormat="1" ht="15" x14ac:dyDescent="0.25">
      <c r="A31" s="153" t="s">
        <v>98</v>
      </c>
      <c r="B31" s="154">
        <f t="shared" si="1"/>
        <v>792</v>
      </c>
      <c r="C31" s="154">
        <v>47</v>
      </c>
      <c r="D31" s="155">
        <v>48</v>
      </c>
      <c r="E31" s="126">
        <v>43</v>
      </c>
      <c r="F31" s="126">
        <v>77</v>
      </c>
      <c r="G31" s="126">
        <v>56</v>
      </c>
      <c r="H31" s="126">
        <v>53</v>
      </c>
      <c r="I31" s="126">
        <v>25</v>
      </c>
      <c r="J31" s="126">
        <v>41</v>
      </c>
      <c r="K31" s="126">
        <v>21</v>
      </c>
      <c r="L31" s="126">
        <v>32</v>
      </c>
      <c r="M31" s="126">
        <v>11</v>
      </c>
      <c r="N31" s="126">
        <v>19</v>
      </c>
      <c r="O31" s="155">
        <v>13</v>
      </c>
      <c r="P31" s="126">
        <v>23</v>
      </c>
      <c r="Q31" s="126">
        <v>10</v>
      </c>
      <c r="R31" s="126">
        <v>12</v>
      </c>
      <c r="S31" s="126">
        <v>33</v>
      </c>
      <c r="T31" s="126">
        <v>26</v>
      </c>
      <c r="U31" s="126">
        <v>10</v>
      </c>
      <c r="V31" s="126">
        <v>17</v>
      </c>
      <c r="W31" s="127">
        <v>15</v>
      </c>
      <c r="X31" s="155">
        <v>27</v>
      </c>
      <c r="Y31" s="126">
        <v>10</v>
      </c>
      <c r="Z31" s="126">
        <v>12</v>
      </c>
      <c r="AA31" s="126">
        <v>19</v>
      </c>
      <c r="AB31" s="126">
        <v>5</v>
      </c>
      <c r="AC31" s="126">
        <v>8</v>
      </c>
      <c r="AD31" s="127">
        <v>7</v>
      </c>
      <c r="AE31" s="156">
        <v>4</v>
      </c>
      <c r="AF31" s="156">
        <v>14</v>
      </c>
      <c r="AG31" s="156">
        <v>16</v>
      </c>
      <c r="AH31" s="156">
        <v>2</v>
      </c>
      <c r="AI31" s="156">
        <v>5</v>
      </c>
      <c r="AJ31" s="156">
        <v>10</v>
      </c>
      <c r="AK31" s="156">
        <v>21</v>
      </c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H31" s="156"/>
      <c r="BI31" s="157"/>
    </row>
    <row r="32" spans="1:61" ht="15" x14ac:dyDescent="0.25">
      <c r="A32" s="98" t="s">
        <v>536</v>
      </c>
      <c r="B32" s="27">
        <f t="shared" si="1"/>
        <v>1</v>
      </c>
      <c r="C32" s="27">
        <v>1</v>
      </c>
      <c r="D32" s="16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6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7">
        <v>0</v>
      </c>
      <c r="X32" s="16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7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H32" s="125"/>
      <c r="BI32" s="124"/>
    </row>
    <row r="33" spans="1:61" ht="15" x14ac:dyDescent="0.25">
      <c r="A33" s="98" t="s">
        <v>23</v>
      </c>
      <c r="B33" s="27">
        <f t="shared" si="1"/>
        <v>130</v>
      </c>
      <c r="C33" s="27">
        <v>52</v>
      </c>
      <c r="D33" s="16">
        <v>7</v>
      </c>
      <c r="E33" s="10">
        <v>2</v>
      </c>
      <c r="F33" s="10">
        <v>4</v>
      </c>
      <c r="G33" s="10">
        <v>13</v>
      </c>
      <c r="H33" s="10">
        <v>4</v>
      </c>
      <c r="I33" s="10">
        <v>1</v>
      </c>
      <c r="J33" s="10">
        <v>8</v>
      </c>
      <c r="K33" s="10">
        <v>2</v>
      </c>
      <c r="L33" s="10">
        <v>6</v>
      </c>
      <c r="M33" s="10">
        <v>0</v>
      </c>
      <c r="N33" s="10">
        <v>1</v>
      </c>
      <c r="O33" s="16">
        <v>1</v>
      </c>
      <c r="P33" s="10">
        <v>4</v>
      </c>
      <c r="Q33" s="10">
        <v>0</v>
      </c>
      <c r="R33" s="10">
        <v>1</v>
      </c>
      <c r="S33" s="10">
        <v>1</v>
      </c>
      <c r="T33" s="10">
        <v>2</v>
      </c>
      <c r="U33" s="10">
        <v>0</v>
      </c>
      <c r="V33" s="10">
        <v>3</v>
      </c>
      <c r="W33" s="17">
        <v>3</v>
      </c>
      <c r="X33" s="16">
        <v>0</v>
      </c>
      <c r="Y33" s="10">
        <v>1</v>
      </c>
      <c r="Z33" s="10">
        <v>2</v>
      </c>
      <c r="AA33" s="10">
        <v>1</v>
      </c>
      <c r="AB33" s="10">
        <v>2</v>
      </c>
      <c r="AC33" s="10">
        <v>0</v>
      </c>
      <c r="AD33" s="17">
        <v>3</v>
      </c>
      <c r="AE33" s="8">
        <v>1</v>
      </c>
      <c r="AF33" s="8">
        <v>2</v>
      </c>
      <c r="AG33" s="8">
        <v>0</v>
      </c>
      <c r="AH33" s="8">
        <v>0</v>
      </c>
      <c r="AI33" s="8">
        <v>1</v>
      </c>
      <c r="AJ33" s="8">
        <v>2</v>
      </c>
      <c r="AK33" s="8">
        <v>0</v>
      </c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H33" s="125"/>
      <c r="BI33" s="124"/>
    </row>
    <row r="34" spans="1:61" ht="15" x14ac:dyDescent="0.25">
      <c r="A34" s="98" t="s">
        <v>537</v>
      </c>
      <c r="B34" s="27">
        <f t="shared" si="1"/>
        <v>1</v>
      </c>
      <c r="C34" s="27">
        <v>1</v>
      </c>
      <c r="D34" s="16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6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7">
        <v>0</v>
      </c>
      <c r="X34" s="16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7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H34" s="125"/>
      <c r="BI34" s="124"/>
    </row>
    <row r="35" spans="1:61" ht="15" x14ac:dyDescent="0.25">
      <c r="A35" s="98" t="s">
        <v>45</v>
      </c>
      <c r="B35" s="27">
        <f t="shared" si="1"/>
        <v>58</v>
      </c>
      <c r="C35" s="27">
        <v>36</v>
      </c>
      <c r="D35" s="16">
        <v>2</v>
      </c>
      <c r="E35" s="10">
        <v>1</v>
      </c>
      <c r="F35" s="10">
        <v>2</v>
      </c>
      <c r="G35" s="10">
        <v>5</v>
      </c>
      <c r="H35" s="10">
        <v>2</v>
      </c>
      <c r="I35" s="10">
        <v>1</v>
      </c>
      <c r="J35" s="10">
        <v>1</v>
      </c>
      <c r="K35" s="10">
        <v>2</v>
      </c>
      <c r="L35" s="10">
        <v>0</v>
      </c>
      <c r="M35" s="10">
        <v>0</v>
      </c>
      <c r="N35" s="10">
        <v>1</v>
      </c>
      <c r="O35" s="16">
        <v>1</v>
      </c>
      <c r="P35" s="10">
        <v>0</v>
      </c>
      <c r="Q35" s="10">
        <v>1</v>
      </c>
      <c r="R35" s="10">
        <v>3</v>
      </c>
      <c r="S35" s="10">
        <v>0</v>
      </c>
      <c r="T35" s="10">
        <v>0</v>
      </c>
      <c r="U35" s="10">
        <v>0</v>
      </c>
      <c r="V35" s="10">
        <v>0</v>
      </c>
      <c r="W35" s="17">
        <v>0</v>
      </c>
      <c r="X35" s="16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7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H35" s="125"/>
      <c r="BI35" s="124"/>
    </row>
    <row r="36" spans="1:61" ht="15" x14ac:dyDescent="0.25">
      <c r="A36" s="98" t="s">
        <v>73</v>
      </c>
      <c r="B36" s="27">
        <f t="shared" si="1"/>
        <v>17</v>
      </c>
      <c r="C36" s="27">
        <v>8</v>
      </c>
      <c r="D36" s="16">
        <v>2</v>
      </c>
      <c r="E36" s="10">
        <v>0</v>
      </c>
      <c r="F36" s="10">
        <v>0</v>
      </c>
      <c r="G36" s="10">
        <v>0</v>
      </c>
      <c r="H36" s="10">
        <v>0</v>
      </c>
      <c r="I36" s="10">
        <v>3</v>
      </c>
      <c r="J36" s="10">
        <v>0</v>
      </c>
      <c r="K36" s="10">
        <v>0</v>
      </c>
      <c r="L36" s="10">
        <v>1</v>
      </c>
      <c r="M36" s="10">
        <v>0</v>
      </c>
      <c r="N36" s="10">
        <v>0</v>
      </c>
      <c r="O36" s="16">
        <v>0</v>
      </c>
      <c r="P36" s="10">
        <v>0</v>
      </c>
      <c r="Q36" s="10">
        <v>0</v>
      </c>
      <c r="R36" s="10">
        <v>0</v>
      </c>
      <c r="S36" s="10">
        <v>1</v>
      </c>
      <c r="T36" s="10">
        <v>0</v>
      </c>
      <c r="U36" s="10">
        <v>1</v>
      </c>
      <c r="V36" s="10">
        <v>0</v>
      </c>
      <c r="W36" s="17">
        <v>0</v>
      </c>
      <c r="X36" s="16">
        <v>0</v>
      </c>
      <c r="Y36" s="10">
        <v>0</v>
      </c>
      <c r="Z36" s="10">
        <v>1</v>
      </c>
      <c r="AA36" s="10">
        <v>0</v>
      </c>
      <c r="AB36" s="10">
        <v>0</v>
      </c>
      <c r="AC36" s="10">
        <v>0</v>
      </c>
      <c r="AD36" s="17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H36" s="125"/>
      <c r="BI36" s="124"/>
    </row>
    <row r="37" spans="1:61" ht="15" x14ac:dyDescent="0.25">
      <c r="A37" s="98" t="s">
        <v>198</v>
      </c>
      <c r="B37" s="27">
        <f t="shared" si="1"/>
        <v>21</v>
      </c>
      <c r="C37" s="27">
        <v>11</v>
      </c>
      <c r="D37" s="16">
        <v>4</v>
      </c>
      <c r="E37" s="10">
        <v>0</v>
      </c>
      <c r="F37" s="10">
        <v>1</v>
      </c>
      <c r="G37" s="10">
        <v>0</v>
      </c>
      <c r="H37" s="10">
        <v>1</v>
      </c>
      <c r="I37" s="10">
        <v>1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6">
        <v>0</v>
      </c>
      <c r="P37" s="10">
        <v>2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7">
        <v>0</v>
      </c>
      <c r="X37" s="16">
        <v>1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7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H37" s="125"/>
      <c r="BI37" s="124"/>
    </row>
    <row r="38" spans="1:61" ht="15" x14ac:dyDescent="0.25">
      <c r="A38" s="98" t="s">
        <v>37</v>
      </c>
      <c r="B38" s="27">
        <f t="shared" si="1"/>
        <v>33</v>
      </c>
      <c r="C38" s="27">
        <v>6</v>
      </c>
      <c r="D38" s="16">
        <v>0</v>
      </c>
      <c r="E38" s="10">
        <v>0</v>
      </c>
      <c r="F38" s="10">
        <v>0</v>
      </c>
      <c r="G38" s="10">
        <v>0</v>
      </c>
      <c r="H38" s="10">
        <v>2</v>
      </c>
      <c r="I38" s="10">
        <v>4</v>
      </c>
      <c r="J38" s="10">
        <v>1</v>
      </c>
      <c r="K38" s="10">
        <v>0</v>
      </c>
      <c r="L38" s="10">
        <v>0</v>
      </c>
      <c r="M38" s="10">
        <v>0</v>
      </c>
      <c r="N38" s="10">
        <v>3</v>
      </c>
      <c r="O38" s="16">
        <v>3</v>
      </c>
      <c r="P38" s="10">
        <v>0</v>
      </c>
      <c r="Q38" s="10">
        <v>7</v>
      </c>
      <c r="R38" s="10">
        <v>0</v>
      </c>
      <c r="S38" s="10">
        <v>0</v>
      </c>
      <c r="T38" s="10">
        <v>0</v>
      </c>
      <c r="U38" s="10">
        <v>0</v>
      </c>
      <c r="V38" s="10">
        <v>5</v>
      </c>
      <c r="W38" s="17">
        <v>0</v>
      </c>
      <c r="X38" s="16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1</v>
      </c>
      <c r="AD38" s="17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1</v>
      </c>
      <c r="AK38" s="8">
        <v>0</v>
      </c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H38" s="125"/>
      <c r="BI38" s="124"/>
    </row>
    <row r="39" spans="1:61" ht="15" x14ac:dyDescent="0.25">
      <c r="A39" s="98" t="s">
        <v>534</v>
      </c>
      <c r="B39" s="27">
        <f t="shared" si="1"/>
        <v>2</v>
      </c>
      <c r="C39" s="27">
        <v>0</v>
      </c>
      <c r="D39" s="16">
        <v>0</v>
      </c>
      <c r="E39" s="10">
        <v>0</v>
      </c>
      <c r="F39" s="10">
        <v>0</v>
      </c>
      <c r="G39" s="10">
        <v>1</v>
      </c>
      <c r="H39" s="10">
        <v>1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6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7">
        <v>0</v>
      </c>
      <c r="X39" s="16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7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H39" s="125"/>
      <c r="BI39" s="124"/>
    </row>
    <row r="40" spans="1:61" ht="15" x14ac:dyDescent="0.25">
      <c r="A40" s="97" t="s">
        <v>272</v>
      </c>
      <c r="B40" s="27">
        <f t="shared" si="1"/>
        <v>30</v>
      </c>
      <c r="C40" s="27">
        <v>24</v>
      </c>
      <c r="D40" s="10">
        <v>0</v>
      </c>
      <c r="E40" s="10">
        <v>0</v>
      </c>
      <c r="F40" s="10">
        <v>2</v>
      </c>
      <c r="G40" s="10">
        <v>0</v>
      </c>
      <c r="H40" s="10">
        <v>0</v>
      </c>
      <c r="I40" s="10">
        <v>0</v>
      </c>
      <c r="J40" s="10">
        <v>1</v>
      </c>
      <c r="K40" s="10">
        <v>0</v>
      </c>
      <c r="L40" s="10">
        <v>0</v>
      </c>
      <c r="M40" s="10">
        <v>0</v>
      </c>
      <c r="N40" s="10">
        <v>0</v>
      </c>
      <c r="O40" s="16">
        <v>0</v>
      </c>
      <c r="P40" s="10">
        <v>1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7">
        <v>0</v>
      </c>
      <c r="X40" s="16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7">
        <v>0</v>
      </c>
      <c r="AE40" s="10">
        <v>0</v>
      </c>
      <c r="AF40" s="10">
        <v>0</v>
      </c>
      <c r="AG40" s="10">
        <v>1</v>
      </c>
      <c r="AH40" s="10">
        <v>0</v>
      </c>
      <c r="AI40" s="10">
        <v>1</v>
      </c>
      <c r="AJ40" s="10">
        <v>0</v>
      </c>
      <c r="AK40" s="10">
        <v>0</v>
      </c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H40" s="125"/>
      <c r="BI40" s="124"/>
    </row>
    <row r="41" spans="1:61" ht="15" x14ac:dyDescent="0.25">
      <c r="A41" s="98" t="s">
        <v>273</v>
      </c>
      <c r="B41" s="27">
        <f t="shared" si="1"/>
        <v>113</v>
      </c>
      <c r="C41" s="27">
        <v>43</v>
      </c>
      <c r="D41" s="16">
        <v>2</v>
      </c>
      <c r="E41" s="10">
        <v>8</v>
      </c>
      <c r="F41" s="10">
        <v>3</v>
      </c>
      <c r="G41" s="10">
        <v>6</v>
      </c>
      <c r="H41" s="10">
        <v>0</v>
      </c>
      <c r="I41" s="10">
        <v>3</v>
      </c>
      <c r="J41" s="10">
        <v>0</v>
      </c>
      <c r="K41" s="10">
        <v>4</v>
      </c>
      <c r="L41" s="10">
        <v>10</v>
      </c>
      <c r="M41" s="10">
        <v>1</v>
      </c>
      <c r="N41" s="10">
        <v>0</v>
      </c>
      <c r="O41" s="16">
        <v>3</v>
      </c>
      <c r="P41" s="10">
        <v>0</v>
      </c>
      <c r="Q41" s="10">
        <v>0</v>
      </c>
      <c r="R41" s="10">
        <v>1</v>
      </c>
      <c r="S41" s="10">
        <v>0</v>
      </c>
      <c r="T41" s="10">
        <v>2</v>
      </c>
      <c r="U41" s="10">
        <v>0</v>
      </c>
      <c r="V41" s="10">
        <v>9</v>
      </c>
      <c r="W41" s="17">
        <v>0</v>
      </c>
      <c r="X41" s="16">
        <v>0</v>
      </c>
      <c r="Y41" s="10">
        <v>2</v>
      </c>
      <c r="Z41" s="10">
        <v>5</v>
      </c>
      <c r="AA41" s="10">
        <v>1</v>
      </c>
      <c r="AB41" s="10">
        <v>0</v>
      </c>
      <c r="AC41" s="10">
        <v>3</v>
      </c>
      <c r="AD41" s="17">
        <v>3</v>
      </c>
      <c r="AE41" s="8">
        <v>2</v>
      </c>
      <c r="AF41" s="8">
        <v>0</v>
      </c>
      <c r="AG41" s="8">
        <v>0</v>
      </c>
      <c r="AH41" s="8">
        <v>0</v>
      </c>
      <c r="AI41" s="8">
        <v>1</v>
      </c>
      <c r="AJ41" s="8">
        <v>1</v>
      </c>
      <c r="AK41" s="8">
        <v>0</v>
      </c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H41" s="125"/>
      <c r="BI41" s="124"/>
    </row>
    <row r="42" spans="1:61" ht="15" x14ac:dyDescent="0.25">
      <c r="A42" s="98" t="s">
        <v>539</v>
      </c>
      <c r="B42" s="27">
        <f t="shared" si="1"/>
        <v>7</v>
      </c>
      <c r="C42" s="27">
        <v>3</v>
      </c>
      <c r="D42" s="16">
        <v>0</v>
      </c>
      <c r="E42" s="10">
        <v>1</v>
      </c>
      <c r="F42" s="10">
        <v>0</v>
      </c>
      <c r="G42" s="10">
        <v>0</v>
      </c>
      <c r="H42" s="10">
        <v>0</v>
      </c>
      <c r="I42" s="10">
        <v>1</v>
      </c>
      <c r="J42" s="10">
        <v>0</v>
      </c>
      <c r="K42" s="10">
        <v>0</v>
      </c>
      <c r="L42" s="10">
        <v>1</v>
      </c>
      <c r="M42" s="10">
        <v>0</v>
      </c>
      <c r="N42" s="10">
        <v>0</v>
      </c>
      <c r="O42" s="16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</v>
      </c>
      <c r="W42" s="17">
        <v>0</v>
      </c>
      <c r="X42" s="16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7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H42" s="125"/>
      <c r="BI42" s="124"/>
    </row>
    <row r="43" spans="1:61" ht="15" x14ac:dyDescent="0.25">
      <c r="A43" s="98" t="s">
        <v>95</v>
      </c>
      <c r="B43" s="27">
        <f t="shared" si="1"/>
        <v>7</v>
      </c>
      <c r="C43" s="27">
        <v>0</v>
      </c>
      <c r="D43" s="16">
        <v>0</v>
      </c>
      <c r="E43" s="10">
        <v>0</v>
      </c>
      <c r="F43" s="10">
        <v>1</v>
      </c>
      <c r="G43" s="10">
        <v>0</v>
      </c>
      <c r="H43" s="10">
        <v>0</v>
      </c>
      <c r="I43" s="10">
        <v>1</v>
      </c>
      <c r="J43" s="10">
        <v>1</v>
      </c>
      <c r="K43" s="10">
        <v>0</v>
      </c>
      <c r="L43" s="10">
        <v>0</v>
      </c>
      <c r="M43" s="10">
        <v>0</v>
      </c>
      <c r="N43" s="10">
        <v>0</v>
      </c>
      <c r="O43" s="16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7">
        <v>0</v>
      </c>
      <c r="X43" s="16">
        <v>0</v>
      </c>
      <c r="Y43" s="10">
        <v>1</v>
      </c>
      <c r="Z43" s="10">
        <v>0</v>
      </c>
      <c r="AA43" s="10">
        <v>0</v>
      </c>
      <c r="AB43" s="10">
        <v>0</v>
      </c>
      <c r="AC43" s="10">
        <v>0</v>
      </c>
      <c r="AD43" s="17">
        <v>0</v>
      </c>
      <c r="AE43" s="8">
        <v>1</v>
      </c>
      <c r="AF43" s="8">
        <v>1</v>
      </c>
      <c r="AG43" s="8">
        <v>0</v>
      </c>
      <c r="AH43" s="8">
        <v>0</v>
      </c>
      <c r="AI43" s="8">
        <v>1</v>
      </c>
      <c r="AJ43" s="8">
        <v>0</v>
      </c>
      <c r="AK43" s="8">
        <v>0</v>
      </c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H43" s="125"/>
      <c r="BI43" s="124"/>
    </row>
    <row r="44" spans="1:61" ht="15" x14ac:dyDescent="0.25">
      <c r="A44" s="98" t="s">
        <v>13</v>
      </c>
      <c r="B44" s="27">
        <f t="shared" si="1"/>
        <v>2361</v>
      </c>
      <c r="C44" s="27">
        <v>403</v>
      </c>
      <c r="D44" s="16">
        <v>124</v>
      </c>
      <c r="E44" s="10">
        <v>178</v>
      </c>
      <c r="F44" s="10">
        <v>88</v>
      </c>
      <c r="G44" s="10">
        <v>127</v>
      </c>
      <c r="H44" s="10">
        <v>75</v>
      </c>
      <c r="I44" s="10">
        <v>119</v>
      </c>
      <c r="J44" s="10">
        <v>95</v>
      </c>
      <c r="K44" s="10">
        <v>94</v>
      </c>
      <c r="L44" s="10">
        <v>108</v>
      </c>
      <c r="M44" s="10">
        <v>58</v>
      </c>
      <c r="N44" s="10">
        <v>57</v>
      </c>
      <c r="O44" s="16">
        <v>67</v>
      </c>
      <c r="P44" s="10">
        <v>45</v>
      </c>
      <c r="Q44" s="10">
        <v>34</v>
      </c>
      <c r="R44" s="10">
        <v>65</v>
      </c>
      <c r="S44" s="10">
        <v>51</v>
      </c>
      <c r="T44" s="10">
        <v>26</v>
      </c>
      <c r="U44" s="10">
        <v>76</v>
      </c>
      <c r="V44" s="10">
        <v>89</v>
      </c>
      <c r="W44" s="17">
        <v>31</v>
      </c>
      <c r="X44" s="16">
        <v>32</v>
      </c>
      <c r="Y44" s="10">
        <v>19</v>
      </c>
      <c r="Z44" s="10">
        <v>20</v>
      </c>
      <c r="AA44" s="10">
        <v>40</v>
      </c>
      <c r="AB44" s="10">
        <v>28</v>
      </c>
      <c r="AC44" s="10">
        <v>22</v>
      </c>
      <c r="AD44" s="17">
        <v>36</v>
      </c>
      <c r="AE44" s="8">
        <v>14</v>
      </c>
      <c r="AF44" s="8">
        <v>48</v>
      </c>
      <c r="AG44" s="8">
        <v>6</v>
      </c>
      <c r="AH44" s="8">
        <v>17</v>
      </c>
      <c r="AI44" s="8">
        <v>19</v>
      </c>
      <c r="AJ44" s="8">
        <v>24</v>
      </c>
      <c r="AK44" s="8">
        <v>26</v>
      </c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H44" s="125"/>
      <c r="BI44" s="124"/>
    </row>
    <row r="45" spans="1:61" ht="15" x14ac:dyDescent="0.25">
      <c r="A45" s="98" t="s">
        <v>136</v>
      </c>
      <c r="B45" s="27">
        <f t="shared" ref="B45:B79" si="2">SUM(C45:AK45)</f>
        <v>15</v>
      </c>
      <c r="C45" s="27">
        <v>2</v>
      </c>
      <c r="D45" s="16">
        <v>0</v>
      </c>
      <c r="E45" s="10">
        <v>0</v>
      </c>
      <c r="F45" s="10">
        <v>2</v>
      </c>
      <c r="G45" s="10">
        <v>0</v>
      </c>
      <c r="H45" s="10">
        <v>0</v>
      </c>
      <c r="I45" s="10">
        <v>2</v>
      </c>
      <c r="J45" s="10">
        <v>0</v>
      </c>
      <c r="K45" s="10">
        <v>2</v>
      </c>
      <c r="L45" s="10">
        <v>0</v>
      </c>
      <c r="M45" s="10">
        <v>0</v>
      </c>
      <c r="N45" s="10">
        <v>0</v>
      </c>
      <c r="O45" s="16">
        <v>0</v>
      </c>
      <c r="P45" s="10">
        <v>0</v>
      </c>
      <c r="Q45" s="10">
        <v>0</v>
      </c>
      <c r="R45" s="10">
        <v>2</v>
      </c>
      <c r="S45" s="10">
        <v>0</v>
      </c>
      <c r="T45" s="10">
        <v>0</v>
      </c>
      <c r="U45" s="10">
        <v>1</v>
      </c>
      <c r="V45" s="10">
        <v>2</v>
      </c>
      <c r="W45" s="17">
        <v>0</v>
      </c>
      <c r="X45" s="16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7">
        <v>0</v>
      </c>
      <c r="AE45" s="8">
        <v>0</v>
      </c>
      <c r="AF45" s="8">
        <v>1</v>
      </c>
      <c r="AG45" s="8">
        <v>0</v>
      </c>
      <c r="AH45" s="8">
        <v>0</v>
      </c>
      <c r="AI45" s="8">
        <v>1</v>
      </c>
      <c r="AJ45" s="8">
        <v>0</v>
      </c>
      <c r="AK45" s="8">
        <v>0</v>
      </c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H45" s="125"/>
      <c r="BI45" s="124"/>
    </row>
    <row r="46" spans="1:61" ht="15" x14ac:dyDescent="0.25">
      <c r="A46" s="98" t="s">
        <v>20</v>
      </c>
      <c r="B46" s="27">
        <f t="shared" si="2"/>
        <v>907</v>
      </c>
      <c r="C46" s="27">
        <v>182</v>
      </c>
      <c r="D46" s="16">
        <v>59</v>
      </c>
      <c r="E46" s="10">
        <v>72</v>
      </c>
      <c r="F46" s="10">
        <v>17</v>
      </c>
      <c r="G46" s="10">
        <v>65</v>
      </c>
      <c r="H46" s="10">
        <v>59</v>
      </c>
      <c r="I46" s="10">
        <v>47</v>
      </c>
      <c r="J46" s="10">
        <v>46</v>
      </c>
      <c r="K46" s="10">
        <v>41</v>
      </c>
      <c r="L46" s="10">
        <v>29</v>
      </c>
      <c r="M46" s="10">
        <v>16</v>
      </c>
      <c r="N46" s="10">
        <v>30</v>
      </c>
      <c r="O46" s="16">
        <v>24</v>
      </c>
      <c r="P46" s="10">
        <v>4</v>
      </c>
      <c r="Q46" s="10">
        <v>5</v>
      </c>
      <c r="R46" s="10">
        <v>38</v>
      </c>
      <c r="S46" s="10">
        <v>10</v>
      </c>
      <c r="T46" s="10">
        <v>18</v>
      </c>
      <c r="U46" s="10">
        <v>23</v>
      </c>
      <c r="V46" s="10">
        <v>6</v>
      </c>
      <c r="W46" s="17">
        <v>13</v>
      </c>
      <c r="X46" s="16">
        <v>10</v>
      </c>
      <c r="Y46" s="10">
        <v>0</v>
      </c>
      <c r="Z46" s="10">
        <v>4</v>
      </c>
      <c r="AA46" s="10">
        <v>10</v>
      </c>
      <c r="AB46" s="10">
        <v>17</v>
      </c>
      <c r="AC46" s="10">
        <v>7</v>
      </c>
      <c r="AD46" s="17">
        <v>9</v>
      </c>
      <c r="AE46" s="8">
        <v>1</v>
      </c>
      <c r="AF46" s="8">
        <v>15</v>
      </c>
      <c r="AG46" s="8">
        <v>8</v>
      </c>
      <c r="AH46" s="8">
        <v>3</v>
      </c>
      <c r="AI46" s="8">
        <v>8</v>
      </c>
      <c r="AJ46" s="8">
        <v>6</v>
      </c>
      <c r="AK46" s="8">
        <v>5</v>
      </c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H46" s="125"/>
      <c r="BI46" s="124"/>
    </row>
    <row r="47" spans="1:61" ht="15" x14ac:dyDescent="0.25">
      <c r="A47" s="98" t="s">
        <v>540</v>
      </c>
      <c r="B47" s="27">
        <f t="shared" si="2"/>
        <v>12</v>
      </c>
      <c r="C47" s="27">
        <v>6</v>
      </c>
      <c r="D47" s="16">
        <v>1</v>
      </c>
      <c r="E47" s="10">
        <v>0</v>
      </c>
      <c r="F47" s="10">
        <v>0</v>
      </c>
      <c r="G47" s="10">
        <v>0</v>
      </c>
      <c r="H47" s="10">
        <v>0</v>
      </c>
      <c r="I47" s="10">
        <v>1</v>
      </c>
      <c r="J47" s="10">
        <v>1</v>
      </c>
      <c r="K47" s="10">
        <v>0</v>
      </c>
      <c r="L47" s="10">
        <v>1</v>
      </c>
      <c r="M47" s="10">
        <v>0</v>
      </c>
      <c r="N47" s="10">
        <v>1</v>
      </c>
      <c r="O47" s="16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7">
        <v>0</v>
      </c>
      <c r="X47" s="16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7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H47" s="125"/>
      <c r="BI47" s="124"/>
    </row>
    <row r="48" spans="1:61" ht="15" x14ac:dyDescent="0.25">
      <c r="A48" s="98" t="s">
        <v>274</v>
      </c>
      <c r="B48" s="27">
        <f t="shared" si="2"/>
        <v>52</v>
      </c>
      <c r="C48" s="27">
        <v>11</v>
      </c>
      <c r="D48" s="16">
        <v>1</v>
      </c>
      <c r="E48" s="10">
        <v>0</v>
      </c>
      <c r="F48" s="10">
        <v>3</v>
      </c>
      <c r="G48" s="10">
        <v>1</v>
      </c>
      <c r="H48" s="10">
        <v>1</v>
      </c>
      <c r="I48" s="10">
        <v>3</v>
      </c>
      <c r="J48" s="10">
        <v>0</v>
      </c>
      <c r="K48" s="10">
        <v>2</v>
      </c>
      <c r="L48" s="10">
        <v>2</v>
      </c>
      <c r="M48" s="10">
        <v>0</v>
      </c>
      <c r="N48" s="10">
        <v>3</v>
      </c>
      <c r="O48" s="16">
        <v>3</v>
      </c>
      <c r="P48" s="10">
        <v>1</v>
      </c>
      <c r="Q48" s="10">
        <v>3</v>
      </c>
      <c r="R48" s="10">
        <v>0</v>
      </c>
      <c r="S48" s="10">
        <v>0</v>
      </c>
      <c r="T48" s="10">
        <v>0</v>
      </c>
      <c r="U48" s="10">
        <v>1</v>
      </c>
      <c r="V48" s="10">
        <v>6</v>
      </c>
      <c r="W48" s="17">
        <v>1</v>
      </c>
      <c r="X48" s="16">
        <v>4</v>
      </c>
      <c r="Y48" s="10">
        <v>3</v>
      </c>
      <c r="Z48" s="10">
        <v>0</v>
      </c>
      <c r="AA48" s="10">
        <v>1</v>
      </c>
      <c r="AB48" s="10">
        <v>1</v>
      </c>
      <c r="AC48" s="10">
        <v>0</v>
      </c>
      <c r="AD48" s="17">
        <v>0</v>
      </c>
      <c r="AE48" s="8">
        <v>0</v>
      </c>
      <c r="AF48" s="8">
        <v>0</v>
      </c>
      <c r="AG48" s="8">
        <v>0</v>
      </c>
      <c r="AH48" s="8">
        <v>1</v>
      </c>
      <c r="AI48" s="8">
        <v>0</v>
      </c>
      <c r="AJ48" s="8">
        <v>0</v>
      </c>
      <c r="AK48" s="8">
        <v>0</v>
      </c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H48" s="125"/>
      <c r="BI48" s="124"/>
    </row>
    <row r="49" spans="1:61" ht="15" x14ac:dyDescent="0.25">
      <c r="A49" s="98" t="s">
        <v>114</v>
      </c>
      <c r="B49" s="27">
        <f t="shared" si="2"/>
        <v>169</v>
      </c>
      <c r="C49" s="27">
        <v>79</v>
      </c>
      <c r="D49" s="16">
        <v>4</v>
      </c>
      <c r="E49" s="10">
        <v>7</v>
      </c>
      <c r="F49" s="10">
        <v>5</v>
      </c>
      <c r="G49" s="10">
        <v>9</v>
      </c>
      <c r="H49" s="10">
        <v>4</v>
      </c>
      <c r="I49" s="10">
        <v>2</v>
      </c>
      <c r="J49" s="10">
        <v>5</v>
      </c>
      <c r="K49" s="10">
        <v>4</v>
      </c>
      <c r="L49" s="10">
        <v>1</v>
      </c>
      <c r="M49" s="10">
        <v>0</v>
      </c>
      <c r="N49" s="10">
        <v>3</v>
      </c>
      <c r="O49" s="16">
        <v>0</v>
      </c>
      <c r="P49" s="10">
        <v>6</v>
      </c>
      <c r="Q49" s="10">
        <v>5</v>
      </c>
      <c r="R49" s="10">
        <v>1</v>
      </c>
      <c r="S49" s="10">
        <v>2</v>
      </c>
      <c r="T49" s="10">
        <v>0</v>
      </c>
      <c r="U49" s="10">
        <v>4</v>
      </c>
      <c r="V49" s="10">
        <v>10</v>
      </c>
      <c r="W49" s="17">
        <v>2</v>
      </c>
      <c r="X49" s="16">
        <v>0</v>
      </c>
      <c r="Y49" s="10">
        <v>0</v>
      </c>
      <c r="Z49" s="10">
        <v>0</v>
      </c>
      <c r="AA49" s="10">
        <v>1</v>
      </c>
      <c r="AB49" s="10">
        <v>0</v>
      </c>
      <c r="AC49" s="10">
        <v>0</v>
      </c>
      <c r="AD49" s="17">
        <v>2</v>
      </c>
      <c r="AE49" s="8">
        <v>0</v>
      </c>
      <c r="AF49" s="8">
        <v>2</v>
      </c>
      <c r="AG49" s="8">
        <v>3</v>
      </c>
      <c r="AH49" s="8">
        <v>0</v>
      </c>
      <c r="AI49" s="8">
        <v>2</v>
      </c>
      <c r="AJ49" s="8">
        <v>4</v>
      </c>
      <c r="AK49" s="8">
        <v>2</v>
      </c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H49" s="125"/>
      <c r="BI49" s="124"/>
    </row>
    <row r="50" spans="1:61" ht="15" x14ac:dyDescent="0.25">
      <c r="A50" s="98" t="s">
        <v>541</v>
      </c>
      <c r="B50" s="27">
        <f t="shared" si="2"/>
        <v>2</v>
      </c>
      <c r="C50" s="27">
        <v>0</v>
      </c>
      <c r="D50" s="16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1</v>
      </c>
      <c r="O50" s="16">
        <v>0</v>
      </c>
      <c r="P50" s="10">
        <v>0</v>
      </c>
      <c r="Q50" s="10">
        <v>0</v>
      </c>
      <c r="R50" s="10">
        <v>1</v>
      </c>
      <c r="S50" s="10">
        <v>0</v>
      </c>
      <c r="T50" s="10">
        <v>0</v>
      </c>
      <c r="U50" s="10">
        <v>0</v>
      </c>
      <c r="V50" s="10">
        <v>0</v>
      </c>
      <c r="W50" s="17">
        <v>0</v>
      </c>
      <c r="X50" s="16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7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H50" s="125"/>
      <c r="BI50" s="124"/>
    </row>
    <row r="51" spans="1:61" ht="15" x14ac:dyDescent="0.25">
      <c r="A51" s="98" t="s">
        <v>219</v>
      </c>
      <c r="B51" s="27">
        <f t="shared" si="2"/>
        <v>18</v>
      </c>
      <c r="C51" s="27">
        <v>14</v>
      </c>
      <c r="D51" s="16">
        <v>0</v>
      </c>
      <c r="E51" s="10">
        <v>0</v>
      </c>
      <c r="F51" s="10">
        <v>0</v>
      </c>
      <c r="G51" s="10">
        <v>0</v>
      </c>
      <c r="H51" s="10">
        <v>1</v>
      </c>
      <c r="I51" s="10">
        <v>0</v>
      </c>
      <c r="J51" s="10">
        <v>2</v>
      </c>
      <c r="K51" s="10">
        <v>0</v>
      </c>
      <c r="L51" s="10">
        <v>0</v>
      </c>
      <c r="M51" s="10">
        <v>0</v>
      </c>
      <c r="N51" s="10">
        <v>0</v>
      </c>
      <c r="O51" s="16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7">
        <v>0</v>
      </c>
      <c r="X51" s="16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7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H51" s="125"/>
      <c r="BI51" s="124"/>
    </row>
    <row r="52" spans="1:61" ht="15" x14ac:dyDescent="0.25">
      <c r="A52" s="98" t="s">
        <v>19</v>
      </c>
      <c r="B52" s="27">
        <f t="shared" si="2"/>
        <v>3541</v>
      </c>
      <c r="C52" s="27">
        <v>1654</v>
      </c>
      <c r="D52" s="16">
        <v>233</v>
      </c>
      <c r="E52" s="10">
        <v>238</v>
      </c>
      <c r="F52" s="10">
        <v>37</v>
      </c>
      <c r="G52" s="10">
        <v>370</v>
      </c>
      <c r="H52" s="10">
        <v>78</v>
      </c>
      <c r="I52" s="10">
        <v>54</v>
      </c>
      <c r="J52" s="10">
        <v>109</v>
      </c>
      <c r="K52" s="10">
        <v>66</v>
      </c>
      <c r="L52" s="10">
        <v>68</v>
      </c>
      <c r="M52" s="10">
        <v>85</v>
      </c>
      <c r="N52" s="10">
        <v>67</v>
      </c>
      <c r="O52" s="16">
        <v>31</v>
      </c>
      <c r="P52" s="10">
        <v>35</v>
      </c>
      <c r="Q52" s="10">
        <v>24</v>
      </c>
      <c r="R52" s="10">
        <v>48</v>
      </c>
      <c r="S52" s="10">
        <v>38</v>
      </c>
      <c r="T52" s="10">
        <v>21</v>
      </c>
      <c r="U52" s="10">
        <v>14</v>
      </c>
      <c r="V52" s="10">
        <v>21</v>
      </c>
      <c r="W52" s="17">
        <v>47</v>
      </c>
      <c r="X52" s="16">
        <v>7</v>
      </c>
      <c r="Y52" s="10">
        <v>13</v>
      </c>
      <c r="Z52" s="10">
        <v>40</v>
      </c>
      <c r="AA52" s="10">
        <v>9</v>
      </c>
      <c r="AB52" s="10">
        <v>6</v>
      </c>
      <c r="AC52" s="10">
        <v>9</v>
      </c>
      <c r="AD52" s="17">
        <v>10</v>
      </c>
      <c r="AE52" s="8">
        <v>16</v>
      </c>
      <c r="AF52" s="8">
        <v>20</v>
      </c>
      <c r="AG52" s="8">
        <v>15</v>
      </c>
      <c r="AH52" s="8">
        <v>4</v>
      </c>
      <c r="AI52" s="8">
        <v>24</v>
      </c>
      <c r="AJ52" s="8">
        <v>18</v>
      </c>
      <c r="AK52" s="8">
        <v>12</v>
      </c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H52" s="125"/>
      <c r="BI52" s="124"/>
    </row>
    <row r="53" spans="1:61" ht="15" x14ac:dyDescent="0.25">
      <c r="A53" s="98" t="s">
        <v>74</v>
      </c>
      <c r="B53" s="27">
        <f t="shared" si="2"/>
        <v>145</v>
      </c>
      <c r="C53" s="27">
        <v>98</v>
      </c>
      <c r="D53" s="16">
        <v>8</v>
      </c>
      <c r="E53" s="10">
        <v>4</v>
      </c>
      <c r="F53" s="10">
        <v>0</v>
      </c>
      <c r="G53" s="10">
        <v>7</v>
      </c>
      <c r="H53" s="10">
        <v>1</v>
      </c>
      <c r="I53" s="10">
        <v>1</v>
      </c>
      <c r="J53" s="10">
        <v>1</v>
      </c>
      <c r="K53" s="10">
        <v>5</v>
      </c>
      <c r="L53" s="10">
        <v>1</v>
      </c>
      <c r="M53" s="10">
        <v>1</v>
      </c>
      <c r="N53" s="10">
        <v>1</v>
      </c>
      <c r="O53" s="16">
        <v>0</v>
      </c>
      <c r="P53" s="10">
        <v>1</v>
      </c>
      <c r="Q53" s="10">
        <v>0</v>
      </c>
      <c r="R53" s="10">
        <v>2</v>
      </c>
      <c r="S53" s="10">
        <v>0</v>
      </c>
      <c r="T53" s="10">
        <v>1</v>
      </c>
      <c r="U53" s="10">
        <v>2</v>
      </c>
      <c r="V53" s="10">
        <v>3</v>
      </c>
      <c r="W53" s="17">
        <v>0</v>
      </c>
      <c r="X53" s="16">
        <v>0</v>
      </c>
      <c r="Y53" s="10">
        <v>0</v>
      </c>
      <c r="Z53" s="10">
        <v>1</v>
      </c>
      <c r="AA53" s="10">
        <v>4</v>
      </c>
      <c r="AB53" s="10">
        <v>0</v>
      </c>
      <c r="AC53" s="10">
        <v>0</v>
      </c>
      <c r="AD53" s="17">
        <v>1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1</v>
      </c>
      <c r="AK53" s="8">
        <v>1</v>
      </c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H53" s="125"/>
      <c r="BI53" s="124"/>
    </row>
    <row r="54" spans="1:61" ht="15" x14ac:dyDescent="0.25">
      <c r="A54" s="98" t="s">
        <v>90</v>
      </c>
      <c r="B54" s="27">
        <f t="shared" si="2"/>
        <v>17</v>
      </c>
      <c r="C54" s="27">
        <v>8</v>
      </c>
      <c r="D54" s="16">
        <v>0</v>
      </c>
      <c r="E54" s="10">
        <v>0</v>
      </c>
      <c r="F54" s="10">
        <v>0</v>
      </c>
      <c r="G54" s="10">
        <v>0</v>
      </c>
      <c r="H54" s="10">
        <v>1</v>
      </c>
      <c r="I54" s="10">
        <v>0</v>
      </c>
      <c r="J54" s="10">
        <v>0</v>
      </c>
      <c r="K54" s="10">
        <v>0</v>
      </c>
      <c r="L54" s="10">
        <v>1</v>
      </c>
      <c r="M54" s="10">
        <v>0</v>
      </c>
      <c r="N54" s="10">
        <v>1</v>
      </c>
      <c r="O54" s="16">
        <v>1</v>
      </c>
      <c r="P54" s="10">
        <v>0</v>
      </c>
      <c r="Q54" s="10">
        <v>0</v>
      </c>
      <c r="R54" s="10">
        <v>0</v>
      </c>
      <c r="S54" s="10">
        <v>0</v>
      </c>
      <c r="T54" s="10">
        <v>1</v>
      </c>
      <c r="U54" s="10">
        <v>0</v>
      </c>
      <c r="V54" s="10">
        <v>2</v>
      </c>
      <c r="W54" s="17">
        <v>0</v>
      </c>
      <c r="X54" s="16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7">
        <v>0</v>
      </c>
      <c r="AE54" s="8">
        <v>1</v>
      </c>
      <c r="AF54" s="8">
        <v>0</v>
      </c>
      <c r="AG54" s="8">
        <v>0</v>
      </c>
      <c r="AH54" s="8">
        <v>1</v>
      </c>
      <c r="AI54" s="8">
        <v>0</v>
      </c>
      <c r="AJ54" s="8">
        <v>0</v>
      </c>
      <c r="AK54" s="8">
        <v>0</v>
      </c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H54" s="125"/>
      <c r="BI54" s="124"/>
    </row>
    <row r="55" spans="1:61" ht="15" x14ac:dyDescent="0.25">
      <c r="A55" s="98" t="s">
        <v>228</v>
      </c>
      <c r="B55" s="27">
        <f t="shared" si="2"/>
        <v>5</v>
      </c>
      <c r="C55" s="27">
        <v>1</v>
      </c>
      <c r="D55" s="16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2</v>
      </c>
      <c r="L55" s="10">
        <v>0</v>
      </c>
      <c r="M55" s="10">
        <v>1</v>
      </c>
      <c r="N55" s="10">
        <v>0</v>
      </c>
      <c r="O55" s="16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7">
        <v>0</v>
      </c>
      <c r="X55" s="16">
        <v>1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7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H55" s="125"/>
      <c r="BI55" s="124"/>
    </row>
    <row r="56" spans="1:61" ht="15" x14ac:dyDescent="0.25">
      <c r="A56" s="98" t="s">
        <v>559</v>
      </c>
      <c r="B56" s="27">
        <f t="shared" si="2"/>
        <v>3</v>
      </c>
      <c r="C56" s="27">
        <v>0</v>
      </c>
      <c r="D56" s="16">
        <v>0</v>
      </c>
      <c r="E56" s="10">
        <v>0</v>
      </c>
      <c r="F56" s="10">
        <v>2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6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7">
        <v>0</v>
      </c>
      <c r="X56" s="16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7">
        <v>0</v>
      </c>
      <c r="AE56" s="8">
        <v>1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H56" s="125"/>
      <c r="BI56" s="124"/>
    </row>
    <row r="57" spans="1:61" ht="15" x14ac:dyDescent="0.25">
      <c r="A57" s="98" t="s">
        <v>48</v>
      </c>
      <c r="B57" s="27">
        <f t="shared" si="2"/>
        <v>22</v>
      </c>
      <c r="C57" s="27">
        <v>7</v>
      </c>
      <c r="D57" s="16">
        <v>0</v>
      </c>
      <c r="E57" s="10">
        <v>0</v>
      </c>
      <c r="F57" s="10">
        <v>4</v>
      </c>
      <c r="G57" s="10">
        <v>2</v>
      </c>
      <c r="H57" s="10">
        <v>1</v>
      </c>
      <c r="I57" s="10">
        <v>0</v>
      </c>
      <c r="J57" s="10">
        <v>1</v>
      </c>
      <c r="K57" s="10">
        <v>2</v>
      </c>
      <c r="L57" s="10">
        <v>0</v>
      </c>
      <c r="M57" s="10">
        <v>1</v>
      </c>
      <c r="N57" s="10">
        <v>0</v>
      </c>
      <c r="O57" s="16">
        <v>1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7">
        <v>0</v>
      </c>
      <c r="X57" s="16">
        <v>1</v>
      </c>
      <c r="Y57" s="10">
        <v>0</v>
      </c>
      <c r="Z57" s="10">
        <v>1</v>
      </c>
      <c r="AA57" s="10">
        <v>1</v>
      </c>
      <c r="AB57" s="10">
        <v>0</v>
      </c>
      <c r="AC57" s="10">
        <v>0</v>
      </c>
      <c r="AD57" s="17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H57" s="125"/>
      <c r="BI57" s="124"/>
    </row>
    <row r="58" spans="1:61" ht="15" x14ac:dyDescent="0.25">
      <c r="A58" s="98" t="s">
        <v>70</v>
      </c>
      <c r="B58" s="27">
        <f t="shared" si="2"/>
        <v>304</v>
      </c>
      <c r="C58" s="27">
        <v>183</v>
      </c>
      <c r="D58" s="16">
        <v>14</v>
      </c>
      <c r="E58" s="10">
        <v>13</v>
      </c>
      <c r="F58" s="10">
        <v>5</v>
      </c>
      <c r="G58" s="10">
        <v>23</v>
      </c>
      <c r="H58" s="10">
        <v>6</v>
      </c>
      <c r="I58" s="10">
        <v>6</v>
      </c>
      <c r="J58" s="10">
        <v>1</v>
      </c>
      <c r="K58" s="10">
        <v>14</v>
      </c>
      <c r="L58" s="10">
        <v>4</v>
      </c>
      <c r="M58" s="10">
        <v>4</v>
      </c>
      <c r="N58" s="10">
        <v>4</v>
      </c>
      <c r="O58" s="16">
        <v>0</v>
      </c>
      <c r="P58" s="10">
        <v>2</v>
      </c>
      <c r="Q58" s="10">
        <v>2</v>
      </c>
      <c r="R58" s="10">
        <v>1</v>
      </c>
      <c r="S58" s="10">
        <v>0</v>
      </c>
      <c r="T58" s="10">
        <v>3</v>
      </c>
      <c r="U58" s="10">
        <v>0</v>
      </c>
      <c r="V58" s="10">
        <v>4</v>
      </c>
      <c r="W58" s="17">
        <v>2</v>
      </c>
      <c r="X58" s="16">
        <v>1</v>
      </c>
      <c r="Y58" s="10">
        <v>0</v>
      </c>
      <c r="Z58" s="10">
        <v>1</v>
      </c>
      <c r="AA58" s="10">
        <v>0</v>
      </c>
      <c r="AB58" s="10">
        <v>1</v>
      </c>
      <c r="AC58" s="10">
        <v>1</v>
      </c>
      <c r="AD58" s="17">
        <v>0</v>
      </c>
      <c r="AE58" s="8">
        <v>2</v>
      </c>
      <c r="AF58" s="8">
        <v>1</v>
      </c>
      <c r="AG58" s="8">
        <v>2</v>
      </c>
      <c r="AH58" s="8">
        <v>0</v>
      </c>
      <c r="AI58" s="8">
        <v>2</v>
      </c>
      <c r="AJ58" s="8">
        <v>1</v>
      </c>
      <c r="AK58" s="8">
        <v>1</v>
      </c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H58" s="125"/>
      <c r="BI58" s="124"/>
    </row>
    <row r="59" spans="1:61" ht="15" x14ac:dyDescent="0.25">
      <c r="A59" s="98" t="s">
        <v>262</v>
      </c>
      <c r="B59" s="27">
        <f t="shared" si="2"/>
        <v>1</v>
      </c>
      <c r="C59" s="27">
        <v>0</v>
      </c>
      <c r="D59" s="16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6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7">
        <v>0</v>
      </c>
      <c r="X59" s="16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7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H59" s="125"/>
      <c r="BI59" s="124"/>
    </row>
    <row r="60" spans="1:61" ht="15" x14ac:dyDescent="0.25">
      <c r="A60" s="98" t="s">
        <v>243</v>
      </c>
      <c r="B60" s="27">
        <f t="shared" si="2"/>
        <v>5</v>
      </c>
      <c r="C60" s="27">
        <v>1</v>
      </c>
      <c r="D60" s="16">
        <v>1</v>
      </c>
      <c r="E60" s="10">
        <v>0</v>
      </c>
      <c r="F60" s="10">
        <v>0</v>
      </c>
      <c r="G60" s="10">
        <v>1</v>
      </c>
      <c r="H60" s="10">
        <v>0</v>
      </c>
      <c r="I60" s="10">
        <v>0</v>
      </c>
      <c r="J60" s="10">
        <v>0</v>
      </c>
      <c r="K60" s="10">
        <v>1</v>
      </c>
      <c r="L60" s="10">
        <v>0</v>
      </c>
      <c r="M60" s="10">
        <v>0</v>
      </c>
      <c r="N60" s="10">
        <v>0</v>
      </c>
      <c r="O60" s="16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1</v>
      </c>
      <c r="W60" s="17">
        <v>0</v>
      </c>
      <c r="X60" s="16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7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H60" s="125"/>
      <c r="BI60" s="124"/>
    </row>
    <row r="61" spans="1:61" ht="15" x14ac:dyDescent="0.25">
      <c r="A61" s="98" t="s">
        <v>29</v>
      </c>
      <c r="B61" s="27">
        <f t="shared" si="2"/>
        <v>761</v>
      </c>
      <c r="C61" s="27">
        <v>508</v>
      </c>
      <c r="D61" s="16">
        <v>14</v>
      </c>
      <c r="E61" s="10">
        <v>20</v>
      </c>
      <c r="F61" s="10">
        <v>6</v>
      </c>
      <c r="G61" s="10">
        <v>35</v>
      </c>
      <c r="H61" s="10">
        <v>16</v>
      </c>
      <c r="I61" s="10">
        <v>12</v>
      </c>
      <c r="J61" s="10">
        <v>13</v>
      </c>
      <c r="K61" s="10">
        <v>10</v>
      </c>
      <c r="L61" s="10">
        <v>19</v>
      </c>
      <c r="M61" s="10">
        <v>22</v>
      </c>
      <c r="N61" s="10">
        <v>5</v>
      </c>
      <c r="O61" s="16">
        <v>5</v>
      </c>
      <c r="P61" s="10">
        <v>1</v>
      </c>
      <c r="Q61" s="10">
        <v>5</v>
      </c>
      <c r="R61" s="10">
        <v>11</v>
      </c>
      <c r="S61" s="10">
        <v>10</v>
      </c>
      <c r="T61" s="10">
        <v>4</v>
      </c>
      <c r="U61" s="10">
        <v>5</v>
      </c>
      <c r="V61" s="10">
        <v>2</v>
      </c>
      <c r="W61" s="17">
        <v>7</v>
      </c>
      <c r="X61" s="16">
        <v>2</v>
      </c>
      <c r="Y61" s="10">
        <v>0</v>
      </c>
      <c r="Z61" s="10">
        <v>2</v>
      </c>
      <c r="AA61" s="10">
        <v>3</v>
      </c>
      <c r="AB61" s="10">
        <v>2</v>
      </c>
      <c r="AC61" s="10">
        <v>1</v>
      </c>
      <c r="AD61" s="17">
        <v>0</v>
      </c>
      <c r="AE61" s="8">
        <v>1</v>
      </c>
      <c r="AF61" s="8">
        <v>5</v>
      </c>
      <c r="AG61" s="8">
        <v>1</v>
      </c>
      <c r="AH61" s="8">
        <v>0</v>
      </c>
      <c r="AI61" s="8">
        <v>4</v>
      </c>
      <c r="AJ61" s="8">
        <v>3</v>
      </c>
      <c r="AK61" s="8">
        <v>7</v>
      </c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H61" s="125"/>
      <c r="BI61" s="124"/>
    </row>
    <row r="62" spans="1:61" ht="15" x14ac:dyDescent="0.25">
      <c r="A62" s="98" t="s">
        <v>152</v>
      </c>
      <c r="B62" s="27">
        <f t="shared" si="2"/>
        <v>124</v>
      </c>
      <c r="C62" s="27">
        <v>85</v>
      </c>
      <c r="D62" s="16">
        <v>0</v>
      </c>
      <c r="E62" s="10">
        <v>4</v>
      </c>
      <c r="F62" s="10">
        <v>1</v>
      </c>
      <c r="G62" s="10">
        <v>3</v>
      </c>
      <c r="H62" s="10">
        <v>2</v>
      </c>
      <c r="I62" s="10">
        <v>3</v>
      </c>
      <c r="J62" s="10">
        <v>6</v>
      </c>
      <c r="K62" s="10">
        <v>0</v>
      </c>
      <c r="L62" s="10">
        <v>2</v>
      </c>
      <c r="M62" s="10">
        <v>2</v>
      </c>
      <c r="N62" s="10">
        <v>0</v>
      </c>
      <c r="O62" s="16">
        <v>0</v>
      </c>
      <c r="P62" s="10">
        <v>0</v>
      </c>
      <c r="Q62" s="10">
        <v>1</v>
      </c>
      <c r="R62" s="10">
        <v>0</v>
      </c>
      <c r="S62" s="10">
        <v>1</v>
      </c>
      <c r="T62" s="10">
        <v>0</v>
      </c>
      <c r="U62" s="10">
        <v>1</v>
      </c>
      <c r="V62" s="10">
        <v>1</v>
      </c>
      <c r="W62" s="17">
        <v>0</v>
      </c>
      <c r="X62" s="16">
        <v>1</v>
      </c>
      <c r="Y62" s="10">
        <v>2</v>
      </c>
      <c r="Z62" s="10">
        <v>1</v>
      </c>
      <c r="AA62" s="10">
        <v>2</v>
      </c>
      <c r="AB62" s="10">
        <v>1</v>
      </c>
      <c r="AC62" s="10">
        <v>0</v>
      </c>
      <c r="AD62" s="17">
        <v>1</v>
      </c>
      <c r="AE62" s="8">
        <v>0</v>
      </c>
      <c r="AF62" s="8">
        <v>1</v>
      </c>
      <c r="AG62" s="8">
        <v>0</v>
      </c>
      <c r="AH62" s="8">
        <v>0</v>
      </c>
      <c r="AI62" s="8">
        <v>1</v>
      </c>
      <c r="AJ62" s="8">
        <v>2</v>
      </c>
      <c r="AK62" s="8">
        <v>0</v>
      </c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H62" s="125"/>
      <c r="BI62" s="124"/>
    </row>
    <row r="63" spans="1:61" ht="15" x14ac:dyDescent="0.25">
      <c r="A63" s="98" t="s">
        <v>109</v>
      </c>
      <c r="B63" s="27">
        <f t="shared" si="2"/>
        <v>3</v>
      </c>
      <c r="C63" s="27">
        <v>0</v>
      </c>
      <c r="D63" s="16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1</v>
      </c>
      <c r="L63" s="10">
        <v>0</v>
      </c>
      <c r="M63" s="10">
        <v>0</v>
      </c>
      <c r="N63" s="10">
        <v>0</v>
      </c>
      <c r="O63" s="16">
        <v>0</v>
      </c>
      <c r="P63" s="10">
        <v>1</v>
      </c>
      <c r="Q63" s="10">
        <v>0</v>
      </c>
      <c r="R63" s="10">
        <v>0</v>
      </c>
      <c r="S63" s="10">
        <v>0</v>
      </c>
      <c r="T63" s="10">
        <v>0</v>
      </c>
      <c r="U63" s="10">
        <v>1</v>
      </c>
      <c r="V63" s="10">
        <v>0</v>
      </c>
      <c r="W63" s="17">
        <v>0</v>
      </c>
      <c r="X63" s="16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7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H63" s="125"/>
      <c r="BI63" s="124"/>
    </row>
    <row r="64" spans="1:61" ht="15" x14ac:dyDescent="0.25">
      <c r="A64" s="98" t="s">
        <v>26</v>
      </c>
      <c r="B64" s="27">
        <f t="shared" si="2"/>
        <v>639</v>
      </c>
      <c r="C64" s="27">
        <v>164</v>
      </c>
      <c r="D64" s="16">
        <v>35</v>
      </c>
      <c r="E64" s="10">
        <v>33</v>
      </c>
      <c r="F64" s="10">
        <v>21</v>
      </c>
      <c r="G64" s="10">
        <v>33</v>
      </c>
      <c r="H64" s="10">
        <v>13</v>
      </c>
      <c r="I64" s="10">
        <v>19</v>
      </c>
      <c r="J64" s="10">
        <v>37</v>
      </c>
      <c r="K64" s="10">
        <v>35</v>
      </c>
      <c r="L64" s="10">
        <v>38</v>
      </c>
      <c r="M64" s="10">
        <v>51</v>
      </c>
      <c r="N64" s="10">
        <v>6</v>
      </c>
      <c r="O64" s="16">
        <v>15</v>
      </c>
      <c r="P64" s="10">
        <v>2</v>
      </c>
      <c r="Q64" s="10">
        <v>2</v>
      </c>
      <c r="R64" s="10">
        <v>8</v>
      </c>
      <c r="S64" s="10">
        <v>14</v>
      </c>
      <c r="T64" s="10">
        <v>0</v>
      </c>
      <c r="U64" s="10">
        <v>1</v>
      </c>
      <c r="V64" s="10">
        <v>18</v>
      </c>
      <c r="W64" s="17">
        <v>6</v>
      </c>
      <c r="X64" s="16">
        <v>1</v>
      </c>
      <c r="Y64" s="10">
        <v>2</v>
      </c>
      <c r="Z64" s="10">
        <v>3</v>
      </c>
      <c r="AA64" s="10">
        <v>13</v>
      </c>
      <c r="AB64" s="10">
        <v>3</v>
      </c>
      <c r="AC64" s="10">
        <v>4</v>
      </c>
      <c r="AD64" s="17">
        <v>14</v>
      </c>
      <c r="AE64" s="8">
        <v>0</v>
      </c>
      <c r="AF64" s="8">
        <v>7</v>
      </c>
      <c r="AG64" s="8">
        <v>7</v>
      </c>
      <c r="AH64" s="8">
        <v>2</v>
      </c>
      <c r="AI64" s="8">
        <v>3</v>
      </c>
      <c r="AJ64" s="8">
        <v>21</v>
      </c>
      <c r="AK64" s="8">
        <v>8</v>
      </c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H64" s="125"/>
      <c r="BI64" s="124"/>
    </row>
    <row r="65" spans="1:61" ht="15" x14ac:dyDescent="0.25">
      <c r="A65" s="98" t="s">
        <v>230</v>
      </c>
      <c r="B65" s="27">
        <f t="shared" si="2"/>
        <v>3</v>
      </c>
      <c r="C65" s="27">
        <v>1</v>
      </c>
      <c r="D65" s="16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1</v>
      </c>
      <c r="L65" s="10">
        <v>0</v>
      </c>
      <c r="M65" s="10">
        <v>0</v>
      </c>
      <c r="N65" s="10">
        <v>0</v>
      </c>
      <c r="O65" s="16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7">
        <v>1</v>
      </c>
      <c r="X65" s="16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7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H65" s="125"/>
      <c r="BI65" s="124"/>
    </row>
    <row r="66" spans="1:61" ht="15" x14ac:dyDescent="0.25">
      <c r="A66" s="98" t="s">
        <v>232</v>
      </c>
      <c r="B66" s="27">
        <f t="shared" si="2"/>
        <v>3</v>
      </c>
      <c r="C66" s="27">
        <v>1</v>
      </c>
      <c r="D66" s="16">
        <v>0</v>
      </c>
      <c r="E66" s="10">
        <v>0</v>
      </c>
      <c r="F66" s="10">
        <v>0</v>
      </c>
      <c r="G66" s="10">
        <v>1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6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7">
        <v>0</v>
      </c>
      <c r="X66" s="16">
        <v>0</v>
      </c>
      <c r="Y66" s="10">
        <v>1</v>
      </c>
      <c r="Z66" s="10">
        <v>0</v>
      </c>
      <c r="AA66" s="10">
        <v>0</v>
      </c>
      <c r="AB66" s="10">
        <v>0</v>
      </c>
      <c r="AC66" s="10">
        <v>0</v>
      </c>
      <c r="AD66" s="17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H66" s="125"/>
      <c r="BI66" s="124"/>
    </row>
    <row r="67" spans="1:61" ht="15" x14ac:dyDescent="0.25">
      <c r="A67" s="98" t="s">
        <v>148</v>
      </c>
      <c r="B67" s="27">
        <f t="shared" si="2"/>
        <v>1</v>
      </c>
      <c r="C67" s="27">
        <v>0</v>
      </c>
      <c r="D67" s="16">
        <v>0</v>
      </c>
      <c r="E67" s="10">
        <v>0</v>
      </c>
      <c r="F67" s="10">
        <v>0</v>
      </c>
      <c r="G67" s="10">
        <v>0</v>
      </c>
      <c r="H67" s="10">
        <v>0</v>
      </c>
      <c r="I67" s="10">
        <v>1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6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7">
        <v>0</v>
      </c>
      <c r="X67" s="16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7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H67" s="125"/>
      <c r="BI67" s="124"/>
    </row>
    <row r="68" spans="1:61" s="134" customFormat="1" ht="15" x14ac:dyDescent="0.25">
      <c r="A68" s="128" t="s">
        <v>108</v>
      </c>
      <c r="B68" s="129">
        <f t="shared" si="2"/>
        <v>24</v>
      </c>
      <c r="C68" s="129">
        <v>12</v>
      </c>
      <c r="D68" s="130">
        <v>1</v>
      </c>
      <c r="E68" s="131">
        <v>1</v>
      </c>
      <c r="F68" s="131">
        <v>2</v>
      </c>
      <c r="G68" s="131">
        <v>1</v>
      </c>
      <c r="H68" s="131">
        <v>1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31">
        <v>0</v>
      </c>
      <c r="O68" s="130">
        <v>1</v>
      </c>
      <c r="P68" s="131">
        <v>1</v>
      </c>
      <c r="Q68" s="131">
        <v>0</v>
      </c>
      <c r="R68" s="131">
        <v>0</v>
      </c>
      <c r="S68" s="131">
        <v>0</v>
      </c>
      <c r="T68" s="131">
        <v>0</v>
      </c>
      <c r="U68" s="131">
        <v>0</v>
      </c>
      <c r="V68" s="131">
        <v>0</v>
      </c>
      <c r="W68" s="132">
        <v>2</v>
      </c>
      <c r="X68" s="130">
        <v>0</v>
      </c>
      <c r="Y68" s="131">
        <v>0</v>
      </c>
      <c r="Z68" s="131">
        <v>0</v>
      </c>
      <c r="AA68" s="131">
        <v>0</v>
      </c>
      <c r="AB68" s="131">
        <v>0</v>
      </c>
      <c r="AC68" s="131">
        <v>0</v>
      </c>
      <c r="AD68" s="132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1</v>
      </c>
      <c r="AK68" s="133">
        <v>1</v>
      </c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H68" s="133"/>
      <c r="BI68" s="135"/>
    </row>
    <row r="69" spans="1:61" ht="15" x14ac:dyDescent="0.25">
      <c r="A69" s="98" t="s">
        <v>47</v>
      </c>
      <c r="B69" s="27">
        <f t="shared" si="2"/>
        <v>28</v>
      </c>
      <c r="C69" s="27">
        <v>14</v>
      </c>
      <c r="D69" s="16">
        <v>0</v>
      </c>
      <c r="E69" s="10">
        <v>2</v>
      </c>
      <c r="F69" s="10">
        <v>0</v>
      </c>
      <c r="G69" s="10">
        <v>1</v>
      </c>
      <c r="H69" s="10">
        <v>0</v>
      </c>
      <c r="I69" s="10">
        <v>0</v>
      </c>
      <c r="J69" s="10">
        <v>1</v>
      </c>
      <c r="K69" s="10">
        <v>0</v>
      </c>
      <c r="L69" s="10">
        <v>3</v>
      </c>
      <c r="M69" s="10">
        <v>0</v>
      </c>
      <c r="N69" s="10">
        <v>2</v>
      </c>
      <c r="O69" s="16">
        <v>2</v>
      </c>
      <c r="P69" s="10">
        <v>0</v>
      </c>
      <c r="Q69" s="10">
        <v>1</v>
      </c>
      <c r="R69" s="10">
        <v>0</v>
      </c>
      <c r="S69" s="10">
        <v>0</v>
      </c>
      <c r="T69" s="10">
        <v>0</v>
      </c>
      <c r="U69" s="10">
        <v>1</v>
      </c>
      <c r="V69" s="10">
        <v>1</v>
      </c>
      <c r="W69" s="17">
        <v>0</v>
      </c>
      <c r="X69" s="16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7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H69" s="125"/>
      <c r="BI69" s="124"/>
    </row>
    <row r="70" spans="1:61" ht="15" x14ac:dyDescent="0.25">
      <c r="A70" s="98" t="s">
        <v>102</v>
      </c>
      <c r="B70" s="27">
        <f t="shared" si="2"/>
        <v>5</v>
      </c>
      <c r="C70" s="27">
        <v>0</v>
      </c>
      <c r="D70" s="16">
        <v>0</v>
      </c>
      <c r="E70" s="10">
        <v>1</v>
      </c>
      <c r="F70" s="10">
        <v>1</v>
      </c>
      <c r="G70" s="10">
        <v>1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6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7">
        <v>0</v>
      </c>
      <c r="X70" s="16">
        <v>1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7">
        <v>0</v>
      </c>
      <c r="AE70" s="8">
        <v>0</v>
      </c>
      <c r="AF70" s="8">
        <v>0</v>
      </c>
      <c r="AG70" s="8">
        <v>0</v>
      </c>
      <c r="AH70" s="8">
        <v>0</v>
      </c>
      <c r="AI70" s="8">
        <v>1</v>
      </c>
      <c r="AJ70" s="8">
        <v>0</v>
      </c>
      <c r="AK70" s="8">
        <v>0</v>
      </c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H70" s="125"/>
      <c r="BI70" s="124"/>
    </row>
    <row r="71" spans="1:61" ht="15" x14ac:dyDescent="0.25">
      <c r="A71" s="98" t="s">
        <v>7</v>
      </c>
      <c r="B71" s="27">
        <f t="shared" si="2"/>
        <v>488</v>
      </c>
      <c r="C71" s="27">
        <v>138</v>
      </c>
      <c r="D71" s="16">
        <v>40</v>
      </c>
      <c r="E71" s="10">
        <v>24</v>
      </c>
      <c r="F71" s="10">
        <v>15</v>
      </c>
      <c r="G71" s="10">
        <v>53</v>
      </c>
      <c r="H71" s="10">
        <v>37</v>
      </c>
      <c r="I71" s="10">
        <v>5</v>
      </c>
      <c r="J71" s="10">
        <v>8</v>
      </c>
      <c r="K71" s="10">
        <v>7</v>
      </c>
      <c r="L71" s="10">
        <v>11</v>
      </c>
      <c r="M71" s="10">
        <v>6</v>
      </c>
      <c r="N71" s="10">
        <v>9</v>
      </c>
      <c r="O71" s="16">
        <v>6</v>
      </c>
      <c r="P71" s="10">
        <v>1</v>
      </c>
      <c r="Q71" s="10">
        <v>8</v>
      </c>
      <c r="R71" s="10">
        <v>2</v>
      </c>
      <c r="S71" s="10">
        <v>8</v>
      </c>
      <c r="T71" s="10">
        <v>4</v>
      </c>
      <c r="U71" s="10">
        <v>3</v>
      </c>
      <c r="V71" s="10">
        <v>5</v>
      </c>
      <c r="W71" s="17">
        <v>54</v>
      </c>
      <c r="X71" s="16">
        <v>0</v>
      </c>
      <c r="Y71" s="10">
        <v>0</v>
      </c>
      <c r="Z71" s="10">
        <v>6</v>
      </c>
      <c r="AA71" s="10">
        <v>15</v>
      </c>
      <c r="AB71" s="10">
        <v>2</v>
      </c>
      <c r="AC71" s="10">
        <v>1</v>
      </c>
      <c r="AD71" s="17">
        <v>3</v>
      </c>
      <c r="AE71" s="8">
        <v>2</v>
      </c>
      <c r="AF71" s="8">
        <v>0</v>
      </c>
      <c r="AG71" s="8">
        <v>1</v>
      </c>
      <c r="AH71" s="8">
        <v>1</v>
      </c>
      <c r="AI71" s="8">
        <v>11</v>
      </c>
      <c r="AJ71" s="8">
        <v>0</v>
      </c>
      <c r="AK71" s="8">
        <v>2</v>
      </c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H71" s="125"/>
      <c r="BI71" s="124"/>
    </row>
    <row r="72" spans="1:61" ht="15" x14ac:dyDescent="0.25">
      <c r="A72" s="98" t="s">
        <v>87</v>
      </c>
      <c r="B72" s="27">
        <f t="shared" si="2"/>
        <v>30</v>
      </c>
      <c r="C72" s="27">
        <v>27</v>
      </c>
      <c r="D72" s="16">
        <v>1</v>
      </c>
      <c r="E72" s="10">
        <v>0</v>
      </c>
      <c r="F72" s="10">
        <v>1</v>
      </c>
      <c r="G72" s="10">
        <v>0</v>
      </c>
      <c r="H72" s="10">
        <v>1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6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7">
        <v>0</v>
      </c>
      <c r="X72" s="16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7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H72" s="125"/>
      <c r="BI72" s="124"/>
    </row>
    <row r="73" spans="1:61" ht="15" x14ac:dyDescent="0.25">
      <c r="A73" s="98" t="s">
        <v>60</v>
      </c>
      <c r="B73" s="27">
        <f t="shared" si="2"/>
        <v>11</v>
      </c>
      <c r="C73" s="27">
        <v>3</v>
      </c>
      <c r="D73" s="16">
        <v>0</v>
      </c>
      <c r="E73" s="10">
        <v>0</v>
      </c>
      <c r="F73" s="10">
        <v>0</v>
      </c>
      <c r="G73" s="10">
        <v>1</v>
      </c>
      <c r="H73" s="10">
        <v>2</v>
      </c>
      <c r="I73" s="10">
        <v>0</v>
      </c>
      <c r="J73" s="10">
        <v>0</v>
      </c>
      <c r="K73" s="10">
        <v>0</v>
      </c>
      <c r="L73" s="10">
        <v>0</v>
      </c>
      <c r="M73" s="10">
        <v>1</v>
      </c>
      <c r="N73" s="10">
        <v>1</v>
      </c>
      <c r="O73" s="16">
        <v>1</v>
      </c>
      <c r="P73" s="10">
        <v>0</v>
      </c>
      <c r="Q73" s="10">
        <v>0</v>
      </c>
      <c r="R73" s="10">
        <v>0</v>
      </c>
      <c r="S73" s="10">
        <v>0</v>
      </c>
      <c r="T73" s="10">
        <v>1</v>
      </c>
      <c r="U73" s="10">
        <v>0</v>
      </c>
      <c r="V73" s="10">
        <v>1</v>
      </c>
      <c r="W73" s="17">
        <v>0</v>
      </c>
      <c r="X73" s="16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7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H73" s="125"/>
      <c r="BI73" s="124"/>
    </row>
    <row r="74" spans="1:61" ht="15.75" thickBot="1" x14ac:dyDescent="0.3">
      <c r="A74" s="98" t="s">
        <v>518</v>
      </c>
      <c r="B74" s="99"/>
      <c r="C74" s="99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1"/>
      <c r="AF74" s="101"/>
      <c r="AG74" s="101"/>
      <c r="AH74" s="101"/>
      <c r="AI74" s="101"/>
      <c r="AJ74" s="101"/>
      <c r="AK74" s="101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H74" s="125"/>
      <c r="BI74" s="124"/>
    </row>
    <row r="75" spans="1:61" ht="13.5" thickBot="1" x14ac:dyDescent="0.25">
      <c r="A75" s="344" t="s">
        <v>309</v>
      </c>
      <c r="B75" s="330" t="s">
        <v>307</v>
      </c>
      <c r="C75" s="332" t="s">
        <v>308</v>
      </c>
      <c r="D75" s="327" t="s">
        <v>291</v>
      </c>
      <c r="E75" s="327"/>
      <c r="F75" s="327"/>
      <c r="G75" s="327"/>
      <c r="H75" s="327"/>
      <c r="I75" s="327"/>
      <c r="J75" s="327"/>
      <c r="K75" s="327"/>
      <c r="L75" s="327"/>
      <c r="M75" s="327"/>
      <c r="N75" s="334"/>
      <c r="O75" s="326" t="s">
        <v>293</v>
      </c>
      <c r="P75" s="327"/>
      <c r="Q75" s="327"/>
      <c r="R75" s="327"/>
      <c r="S75" s="327"/>
      <c r="T75" s="327"/>
      <c r="U75" s="327"/>
      <c r="V75" s="327"/>
      <c r="W75" s="334"/>
      <c r="X75" s="326" t="s">
        <v>298</v>
      </c>
      <c r="Y75" s="327"/>
      <c r="Z75" s="327"/>
      <c r="AA75" s="327"/>
      <c r="AB75" s="327"/>
      <c r="AC75" s="327"/>
      <c r="AD75" s="327"/>
      <c r="AE75" s="326" t="s">
        <v>299</v>
      </c>
      <c r="AF75" s="327"/>
      <c r="AG75" s="327"/>
      <c r="AH75" s="327"/>
      <c r="AI75" s="327"/>
      <c r="AJ75" s="327"/>
      <c r="AK75" s="327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H75" s="125"/>
      <c r="BI75" s="124"/>
    </row>
    <row r="76" spans="1:61" ht="23.25" thickBot="1" x14ac:dyDescent="0.25">
      <c r="A76" s="345"/>
      <c r="B76" s="331"/>
      <c r="C76" s="333"/>
      <c r="D76" s="102" t="s">
        <v>184</v>
      </c>
      <c r="E76" s="102" t="s">
        <v>289</v>
      </c>
      <c r="F76" s="102" t="s">
        <v>186</v>
      </c>
      <c r="G76" s="102" t="s">
        <v>286</v>
      </c>
      <c r="H76" s="102" t="s">
        <v>139</v>
      </c>
      <c r="I76" s="102" t="s">
        <v>290</v>
      </c>
      <c r="J76" s="102" t="s">
        <v>156</v>
      </c>
      <c r="K76" s="102" t="s">
        <v>292</v>
      </c>
      <c r="L76" s="102" t="s">
        <v>183</v>
      </c>
      <c r="M76" s="102" t="s">
        <v>189</v>
      </c>
      <c r="N76" s="102" t="s">
        <v>185</v>
      </c>
      <c r="O76" s="103" t="s">
        <v>305</v>
      </c>
      <c r="P76" s="102" t="s">
        <v>188</v>
      </c>
      <c r="Q76" s="102" t="s">
        <v>192</v>
      </c>
      <c r="R76" s="102" t="s">
        <v>179</v>
      </c>
      <c r="S76" s="102" t="s">
        <v>182</v>
      </c>
      <c r="T76" s="102" t="s">
        <v>294</v>
      </c>
      <c r="U76" s="102" t="s">
        <v>202</v>
      </c>
      <c r="V76" s="102" t="s">
        <v>181</v>
      </c>
      <c r="W76" s="104" t="s">
        <v>195</v>
      </c>
      <c r="X76" s="103" t="s">
        <v>300</v>
      </c>
      <c r="Y76" s="102" t="s">
        <v>301</v>
      </c>
      <c r="Z76" s="102" t="s">
        <v>187</v>
      </c>
      <c r="AA76" s="102" t="s">
        <v>489</v>
      </c>
      <c r="AB76" s="102" t="s">
        <v>97</v>
      </c>
      <c r="AC76" s="102" t="s">
        <v>154</v>
      </c>
      <c r="AD76" s="105" t="s">
        <v>196</v>
      </c>
      <c r="AE76" s="102" t="s">
        <v>88</v>
      </c>
      <c r="AF76" s="104" t="s">
        <v>303</v>
      </c>
      <c r="AG76" s="104" t="s">
        <v>304</v>
      </c>
      <c r="AH76" s="104" t="s">
        <v>451</v>
      </c>
      <c r="AI76" s="104" t="s">
        <v>204</v>
      </c>
      <c r="AJ76" s="104" t="s">
        <v>194</v>
      </c>
      <c r="AK76" s="104" t="s">
        <v>238</v>
      </c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H76" s="125"/>
      <c r="BI76" s="124"/>
    </row>
    <row r="77" spans="1:61" ht="15" x14ac:dyDescent="0.25">
      <c r="A77" s="98" t="s">
        <v>254</v>
      </c>
      <c r="B77" s="27">
        <f t="shared" si="2"/>
        <v>3</v>
      </c>
      <c r="C77" s="27">
        <v>0</v>
      </c>
      <c r="D77" s="16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1</v>
      </c>
      <c r="K77" s="10">
        <v>0</v>
      </c>
      <c r="L77" s="10">
        <v>0</v>
      </c>
      <c r="M77" s="10">
        <v>0</v>
      </c>
      <c r="N77" s="10">
        <v>0</v>
      </c>
      <c r="O77" s="16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7">
        <v>0</v>
      </c>
      <c r="X77" s="16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7">
        <v>0</v>
      </c>
      <c r="AE77" s="8">
        <v>0</v>
      </c>
      <c r="AF77" s="8">
        <v>2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H77" s="125"/>
      <c r="BI77" s="124"/>
    </row>
    <row r="78" spans="1:61" ht="15" x14ac:dyDescent="0.25">
      <c r="A78" s="98" t="s">
        <v>92</v>
      </c>
      <c r="B78" s="27">
        <f t="shared" si="2"/>
        <v>605</v>
      </c>
      <c r="C78" s="27">
        <v>116</v>
      </c>
      <c r="D78" s="16">
        <v>39</v>
      </c>
      <c r="E78" s="10">
        <v>17</v>
      </c>
      <c r="F78" s="10">
        <v>16</v>
      </c>
      <c r="G78" s="10">
        <v>30</v>
      </c>
      <c r="H78" s="10">
        <v>32</v>
      </c>
      <c r="I78" s="10">
        <v>17</v>
      </c>
      <c r="J78" s="10">
        <v>18</v>
      </c>
      <c r="K78" s="10">
        <v>42</v>
      </c>
      <c r="L78" s="10">
        <v>31</v>
      </c>
      <c r="M78" s="10">
        <v>26</v>
      </c>
      <c r="N78" s="10">
        <v>20</v>
      </c>
      <c r="O78" s="16">
        <v>28</v>
      </c>
      <c r="P78" s="10">
        <v>9</v>
      </c>
      <c r="Q78" s="10">
        <v>11</v>
      </c>
      <c r="R78" s="10">
        <v>4</v>
      </c>
      <c r="S78" s="10">
        <v>22</v>
      </c>
      <c r="T78" s="10">
        <v>11</v>
      </c>
      <c r="U78" s="10">
        <v>13</v>
      </c>
      <c r="V78" s="10">
        <v>3</v>
      </c>
      <c r="W78" s="17">
        <v>25</v>
      </c>
      <c r="X78" s="16">
        <v>9</v>
      </c>
      <c r="Y78" s="10">
        <v>0</v>
      </c>
      <c r="Z78" s="126">
        <v>6</v>
      </c>
      <c r="AA78" s="10">
        <v>5</v>
      </c>
      <c r="AB78" s="126">
        <v>17</v>
      </c>
      <c r="AC78" s="10">
        <v>10</v>
      </c>
      <c r="AD78" s="127">
        <v>3</v>
      </c>
      <c r="AE78" s="8">
        <v>3</v>
      </c>
      <c r="AF78" s="8">
        <v>2</v>
      </c>
      <c r="AG78" s="8">
        <v>5</v>
      </c>
      <c r="AH78" s="8">
        <v>0</v>
      </c>
      <c r="AI78" s="8">
        <v>9</v>
      </c>
      <c r="AJ78" s="8">
        <v>1</v>
      </c>
      <c r="AK78" s="8">
        <v>5</v>
      </c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H78" s="125"/>
      <c r="BI78" s="124"/>
    </row>
    <row r="79" spans="1:61" s="158" customFormat="1" ht="15" x14ac:dyDescent="0.25">
      <c r="A79" s="136" t="s">
        <v>8</v>
      </c>
      <c r="B79" s="137">
        <f t="shared" si="2"/>
        <v>501</v>
      </c>
      <c r="C79" s="137">
        <v>221</v>
      </c>
      <c r="D79" s="138">
        <v>28</v>
      </c>
      <c r="E79" s="139">
        <v>23</v>
      </c>
      <c r="F79" s="139">
        <v>18</v>
      </c>
      <c r="G79" s="139">
        <v>24</v>
      </c>
      <c r="H79" s="139">
        <v>9</v>
      </c>
      <c r="I79" s="139">
        <v>39</v>
      </c>
      <c r="J79" s="139">
        <v>5</v>
      </c>
      <c r="K79" s="139">
        <v>28</v>
      </c>
      <c r="L79" s="139">
        <v>12</v>
      </c>
      <c r="M79" s="139">
        <v>7</v>
      </c>
      <c r="N79" s="139">
        <v>7</v>
      </c>
      <c r="O79" s="138">
        <v>7</v>
      </c>
      <c r="P79" s="139">
        <v>4</v>
      </c>
      <c r="Q79" s="139">
        <v>2</v>
      </c>
      <c r="R79" s="139">
        <v>13</v>
      </c>
      <c r="S79" s="139">
        <v>4</v>
      </c>
      <c r="T79" s="139">
        <v>11</v>
      </c>
      <c r="U79" s="139">
        <v>12</v>
      </c>
      <c r="V79" s="139">
        <v>0</v>
      </c>
      <c r="W79" s="140">
        <v>3</v>
      </c>
      <c r="X79" s="138">
        <v>2</v>
      </c>
      <c r="Y79" s="139">
        <v>1</v>
      </c>
      <c r="Z79" s="139">
        <v>1</v>
      </c>
      <c r="AA79" s="139">
        <v>3</v>
      </c>
      <c r="AB79" s="139">
        <v>8</v>
      </c>
      <c r="AC79" s="139">
        <v>1</v>
      </c>
      <c r="AD79" s="140">
        <v>1</v>
      </c>
      <c r="AE79" s="141">
        <v>0</v>
      </c>
      <c r="AF79" s="141">
        <v>0</v>
      </c>
      <c r="AG79" s="141">
        <v>3</v>
      </c>
      <c r="AH79" s="141">
        <v>0</v>
      </c>
      <c r="AI79" s="141">
        <v>1</v>
      </c>
      <c r="AJ79" s="141">
        <v>0</v>
      </c>
      <c r="AK79" s="141">
        <v>3</v>
      </c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H79" s="141"/>
      <c r="BI79" s="159"/>
    </row>
    <row r="80" spans="1:61" ht="15" x14ac:dyDescent="0.25">
      <c r="A80" s="98" t="s">
        <v>4</v>
      </c>
      <c r="B80" s="27">
        <f t="shared" ref="B80:B111" si="3">SUM(C80:AK80)</f>
        <v>20052</v>
      </c>
      <c r="C80" s="27">
        <v>5219</v>
      </c>
      <c r="D80" s="16">
        <v>1202</v>
      </c>
      <c r="E80" s="10">
        <v>635</v>
      </c>
      <c r="F80" s="10">
        <v>831</v>
      </c>
      <c r="G80" s="10">
        <v>1199</v>
      </c>
      <c r="H80" s="10">
        <v>877</v>
      </c>
      <c r="I80" s="10">
        <v>435</v>
      </c>
      <c r="J80" s="10">
        <v>840</v>
      </c>
      <c r="K80" s="10">
        <v>563</v>
      </c>
      <c r="L80" s="10">
        <v>633</v>
      </c>
      <c r="M80" s="10">
        <v>622</v>
      </c>
      <c r="N80" s="10">
        <v>507</v>
      </c>
      <c r="O80" s="16">
        <v>617</v>
      </c>
      <c r="P80" s="10">
        <v>300</v>
      </c>
      <c r="Q80" s="10">
        <v>394</v>
      </c>
      <c r="R80" s="10">
        <v>215</v>
      </c>
      <c r="S80" s="10">
        <v>556</v>
      </c>
      <c r="T80" s="10">
        <v>214</v>
      </c>
      <c r="U80" s="10">
        <v>353</v>
      </c>
      <c r="V80" s="10">
        <v>449</v>
      </c>
      <c r="W80" s="17">
        <v>686</v>
      </c>
      <c r="X80" s="16">
        <v>232</v>
      </c>
      <c r="Y80" s="10">
        <v>196</v>
      </c>
      <c r="Z80" s="10">
        <v>229</v>
      </c>
      <c r="AA80" s="10">
        <v>310</v>
      </c>
      <c r="AB80" s="10">
        <v>157</v>
      </c>
      <c r="AC80" s="10">
        <v>271</v>
      </c>
      <c r="AD80" s="17">
        <v>181</v>
      </c>
      <c r="AE80" s="8">
        <v>80</v>
      </c>
      <c r="AF80" s="8">
        <v>225</v>
      </c>
      <c r="AG80" s="8">
        <v>212</v>
      </c>
      <c r="AH80" s="8">
        <v>56</v>
      </c>
      <c r="AI80" s="8">
        <v>172</v>
      </c>
      <c r="AJ80" s="8">
        <v>87</v>
      </c>
      <c r="AK80" s="8">
        <v>297</v>
      </c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H80" s="125"/>
      <c r="BI80" s="124"/>
    </row>
    <row r="81" spans="1:61" ht="15" x14ac:dyDescent="0.25">
      <c r="A81" s="98" t="s">
        <v>14</v>
      </c>
      <c r="B81" s="27">
        <f t="shared" si="3"/>
        <v>1378</v>
      </c>
      <c r="C81" s="27">
        <v>47</v>
      </c>
      <c r="D81" s="16">
        <v>30</v>
      </c>
      <c r="E81" s="10">
        <v>63</v>
      </c>
      <c r="F81" s="10">
        <v>57</v>
      </c>
      <c r="G81" s="10">
        <v>11</v>
      </c>
      <c r="H81" s="10">
        <v>102</v>
      </c>
      <c r="I81" s="10">
        <v>22</v>
      </c>
      <c r="J81" s="10">
        <v>30</v>
      </c>
      <c r="K81" s="10">
        <v>145</v>
      </c>
      <c r="L81" s="10">
        <v>56</v>
      </c>
      <c r="M81" s="10">
        <v>81</v>
      </c>
      <c r="N81" s="10">
        <v>39</v>
      </c>
      <c r="O81" s="16">
        <v>33</v>
      </c>
      <c r="P81" s="10">
        <v>103</v>
      </c>
      <c r="Q81" s="10">
        <v>7</v>
      </c>
      <c r="R81" s="10">
        <v>1</v>
      </c>
      <c r="S81" s="10">
        <v>21</v>
      </c>
      <c r="T81" s="10">
        <v>76</v>
      </c>
      <c r="U81" s="10">
        <v>19</v>
      </c>
      <c r="V81" s="10">
        <v>28</v>
      </c>
      <c r="W81" s="17">
        <v>45</v>
      </c>
      <c r="X81" s="16">
        <v>2</v>
      </c>
      <c r="Y81" s="10">
        <v>9</v>
      </c>
      <c r="Z81" s="10">
        <v>8</v>
      </c>
      <c r="AA81" s="10">
        <v>63</v>
      </c>
      <c r="AB81" s="10">
        <v>21</v>
      </c>
      <c r="AC81" s="10">
        <v>32</v>
      </c>
      <c r="AD81" s="17">
        <v>21</v>
      </c>
      <c r="AE81" s="8">
        <v>2</v>
      </c>
      <c r="AF81" s="8">
        <v>42</v>
      </c>
      <c r="AG81" s="8">
        <v>62</v>
      </c>
      <c r="AH81" s="8">
        <v>14</v>
      </c>
      <c r="AI81" s="8">
        <v>15</v>
      </c>
      <c r="AJ81" s="8">
        <v>10</v>
      </c>
      <c r="AK81" s="8">
        <v>61</v>
      </c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H81" s="125"/>
      <c r="BI81" s="124"/>
    </row>
    <row r="82" spans="1:61" ht="15" x14ac:dyDescent="0.25">
      <c r="A82" s="98" t="s">
        <v>66</v>
      </c>
      <c r="B82" s="27">
        <f t="shared" si="3"/>
        <v>196</v>
      </c>
      <c r="C82" s="27">
        <v>57</v>
      </c>
      <c r="D82" s="16">
        <v>9</v>
      </c>
      <c r="E82" s="10">
        <v>5</v>
      </c>
      <c r="F82" s="10">
        <v>11</v>
      </c>
      <c r="G82" s="10">
        <v>2</v>
      </c>
      <c r="H82" s="10">
        <v>13</v>
      </c>
      <c r="I82" s="10">
        <v>5</v>
      </c>
      <c r="J82" s="10">
        <v>9</v>
      </c>
      <c r="K82" s="10">
        <v>5</v>
      </c>
      <c r="L82" s="10">
        <v>13</v>
      </c>
      <c r="M82" s="10">
        <v>6</v>
      </c>
      <c r="N82" s="10">
        <v>11</v>
      </c>
      <c r="O82" s="16">
        <v>2</v>
      </c>
      <c r="P82" s="10">
        <v>3</v>
      </c>
      <c r="Q82" s="10">
        <v>0</v>
      </c>
      <c r="R82" s="10">
        <v>0</v>
      </c>
      <c r="S82" s="10">
        <v>3</v>
      </c>
      <c r="T82" s="10">
        <v>0</v>
      </c>
      <c r="U82" s="10">
        <v>4</v>
      </c>
      <c r="V82" s="10">
        <v>0</v>
      </c>
      <c r="W82" s="17">
        <v>6</v>
      </c>
      <c r="X82" s="16">
        <v>4</v>
      </c>
      <c r="Y82" s="10">
        <v>2</v>
      </c>
      <c r="Z82" s="10">
        <v>0</v>
      </c>
      <c r="AA82" s="10">
        <v>4</v>
      </c>
      <c r="AB82" s="10">
        <v>2</v>
      </c>
      <c r="AC82" s="10">
        <v>8</v>
      </c>
      <c r="AD82" s="17">
        <v>0</v>
      </c>
      <c r="AE82" s="8">
        <v>3</v>
      </c>
      <c r="AF82" s="8">
        <v>3</v>
      </c>
      <c r="AG82" s="8">
        <v>2</v>
      </c>
      <c r="AH82" s="8">
        <v>1</v>
      </c>
      <c r="AI82" s="8">
        <v>0</v>
      </c>
      <c r="AJ82" s="8">
        <v>1</v>
      </c>
      <c r="AK82" s="8">
        <v>2</v>
      </c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H82" s="125"/>
      <c r="BI82" s="124"/>
    </row>
    <row r="83" spans="1:61" ht="15" x14ac:dyDescent="0.25">
      <c r="A83" s="98" t="s">
        <v>85</v>
      </c>
      <c r="B83" s="27">
        <f t="shared" si="3"/>
        <v>2</v>
      </c>
      <c r="C83" s="27">
        <v>1</v>
      </c>
      <c r="D83" s="16">
        <v>0</v>
      </c>
      <c r="E83" s="10">
        <v>0</v>
      </c>
      <c r="F83" s="10">
        <v>1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6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7">
        <v>0</v>
      </c>
      <c r="X83" s="16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7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H83" s="125"/>
      <c r="BI83" s="124"/>
    </row>
    <row r="84" spans="1:61" ht="15" x14ac:dyDescent="0.25">
      <c r="A84" s="98" t="s">
        <v>190</v>
      </c>
      <c r="B84" s="27">
        <f t="shared" si="3"/>
        <v>47</v>
      </c>
      <c r="C84" s="27">
        <v>27</v>
      </c>
      <c r="D84" s="16">
        <v>0</v>
      </c>
      <c r="E84" s="10">
        <v>1</v>
      </c>
      <c r="F84" s="10">
        <v>0</v>
      </c>
      <c r="G84" s="10">
        <v>0</v>
      </c>
      <c r="H84" s="10">
        <v>3</v>
      </c>
      <c r="I84" s="10">
        <v>0</v>
      </c>
      <c r="J84" s="10">
        <v>0</v>
      </c>
      <c r="K84" s="10">
        <v>0</v>
      </c>
      <c r="L84" s="10">
        <v>2</v>
      </c>
      <c r="M84" s="10">
        <v>0</v>
      </c>
      <c r="N84" s="10">
        <v>1</v>
      </c>
      <c r="O84" s="16">
        <v>2</v>
      </c>
      <c r="P84" s="10">
        <v>2</v>
      </c>
      <c r="Q84" s="10">
        <v>0</v>
      </c>
      <c r="R84" s="10">
        <v>0</v>
      </c>
      <c r="S84" s="10">
        <v>1</v>
      </c>
      <c r="T84" s="10">
        <v>1</v>
      </c>
      <c r="U84" s="10">
        <v>0</v>
      </c>
      <c r="V84" s="10">
        <v>1</v>
      </c>
      <c r="W84" s="17">
        <v>0</v>
      </c>
      <c r="X84" s="16">
        <v>0</v>
      </c>
      <c r="Y84" s="10">
        <v>1</v>
      </c>
      <c r="Z84" s="10">
        <v>0</v>
      </c>
      <c r="AA84" s="10">
        <v>1</v>
      </c>
      <c r="AB84" s="10">
        <v>0</v>
      </c>
      <c r="AC84" s="10">
        <v>0</v>
      </c>
      <c r="AD84" s="17">
        <v>2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1</v>
      </c>
      <c r="AK84" s="8">
        <v>1</v>
      </c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H84" s="125"/>
      <c r="BI84" s="124"/>
    </row>
    <row r="85" spans="1:61" ht="15" x14ac:dyDescent="0.25">
      <c r="A85" s="98" t="s">
        <v>72</v>
      </c>
      <c r="B85" s="27">
        <f t="shared" si="3"/>
        <v>122</v>
      </c>
      <c r="C85" s="27">
        <v>55</v>
      </c>
      <c r="D85" s="16">
        <v>1</v>
      </c>
      <c r="E85" s="10">
        <v>0</v>
      </c>
      <c r="F85" s="10">
        <v>0</v>
      </c>
      <c r="G85" s="10">
        <v>0</v>
      </c>
      <c r="H85" s="10">
        <v>0</v>
      </c>
      <c r="I85" s="10">
        <v>2</v>
      </c>
      <c r="J85" s="10">
        <v>1</v>
      </c>
      <c r="K85" s="10">
        <v>5</v>
      </c>
      <c r="L85" s="10">
        <v>9</v>
      </c>
      <c r="M85" s="10">
        <v>0</v>
      </c>
      <c r="N85" s="10">
        <v>5</v>
      </c>
      <c r="O85" s="16">
        <v>2</v>
      </c>
      <c r="P85" s="10">
        <v>0</v>
      </c>
      <c r="Q85" s="10">
        <v>8</v>
      </c>
      <c r="R85" s="10">
        <v>1</v>
      </c>
      <c r="S85" s="10">
        <v>0</v>
      </c>
      <c r="T85" s="10">
        <v>0</v>
      </c>
      <c r="U85" s="10">
        <v>0</v>
      </c>
      <c r="V85" s="10">
        <v>28</v>
      </c>
      <c r="W85" s="17">
        <v>1</v>
      </c>
      <c r="X85" s="16">
        <v>2</v>
      </c>
      <c r="Y85" s="10">
        <v>0</v>
      </c>
      <c r="Z85" s="10">
        <v>0</v>
      </c>
      <c r="AA85" s="10">
        <v>0</v>
      </c>
      <c r="AB85" s="10">
        <v>1</v>
      </c>
      <c r="AC85" s="10">
        <v>0</v>
      </c>
      <c r="AD85" s="17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1</v>
      </c>
      <c r="AK85" s="8">
        <v>0</v>
      </c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H85" s="125"/>
      <c r="BI85" s="124"/>
    </row>
    <row r="86" spans="1:61" ht="15" x14ac:dyDescent="0.25">
      <c r="A86" s="98" t="s">
        <v>200</v>
      </c>
      <c r="B86" s="27">
        <f t="shared" si="3"/>
        <v>4</v>
      </c>
      <c r="C86" s="27">
        <v>4</v>
      </c>
      <c r="D86" s="16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6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7">
        <v>0</v>
      </c>
      <c r="X86" s="16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7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H86" s="125"/>
      <c r="BI86" s="124"/>
    </row>
    <row r="87" spans="1:61" ht="15" x14ac:dyDescent="0.25">
      <c r="A87" s="98" t="s">
        <v>52</v>
      </c>
      <c r="B87" s="27">
        <f t="shared" si="3"/>
        <v>123</v>
      </c>
      <c r="C87" s="27">
        <v>76</v>
      </c>
      <c r="D87" s="16">
        <v>1</v>
      </c>
      <c r="E87" s="10">
        <v>1</v>
      </c>
      <c r="F87" s="10">
        <v>4</v>
      </c>
      <c r="G87" s="10">
        <v>1</v>
      </c>
      <c r="H87" s="10">
        <v>2</v>
      </c>
      <c r="I87" s="10">
        <v>1</v>
      </c>
      <c r="J87" s="10">
        <v>0</v>
      </c>
      <c r="K87" s="10">
        <v>0</v>
      </c>
      <c r="L87" s="10">
        <v>1</v>
      </c>
      <c r="M87" s="10">
        <v>1</v>
      </c>
      <c r="N87" s="10">
        <v>5</v>
      </c>
      <c r="O87" s="16">
        <v>5</v>
      </c>
      <c r="P87" s="10">
        <v>2</v>
      </c>
      <c r="Q87" s="10">
        <v>6</v>
      </c>
      <c r="R87" s="10">
        <v>2</v>
      </c>
      <c r="S87" s="10">
        <v>0</v>
      </c>
      <c r="T87" s="10">
        <v>1</v>
      </c>
      <c r="U87" s="10">
        <v>1</v>
      </c>
      <c r="V87" s="10">
        <v>3</v>
      </c>
      <c r="W87" s="17">
        <v>0</v>
      </c>
      <c r="X87" s="16">
        <v>2</v>
      </c>
      <c r="Y87" s="10">
        <v>1</v>
      </c>
      <c r="Z87" s="10">
        <v>0</v>
      </c>
      <c r="AA87" s="10">
        <v>2</v>
      </c>
      <c r="AB87" s="10">
        <v>3</v>
      </c>
      <c r="AC87" s="10">
        <v>0</v>
      </c>
      <c r="AD87" s="17">
        <v>1</v>
      </c>
      <c r="AE87" s="8">
        <v>0</v>
      </c>
      <c r="AF87" s="8">
        <v>0</v>
      </c>
      <c r="AG87" s="8">
        <v>0</v>
      </c>
      <c r="AH87" s="8">
        <v>0</v>
      </c>
      <c r="AI87" s="8">
        <v>1</v>
      </c>
      <c r="AJ87" s="8">
        <v>0</v>
      </c>
      <c r="AK87" s="8">
        <v>0</v>
      </c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H87" s="125"/>
      <c r="BI87" s="124"/>
    </row>
    <row r="88" spans="1:61" ht="15" x14ac:dyDescent="0.25">
      <c r="A88" s="98" t="s">
        <v>144</v>
      </c>
      <c r="B88" s="27">
        <f t="shared" si="3"/>
        <v>2</v>
      </c>
      <c r="C88" s="27">
        <v>0</v>
      </c>
      <c r="D88" s="16">
        <v>0</v>
      </c>
      <c r="E88" s="10">
        <v>0</v>
      </c>
      <c r="F88" s="10">
        <v>0</v>
      </c>
      <c r="G88" s="10">
        <v>0</v>
      </c>
      <c r="H88" s="10">
        <v>1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6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1</v>
      </c>
      <c r="W88" s="17">
        <v>0</v>
      </c>
      <c r="X88" s="16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7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H88" s="125"/>
      <c r="BI88" s="124"/>
    </row>
    <row r="89" spans="1:61" ht="15" x14ac:dyDescent="0.25">
      <c r="A89" s="98" t="s">
        <v>282</v>
      </c>
      <c r="B89" s="27">
        <f t="shared" si="3"/>
        <v>6</v>
      </c>
      <c r="C89" s="27">
        <v>6</v>
      </c>
      <c r="D89" s="16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6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7">
        <v>0</v>
      </c>
      <c r="X89" s="16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7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H89" s="125"/>
      <c r="BI89" s="124"/>
    </row>
    <row r="90" spans="1:61" ht="15" x14ac:dyDescent="0.25">
      <c r="A90" s="98" t="s">
        <v>275</v>
      </c>
      <c r="B90" s="27">
        <f t="shared" si="3"/>
        <v>24</v>
      </c>
      <c r="C90" s="27">
        <v>16</v>
      </c>
      <c r="D90" s="16">
        <v>0</v>
      </c>
      <c r="E90" s="10">
        <v>0</v>
      </c>
      <c r="F90" s="10">
        <v>0</v>
      </c>
      <c r="G90" s="10">
        <v>0</v>
      </c>
      <c r="H90" s="10">
        <v>0</v>
      </c>
      <c r="I90" s="10">
        <v>1</v>
      </c>
      <c r="J90" s="10">
        <v>0</v>
      </c>
      <c r="K90" s="10">
        <v>0</v>
      </c>
      <c r="L90" s="10">
        <v>1</v>
      </c>
      <c r="M90" s="10">
        <v>0</v>
      </c>
      <c r="N90" s="10">
        <v>0</v>
      </c>
      <c r="O90" s="16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2</v>
      </c>
      <c r="V90" s="10">
        <v>1</v>
      </c>
      <c r="W90" s="17">
        <v>0</v>
      </c>
      <c r="X90" s="16">
        <v>0</v>
      </c>
      <c r="Y90" s="10">
        <v>0</v>
      </c>
      <c r="Z90" s="10">
        <v>1</v>
      </c>
      <c r="AA90" s="10">
        <v>0</v>
      </c>
      <c r="AB90" s="10">
        <v>0</v>
      </c>
      <c r="AC90" s="10">
        <v>0</v>
      </c>
      <c r="AD90" s="17">
        <v>0</v>
      </c>
      <c r="AE90" s="8">
        <v>1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1</v>
      </c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H90" s="125"/>
      <c r="BI90" s="124"/>
    </row>
    <row r="91" spans="1:61" ht="15" x14ac:dyDescent="0.25">
      <c r="A91" s="98" t="s">
        <v>268</v>
      </c>
      <c r="B91" s="27">
        <f t="shared" si="3"/>
        <v>1</v>
      </c>
      <c r="C91" s="27">
        <v>0</v>
      </c>
      <c r="D91" s="16">
        <v>0</v>
      </c>
      <c r="E91" s="10">
        <v>0</v>
      </c>
      <c r="F91" s="10">
        <v>0</v>
      </c>
      <c r="G91" s="10">
        <v>0</v>
      </c>
      <c r="H91" s="10">
        <v>0</v>
      </c>
      <c r="I91" s="10">
        <v>1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6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7">
        <v>0</v>
      </c>
      <c r="X91" s="16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7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H91" s="125"/>
      <c r="BI91" s="124"/>
    </row>
    <row r="92" spans="1:61" ht="15" x14ac:dyDescent="0.25">
      <c r="A92" s="98" t="s">
        <v>124</v>
      </c>
      <c r="B92" s="27">
        <f t="shared" si="3"/>
        <v>3</v>
      </c>
      <c r="C92" s="27">
        <v>0</v>
      </c>
      <c r="D92" s="16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6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7">
        <v>1</v>
      </c>
      <c r="X92" s="16">
        <v>0</v>
      </c>
      <c r="Y92" s="10">
        <v>0</v>
      </c>
      <c r="Z92" s="10">
        <v>2</v>
      </c>
      <c r="AA92" s="10">
        <v>0</v>
      </c>
      <c r="AB92" s="10">
        <v>0</v>
      </c>
      <c r="AC92" s="10">
        <v>0</v>
      </c>
      <c r="AD92" s="17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H92" s="125"/>
      <c r="BI92" s="124"/>
    </row>
    <row r="93" spans="1:61" ht="15" x14ac:dyDescent="0.25">
      <c r="A93" s="98" t="s">
        <v>58</v>
      </c>
      <c r="B93" s="27">
        <f t="shared" si="3"/>
        <v>152</v>
      </c>
      <c r="C93" s="27">
        <v>32</v>
      </c>
      <c r="D93" s="16">
        <v>6</v>
      </c>
      <c r="E93" s="10">
        <v>14</v>
      </c>
      <c r="F93" s="10">
        <v>3</v>
      </c>
      <c r="G93" s="10">
        <v>6</v>
      </c>
      <c r="H93" s="10">
        <v>4</v>
      </c>
      <c r="I93" s="10">
        <v>10</v>
      </c>
      <c r="J93" s="10">
        <v>3</v>
      </c>
      <c r="K93" s="10">
        <v>14</v>
      </c>
      <c r="L93" s="10">
        <v>5</v>
      </c>
      <c r="M93" s="10">
        <v>0</v>
      </c>
      <c r="N93" s="10">
        <v>3</v>
      </c>
      <c r="O93" s="16">
        <v>2</v>
      </c>
      <c r="P93" s="10">
        <v>2</v>
      </c>
      <c r="Q93" s="10">
        <v>5</v>
      </c>
      <c r="R93" s="10">
        <v>6</v>
      </c>
      <c r="S93" s="10">
        <v>6</v>
      </c>
      <c r="T93" s="10">
        <v>2</v>
      </c>
      <c r="U93" s="10">
        <v>7</v>
      </c>
      <c r="V93" s="10">
        <v>1</v>
      </c>
      <c r="W93" s="17">
        <v>3</v>
      </c>
      <c r="X93" s="16">
        <v>0</v>
      </c>
      <c r="Y93" s="10">
        <v>2</v>
      </c>
      <c r="Z93" s="10">
        <v>0</v>
      </c>
      <c r="AA93" s="10">
        <v>0</v>
      </c>
      <c r="AB93" s="10">
        <v>6</v>
      </c>
      <c r="AC93" s="10">
        <v>1</v>
      </c>
      <c r="AD93" s="17">
        <v>3</v>
      </c>
      <c r="AE93" s="8">
        <v>0</v>
      </c>
      <c r="AF93" s="8">
        <v>3</v>
      </c>
      <c r="AG93" s="8">
        <v>0</v>
      </c>
      <c r="AH93" s="8">
        <v>0</v>
      </c>
      <c r="AI93" s="8">
        <v>2</v>
      </c>
      <c r="AJ93" s="8">
        <v>0</v>
      </c>
      <c r="AK93" s="8">
        <v>1</v>
      </c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H93" s="125"/>
      <c r="BI93" s="124"/>
    </row>
    <row r="94" spans="1:61" ht="15" x14ac:dyDescent="0.25">
      <c r="A94" s="98" t="s">
        <v>231</v>
      </c>
      <c r="B94" s="27">
        <f t="shared" si="3"/>
        <v>4</v>
      </c>
      <c r="C94" s="27">
        <v>1</v>
      </c>
      <c r="D94" s="16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1</v>
      </c>
      <c r="M94" s="10">
        <v>0</v>
      </c>
      <c r="N94" s="10">
        <v>0</v>
      </c>
      <c r="O94" s="16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1</v>
      </c>
      <c r="W94" s="17">
        <v>1</v>
      </c>
      <c r="X94" s="16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7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H94" s="125"/>
      <c r="BI94" s="124"/>
    </row>
    <row r="95" spans="1:61" ht="15" x14ac:dyDescent="0.25">
      <c r="A95" s="98" t="s">
        <v>120</v>
      </c>
      <c r="B95" s="27">
        <f t="shared" si="3"/>
        <v>12</v>
      </c>
      <c r="C95" s="27">
        <v>0</v>
      </c>
      <c r="D95" s="16">
        <v>0</v>
      </c>
      <c r="E95" s="10">
        <v>1</v>
      </c>
      <c r="F95" s="10">
        <v>0</v>
      </c>
      <c r="G95" s="10">
        <v>0</v>
      </c>
      <c r="H95" s="10">
        <v>0</v>
      </c>
      <c r="I95" s="10">
        <v>7</v>
      </c>
      <c r="J95" s="10">
        <v>1</v>
      </c>
      <c r="K95" s="10">
        <v>0</v>
      </c>
      <c r="L95" s="10">
        <v>0</v>
      </c>
      <c r="M95" s="10">
        <v>0</v>
      </c>
      <c r="N95" s="10">
        <v>1</v>
      </c>
      <c r="O95" s="16">
        <v>0</v>
      </c>
      <c r="P95" s="10">
        <v>0</v>
      </c>
      <c r="Q95" s="10">
        <v>1</v>
      </c>
      <c r="R95" s="10">
        <v>0</v>
      </c>
      <c r="S95" s="10">
        <v>0</v>
      </c>
      <c r="T95" s="10">
        <v>1</v>
      </c>
      <c r="U95" s="10">
        <v>0</v>
      </c>
      <c r="V95" s="10">
        <v>0</v>
      </c>
      <c r="W95" s="17">
        <v>0</v>
      </c>
      <c r="X95" s="16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7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H95" s="125"/>
      <c r="BI95" s="124"/>
    </row>
    <row r="96" spans="1:61" ht="15" x14ac:dyDescent="0.25">
      <c r="A96" s="98" t="s">
        <v>277</v>
      </c>
      <c r="B96" s="27">
        <f t="shared" si="3"/>
        <v>4</v>
      </c>
      <c r="C96" s="27">
        <v>0</v>
      </c>
      <c r="D96" s="16">
        <v>0</v>
      </c>
      <c r="E96" s="10">
        <v>0</v>
      </c>
      <c r="F96" s="10">
        <v>0</v>
      </c>
      <c r="G96" s="10">
        <v>0</v>
      </c>
      <c r="H96" s="10">
        <v>1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6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1</v>
      </c>
      <c r="W96" s="17">
        <v>2</v>
      </c>
      <c r="X96" s="16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7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H96" s="125"/>
      <c r="BI96" s="124"/>
    </row>
    <row r="97" spans="1:61" ht="15" x14ac:dyDescent="0.25">
      <c r="A97" s="98" t="s">
        <v>214</v>
      </c>
      <c r="B97" s="27">
        <f t="shared" si="3"/>
        <v>5</v>
      </c>
      <c r="C97" s="27">
        <v>1</v>
      </c>
      <c r="D97" s="16">
        <v>0</v>
      </c>
      <c r="E97" s="10">
        <v>1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6">
        <v>0</v>
      </c>
      <c r="P97" s="10">
        <v>0</v>
      </c>
      <c r="Q97" s="10">
        <v>0</v>
      </c>
      <c r="R97" s="10">
        <v>2</v>
      </c>
      <c r="S97" s="10">
        <v>0</v>
      </c>
      <c r="T97" s="10">
        <v>0</v>
      </c>
      <c r="U97" s="10">
        <v>0</v>
      </c>
      <c r="V97" s="10">
        <v>0</v>
      </c>
      <c r="W97" s="17">
        <v>0</v>
      </c>
      <c r="X97" s="16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7">
        <v>0</v>
      </c>
      <c r="AE97" s="8">
        <v>0</v>
      </c>
      <c r="AF97" s="8">
        <v>0</v>
      </c>
      <c r="AG97" s="8">
        <v>0</v>
      </c>
      <c r="AH97" s="8">
        <v>0</v>
      </c>
      <c r="AI97" s="8">
        <v>1</v>
      </c>
      <c r="AJ97" s="8">
        <v>0</v>
      </c>
      <c r="AK97" s="8">
        <v>0</v>
      </c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H97" s="125"/>
      <c r="BI97" s="124"/>
    </row>
    <row r="98" spans="1:61" ht="15" x14ac:dyDescent="0.25">
      <c r="A98" s="98" t="s">
        <v>61</v>
      </c>
      <c r="B98" s="27">
        <f t="shared" si="3"/>
        <v>68</v>
      </c>
      <c r="C98" s="27">
        <v>40</v>
      </c>
      <c r="D98" s="16">
        <v>1</v>
      </c>
      <c r="E98" s="10">
        <v>0</v>
      </c>
      <c r="F98" s="10">
        <v>0</v>
      </c>
      <c r="G98" s="10">
        <v>0</v>
      </c>
      <c r="H98" s="10">
        <v>0</v>
      </c>
      <c r="I98" s="10">
        <v>1</v>
      </c>
      <c r="J98" s="10">
        <v>1</v>
      </c>
      <c r="K98" s="10">
        <v>1</v>
      </c>
      <c r="L98" s="10">
        <v>4</v>
      </c>
      <c r="M98" s="10">
        <v>1</v>
      </c>
      <c r="N98" s="10">
        <v>2</v>
      </c>
      <c r="O98" s="16">
        <v>1</v>
      </c>
      <c r="P98" s="10">
        <v>0</v>
      </c>
      <c r="Q98" s="10">
        <v>1</v>
      </c>
      <c r="R98" s="10">
        <v>0</v>
      </c>
      <c r="S98" s="10">
        <v>0</v>
      </c>
      <c r="T98" s="10">
        <v>0</v>
      </c>
      <c r="U98" s="10">
        <v>0</v>
      </c>
      <c r="V98" s="10">
        <v>7</v>
      </c>
      <c r="W98" s="17">
        <v>0</v>
      </c>
      <c r="X98" s="16">
        <v>6</v>
      </c>
      <c r="Y98" s="10">
        <v>0</v>
      </c>
      <c r="Z98" s="10">
        <v>0</v>
      </c>
      <c r="AA98" s="10">
        <v>0</v>
      </c>
      <c r="AB98" s="10">
        <v>1</v>
      </c>
      <c r="AC98" s="10">
        <v>0</v>
      </c>
      <c r="AD98" s="17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1</v>
      </c>
      <c r="AK98" s="8">
        <v>0</v>
      </c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H98" s="125"/>
      <c r="BI98" s="124"/>
    </row>
    <row r="99" spans="1:61" ht="15" x14ac:dyDescent="0.25">
      <c r="A99" s="98" t="s">
        <v>116</v>
      </c>
      <c r="B99" s="27">
        <f t="shared" si="3"/>
        <v>19</v>
      </c>
      <c r="C99" s="27">
        <v>3</v>
      </c>
      <c r="D99" s="16">
        <v>0</v>
      </c>
      <c r="E99" s="10">
        <v>1</v>
      </c>
      <c r="F99" s="10">
        <v>0</v>
      </c>
      <c r="G99" s="10">
        <v>0</v>
      </c>
      <c r="H99" s="10">
        <v>0</v>
      </c>
      <c r="I99" s="10">
        <v>2</v>
      </c>
      <c r="J99" s="10">
        <v>0</v>
      </c>
      <c r="K99" s="10">
        <v>0</v>
      </c>
      <c r="L99" s="10">
        <v>1</v>
      </c>
      <c r="M99" s="10">
        <v>1</v>
      </c>
      <c r="N99" s="10">
        <v>0</v>
      </c>
      <c r="O99" s="16">
        <v>0</v>
      </c>
      <c r="P99" s="10">
        <v>0</v>
      </c>
      <c r="Q99" s="10">
        <v>1</v>
      </c>
      <c r="R99" s="10">
        <v>2</v>
      </c>
      <c r="S99" s="10">
        <v>0</v>
      </c>
      <c r="T99" s="10">
        <v>0</v>
      </c>
      <c r="U99" s="10">
        <v>0</v>
      </c>
      <c r="V99" s="10">
        <v>0</v>
      </c>
      <c r="W99" s="17">
        <v>5</v>
      </c>
      <c r="X99" s="16">
        <v>0</v>
      </c>
      <c r="Y99" s="10">
        <v>0</v>
      </c>
      <c r="Z99" s="10">
        <v>1</v>
      </c>
      <c r="AA99" s="10">
        <v>0</v>
      </c>
      <c r="AB99" s="10">
        <v>0</v>
      </c>
      <c r="AC99" s="10">
        <v>1</v>
      </c>
      <c r="AD99" s="17">
        <v>0</v>
      </c>
      <c r="AE99" s="8">
        <v>0</v>
      </c>
      <c r="AF99" s="8">
        <v>0</v>
      </c>
      <c r="AG99" s="8">
        <v>1</v>
      </c>
      <c r="AH99" s="8">
        <v>0</v>
      </c>
      <c r="AI99" s="8">
        <v>0</v>
      </c>
      <c r="AJ99" s="8">
        <v>0</v>
      </c>
      <c r="AK99" s="8">
        <v>0</v>
      </c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H99" s="125"/>
      <c r="BI99" s="124"/>
    </row>
    <row r="100" spans="1:61" ht="15" x14ac:dyDescent="0.25">
      <c r="A100" s="98" t="s">
        <v>94</v>
      </c>
      <c r="B100" s="27">
        <f t="shared" si="3"/>
        <v>13</v>
      </c>
      <c r="C100" s="27">
        <v>0</v>
      </c>
      <c r="D100" s="16">
        <v>0</v>
      </c>
      <c r="E100" s="10">
        <v>3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6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7">
        <v>1</v>
      </c>
      <c r="X100" s="16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7">
        <v>0</v>
      </c>
      <c r="AE100" s="8">
        <v>1</v>
      </c>
      <c r="AF100" s="8">
        <v>0</v>
      </c>
      <c r="AG100" s="8">
        <v>8</v>
      </c>
      <c r="AH100" s="8">
        <v>0</v>
      </c>
      <c r="AI100" s="8">
        <v>0</v>
      </c>
      <c r="AJ100" s="8">
        <v>0</v>
      </c>
      <c r="AK100" s="8">
        <v>0</v>
      </c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H100" s="125"/>
      <c r="BI100" s="124"/>
    </row>
    <row r="101" spans="1:61" ht="15" x14ac:dyDescent="0.25">
      <c r="A101" s="98" t="s">
        <v>236</v>
      </c>
      <c r="B101" s="27">
        <f t="shared" si="3"/>
        <v>149</v>
      </c>
      <c r="C101" s="27">
        <v>146</v>
      </c>
      <c r="D101" s="16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6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3</v>
      </c>
      <c r="W101" s="17">
        <v>0</v>
      </c>
      <c r="X101" s="16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7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H101" s="125"/>
      <c r="BI101" s="124"/>
    </row>
    <row r="102" spans="1:61" ht="15" x14ac:dyDescent="0.25">
      <c r="A102" s="98" t="s">
        <v>248</v>
      </c>
      <c r="B102" s="27">
        <f t="shared" si="3"/>
        <v>6</v>
      </c>
      <c r="C102" s="27">
        <v>4</v>
      </c>
      <c r="D102" s="16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1</v>
      </c>
      <c r="L102" s="10">
        <v>0</v>
      </c>
      <c r="M102" s="10">
        <v>0</v>
      </c>
      <c r="N102" s="10">
        <v>0</v>
      </c>
      <c r="O102" s="16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7">
        <v>1</v>
      </c>
      <c r="X102" s="16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7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H102" s="125"/>
      <c r="BI102" s="124"/>
    </row>
    <row r="103" spans="1:61" ht="15" x14ac:dyDescent="0.25">
      <c r="A103" s="98" t="s">
        <v>24</v>
      </c>
      <c r="B103" s="27">
        <f t="shared" si="3"/>
        <v>6</v>
      </c>
      <c r="C103" s="27">
        <v>0</v>
      </c>
      <c r="D103" s="16">
        <v>0</v>
      </c>
      <c r="E103" s="10">
        <v>0</v>
      </c>
      <c r="F103" s="10">
        <v>1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6">
        <v>3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1</v>
      </c>
      <c r="W103" s="17">
        <v>0</v>
      </c>
      <c r="X103" s="16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7">
        <v>0</v>
      </c>
      <c r="AE103" s="8">
        <v>0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0</v>
      </c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H103" s="125"/>
      <c r="BI103" s="124"/>
    </row>
    <row r="104" spans="1:61" ht="15" x14ac:dyDescent="0.25">
      <c r="A104" s="98" t="s">
        <v>15</v>
      </c>
      <c r="B104" s="27">
        <f t="shared" si="3"/>
        <v>255</v>
      </c>
      <c r="C104" s="27">
        <v>13</v>
      </c>
      <c r="D104" s="16">
        <v>2</v>
      </c>
      <c r="E104" s="10">
        <v>1</v>
      </c>
      <c r="F104" s="10">
        <v>13</v>
      </c>
      <c r="G104" s="10">
        <v>1</v>
      </c>
      <c r="H104" s="10">
        <v>10</v>
      </c>
      <c r="I104" s="10">
        <v>10</v>
      </c>
      <c r="J104" s="10">
        <v>0</v>
      </c>
      <c r="K104" s="10">
        <v>13</v>
      </c>
      <c r="L104" s="10">
        <v>8</v>
      </c>
      <c r="M104" s="10">
        <v>2</v>
      </c>
      <c r="N104" s="10">
        <v>3</v>
      </c>
      <c r="O104" s="16">
        <v>13</v>
      </c>
      <c r="P104" s="10">
        <v>0</v>
      </c>
      <c r="Q104" s="10">
        <v>0</v>
      </c>
      <c r="R104" s="10">
        <v>1</v>
      </c>
      <c r="S104" s="10">
        <v>32</v>
      </c>
      <c r="T104" s="10">
        <v>5</v>
      </c>
      <c r="U104" s="10">
        <v>3</v>
      </c>
      <c r="V104" s="10">
        <v>25</v>
      </c>
      <c r="W104" s="17">
        <v>45</v>
      </c>
      <c r="X104" s="16">
        <v>18</v>
      </c>
      <c r="Y104" s="10">
        <v>4</v>
      </c>
      <c r="Z104" s="10">
        <v>2</v>
      </c>
      <c r="AA104" s="10">
        <v>1</v>
      </c>
      <c r="AB104" s="10">
        <v>1</v>
      </c>
      <c r="AC104" s="10">
        <v>6</v>
      </c>
      <c r="AD104" s="17">
        <v>2</v>
      </c>
      <c r="AE104" s="8">
        <v>0</v>
      </c>
      <c r="AF104" s="8">
        <v>0</v>
      </c>
      <c r="AG104" s="8">
        <v>6</v>
      </c>
      <c r="AH104" s="8">
        <v>2</v>
      </c>
      <c r="AI104" s="8">
        <v>0</v>
      </c>
      <c r="AJ104" s="8">
        <v>11</v>
      </c>
      <c r="AK104" s="8">
        <v>2</v>
      </c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H104" s="125"/>
      <c r="BI104" s="124"/>
    </row>
    <row r="105" spans="1:61" ht="15" x14ac:dyDescent="0.25">
      <c r="A105" s="98" t="s">
        <v>240</v>
      </c>
      <c r="B105" s="27">
        <f>SUM(C105:AK105)</f>
        <v>1</v>
      </c>
      <c r="C105" s="27">
        <v>1</v>
      </c>
      <c r="D105" s="16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6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7">
        <v>0</v>
      </c>
      <c r="X105" s="16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7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H105" s="125"/>
      <c r="BI105" s="124"/>
    </row>
    <row r="106" spans="1:61" ht="15" x14ac:dyDescent="0.25">
      <c r="A106" s="98" t="s">
        <v>83</v>
      </c>
      <c r="B106" s="27">
        <f t="shared" si="3"/>
        <v>290</v>
      </c>
      <c r="C106" s="27">
        <v>230</v>
      </c>
      <c r="D106" s="16">
        <v>1</v>
      </c>
      <c r="E106" s="10">
        <v>0</v>
      </c>
      <c r="F106" s="10">
        <v>0</v>
      </c>
      <c r="G106" s="10">
        <v>8</v>
      </c>
      <c r="H106" s="10">
        <v>0</v>
      </c>
      <c r="I106" s="10">
        <v>5</v>
      </c>
      <c r="J106" s="10">
        <v>0</v>
      </c>
      <c r="K106" s="10">
        <v>1</v>
      </c>
      <c r="L106" s="10">
        <v>14</v>
      </c>
      <c r="M106" s="10">
        <v>0</v>
      </c>
      <c r="N106" s="10">
        <v>0</v>
      </c>
      <c r="O106" s="16">
        <v>0</v>
      </c>
      <c r="P106" s="10">
        <v>5</v>
      </c>
      <c r="Q106" s="10">
        <v>2</v>
      </c>
      <c r="R106" s="10">
        <v>2</v>
      </c>
      <c r="S106" s="10">
        <v>1</v>
      </c>
      <c r="T106" s="10">
        <v>2</v>
      </c>
      <c r="U106" s="10">
        <v>1</v>
      </c>
      <c r="V106" s="10">
        <v>8</v>
      </c>
      <c r="W106" s="17">
        <v>1</v>
      </c>
      <c r="X106" s="16">
        <v>0</v>
      </c>
      <c r="Y106" s="10">
        <v>0</v>
      </c>
      <c r="Z106" s="10">
        <v>0</v>
      </c>
      <c r="AA106" s="10">
        <v>1</v>
      </c>
      <c r="AB106" s="10">
        <v>0</v>
      </c>
      <c r="AC106" s="10">
        <v>0</v>
      </c>
      <c r="AD106" s="17">
        <v>4</v>
      </c>
      <c r="AE106" s="8">
        <v>0</v>
      </c>
      <c r="AF106" s="8">
        <v>0</v>
      </c>
      <c r="AG106" s="8">
        <v>0</v>
      </c>
      <c r="AH106" s="8">
        <v>0</v>
      </c>
      <c r="AI106" s="8">
        <v>1</v>
      </c>
      <c r="AJ106" s="8">
        <v>3</v>
      </c>
      <c r="AK106" s="8">
        <v>0</v>
      </c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H106" s="125"/>
      <c r="BI106" s="124"/>
    </row>
    <row r="107" spans="1:61" ht="15" x14ac:dyDescent="0.25">
      <c r="A107" s="98" t="s">
        <v>107</v>
      </c>
      <c r="B107" s="27">
        <f t="shared" si="3"/>
        <v>7</v>
      </c>
      <c r="C107" s="27">
        <v>2</v>
      </c>
      <c r="D107" s="16">
        <v>0</v>
      </c>
      <c r="E107" s="10">
        <v>0</v>
      </c>
      <c r="F107" s="10">
        <v>1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6">
        <v>0</v>
      </c>
      <c r="P107" s="10">
        <v>2</v>
      </c>
      <c r="Q107" s="10">
        <v>0</v>
      </c>
      <c r="R107" s="10">
        <v>0</v>
      </c>
      <c r="S107" s="10">
        <v>1</v>
      </c>
      <c r="T107" s="10">
        <v>0</v>
      </c>
      <c r="U107" s="10">
        <v>0</v>
      </c>
      <c r="V107" s="10">
        <v>0</v>
      </c>
      <c r="W107" s="17">
        <v>0</v>
      </c>
      <c r="X107" s="16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1</v>
      </c>
      <c r="AD107" s="17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H107" s="125"/>
      <c r="BI107" s="124"/>
    </row>
    <row r="108" spans="1:61" ht="15" x14ac:dyDescent="0.25">
      <c r="A108" s="98" t="s">
        <v>519</v>
      </c>
      <c r="B108" s="27">
        <f t="shared" si="3"/>
        <v>6</v>
      </c>
      <c r="C108" s="27">
        <v>6</v>
      </c>
      <c r="D108" s="16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6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7">
        <v>0</v>
      </c>
      <c r="X108" s="16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7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H108" s="125"/>
      <c r="BI108" s="124"/>
    </row>
    <row r="109" spans="1:61" ht="15" x14ac:dyDescent="0.25">
      <c r="A109" s="98" t="s">
        <v>100</v>
      </c>
      <c r="B109" s="27">
        <f t="shared" si="3"/>
        <v>8</v>
      </c>
      <c r="C109" s="27">
        <v>0</v>
      </c>
      <c r="D109" s="16">
        <v>0</v>
      </c>
      <c r="E109" s="10">
        <v>0</v>
      </c>
      <c r="F109" s="10">
        <v>1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6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7">
        <v>0</v>
      </c>
      <c r="X109" s="16">
        <v>6</v>
      </c>
      <c r="Y109" s="10">
        <v>1</v>
      </c>
      <c r="Z109" s="10">
        <v>0</v>
      </c>
      <c r="AA109" s="10">
        <v>0</v>
      </c>
      <c r="AB109" s="10">
        <v>0</v>
      </c>
      <c r="AC109" s="10">
        <v>0</v>
      </c>
      <c r="AD109" s="17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H109" s="125"/>
      <c r="BI109" s="124"/>
    </row>
    <row r="110" spans="1:61" ht="15" x14ac:dyDescent="0.25">
      <c r="A110" s="98" t="s">
        <v>119</v>
      </c>
      <c r="B110" s="27">
        <f t="shared" si="3"/>
        <v>70</v>
      </c>
      <c r="C110" s="27">
        <v>0</v>
      </c>
      <c r="D110" s="16">
        <v>0</v>
      </c>
      <c r="E110" s="10">
        <v>1</v>
      </c>
      <c r="F110" s="10">
        <v>0</v>
      </c>
      <c r="G110" s="10">
        <v>0</v>
      </c>
      <c r="H110" s="10">
        <v>18</v>
      </c>
      <c r="I110" s="10">
        <v>15</v>
      </c>
      <c r="J110" s="10">
        <v>11</v>
      </c>
      <c r="K110" s="10">
        <v>3</v>
      </c>
      <c r="L110" s="10">
        <v>13</v>
      </c>
      <c r="M110" s="10">
        <v>8</v>
      </c>
      <c r="N110" s="10">
        <v>0</v>
      </c>
      <c r="O110" s="16">
        <v>0</v>
      </c>
      <c r="P110" s="10">
        <v>0</v>
      </c>
      <c r="Q110" s="10">
        <v>0</v>
      </c>
      <c r="R110" s="10">
        <v>0</v>
      </c>
      <c r="S110" s="10">
        <v>1</v>
      </c>
      <c r="T110" s="10">
        <v>0</v>
      </c>
      <c r="U110" s="10">
        <v>0</v>
      </c>
      <c r="V110" s="10">
        <v>0</v>
      </c>
      <c r="W110" s="17">
        <v>0</v>
      </c>
      <c r="X110" s="16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7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H110" s="125"/>
      <c r="BI110" s="124"/>
    </row>
    <row r="111" spans="1:61" ht="15" x14ac:dyDescent="0.25">
      <c r="A111" s="98" t="s">
        <v>245</v>
      </c>
      <c r="B111" s="27">
        <f t="shared" si="3"/>
        <v>137</v>
      </c>
      <c r="C111" s="27">
        <v>137</v>
      </c>
      <c r="D111" s="16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6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7">
        <v>0</v>
      </c>
      <c r="X111" s="16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7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H111" s="125"/>
      <c r="BI111" s="124"/>
    </row>
    <row r="112" spans="1:61" ht="15" x14ac:dyDescent="0.25">
      <c r="A112" s="98" t="s">
        <v>25</v>
      </c>
      <c r="B112" s="27">
        <f t="shared" ref="B112:B150" si="4">SUM(C112:AK112)</f>
        <v>563</v>
      </c>
      <c r="C112" s="27">
        <v>215</v>
      </c>
      <c r="D112" s="16">
        <v>18</v>
      </c>
      <c r="E112" s="10">
        <v>21</v>
      </c>
      <c r="F112" s="10">
        <v>18</v>
      </c>
      <c r="G112" s="10">
        <v>53</v>
      </c>
      <c r="H112" s="10">
        <v>16</v>
      </c>
      <c r="I112" s="10">
        <v>33</v>
      </c>
      <c r="J112" s="10">
        <v>11</v>
      </c>
      <c r="K112" s="10">
        <v>16</v>
      </c>
      <c r="L112" s="10">
        <v>32</v>
      </c>
      <c r="M112" s="10">
        <v>11</v>
      </c>
      <c r="N112" s="10">
        <v>10</v>
      </c>
      <c r="O112" s="16">
        <v>6</v>
      </c>
      <c r="P112" s="10">
        <v>2</v>
      </c>
      <c r="Q112" s="10">
        <v>7</v>
      </c>
      <c r="R112" s="10">
        <v>5</v>
      </c>
      <c r="S112" s="10">
        <v>8</v>
      </c>
      <c r="T112" s="10">
        <v>2</v>
      </c>
      <c r="U112" s="10">
        <v>1</v>
      </c>
      <c r="V112" s="10">
        <v>24</v>
      </c>
      <c r="W112" s="17">
        <v>12</v>
      </c>
      <c r="X112" s="16">
        <v>2</v>
      </c>
      <c r="Y112" s="10">
        <v>2</v>
      </c>
      <c r="Z112" s="10">
        <v>2</v>
      </c>
      <c r="AA112" s="10">
        <v>3</v>
      </c>
      <c r="AB112" s="10">
        <v>1</v>
      </c>
      <c r="AC112" s="10">
        <v>8</v>
      </c>
      <c r="AD112" s="17">
        <v>6</v>
      </c>
      <c r="AE112" s="8">
        <v>1</v>
      </c>
      <c r="AF112" s="8">
        <v>8</v>
      </c>
      <c r="AG112" s="8">
        <v>1</v>
      </c>
      <c r="AH112" s="8">
        <v>3</v>
      </c>
      <c r="AI112" s="8">
        <v>0</v>
      </c>
      <c r="AJ112" s="8">
        <v>4</v>
      </c>
      <c r="AK112" s="8">
        <v>1</v>
      </c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H112" s="125"/>
      <c r="BI112" s="124"/>
    </row>
    <row r="113" spans="1:61" ht="15" x14ac:dyDescent="0.25">
      <c r="A113" s="98" t="s">
        <v>122</v>
      </c>
      <c r="B113" s="27">
        <f t="shared" si="4"/>
        <v>3</v>
      </c>
      <c r="C113" s="27">
        <v>0</v>
      </c>
      <c r="D113" s="16">
        <v>0</v>
      </c>
      <c r="E113" s="10">
        <v>0</v>
      </c>
      <c r="F113" s="10">
        <v>1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6">
        <v>0</v>
      </c>
      <c r="P113" s="10">
        <v>0</v>
      </c>
      <c r="Q113" s="10">
        <v>1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7">
        <v>0</v>
      </c>
      <c r="X113" s="16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7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1</v>
      </c>
      <c r="AK113" s="8">
        <v>0</v>
      </c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H113" s="125"/>
      <c r="BI113" s="124"/>
    </row>
    <row r="114" spans="1:61" ht="15" x14ac:dyDescent="0.25">
      <c r="A114" s="98" t="s">
        <v>17</v>
      </c>
      <c r="B114" s="27">
        <f t="shared" si="4"/>
        <v>375</v>
      </c>
      <c r="C114" s="27">
        <v>151</v>
      </c>
      <c r="D114" s="16">
        <v>7</v>
      </c>
      <c r="E114" s="10">
        <v>27</v>
      </c>
      <c r="F114" s="10">
        <v>9</v>
      </c>
      <c r="G114" s="10">
        <v>29</v>
      </c>
      <c r="H114" s="10">
        <v>2</v>
      </c>
      <c r="I114" s="10">
        <v>13</v>
      </c>
      <c r="J114" s="10">
        <v>0</v>
      </c>
      <c r="K114" s="10">
        <v>10</v>
      </c>
      <c r="L114" s="10">
        <v>34</v>
      </c>
      <c r="M114" s="10">
        <v>5</v>
      </c>
      <c r="N114" s="10">
        <v>5</v>
      </c>
      <c r="O114" s="16">
        <v>2</v>
      </c>
      <c r="P114" s="10">
        <v>0</v>
      </c>
      <c r="Q114" s="10">
        <v>7</v>
      </c>
      <c r="R114" s="10">
        <v>7</v>
      </c>
      <c r="S114" s="10">
        <v>4</v>
      </c>
      <c r="T114" s="10">
        <v>0</v>
      </c>
      <c r="U114" s="10">
        <v>14</v>
      </c>
      <c r="V114" s="10">
        <v>12</v>
      </c>
      <c r="W114" s="17">
        <v>2</v>
      </c>
      <c r="X114" s="16">
        <v>10</v>
      </c>
      <c r="Y114" s="10">
        <v>2</v>
      </c>
      <c r="Z114" s="10">
        <v>2</v>
      </c>
      <c r="AA114" s="10">
        <v>3</v>
      </c>
      <c r="AB114" s="10">
        <v>7</v>
      </c>
      <c r="AC114" s="10">
        <v>4</v>
      </c>
      <c r="AD114" s="17">
        <v>1</v>
      </c>
      <c r="AE114" s="8">
        <v>0</v>
      </c>
      <c r="AF114" s="8">
        <v>0</v>
      </c>
      <c r="AG114" s="8">
        <v>0</v>
      </c>
      <c r="AH114" s="8">
        <v>1</v>
      </c>
      <c r="AI114" s="8">
        <v>0</v>
      </c>
      <c r="AJ114" s="8">
        <v>5</v>
      </c>
      <c r="AK114" s="8">
        <v>0</v>
      </c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H114" s="125"/>
      <c r="BI114" s="124"/>
    </row>
    <row r="115" spans="1:61" ht="15" x14ac:dyDescent="0.25">
      <c r="A115" s="98" t="s">
        <v>43</v>
      </c>
      <c r="B115" s="27">
        <f t="shared" si="4"/>
        <v>305</v>
      </c>
      <c r="C115" s="27">
        <v>184</v>
      </c>
      <c r="D115" s="16">
        <v>0</v>
      </c>
      <c r="E115" s="10">
        <v>21</v>
      </c>
      <c r="F115" s="10">
        <v>1</v>
      </c>
      <c r="G115" s="10">
        <v>17</v>
      </c>
      <c r="H115" s="10">
        <v>4</v>
      </c>
      <c r="I115" s="10">
        <v>21</v>
      </c>
      <c r="J115" s="10">
        <v>0</v>
      </c>
      <c r="K115" s="10">
        <v>11</v>
      </c>
      <c r="L115" s="10">
        <v>9</v>
      </c>
      <c r="M115" s="10">
        <v>1</v>
      </c>
      <c r="N115" s="10">
        <v>2</v>
      </c>
      <c r="O115" s="16">
        <v>2</v>
      </c>
      <c r="P115" s="10">
        <v>0</v>
      </c>
      <c r="Q115" s="10">
        <v>3</v>
      </c>
      <c r="R115" s="10">
        <v>9</v>
      </c>
      <c r="S115" s="10">
        <v>2</v>
      </c>
      <c r="T115" s="10">
        <v>0</v>
      </c>
      <c r="U115" s="10">
        <v>10</v>
      </c>
      <c r="V115" s="10">
        <v>0</v>
      </c>
      <c r="W115" s="17">
        <v>0</v>
      </c>
      <c r="X115" s="16">
        <v>1</v>
      </c>
      <c r="Y115" s="10">
        <v>0</v>
      </c>
      <c r="Z115" s="10">
        <v>1</v>
      </c>
      <c r="AA115" s="10">
        <v>0</v>
      </c>
      <c r="AB115" s="10">
        <v>5</v>
      </c>
      <c r="AC115" s="10">
        <v>0</v>
      </c>
      <c r="AD115" s="17">
        <v>0</v>
      </c>
      <c r="AE115" s="8">
        <v>0</v>
      </c>
      <c r="AF115" s="8">
        <v>1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H115" s="125"/>
      <c r="BI115" s="124"/>
    </row>
    <row r="116" spans="1:61" ht="15" x14ac:dyDescent="0.25">
      <c r="A116" s="128" t="s">
        <v>11</v>
      </c>
      <c r="B116" s="129">
        <f t="shared" si="4"/>
        <v>1206</v>
      </c>
      <c r="C116" s="129">
        <v>423</v>
      </c>
      <c r="D116" s="130">
        <v>33</v>
      </c>
      <c r="E116" s="131">
        <v>77</v>
      </c>
      <c r="F116" s="131">
        <v>45</v>
      </c>
      <c r="G116" s="131">
        <v>68</v>
      </c>
      <c r="H116" s="131">
        <v>35</v>
      </c>
      <c r="I116" s="131">
        <v>42</v>
      </c>
      <c r="J116" s="131">
        <v>32</v>
      </c>
      <c r="K116" s="131">
        <v>27</v>
      </c>
      <c r="L116" s="131">
        <v>49</v>
      </c>
      <c r="M116" s="131">
        <v>19</v>
      </c>
      <c r="N116" s="131">
        <v>32</v>
      </c>
      <c r="O116" s="130">
        <v>28</v>
      </c>
      <c r="P116" s="131">
        <v>8</v>
      </c>
      <c r="Q116" s="131">
        <v>26</v>
      </c>
      <c r="R116" s="131">
        <v>24</v>
      </c>
      <c r="S116" s="131">
        <v>16</v>
      </c>
      <c r="T116" s="131">
        <v>6</v>
      </c>
      <c r="U116" s="131">
        <v>23</v>
      </c>
      <c r="V116" s="131">
        <v>55</v>
      </c>
      <c r="W116" s="132">
        <v>12</v>
      </c>
      <c r="X116" s="130">
        <v>19</v>
      </c>
      <c r="Y116" s="131">
        <v>11</v>
      </c>
      <c r="Z116" s="131">
        <v>11</v>
      </c>
      <c r="AA116" s="131">
        <v>18</v>
      </c>
      <c r="AB116" s="131">
        <v>13</v>
      </c>
      <c r="AC116" s="131">
        <v>6</v>
      </c>
      <c r="AD116" s="132">
        <v>14</v>
      </c>
      <c r="AE116" s="133">
        <v>4</v>
      </c>
      <c r="AF116" s="133">
        <v>3</v>
      </c>
      <c r="AG116" s="133">
        <v>9</v>
      </c>
      <c r="AH116" s="133">
        <v>1</v>
      </c>
      <c r="AI116" s="133">
        <v>9</v>
      </c>
      <c r="AJ116" s="133">
        <v>4</v>
      </c>
      <c r="AK116" s="133">
        <v>4</v>
      </c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H116" s="125"/>
      <c r="BI116" s="124"/>
    </row>
    <row r="117" spans="1:61" ht="15" x14ac:dyDescent="0.25">
      <c r="A117" s="98" t="s">
        <v>211</v>
      </c>
      <c r="B117" s="27">
        <f t="shared" si="4"/>
        <v>26</v>
      </c>
      <c r="C117" s="27">
        <v>12</v>
      </c>
      <c r="D117" s="16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1</v>
      </c>
      <c r="M117" s="10">
        <v>0</v>
      </c>
      <c r="N117" s="10">
        <v>1</v>
      </c>
      <c r="O117" s="16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12</v>
      </c>
      <c r="W117" s="17">
        <v>0</v>
      </c>
      <c r="X117" s="16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7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H117" s="125"/>
      <c r="BI117" s="124"/>
    </row>
    <row r="118" spans="1:61" ht="15" x14ac:dyDescent="0.25">
      <c r="A118" s="98" t="s">
        <v>270</v>
      </c>
      <c r="B118" s="27">
        <f t="shared" si="4"/>
        <v>2</v>
      </c>
      <c r="C118" s="27">
        <v>0</v>
      </c>
      <c r="D118" s="16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1</v>
      </c>
      <c r="J118" s="10">
        <v>0</v>
      </c>
      <c r="K118" s="10">
        <v>1</v>
      </c>
      <c r="L118" s="10">
        <v>0</v>
      </c>
      <c r="M118" s="10">
        <v>0</v>
      </c>
      <c r="N118" s="10">
        <v>0</v>
      </c>
      <c r="O118" s="16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7">
        <v>0</v>
      </c>
      <c r="X118" s="16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7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H118" s="125"/>
      <c r="BI118" s="124"/>
    </row>
    <row r="119" spans="1:61" ht="15" x14ac:dyDescent="0.25">
      <c r="A119" s="98" t="s">
        <v>193</v>
      </c>
      <c r="B119" s="27">
        <f t="shared" si="4"/>
        <v>17</v>
      </c>
      <c r="C119" s="27">
        <v>10</v>
      </c>
      <c r="D119" s="16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1</v>
      </c>
      <c r="M119" s="10">
        <v>0</v>
      </c>
      <c r="N119" s="10">
        <v>1</v>
      </c>
      <c r="O119" s="16">
        <v>0</v>
      </c>
      <c r="P119" s="10">
        <v>1</v>
      </c>
      <c r="Q119" s="10">
        <v>0</v>
      </c>
      <c r="R119" s="10">
        <v>0</v>
      </c>
      <c r="S119" s="10">
        <v>1</v>
      </c>
      <c r="T119" s="10">
        <v>0</v>
      </c>
      <c r="U119" s="10">
        <v>0</v>
      </c>
      <c r="V119" s="10">
        <v>0</v>
      </c>
      <c r="W119" s="17">
        <v>0</v>
      </c>
      <c r="X119" s="16">
        <v>0</v>
      </c>
      <c r="Y119" s="10">
        <v>0</v>
      </c>
      <c r="Z119" s="10">
        <v>0</v>
      </c>
      <c r="AA119" s="10">
        <v>1</v>
      </c>
      <c r="AB119" s="10">
        <v>0</v>
      </c>
      <c r="AC119" s="10">
        <v>2</v>
      </c>
      <c r="AD119" s="17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H119" s="125"/>
      <c r="BI119" s="124"/>
    </row>
    <row r="120" spans="1:61" ht="15" x14ac:dyDescent="0.25">
      <c r="A120" s="98" t="s">
        <v>210</v>
      </c>
      <c r="B120" s="27">
        <f t="shared" si="4"/>
        <v>14</v>
      </c>
      <c r="C120" s="27">
        <v>12</v>
      </c>
      <c r="D120" s="16">
        <v>0</v>
      </c>
      <c r="E120" s="10">
        <v>0</v>
      </c>
      <c r="F120" s="10">
        <v>0</v>
      </c>
      <c r="G120" s="10">
        <v>1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6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0</v>
      </c>
      <c r="V120" s="10">
        <v>0</v>
      </c>
      <c r="W120" s="17">
        <v>0</v>
      </c>
      <c r="X120" s="16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7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H120" s="125"/>
      <c r="BI120" s="124"/>
    </row>
    <row r="121" spans="1:61" ht="15" x14ac:dyDescent="0.25">
      <c r="A121" s="136" t="s">
        <v>76</v>
      </c>
      <c r="B121" s="137">
        <f t="shared" si="4"/>
        <v>592</v>
      </c>
      <c r="C121" s="137">
        <v>107</v>
      </c>
      <c r="D121" s="138">
        <v>41</v>
      </c>
      <c r="E121" s="139">
        <v>23</v>
      </c>
      <c r="F121" s="139">
        <v>26</v>
      </c>
      <c r="G121" s="139">
        <v>25</v>
      </c>
      <c r="H121" s="139">
        <v>27</v>
      </c>
      <c r="I121" s="139">
        <v>25</v>
      </c>
      <c r="J121" s="139">
        <v>15</v>
      </c>
      <c r="K121" s="139">
        <v>26</v>
      </c>
      <c r="L121" s="139">
        <v>27</v>
      </c>
      <c r="M121" s="139">
        <v>12</v>
      </c>
      <c r="N121" s="139">
        <v>4</v>
      </c>
      <c r="O121" s="138">
        <v>20</v>
      </c>
      <c r="P121" s="139">
        <v>7</v>
      </c>
      <c r="Q121" s="139">
        <v>20</v>
      </c>
      <c r="R121" s="139">
        <v>3</v>
      </c>
      <c r="S121" s="139">
        <v>12</v>
      </c>
      <c r="T121" s="139">
        <v>12</v>
      </c>
      <c r="U121" s="139">
        <v>11</v>
      </c>
      <c r="V121" s="139">
        <v>16</v>
      </c>
      <c r="W121" s="140">
        <v>25</v>
      </c>
      <c r="X121" s="138">
        <v>11</v>
      </c>
      <c r="Y121" s="139">
        <v>11</v>
      </c>
      <c r="Z121" s="139">
        <v>14</v>
      </c>
      <c r="AA121" s="139">
        <v>7</v>
      </c>
      <c r="AB121" s="139">
        <v>13</v>
      </c>
      <c r="AC121" s="139">
        <v>11</v>
      </c>
      <c r="AD121" s="140">
        <v>9</v>
      </c>
      <c r="AE121" s="141">
        <v>4</v>
      </c>
      <c r="AF121" s="141">
        <v>5</v>
      </c>
      <c r="AG121" s="141">
        <v>6</v>
      </c>
      <c r="AH121" s="141">
        <v>0</v>
      </c>
      <c r="AI121" s="141">
        <v>3</v>
      </c>
      <c r="AJ121" s="141">
        <v>2</v>
      </c>
      <c r="AK121" s="141">
        <v>12</v>
      </c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H121" s="125"/>
      <c r="BI121" s="124"/>
    </row>
    <row r="122" spans="1:61" ht="15" x14ac:dyDescent="0.25">
      <c r="A122" s="98" t="s">
        <v>18</v>
      </c>
      <c r="B122" s="27">
        <f t="shared" si="4"/>
        <v>226</v>
      </c>
      <c r="C122" s="27">
        <v>199</v>
      </c>
      <c r="D122" s="16">
        <v>16</v>
      </c>
      <c r="E122" s="10">
        <v>0</v>
      </c>
      <c r="F122" s="10">
        <v>2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1</v>
      </c>
      <c r="N122" s="10">
        <v>0</v>
      </c>
      <c r="O122" s="16">
        <v>1</v>
      </c>
      <c r="P122" s="10">
        <v>0</v>
      </c>
      <c r="Q122" s="10">
        <v>0</v>
      </c>
      <c r="R122" s="10">
        <v>3</v>
      </c>
      <c r="S122" s="10">
        <v>1</v>
      </c>
      <c r="T122" s="10">
        <v>0</v>
      </c>
      <c r="U122" s="10">
        <v>0</v>
      </c>
      <c r="V122" s="10">
        <v>0</v>
      </c>
      <c r="W122" s="17">
        <v>0</v>
      </c>
      <c r="X122" s="16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3</v>
      </c>
      <c r="AD122" s="17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H122" s="125"/>
      <c r="BI122" s="124"/>
    </row>
    <row r="123" spans="1:61" ht="15" x14ac:dyDescent="0.25">
      <c r="A123" s="98" t="s">
        <v>548</v>
      </c>
      <c r="B123" s="27">
        <f t="shared" si="4"/>
        <v>2</v>
      </c>
      <c r="C123" s="27">
        <v>1</v>
      </c>
      <c r="D123" s="16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6">
        <v>0</v>
      </c>
      <c r="P123" s="10">
        <v>0</v>
      </c>
      <c r="Q123" s="10">
        <v>0</v>
      </c>
      <c r="R123" s="10">
        <v>0</v>
      </c>
      <c r="S123" s="10">
        <v>1</v>
      </c>
      <c r="T123" s="10">
        <v>0</v>
      </c>
      <c r="U123" s="10">
        <v>0</v>
      </c>
      <c r="V123" s="10">
        <v>0</v>
      </c>
      <c r="W123" s="17">
        <v>0</v>
      </c>
      <c r="X123" s="16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7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H123" s="125"/>
      <c r="BI123" s="124"/>
    </row>
    <row r="124" spans="1:61" ht="15" x14ac:dyDescent="0.25">
      <c r="A124" s="98" t="s">
        <v>283</v>
      </c>
      <c r="B124" s="27">
        <f t="shared" si="4"/>
        <v>3</v>
      </c>
      <c r="C124" s="27">
        <v>3</v>
      </c>
      <c r="D124" s="16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6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7">
        <v>0</v>
      </c>
      <c r="X124" s="16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7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H124" s="125"/>
      <c r="BI124" s="124"/>
    </row>
    <row r="125" spans="1:61" ht="15" x14ac:dyDescent="0.25">
      <c r="A125" s="98" t="s">
        <v>131</v>
      </c>
      <c r="B125" s="27">
        <f t="shared" si="4"/>
        <v>4</v>
      </c>
      <c r="C125" s="27">
        <v>1</v>
      </c>
      <c r="D125" s="16">
        <v>1</v>
      </c>
      <c r="E125" s="10">
        <v>0</v>
      </c>
      <c r="F125" s="10">
        <v>0</v>
      </c>
      <c r="G125" s="10">
        <v>0</v>
      </c>
      <c r="H125" s="10">
        <v>0</v>
      </c>
      <c r="I125" s="10">
        <v>1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6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7">
        <v>0</v>
      </c>
      <c r="X125" s="16">
        <v>0</v>
      </c>
      <c r="Y125" s="10">
        <v>0</v>
      </c>
      <c r="Z125" s="10">
        <v>0</v>
      </c>
      <c r="AA125" s="10">
        <v>1</v>
      </c>
      <c r="AB125" s="10">
        <v>0</v>
      </c>
      <c r="AC125" s="10">
        <v>0</v>
      </c>
      <c r="AD125" s="17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H125" s="125"/>
      <c r="BI125" s="124"/>
    </row>
    <row r="126" spans="1:61" ht="15" x14ac:dyDescent="0.25">
      <c r="A126" s="98" t="s">
        <v>229</v>
      </c>
      <c r="B126" s="27">
        <f t="shared" si="4"/>
        <v>2</v>
      </c>
      <c r="C126" s="27">
        <v>2</v>
      </c>
      <c r="D126" s="16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6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7">
        <v>0</v>
      </c>
      <c r="X126" s="16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7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H126" s="125"/>
      <c r="BI126" s="124"/>
    </row>
    <row r="127" spans="1:61" ht="15" x14ac:dyDescent="0.25">
      <c r="A127" s="98" t="s">
        <v>244</v>
      </c>
      <c r="B127" s="27">
        <f t="shared" si="4"/>
        <v>2</v>
      </c>
      <c r="C127" s="27">
        <v>1</v>
      </c>
      <c r="D127" s="16">
        <v>0</v>
      </c>
      <c r="E127" s="10">
        <v>0</v>
      </c>
      <c r="F127" s="10">
        <v>0</v>
      </c>
      <c r="G127" s="10">
        <v>1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6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7">
        <v>0</v>
      </c>
      <c r="X127" s="16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7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H127" s="125"/>
      <c r="BI127" s="124"/>
    </row>
    <row r="128" spans="1:61" ht="15" x14ac:dyDescent="0.25">
      <c r="A128" s="98" t="s">
        <v>9</v>
      </c>
      <c r="B128" s="27">
        <f t="shared" si="4"/>
        <v>1</v>
      </c>
      <c r="C128" s="27">
        <v>0</v>
      </c>
      <c r="D128" s="16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6">
        <v>1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7">
        <v>0</v>
      </c>
      <c r="X128" s="16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7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H128" s="125"/>
      <c r="BI128" s="124"/>
    </row>
    <row r="129" spans="1:61" ht="15" x14ac:dyDescent="0.25">
      <c r="A129" s="98" t="s">
        <v>38</v>
      </c>
      <c r="B129" s="27">
        <f t="shared" si="4"/>
        <v>147</v>
      </c>
      <c r="C129" s="27">
        <v>107</v>
      </c>
      <c r="D129" s="16">
        <v>0</v>
      </c>
      <c r="E129" s="10">
        <v>3</v>
      </c>
      <c r="F129" s="10">
        <v>1</v>
      </c>
      <c r="G129" s="10">
        <v>1</v>
      </c>
      <c r="H129" s="10">
        <v>2</v>
      </c>
      <c r="I129" s="10">
        <v>1</v>
      </c>
      <c r="J129" s="10">
        <v>0</v>
      </c>
      <c r="K129" s="10">
        <v>3</v>
      </c>
      <c r="L129" s="10">
        <v>3</v>
      </c>
      <c r="M129" s="10">
        <v>1</v>
      </c>
      <c r="N129" s="10">
        <v>1</v>
      </c>
      <c r="O129" s="16">
        <v>3</v>
      </c>
      <c r="P129" s="10">
        <v>1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4</v>
      </c>
      <c r="W129" s="17">
        <v>2</v>
      </c>
      <c r="X129" s="16">
        <v>1</v>
      </c>
      <c r="Y129" s="10">
        <v>1</v>
      </c>
      <c r="Z129" s="10">
        <v>1</v>
      </c>
      <c r="AA129" s="10">
        <v>0</v>
      </c>
      <c r="AB129" s="10">
        <v>1</v>
      </c>
      <c r="AC129" s="10">
        <v>0</v>
      </c>
      <c r="AD129" s="17">
        <v>0</v>
      </c>
      <c r="AE129" s="8">
        <v>0</v>
      </c>
      <c r="AF129" s="8">
        <v>1</v>
      </c>
      <c r="AG129" s="8">
        <v>0</v>
      </c>
      <c r="AH129" s="8">
        <v>0</v>
      </c>
      <c r="AI129" s="8">
        <v>1</v>
      </c>
      <c r="AJ129" s="8">
        <v>0</v>
      </c>
      <c r="AK129" s="8">
        <v>7</v>
      </c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H129" s="125"/>
      <c r="BI129" s="124"/>
    </row>
    <row r="130" spans="1:61" ht="15" x14ac:dyDescent="0.25">
      <c r="A130" s="98" t="s">
        <v>216</v>
      </c>
      <c r="B130" s="27">
        <f t="shared" si="4"/>
        <v>1</v>
      </c>
      <c r="C130" s="27">
        <v>1</v>
      </c>
      <c r="D130" s="16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6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7">
        <v>0</v>
      </c>
      <c r="X130" s="16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7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H130" s="125"/>
      <c r="BI130" s="124"/>
    </row>
    <row r="131" spans="1:61" ht="15" x14ac:dyDescent="0.25">
      <c r="A131" s="98" t="s">
        <v>62</v>
      </c>
      <c r="B131" s="27">
        <f t="shared" si="4"/>
        <v>2</v>
      </c>
      <c r="C131" s="27">
        <v>1</v>
      </c>
      <c r="D131" s="16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6">
        <v>1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7">
        <v>0</v>
      </c>
      <c r="X131" s="16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7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H131" s="125"/>
      <c r="BI131" s="124"/>
    </row>
    <row r="132" spans="1:61" ht="15" x14ac:dyDescent="0.25">
      <c r="A132" s="98" t="s">
        <v>54</v>
      </c>
      <c r="B132" s="27">
        <f t="shared" si="4"/>
        <v>5</v>
      </c>
      <c r="C132" s="27">
        <v>1</v>
      </c>
      <c r="D132" s="16">
        <v>0</v>
      </c>
      <c r="E132" s="10">
        <v>0</v>
      </c>
      <c r="F132" s="10">
        <v>1</v>
      </c>
      <c r="G132" s="10">
        <v>0</v>
      </c>
      <c r="H132" s="10">
        <v>0</v>
      </c>
      <c r="I132" s="10">
        <v>1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6">
        <v>1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7">
        <v>1</v>
      </c>
      <c r="X132" s="16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7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H132" s="125"/>
      <c r="BI132" s="124"/>
    </row>
    <row r="133" spans="1:61" ht="15" x14ac:dyDescent="0.25">
      <c r="A133" s="98" t="s">
        <v>84</v>
      </c>
      <c r="B133" s="27">
        <f t="shared" si="4"/>
        <v>161</v>
      </c>
      <c r="C133" s="27">
        <v>76</v>
      </c>
      <c r="D133" s="16">
        <v>3</v>
      </c>
      <c r="E133" s="10">
        <v>9</v>
      </c>
      <c r="F133" s="10">
        <v>3</v>
      </c>
      <c r="G133" s="10">
        <v>9</v>
      </c>
      <c r="H133" s="10">
        <v>4</v>
      </c>
      <c r="I133" s="10">
        <v>9</v>
      </c>
      <c r="J133" s="10">
        <v>1</v>
      </c>
      <c r="K133" s="10">
        <v>3</v>
      </c>
      <c r="L133" s="10">
        <v>3</v>
      </c>
      <c r="M133" s="10">
        <v>1</v>
      </c>
      <c r="N133" s="10">
        <v>3</v>
      </c>
      <c r="O133" s="16">
        <v>2</v>
      </c>
      <c r="P133" s="10">
        <v>2</v>
      </c>
      <c r="Q133" s="10">
        <v>2</v>
      </c>
      <c r="R133" s="10">
        <v>2</v>
      </c>
      <c r="S133" s="10">
        <v>1</v>
      </c>
      <c r="T133" s="10">
        <v>7</v>
      </c>
      <c r="U133" s="10">
        <v>2</v>
      </c>
      <c r="V133" s="10">
        <v>3</v>
      </c>
      <c r="W133" s="17">
        <v>1</v>
      </c>
      <c r="X133" s="16">
        <v>3</v>
      </c>
      <c r="Y133" s="10">
        <v>0</v>
      </c>
      <c r="Z133" s="10">
        <v>0</v>
      </c>
      <c r="AA133" s="10">
        <v>4</v>
      </c>
      <c r="AB133" s="10">
        <v>3</v>
      </c>
      <c r="AC133" s="10">
        <v>0</v>
      </c>
      <c r="AD133" s="17">
        <v>0</v>
      </c>
      <c r="AE133" s="8">
        <v>1</v>
      </c>
      <c r="AF133" s="8">
        <v>0</v>
      </c>
      <c r="AG133" s="8">
        <v>0</v>
      </c>
      <c r="AH133" s="8">
        <v>1</v>
      </c>
      <c r="AI133" s="8">
        <v>0</v>
      </c>
      <c r="AJ133" s="8">
        <v>1</v>
      </c>
      <c r="AK133" s="8">
        <v>2</v>
      </c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H133" s="125"/>
      <c r="BI133" s="124"/>
    </row>
    <row r="134" spans="1:61" ht="15" x14ac:dyDescent="0.25">
      <c r="A134" s="98" t="s">
        <v>75</v>
      </c>
      <c r="B134" s="27">
        <f t="shared" si="4"/>
        <v>8</v>
      </c>
      <c r="C134" s="27">
        <v>0</v>
      </c>
      <c r="D134" s="16">
        <v>2</v>
      </c>
      <c r="E134" s="10">
        <v>0</v>
      </c>
      <c r="F134" s="10">
        <v>0</v>
      </c>
      <c r="G134" s="10">
        <v>1</v>
      </c>
      <c r="H134" s="10">
        <v>0</v>
      </c>
      <c r="I134" s="10">
        <v>0</v>
      </c>
      <c r="J134" s="10">
        <v>0</v>
      </c>
      <c r="K134" s="10">
        <v>0</v>
      </c>
      <c r="L134" s="10">
        <v>1</v>
      </c>
      <c r="M134" s="10">
        <v>0</v>
      </c>
      <c r="N134" s="10">
        <v>0</v>
      </c>
      <c r="O134" s="16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1</v>
      </c>
      <c r="W134" s="17">
        <v>0</v>
      </c>
      <c r="X134" s="16">
        <v>0</v>
      </c>
      <c r="Y134" s="10">
        <v>1</v>
      </c>
      <c r="Z134" s="10">
        <v>0</v>
      </c>
      <c r="AA134" s="10">
        <v>0</v>
      </c>
      <c r="AB134" s="10">
        <v>0</v>
      </c>
      <c r="AC134" s="10">
        <v>1</v>
      </c>
      <c r="AD134" s="17">
        <v>1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H134" s="125"/>
      <c r="BI134" s="124"/>
    </row>
    <row r="135" spans="1:61" ht="15" x14ac:dyDescent="0.25">
      <c r="A135" s="98" t="s">
        <v>44</v>
      </c>
      <c r="B135" s="27">
        <f t="shared" si="4"/>
        <v>66</v>
      </c>
      <c r="C135" s="27">
        <v>47</v>
      </c>
      <c r="D135" s="16">
        <v>0</v>
      </c>
      <c r="E135" s="10">
        <v>1</v>
      </c>
      <c r="F135" s="10">
        <v>1</v>
      </c>
      <c r="G135" s="10">
        <v>0</v>
      </c>
      <c r="H135" s="10">
        <v>1</v>
      </c>
      <c r="I135" s="10">
        <v>1</v>
      </c>
      <c r="J135" s="10">
        <v>0</v>
      </c>
      <c r="K135" s="10">
        <v>2</v>
      </c>
      <c r="L135" s="10">
        <v>1</v>
      </c>
      <c r="M135" s="10">
        <v>0</v>
      </c>
      <c r="N135" s="10">
        <v>0</v>
      </c>
      <c r="O135" s="16">
        <v>3</v>
      </c>
      <c r="P135" s="10">
        <v>0</v>
      </c>
      <c r="Q135" s="10">
        <v>3</v>
      </c>
      <c r="R135" s="10">
        <v>1</v>
      </c>
      <c r="S135" s="10">
        <v>0</v>
      </c>
      <c r="T135" s="10">
        <v>2</v>
      </c>
      <c r="U135" s="10">
        <v>0</v>
      </c>
      <c r="V135" s="10">
        <v>2</v>
      </c>
      <c r="W135" s="17">
        <v>0</v>
      </c>
      <c r="X135" s="16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7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1</v>
      </c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H135" s="125"/>
      <c r="BI135" s="124"/>
    </row>
    <row r="136" spans="1:61" ht="15" x14ac:dyDescent="0.25">
      <c r="A136" s="98" t="s">
        <v>128</v>
      </c>
      <c r="B136" s="27">
        <f t="shared" si="4"/>
        <v>3</v>
      </c>
      <c r="C136" s="27">
        <v>0</v>
      </c>
      <c r="D136" s="16">
        <v>0</v>
      </c>
      <c r="E136" s="10">
        <v>0</v>
      </c>
      <c r="F136" s="10">
        <v>0</v>
      </c>
      <c r="G136" s="10">
        <v>1</v>
      </c>
      <c r="H136" s="10">
        <v>1</v>
      </c>
      <c r="I136" s="10">
        <v>0</v>
      </c>
      <c r="J136" s="10">
        <v>0</v>
      </c>
      <c r="K136" s="10">
        <v>1</v>
      </c>
      <c r="L136" s="10">
        <v>0</v>
      </c>
      <c r="M136" s="10">
        <v>0</v>
      </c>
      <c r="N136" s="10">
        <v>0</v>
      </c>
      <c r="O136" s="16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7">
        <v>0</v>
      </c>
      <c r="X136" s="16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7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H136" s="125"/>
      <c r="BI136" s="124"/>
    </row>
    <row r="137" spans="1:61" ht="15" x14ac:dyDescent="0.25">
      <c r="A137" s="98" t="s">
        <v>12</v>
      </c>
      <c r="B137" s="27">
        <f t="shared" si="4"/>
        <v>1248</v>
      </c>
      <c r="C137" s="27">
        <v>129</v>
      </c>
      <c r="D137" s="16">
        <v>154</v>
      </c>
      <c r="E137" s="10">
        <v>66</v>
      </c>
      <c r="F137" s="10">
        <v>5</v>
      </c>
      <c r="G137" s="10">
        <v>36</v>
      </c>
      <c r="H137" s="10">
        <v>58</v>
      </c>
      <c r="I137" s="10">
        <v>61</v>
      </c>
      <c r="J137" s="10">
        <v>24</v>
      </c>
      <c r="K137" s="10">
        <v>82</v>
      </c>
      <c r="L137" s="10">
        <v>86</v>
      </c>
      <c r="M137" s="10">
        <v>18</v>
      </c>
      <c r="N137" s="10">
        <v>26</v>
      </c>
      <c r="O137" s="16">
        <v>54</v>
      </c>
      <c r="P137" s="10">
        <v>1</v>
      </c>
      <c r="Q137" s="10">
        <v>29</v>
      </c>
      <c r="R137" s="10">
        <v>4</v>
      </c>
      <c r="S137" s="10">
        <v>117</v>
      </c>
      <c r="T137" s="10">
        <v>1</v>
      </c>
      <c r="U137" s="10">
        <v>20</v>
      </c>
      <c r="V137" s="10">
        <v>66</v>
      </c>
      <c r="W137" s="17">
        <v>34</v>
      </c>
      <c r="X137" s="16">
        <v>22</v>
      </c>
      <c r="Y137" s="10">
        <v>16</v>
      </c>
      <c r="Z137" s="10">
        <v>18</v>
      </c>
      <c r="AA137" s="10">
        <v>5</v>
      </c>
      <c r="AB137" s="10">
        <v>42</v>
      </c>
      <c r="AC137" s="10">
        <v>3</v>
      </c>
      <c r="AD137" s="17">
        <v>2</v>
      </c>
      <c r="AE137" s="8">
        <v>8</v>
      </c>
      <c r="AF137" s="8">
        <v>5</v>
      </c>
      <c r="AG137" s="8">
        <v>2</v>
      </c>
      <c r="AH137" s="8">
        <v>7</v>
      </c>
      <c r="AI137" s="8">
        <v>18</v>
      </c>
      <c r="AJ137" s="8">
        <v>17</v>
      </c>
      <c r="AK137" s="8">
        <v>12</v>
      </c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H137" s="125"/>
      <c r="BI137" s="124"/>
    </row>
    <row r="138" spans="1:61" ht="15" x14ac:dyDescent="0.25">
      <c r="A138" s="98" t="s">
        <v>64</v>
      </c>
      <c r="B138" s="27">
        <f t="shared" si="4"/>
        <v>4</v>
      </c>
      <c r="C138" s="27">
        <v>0</v>
      </c>
      <c r="D138" s="16">
        <v>0</v>
      </c>
      <c r="E138" s="10">
        <v>0</v>
      </c>
      <c r="F138" s="10">
        <v>1</v>
      </c>
      <c r="G138" s="10">
        <v>1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6">
        <v>1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7">
        <v>0</v>
      </c>
      <c r="X138" s="16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7">
        <v>0</v>
      </c>
      <c r="AE138" s="8">
        <v>0</v>
      </c>
      <c r="AF138" s="8">
        <v>1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H138" s="125"/>
      <c r="BI138" s="124"/>
    </row>
    <row r="139" spans="1:61" ht="15" x14ac:dyDescent="0.25">
      <c r="A139" s="98" t="s">
        <v>529</v>
      </c>
      <c r="B139" s="27">
        <f t="shared" si="4"/>
        <v>98</v>
      </c>
      <c r="C139" s="27">
        <v>53</v>
      </c>
      <c r="D139" s="16">
        <v>1</v>
      </c>
      <c r="E139" s="10">
        <v>0</v>
      </c>
      <c r="F139" s="10">
        <v>5</v>
      </c>
      <c r="G139" s="10">
        <v>4</v>
      </c>
      <c r="H139" s="10">
        <v>0</v>
      </c>
      <c r="I139" s="10">
        <v>2</v>
      </c>
      <c r="J139" s="10">
        <v>0</v>
      </c>
      <c r="K139" s="10">
        <v>1</v>
      </c>
      <c r="L139" s="10">
        <v>0</v>
      </c>
      <c r="M139" s="10">
        <v>0</v>
      </c>
      <c r="N139" s="10">
        <v>1</v>
      </c>
      <c r="O139" s="16">
        <v>1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0</v>
      </c>
      <c r="V139" s="10">
        <v>4</v>
      </c>
      <c r="W139" s="17">
        <v>0</v>
      </c>
      <c r="X139" s="16">
        <v>6</v>
      </c>
      <c r="Y139" s="10">
        <v>0</v>
      </c>
      <c r="Z139" s="10">
        <v>0</v>
      </c>
      <c r="AA139" s="10">
        <v>1</v>
      </c>
      <c r="AB139" s="10">
        <v>0</v>
      </c>
      <c r="AC139" s="10">
        <v>16</v>
      </c>
      <c r="AD139" s="17">
        <v>0</v>
      </c>
      <c r="AE139" s="8">
        <v>0</v>
      </c>
      <c r="AF139" s="8">
        <v>1</v>
      </c>
      <c r="AG139" s="8">
        <v>0</v>
      </c>
      <c r="AH139" s="8">
        <v>0</v>
      </c>
      <c r="AI139" s="8">
        <v>0</v>
      </c>
      <c r="AJ139" s="8">
        <v>1</v>
      </c>
      <c r="AK139" s="8">
        <v>0</v>
      </c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H139" s="125"/>
      <c r="BI139" s="124"/>
    </row>
    <row r="140" spans="1:61" ht="15" x14ac:dyDescent="0.25">
      <c r="A140" s="98" t="s">
        <v>81</v>
      </c>
      <c r="B140" s="27">
        <f t="shared" si="4"/>
        <v>46</v>
      </c>
      <c r="C140" s="27">
        <v>7</v>
      </c>
      <c r="D140" s="16">
        <v>1</v>
      </c>
      <c r="E140" s="10">
        <v>2</v>
      </c>
      <c r="F140" s="10">
        <v>1</v>
      </c>
      <c r="G140" s="10">
        <v>1</v>
      </c>
      <c r="H140" s="10">
        <v>2</v>
      </c>
      <c r="I140" s="10">
        <v>2</v>
      </c>
      <c r="J140" s="10">
        <v>0</v>
      </c>
      <c r="K140" s="10">
        <v>1</v>
      </c>
      <c r="L140" s="10">
        <v>6</v>
      </c>
      <c r="M140" s="10">
        <v>2</v>
      </c>
      <c r="N140" s="10">
        <v>0</v>
      </c>
      <c r="O140" s="16">
        <v>0</v>
      </c>
      <c r="P140" s="10">
        <v>2</v>
      </c>
      <c r="Q140" s="10">
        <v>2</v>
      </c>
      <c r="R140" s="10">
        <v>0</v>
      </c>
      <c r="S140" s="10">
        <v>1</v>
      </c>
      <c r="T140" s="10">
        <v>0</v>
      </c>
      <c r="U140" s="10">
        <v>2</v>
      </c>
      <c r="V140" s="10">
        <v>9</v>
      </c>
      <c r="W140" s="17">
        <v>1</v>
      </c>
      <c r="X140" s="16">
        <v>1</v>
      </c>
      <c r="Y140" s="10">
        <v>0</v>
      </c>
      <c r="Z140" s="10">
        <v>0</v>
      </c>
      <c r="AA140" s="10">
        <v>1</v>
      </c>
      <c r="AB140" s="10">
        <v>0</v>
      </c>
      <c r="AC140" s="10">
        <v>1</v>
      </c>
      <c r="AD140" s="17">
        <v>0</v>
      </c>
      <c r="AE140" s="8">
        <v>0</v>
      </c>
      <c r="AF140" s="8">
        <v>1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H140" s="125"/>
      <c r="BI140" s="124"/>
    </row>
    <row r="141" spans="1:61" ht="15" thickBot="1" x14ac:dyDescent="0.25">
      <c r="A141" s="106" t="s">
        <v>518</v>
      </c>
      <c r="B141" s="99"/>
      <c r="C141" s="99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1"/>
      <c r="AF141" s="101"/>
      <c r="AG141" s="101"/>
      <c r="AH141" s="101"/>
      <c r="AI141" s="101"/>
      <c r="AJ141" s="101"/>
      <c r="AK141" s="101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H141" s="125"/>
    </row>
    <row r="142" spans="1:61" ht="13.5" thickBot="1" x14ac:dyDescent="0.25">
      <c r="A142" s="328" t="s">
        <v>309</v>
      </c>
      <c r="B142" s="330" t="s">
        <v>307</v>
      </c>
      <c r="C142" s="332" t="s">
        <v>308</v>
      </c>
      <c r="D142" s="327" t="s">
        <v>291</v>
      </c>
      <c r="E142" s="327"/>
      <c r="F142" s="327"/>
      <c r="G142" s="327"/>
      <c r="H142" s="327"/>
      <c r="I142" s="327"/>
      <c r="J142" s="327"/>
      <c r="K142" s="327"/>
      <c r="L142" s="327"/>
      <c r="M142" s="327"/>
      <c r="N142" s="334"/>
      <c r="O142" s="326" t="s">
        <v>293</v>
      </c>
      <c r="P142" s="327"/>
      <c r="Q142" s="327"/>
      <c r="R142" s="327"/>
      <c r="S142" s="327"/>
      <c r="T142" s="327"/>
      <c r="U142" s="327"/>
      <c r="V142" s="327"/>
      <c r="W142" s="334"/>
      <c r="X142" s="326" t="s">
        <v>298</v>
      </c>
      <c r="Y142" s="327"/>
      <c r="Z142" s="327"/>
      <c r="AA142" s="327"/>
      <c r="AB142" s="327"/>
      <c r="AC142" s="327"/>
      <c r="AD142" s="327"/>
      <c r="AE142" s="326" t="s">
        <v>299</v>
      </c>
      <c r="AF142" s="327"/>
      <c r="AG142" s="327"/>
      <c r="AH142" s="327"/>
      <c r="AI142" s="327"/>
      <c r="AJ142" s="327"/>
      <c r="AK142" s="327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H142" s="125"/>
    </row>
    <row r="143" spans="1:61" ht="23.25" thickBot="1" x14ac:dyDescent="0.25">
      <c r="A143" s="329"/>
      <c r="B143" s="331"/>
      <c r="C143" s="333"/>
      <c r="D143" s="102" t="s">
        <v>184</v>
      </c>
      <c r="E143" s="102" t="s">
        <v>289</v>
      </c>
      <c r="F143" s="102" t="s">
        <v>186</v>
      </c>
      <c r="G143" s="102" t="s">
        <v>286</v>
      </c>
      <c r="H143" s="102" t="s">
        <v>139</v>
      </c>
      <c r="I143" s="102" t="s">
        <v>290</v>
      </c>
      <c r="J143" s="102" t="s">
        <v>156</v>
      </c>
      <c r="K143" s="102" t="s">
        <v>292</v>
      </c>
      <c r="L143" s="102" t="s">
        <v>183</v>
      </c>
      <c r="M143" s="102" t="s">
        <v>189</v>
      </c>
      <c r="N143" s="102" t="s">
        <v>185</v>
      </c>
      <c r="O143" s="103" t="s">
        <v>305</v>
      </c>
      <c r="P143" s="102" t="s">
        <v>188</v>
      </c>
      <c r="Q143" s="102" t="s">
        <v>192</v>
      </c>
      <c r="R143" s="102" t="s">
        <v>179</v>
      </c>
      <c r="S143" s="102" t="s">
        <v>182</v>
      </c>
      <c r="T143" s="102" t="s">
        <v>294</v>
      </c>
      <c r="U143" s="102" t="s">
        <v>202</v>
      </c>
      <c r="V143" s="102" t="s">
        <v>181</v>
      </c>
      <c r="W143" s="104" t="s">
        <v>195</v>
      </c>
      <c r="X143" s="103" t="s">
        <v>300</v>
      </c>
      <c r="Y143" s="102" t="s">
        <v>301</v>
      </c>
      <c r="Z143" s="102" t="s">
        <v>187</v>
      </c>
      <c r="AA143" s="102" t="s">
        <v>489</v>
      </c>
      <c r="AB143" s="102" t="s">
        <v>97</v>
      </c>
      <c r="AC143" s="102" t="s">
        <v>154</v>
      </c>
      <c r="AD143" s="105" t="s">
        <v>196</v>
      </c>
      <c r="AE143" s="102" t="s">
        <v>88</v>
      </c>
      <c r="AF143" s="104" t="s">
        <v>303</v>
      </c>
      <c r="AG143" s="104" t="s">
        <v>304</v>
      </c>
      <c r="AH143" s="104" t="s">
        <v>451</v>
      </c>
      <c r="AI143" s="104" t="s">
        <v>204</v>
      </c>
      <c r="AJ143" s="104" t="s">
        <v>194</v>
      </c>
      <c r="AK143" s="104" t="s">
        <v>238</v>
      </c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H143" s="125"/>
    </row>
    <row r="144" spans="1:61" ht="15" x14ac:dyDescent="0.25">
      <c r="A144" s="98" t="s">
        <v>3</v>
      </c>
      <c r="B144" s="27">
        <f t="shared" si="4"/>
        <v>17710</v>
      </c>
      <c r="C144" s="27">
        <v>3767</v>
      </c>
      <c r="D144" s="16">
        <v>969</v>
      </c>
      <c r="E144" s="10">
        <v>1001</v>
      </c>
      <c r="F144" s="10">
        <v>580</v>
      </c>
      <c r="G144" s="10">
        <v>1288</v>
      </c>
      <c r="H144" s="10">
        <v>747</v>
      </c>
      <c r="I144" s="10">
        <v>416</v>
      </c>
      <c r="J144" s="10">
        <v>565</v>
      </c>
      <c r="K144" s="10">
        <v>800</v>
      </c>
      <c r="L144" s="10">
        <v>492</v>
      </c>
      <c r="M144" s="10">
        <v>634</v>
      </c>
      <c r="N144" s="10">
        <v>558</v>
      </c>
      <c r="O144" s="16">
        <v>378</v>
      </c>
      <c r="P144" s="10">
        <v>397</v>
      </c>
      <c r="Q144" s="10">
        <v>350</v>
      </c>
      <c r="R144" s="10">
        <v>274</v>
      </c>
      <c r="S144" s="10">
        <v>494</v>
      </c>
      <c r="T144" s="10">
        <v>342</v>
      </c>
      <c r="U144" s="10">
        <v>311</v>
      </c>
      <c r="V144" s="10">
        <v>360</v>
      </c>
      <c r="W144" s="17">
        <v>428</v>
      </c>
      <c r="X144" s="16">
        <v>212</v>
      </c>
      <c r="Y144" s="10">
        <v>176</v>
      </c>
      <c r="Z144" s="10">
        <v>232</v>
      </c>
      <c r="AA144" s="10">
        <v>335</v>
      </c>
      <c r="AB144" s="10">
        <v>236</v>
      </c>
      <c r="AC144" s="10">
        <v>208</v>
      </c>
      <c r="AD144" s="17">
        <v>136</v>
      </c>
      <c r="AE144" s="8">
        <v>100</v>
      </c>
      <c r="AF144" s="8">
        <v>152</v>
      </c>
      <c r="AG144" s="8">
        <v>165</v>
      </c>
      <c r="AH144" s="8">
        <v>36</v>
      </c>
      <c r="AI144" s="8">
        <v>171</v>
      </c>
      <c r="AJ144" s="8">
        <v>118</v>
      </c>
      <c r="AK144" s="8">
        <v>282</v>
      </c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H144" s="125"/>
      <c r="BI144" s="124"/>
    </row>
    <row r="145" spans="1:61" ht="15" x14ac:dyDescent="0.25">
      <c r="A145" s="98" t="s">
        <v>1</v>
      </c>
      <c r="B145" s="27">
        <f t="shared" si="4"/>
        <v>13807</v>
      </c>
      <c r="C145" s="27">
        <v>6645</v>
      </c>
      <c r="D145" s="16">
        <v>863</v>
      </c>
      <c r="E145" s="10">
        <v>828</v>
      </c>
      <c r="F145" s="10">
        <v>162</v>
      </c>
      <c r="G145" s="10">
        <v>1259</v>
      </c>
      <c r="H145" s="10">
        <v>296</v>
      </c>
      <c r="I145" s="10">
        <v>339</v>
      </c>
      <c r="J145" s="10">
        <v>175</v>
      </c>
      <c r="K145" s="10">
        <v>475</v>
      </c>
      <c r="L145" s="10">
        <v>383</v>
      </c>
      <c r="M145" s="10">
        <v>203</v>
      </c>
      <c r="N145" s="10">
        <v>198</v>
      </c>
      <c r="O145" s="16">
        <v>164</v>
      </c>
      <c r="P145" s="10">
        <v>83</v>
      </c>
      <c r="Q145" s="10">
        <v>84</v>
      </c>
      <c r="R145" s="10">
        <v>283</v>
      </c>
      <c r="S145" s="10">
        <v>73</v>
      </c>
      <c r="T145" s="10">
        <v>117</v>
      </c>
      <c r="U145" s="10">
        <v>263</v>
      </c>
      <c r="V145" s="10">
        <v>82</v>
      </c>
      <c r="W145" s="17">
        <v>96</v>
      </c>
      <c r="X145" s="16">
        <v>76</v>
      </c>
      <c r="Y145" s="10">
        <v>38</v>
      </c>
      <c r="Z145" s="10">
        <v>87</v>
      </c>
      <c r="AA145" s="10">
        <v>39</v>
      </c>
      <c r="AB145" s="10">
        <v>209</v>
      </c>
      <c r="AC145" s="10">
        <v>27</v>
      </c>
      <c r="AD145" s="17">
        <v>25</v>
      </c>
      <c r="AE145" s="8">
        <v>16</v>
      </c>
      <c r="AF145" s="8">
        <v>35</v>
      </c>
      <c r="AG145" s="8">
        <v>45</v>
      </c>
      <c r="AH145" s="8">
        <v>7</v>
      </c>
      <c r="AI145" s="8">
        <v>39</v>
      </c>
      <c r="AJ145" s="8">
        <v>19</v>
      </c>
      <c r="AK145" s="8">
        <v>74</v>
      </c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H145" s="125"/>
      <c r="BI145" s="124"/>
    </row>
    <row r="146" spans="1:61" ht="15" x14ac:dyDescent="0.25">
      <c r="A146" s="98"/>
      <c r="B146" s="27"/>
      <c r="C146" s="27"/>
      <c r="D146" s="16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6"/>
      <c r="P146" s="10"/>
      <c r="Q146" s="10"/>
      <c r="R146" s="10"/>
      <c r="S146" s="10"/>
      <c r="T146" s="10"/>
      <c r="U146" s="10"/>
      <c r="V146" s="10"/>
      <c r="W146" s="17"/>
      <c r="X146" s="16"/>
      <c r="Y146" s="10"/>
      <c r="Z146" s="10"/>
      <c r="AA146" s="10"/>
      <c r="AB146" s="10"/>
      <c r="AC146" s="10"/>
      <c r="AD146" s="17"/>
      <c r="AE146" s="8"/>
      <c r="AF146" s="8"/>
      <c r="AG146" s="8"/>
      <c r="AH146" s="8"/>
      <c r="AI146" s="8"/>
      <c r="AJ146" s="8"/>
      <c r="AK146" s="8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H146" s="125"/>
      <c r="BI146" s="124"/>
    </row>
    <row r="147" spans="1:61" ht="15" x14ac:dyDescent="0.25">
      <c r="A147" s="98"/>
      <c r="B147" s="27"/>
      <c r="C147" s="27"/>
      <c r="D147" s="16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6"/>
      <c r="P147" s="10"/>
      <c r="Q147" s="10"/>
      <c r="R147" s="10"/>
      <c r="S147" s="10"/>
      <c r="T147" s="10"/>
      <c r="U147" s="10"/>
      <c r="V147" s="10"/>
      <c r="W147" s="17"/>
      <c r="X147" s="16"/>
      <c r="Y147" s="10"/>
      <c r="Z147" s="10"/>
      <c r="AA147" s="10"/>
      <c r="AB147" s="10"/>
      <c r="AC147" s="10"/>
      <c r="AD147" s="17"/>
      <c r="AE147" s="8"/>
      <c r="AF147" s="8"/>
      <c r="AG147" s="8"/>
      <c r="AH147" s="8"/>
      <c r="AI147" s="8"/>
      <c r="AJ147" s="8"/>
      <c r="AK147" s="8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H147" s="125"/>
      <c r="BI147" s="124"/>
    </row>
    <row r="148" spans="1:61" ht="14.25" x14ac:dyDescent="0.2">
      <c r="A148" s="107" t="s">
        <v>504</v>
      </c>
      <c r="B148" s="76">
        <f>+SUM(B150:B159)</f>
        <v>4166</v>
      </c>
      <c r="C148" s="76">
        <f t="shared" ref="C148:AK148" si="5">+SUM(C150:C159)</f>
        <v>1432</v>
      </c>
      <c r="D148" s="108">
        <f t="shared" si="5"/>
        <v>499</v>
      </c>
      <c r="E148" s="109">
        <f t="shared" si="5"/>
        <v>184</v>
      </c>
      <c r="F148" s="109">
        <f t="shared" si="5"/>
        <v>75</v>
      </c>
      <c r="G148" s="109">
        <f t="shared" si="5"/>
        <v>461</v>
      </c>
      <c r="H148" s="109">
        <f t="shared" si="5"/>
        <v>80</v>
      </c>
      <c r="I148" s="109">
        <f t="shared" si="5"/>
        <v>77</v>
      </c>
      <c r="J148" s="109">
        <f t="shared" si="5"/>
        <v>42</v>
      </c>
      <c r="K148" s="109">
        <f t="shared" si="5"/>
        <v>246</v>
      </c>
      <c r="L148" s="109">
        <f t="shared" si="5"/>
        <v>149</v>
      </c>
      <c r="M148" s="109">
        <f t="shared" si="5"/>
        <v>86</v>
      </c>
      <c r="N148" s="110">
        <f t="shared" si="5"/>
        <v>72</v>
      </c>
      <c r="O148" s="108">
        <f t="shared" si="5"/>
        <v>46</v>
      </c>
      <c r="P148" s="109">
        <f t="shared" si="5"/>
        <v>54</v>
      </c>
      <c r="Q148" s="109">
        <f t="shared" si="5"/>
        <v>56</v>
      </c>
      <c r="R148" s="109">
        <f t="shared" si="5"/>
        <v>73</v>
      </c>
      <c r="S148" s="109">
        <f t="shared" si="5"/>
        <v>51</v>
      </c>
      <c r="T148" s="109">
        <f t="shared" si="5"/>
        <v>70</v>
      </c>
      <c r="U148" s="109">
        <f t="shared" si="5"/>
        <v>67</v>
      </c>
      <c r="V148" s="109">
        <f t="shared" si="5"/>
        <v>15</v>
      </c>
      <c r="W148" s="110">
        <f t="shared" si="5"/>
        <v>32</v>
      </c>
      <c r="X148" s="108">
        <f t="shared" si="5"/>
        <v>10</v>
      </c>
      <c r="Y148" s="109">
        <f t="shared" si="5"/>
        <v>17</v>
      </c>
      <c r="Z148" s="109">
        <f t="shared" si="5"/>
        <v>54</v>
      </c>
      <c r="AA148" s="109">
        <f t="shared" si="5"/>
        <v>19</v>
      </c>
      <c r="AB148" s="109">
        <f t="shared" si="5"/>
        <v>33</v>
      </c>
      <c r="AC148" s="109">
        <f t="shared" si="5"/>
        <v>30</v>
      </c>
      <c r="AD148" s="110">
        <f t="shared" si="5"/>
        <v>15</v>
      </c>
      <c r="AE148" s="108">
        <f t="shared" si="5"/>
        <v>18</v>
      </c>
      <c r="AF148" s="109">
        <f t="shared" si="5"/>
        <v>2</v>
      </c>
      <c r="AG148" s="109">
        <f t="shared" si="5"/>
        <v>23</v>
      </c>
      <c r="AH148" s="109">
        <f t="shared" si="5"/>
        <v>5</v>
      </c>
      <c r="AI148" s="109">
        <f t="shared" si="5"/>
        <v>37</v>
      </c>
      <c r="AJ148" s="109">
        <f t="shared" si="5"/>
        <v>6</v>
      </c>
      <c r="AK148" s="109">
        <f t="shared" si="5"/>
        <v>30</v>
      </c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H148" s="125"/>
      <c r="BI148" s="124"/>
    </row>
    <row r="149" spans="1:61" ht="15" x14ac:dyDescent="0.25">
      <c r="A149" s="98"/>
      <c r="B149" s="27"/>
      <c r="C149" s="27"/>
      <c r="D149" s="16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6"/>
      <c r="P149" s="10"/>
      <c r="Q149" s="10"/>
      <c r="R149" s="10"/>
      <c r="S149" s="10"/>
      <c r="T149" s="10"/>
      <c r="U149" s="10"/>
      <c r="V149" s="10"/>
      <c r="W149" s="17"/>
      <c r="X149" s="16"/>
      <c r="Y149" s="10"/>
      <c r="Z149" s="10"/>
      <c r="AA149" s="10"/>
      <c r="AB149" s="10"/>
      <c r="AC149" s="10"/>
      <c r="AD149" s="17"/>
      <c r="AE149" s="8"/>
      <c r="AF149" s="8"/>
      <c r="AG149" s="8"/>
      <c r="AH149" s="8"/>
      <c r="AI149" s="8"/>
      <c r="AJ149" s="8"/>
      <c r="AK149" s="8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H149" s="125"/>
      <c r="BI149" s="124"/>
    </row>
    <row r="150" spans="1:61" ht="15" x14ac:dyDescent="0.25">
      <c r="A150" s="98" t="s">
        <v>505</v>
      </c>
      <c r="B150" s="27">
        <f t="shared" si="4"/>
        <v>55</v>
      </c>
      <c r="C150" s="27">
        <v>7</v>
      </c>
      <c r="D150" s="16">
        <v>14</v>
      </c>
      <c r="E150" s="10">
        <v>3</v>
      </c>
      <c r="F150" s="10">
        <v>0</v>
      </c>
      <c r="G150" s="10">
        <v>23</v>
      </c>
      <c r="H150" s="10">
        <v>0</v>
      </c>
      <c r="I150" s="10">
        <v>0</v>
      </c>
      <c r="J150" s="10">
        <v>0</v>
      </c>
      <c r="K150" s="10">
        <v>2</v>
      </c>
      <c r="L150" s="10">
        <v>0</v>
      </c>
      <c r="M150" s="10">
        <v>1</v>
      </c>
      <c r="N150" s="10">
        <v>1</v>
      </c>
      <c r="O150" s="16">
        <v>0</v>
      </c>
      <c r="P150" s="10">
        <v>0</v>
      </c>
      <c r="Q150" s="10">
        <v>0</v>
      </c>
      <c r="R150" s="10">
        <v>3</v>
      </c>
      <c r="S150" s="10">
        <v>0</v>
      </c>
      <c r="T150" s="10">
        <v>0</v>
      </c>
      <c r="U150" s="10">
        <v>0</v>
      </c>
      <c r="V150" s="10">
        <v>0</v>
      </c>
      <c r="W150" s="17">
        <v>0</v>
      </c>
      <c r="X150" s="16">
        <v>0</v>
      </c>
      <c r="Y150" s="10">
        <v>0</v>
      </c>
      <c r="Z150" s="10">
        <v>1</v>
      </c>
      <c r="AA150" s="10">
        <v>0</v>
      </c>
      <c r="AB150" s="10">
        <v>0</v>
      </c>
      <c r="AC150" s="10">
        <v>0</v>
      </c>
      <c r="AD150" s="17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H150" s="125"/>
      <c r="BI150" s="124"/>
    </row>
    <row r="151" spans="1:61" ht="15" x14ac:dyDescent="0.25">
      <c r="A151" s="98" t="s">
        <v>506</v>
      </c>
      <c r="B151" s="27">
        <f t="shared" ref="B151:B183" si="6">SUM(C151:AK151)</f>
        <v>2197</v>
      </c>
      <c r="C151" s="27">
        <v>1011</v>
      </c>
      <c r="D151" s="16">
        <v>221</v>
      </c>
      <c r="E151" s="10">
        <v>100</v>
      </c>
      <c r="F151" s="10">
        <v>26</v>
      </c>
      <c r="G151" s="10">
        <v>322</v>
      </c>
      <c r="H151" s="10">
        <v>26</v>
      </c>
      <c r="I151" s="10">
        <v>21</v>
      </c>
      <c r="J151" s="10">
        <v>17</v>
      </c>
      <c r="K151" s="10">
        <v>64</v>
      </c>
      <c r="L151" s="10">
        <v>22</v>
      </c>
      <c r="M151" s="10">
        <v>35</v>
      </c>
      <c r="N151" s="10">
        <v>50</v>
      </c>
      <c r="O151" s="16">
        <v>12</v>
      </c>
      <c r="P151" s="10">
        <v>15</v>
      </c>
      <c r="Q151" s="10">
        <v>20</v>
      </c>
      <c r="R151" s="10">
        <v>44</v>
      </c>
      <c r="S151" s="10">
        <v>20</v>
      </c>
      <c r="T151" s="10">
        <v>27</v>
      </c>
      <c r="U151" s="10">
        <v>10</v>
      </c>
      <c r="V151" s="10">
        <v>9</v>
      </c>
      <c r="W151" s="17">
        <v>23</v>
      </c>
      <c r="X151" s="16">
        <v>4</v>
      </c>
      <c r="Y151" s="10">
        <v>1</v>
      </c>
      <c r="Z151" s="10">
        <v>33</v>
      </c>
      <c r="AA151" s="10">
        <v>8</v>
      </c>
      <c r="AB151" s="10">
        <v>2</v>
      </c>
      <c r="AC151" s="10">
        <v>7</v>
      </c>
      <c r="AD151" s="17">
        <v>6</v>
      </c>
      <c r="AE151" s="8">
        <v>10</v>
      </c>
      <c r="AF151" s="8">
        <v>1</v>
      </c>
      <c r="AG151" s="8">
        <v>2</v>
      </c>
      <c r="AH151" s="8">
        <v>1</v>
      </c>
      <c r="AI151" s="8">
        <v>21</v>
      </c>
      <c r="AJ151" s="8">
        <v>6</v>
      </c>
      <c r="AK151" s="8">
        <v>0</v>
      </c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H151" s="125"/>
      <c r="BI151" s="124"/>
    </row>
    <row r="152" spans="1:61" ht="15" x14ac:dyDescent="0.25">
      <c r="A152" s="98" t="s">
        <v>513</v>
      </c>
      <c r="B152" s="27">
        <f t="shared" si="6"/>
        <v>1</v>
      </c>
      <c r="C152" s="27">
        <v>0</v>
      </c>
      <c r="D152" s="16">
        <v>0</v>
      </c>
      <c r="E152" s="10">
        <v>0</v>
      </c>
      <c r="F152" s="10">
        <v>1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6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7">
        <v>0</v>
      </c>
      <c r="X152" s="16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7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H152" s="125"/>
      <c r="BI152" s="124"/>
    </row>
    <row r="153" spans="1:61" ht="15" x14ac:dyDescent="0.25">
      <c r="A153" s="98" t="s">
        <v>517</v>
      </c>
      <c r="B153" s="27">
        <f t="shared" si="6"/>
        <v>246</v>
      </c>
      <c r="C153" s="27">
        <v>0</v>
      </c>
      <c r="D153" s="16">
        <v>10</v>
      </c>
      <c r="E153" s="10">
        <v>2</v>
      </c>
      <c r="F153" s="10">
        <v>10</v>
      </c>
      <c r="G153" s="10">
        <v>0</v>
      </c>
      <c r="H153" s="10">
        <v>18</v>
      </c>
      <c r="I153" s="10">
        <v>0</v>
      </c>
      <c r="J153" s="10">
        <v>4</v>
      </c>
      <c r="K153" s="10">
        <v>50</v>
      </c>
      <c r="L153" s="10">
        <v>44</v>
      </c>
      <c r="M153" s="10">
        <v>0</v>
      </c>
      <c r="N153" s="10">
        <v>0</v>
      </c>
      <c r="O153" s="16">
        <v>9</v>
      </c>
      <c r="P153" s="10">
        <v>17</v>
      </c>
      <c r="Q153" s="10">
        <v>20</v>
      </c>
      <c r="R153" s="10">
        <v>6</v>
      </c>
      <c r="S153" s="10">
        <v>3</v>
      </c>
      <c r="T153" s="10">
        <v>5</v>
      </c>
      <c r="U153" s="10">
        <v>21</v>
      </c>
      <c r="V153" s="10">
        <v>2</v>
      </c>
      <c r="W153" s="17">
        <v>1</v>
      </c>
      <c r="X153" s="16">
        <v>0</v>
      </c>
      <c r="Y153" s="10">
        <v>0</v>
      </c>
      <c r="Z153" s="10">
        <v>0</v>
      </c>
      <c r="AA153" s="10">
        <v>1</v>
      </c>
      <c r="AB153" s="10">
        <v>8</v>
      </c>
      <c r="AC153" s="10">
        <v>12</v>
      </c>
      <c r="AD153" s="17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2</v>
      </c>
      <c r="AJ153" s="8">
        <v>0</v>
      </c>
      <c r="AK153" s="8">
        <v>1</v>
      </c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H153" s="125"/>
      <c r="BI153" s="124"/>
    </row>
    <row r="154" spans="1:61" ht="15" x14ac:dyDescent="0.25">
      <c r="A154" s="98" t="s">
        <v>508</v>
      </c>
      <c r="B154" s="27">
        <f t="shared" si="6"/>
        <v>39</v>
      </c>
      <c r="C154" s="27">
        <v>0</v>
      </c>
      <c r="D154" s="16">
        <v>0</v>
      </c>
      <c r="E154" s="10">
        <v>0</v>
      </c>
      <c r="F154" s="10">
        <v>5</v>
      </c>
      <c r="G154" s="10">
        <v>0</v>
      </c>
      <c r="H154" s="10">
        <v>1</v>
      </c>
      <c r="I154" s="10">
        <v>1</v>
      </c>
      <c r="J154" s="10">
        <v>0</v>
      </c>
      <c r="K154" s="10">
        <v>2</v>
      </c>
      <c r="L154" s="10">
        <v>15</v>
      </c>
      <c r="M154" s="10">
        <v>0</v>
      </c>
      <c r="N154" s="10">
        <v>0</v>
      </c>
      <c r="O154" s="16">
        <v>0</v>
      </c>
      <c r="P154" s="10">
        <v>0</v>
      </c>
      <c r="Q154" s="10">
        <v>2</v>
      </c>
      <c r="R154" s="10">
        <v>0</v>
      </c>
      <c r="S154" s="10">
        <v>0</v>
      </c>
      <c r="T154" s="10">
        <v>2</v>
      </c>
      <c r="U154" s="10">
        <v>3</v>
      </c>
      <c r="V154" s="10">
        <v>0</v>
      </c>
      <c r="W154" s="17">
        <v>0</v>
      </c>
      <c r="X154" s="16">
        <v>2</v>
      </c>
      <c r="Y154" s="10">
        <v>0</v>
      </c>
      <c r="Z154" s="10">
        <v>0</v>
      </c>
      <c r="AA154" s="10">
        <v>0</v>
      </c>
      <c r="AB154" s="10">
        <v>0</v>
      </c>
      <c r="AC154" s="10">
        <v>6</v>
      </c>
      <c r="AD154" s="17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H154" s="125"/>
      <c r="BI154" s="124"/>
    </row>
    <row r="155" spans="1:61" ht="15" x14ac:dyDescent="0.25">
      <c r="A155" s="98" t="s">
        <v>509</v>
      </c>
      <c r="B155" s="27">
        <f t="shared" si="6"/>
        <v>81</v>
      </c>
      <c r="C155" s="27">
        <v>2</v>
      </c>
      <c r="D155" s="16">
        <v>14</v>
      </c>
      <c r="E155" s="10">
        <v>0</v>
      </c>
      <c r="F155" s="10">
        <v>1</v>
      </c>
      <c r="G155" s="10">
        <v>26</v>
      </c>
      <c r="H155" s="10">
        <v>0</v>
      </c>
      <c r="I155" s="10">
        <v>4</v>
      </c>
      <c r="J155" s="10">
        <v>0</v>
      </c>
      <c r="K155" s="10">
        <v>6</v>
      </c>
      <c r="L155" s="10">
        <v>11</v>
      </c>
      <c r="M155" s="10">
        <v>1</v>
      </c>
      <c r="N155" s="10">
        <v>3</v>
      </c>
      <c r="O155" s="16">
        <v>0</v>
      </c>
      <c r="P155" s="10">
        <v>0</v>
      </c>
      <c r="Q155" s="10">
        <v>0</v>
      </c>
      <c r="R155" s="10">
        <v>2</v>
      </c>
      <c r="S155" s="10">
        <v>0</v>
      </c>
      <c r="T155" s="10">
        <v>1</v>
      </c>
      <c r="U155" s="10">
        <v>3</v>
      </c>
      <c r="V155" s="10">
        <v>0</v>
      </c>
      <c r="W155" s="17">
        <v>1</v>
      </c>
      <c r="X155" s="16">
        <v>0</v>
      </c>
      <c r="Y155" s="10">
        <v>0</v>
      </c>
      <c r="Z155" s="10">
        <v>1</v>
      </c>
      <c r="AA155" s="10">
        <v>0</v>
      </c>
      <c r="AB155" s="10">
        <v>1</v>
      </c>
      <c r="AC155" s="10">
        <v>1</v>
      </c>
      <c r="AD155" s="17">
        <v>0</v>
      </c>
      <c r="AE155" s="8">
        <v>1</v>
      </c>
      <c r="AF155" s="8">
        <v>0</v>
      </c>
      <c r="AG155" s="8">
        <v>0</v>
      </c>
      <c r="AH155" s="8">
        <v>0</v>
      </c>
      <c r="AI155" s="8">
        <v>2</v>
      </c>
      <c r="AJ155" s="8">
        <v>0</v>
      </c>
      <c r="AK155" s="8">
        <v>0</v>
      </c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H155" s="125"/>
      <c r="BI155" s="124"/>
    </row>
    <row r="156" spans="1:61" ht="15" x14ac:dyDescent="0.25">
      <c r="A156" s="98" t="s">
        <v>514</v>
      </c>
      <c r="B156" s="27">
        <f t="shared" si="6"/>
        <v>49</v>
      </c>
      <c r="C156" s="27">
        <v>11</v>
      </c>
      <c r="D156" s="16">
        <v>5</v>
      </c>
      <c r="E156" s="10">
        <v>4</v>
      </c>
      <c r="F156" s="10">
        <v>0</v>
      </c>
      <c r="G156" s="10">
        <v>1</v>
      </c>
      <c r="H156" s="10">
        <v>0</v>
      </c>
      <c r="I156" s="10">
        <v>0</v>
      </c>
      <c r="J156" s="10">
        <v>2</v>
      </c>
      <c r="K156" s="10">
        <v>0</v>
      </c>
      <c r="L156" s="10">
        <v>2</v>
      </c>
      <c r="M156" s="10">
        <v>1</v>
      </c>
      <c r="N156" s="10">
        <v>2</v>
      </c>
      <c r="O156" s="16">
        <v>1</v>
      </c>
      <c r="P156" s="10">
        <v>0</v>
      </c>
      <c r="Q156" s="10">
        <v>1</v>
      </c>
      <c r="R156" s="10">
        <v>1</v>
      </c>
      <c r="S156" s="10">
        <v>3</v>
      </c>
      <c r="T156" s="10">
        <v>0</v>
      </c>
      <c r="U156" s="10">
        <v>0</v>
      </c>
      <c r="V156" s="10">
        <v>1</v>
      </c>
      <c r="W156" s="17">
        <v>0</v>
      </c>
      <c r="X156" s="16">
        <v>0</v>
      </c>
      <c r="Y156" s="10">
        <v>8</v>
      </c>
      <c r="Z156" s="10">
        <v>0</v>
      </c>
      <c r="AA156" s="10">
        <v>1</v>
      </c>
      <c r="AB156" s="10">
        <v>0</v>
      </c>
      <c r="AC156" s="10">
        <v>1</v>
      </c>
      <c r="AD156" s="17">
        <v>0</v>
      </c>
      <c r="AE156" s="8">
        <v>2</v>
      </c>
      <c r="AF156" s="8">
        <v>0</v>
      </c>
      <c r="AG156" s="8">
        <v>0</v>
      </c>
      <c r="AH156" s="8">
        <v>0</v>
      </c>
      <c r="AI156" s="8">
        <v>1</v>
      </c>
      <c r="AJ156" s="8">
        <v>0</v>
      </c>
      <c r="AK156" s="8">
        <v>1</v>
      </c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H156" s="125"/>
      <c r="BI156" s="124"/>
    </row>
    <row r="157" spans="1:61" ht="15" x14ac:dyDescent="0.25">
      <c r="A157" s="98" t="s">
        <v>510</v>
      </c>
      <c r="B157" s="27">
        <f t="shared" si="6"/>
        <v>4</v>
      </c>
      <c r="C157" s="27">
        <v>0</v>
      </c>
      <c r="D157" s="16">
        <v>0</v>
      </c>
      <c r="E157" s="10">
        <v>0</v>
      </c>
      <c r="F157" s="10">
        <v>0</v>
      </c>
      <c r="G157" s="10">
        <v>1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6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7">
        <v>0</v>
      </c>
      <c r="X157" s="16">
        <v>0</v>
      </c>
      <c r="Y157" s="10">
        <v>0</v>
      </c>
      <c r="Z157" s="10">
        <v>0</v>
      </c>
      <c r="AA157" s="10">
        <v>0</v>
      </c>
      <c r="AB157" s="10">
        <v>2</v>
      </c>
      <c r="AC157" s="10">
        <v>0</v>
      </c>
      <c r="AD157" s="17">
        <v>0</v>
      </c>
      <c r="AE157" s="8">
        <v>0</v>
      </c>
      <c r="AF157" s="8">
        <v>0</v>
      </c>
      <c r="AG157" s="8">
        <v>1</v>
      </c>
      <c r="AH157" s="8">
        <v>0</v>
      </c>
      <c r="AI157" s="8">
        <v>0</v>
      </c>
      <c r="AJ157" s="8">
        <v>0</v>
      </c>
      <c r="AK157" s="8">
        <v>0</v>
      </c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H157" s="125"/>
      <c r="BI157" s="124"/>
    </row>
    <row r="158" spans="1:61" ht="15" x14ac:dyDescent="0.25">
      <c r="A158" s="98" t="s">
        <v>512</v>
      </c>
      <c r="B158" s="27">
        <f t="shared" si="6"/>
        <v>1457</v>
      </c>
      <c r="C158" s="27">
        <v>400</v>
      </c>
      <c r="D158" s="16">
        <v>235</v>
      </c>
      <c r="E158" s="10">
        <v>75</v>
      </c>
      <c r="F158" s="10">
        <v>32</v>
      </c>
      <c r="G158" s="10">
        <v>87</v>
      </c>
      <c r="H158" s="10">
        <v>35</v>
      </c>
      <c r="I158" s="10">
        <v>27</v>
      </c>
      <c r="J158" s="10">
        <v>18</v>
      </c>
      <c r="K158" s="10">
        <v>115</v>
      </c>
      <c r="L158" s="10">
        <v>55</v>
      </c>
      <c r="M158" s="10">
        <v>48</v>
      </c>
      <c r="N158" s="10">
        <v>16</v>
      </c>
      <c r="O158" s="16">
        <v>23</v>
      </c>
      <c r="P158" s="10">
        <v>20</v>
      </c>
      <c r="Q158" s="10">
        <v>13</v>
      </c>
      <c r="R158" s="10">
        <v>17</v>
      </c>
      <c r="S158" s="10">
        <v>25</v>
      </c>
      <c r="T158" s="10">
        <v>35</v>
      </c>
      <c r="U158" s="10">
        <v>30</v>
      </c>
      <c r="V158" s="10">
        <v>3</v>
      </c>
      <c r="W158" s="17">
        <v>7</v>
      </c>
      <c r="X158" s="16">
        <v>4</v>
      </c>
      <c r="Y158" s="10">
        <v>8</v>
      </c>
      <c r="Z158" s="10">
        <v>19</v>
      </c>
      <c r="AA158" s="10">
        <v>9</v>
      </c>
      <c r="AB158" s="10">
        <v>20</v>
      </c>
      <c r="AC158" s="10">
        <v>3</v>
      </c>
      <c r="AD158" s="17">
        <v>9</v>
      </c>
      <c r="AE158" s="8">
        <v>5</v>
      </c>
      <c r="AF158" s="8">
        <v>1</v>
      </c>
      <c r="AG158" s="8">
        <v>20</v>
      </c>
      <c r="AH158" s="8">
        <v>4</v>
      </c>
      <c r="AI158" s="8">
        <v>11</v>
      </c>
      <c r="AJ158" s="8">
        <v>0</v>
      </c>
      <c r="AK158" s="8">
        <v>28</v>
      </c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H158" s="125"/>
      <c r="BI158" s="124"/>
    </row>
    <row r="159" spans="1:61" ht="15" x14ac:dyDescent="0.25">
      <c r="A159" s="98" t="s">
        <v>511</v>
      </c>
      <c r="B159" s="27">
        <f t="shared" si="6"/>
        <v>37</v>
      </c>
      <c r="C159" s="27">
        <v>1</v>
      </c>
      <c r="D159" s="16">
        <v>0</v>
      </c>
      <c r="E159" s="10">
        <v>0</v>
      </c>
      <c r="F159" s="10">
        <v>0</v>
      </c>
      <c r="G159" s="10">
        <v>1</v>
      </c>
      <c r="H159" s="10">
        <v>0</v>
      </c>
      <c r="I159" s="10">
        <v>24</v>
      </c>
      <c r="J159" s="10">
        <v>1</v>
      </c>
      <c r="K159" s="10">
        <v>7</v>
      </c>
      <c r="L159" s="10">
        <v>0</v>
      </c>
      <c r="M159" s="10">
        <v>0</v>
      </c>
      <c r="N159" s="10">
        <v>0</v>
      </c>
      <c r="O159" s="16">
        <v>1</v>
      </c>
      <c r="P159" s="10">
        <v>2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7">
        <v>0</v>
      </c>
      <c r="X159" s="16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7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H159" s="125"/>
      <c r="BI159" s="124"/>
    </row>
    <row r="160" spans="1:61" ht="15" x14ac:dyDescent="0.25">
      <c r="A160" s="98"/>
      <c r="B160" s="27"/>
      <c r="C160" s="27"/>
      <c r="D160" s="16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6"/>
      <c r="P160" s="10"/>
      <c r="Q160" s="10"/>
      <c r="R160" s="10"/>
      <c r="S160" s="10"/>
      <c r="T160" s="10"/>
      <c r="U160" s="10"/>
      <c r="V160" s="10"/>
      <c r="W160" s="17"/>
      <c r="X160" s="16"/>
      <c r="Y160" s="10"/>
      <c r="Z160" s="10"/>
      <c r="AA160" s="10"/>
      <c r="AB160" s="10"/>
      <c r="AC160" s="10"/>
      <c r="AD160" s="17"/>
      <c r="AE160" s="8"/>
      <c r="AF160" s="8"/>
      <c r="AG160" s="8"/>
      <c r="AH160" s="8"/>
      <c r="AI160" s="8"/>
      <c r="AJ160" s="8"/>
      <c r="AK160" s="8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H160" s="125"/>
      <c r="BI160" s="124"/>
    </row>
    <row r="161" spans="1:61" ht="15" x14ac:dyDescent="0.25">
      <c r="A161" s="98" t="s">
        <v>147</v>
      </c>
      <c r="B161" s="27">
        <f t="shared" si="6"/>
        <v>11</v>
      </c>
      <c r="C161" s="27">
        <v>8</v>
      </c>
      <c r="D161" s="16">
        <v>1</v>
      </c>
      <c r="E161" s="10">
        <v>0</v>
      </c>
      <c r="F161" s="10">
        <v>0</v>
      </c>
      <c r="G161" s="10">
        <v>1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1</v>
      </c>
      <c r="O161" s="16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7">
        <v>0</v>
      </c>
      <c r="X161" s="16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7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H161" s="125"/>
      <c r="BI161" s="124"/>
    </row>
    <row r="162" spans="1:61" ht="15" x14ac:dyDescent="0.25">
      <c r="A162" s="98" t="s">
        <v>264</v>
      </c>
      <c r="B162" s="27">
        <f t="shared" si="6"/>
        <v>29</v>
      </c>
      <c r="C162" s="27">
        <v>19</v>
      </c>
      <c r="D162" s="16">
        <v>0</v>
      </c>
      <c r="E162" s="10">
        <v>0</v>
      </c>
      <c r="F162" s="10">
        <v>0</v>
      </c>
      <c r="G162" s="10">
        <v>9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6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1</v>
      </c>
      <c r="W162" s="17">
        <v>0</v>
      </c>
      <c r="X162" s="16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7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H162" s="125"/>
      <c r="BI162" s="124"/>
    </row>
    <row r="163" spans="1:61" ht="15" x14ac:dyDescent="0.25">
      <c r="A163" s="98" t="s">
        <v>35</v>
      </c>
      <c r="B163" s="27">
        <f t="shared" si="6"/>
        <v>105</v>
      </c>
      <c r="C163" s="27">
        <v>27</v>
      </c>
      <c r="D163" s="16">
        <v>3</v>
      </c>
      <c r="E163" s="10">
        <v>2</v>
      </c>
      <c r="F163" s="10">
        <v>0</v>
      </c>
      <c r="G163" s="10">
        <v>1</v>
      </c>
      <c r="H163" s="10">
        <v>5</v>
      </c>
      <c r="I163" s="10">
        <v>2</v>
      </c>
      <c r="J163" s="10">
        <v>0</v>
      </c>
      <c r="K163" s="10">
        <v>14</v>
      </c>
      <c r="L163" s="10">
        <v>14</v>
      </c>
      <c r="M163" s="10">
        <v>6</v>
      </c>
      <c r="N163" s="10">
        <v>1</v>
      </c>
      <c r="O163" s="16">
        <v>5</v>
      </c>
      <c r="P163" s="10">
        <v>0</v>
      </c>
      <c r="Q163" s="10">
        <v>0</v>
      </c>
      <c r="R163" s="10">
        <v>0</v>
      </c>
      <c r="S163" s="10">
        <v>3</v>
      </c>
      <c r="T163" s="10">
        <v>0</v>
      </c>
      <c r="U163" s="10">
        <v>4</v>
      </c>
      <c r="V163" s="10">
        <v>4</v>
      </c>
      <c r="W163" s="17">
        <v>2</v>
      </c>
      <c r="X163" s="16">
        <v>1</v>
      </c>
      <c r="Y163" s="10">
        <v>0</v>
      </c>
      <c r="Z163" s="10">
        <v>2</v>
      </c>
      <c r="AA163" s="10">
        <v>0</v>
      </c>
      <c r="AB163" s="10">
        <v>2</v>
      </c>
      <c r="AC163" s="10">
        <v>0</v>
      </c>
      <c r="AD163" s="17">
        <v>0</v>
      </c>
      <c r="AE163" s="8">
        <v>1</v>
      </c>
      <c r="AF163" s="8">
        <v>0</v>
      </c>
      <c r="AG163" s="8">
        <v>0</v>
      </c>
      <c r="AH163" s="8">
        <v>2</v>
      </c>
      <c r="AI163" s="8">
        <v>1</v>
      </c>
      <c r="AJ163" s="8">
        <v>1</v>
      </c>
      <c r="AK163" s="8">
        <v>2</v>
      </c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H163" s="125"/>
      <c r="BI163" s="124"/>
    </row>
    <row r="164" spans="1:61" ht="15" x14ac:dyDescent="0.25">
      <c r="A164" s="98" t="s">
        <v>263</v>
      </c>
      <c r="B164" s="27">
        <f t="shared" si="6"/>
        <v>1</v>
      </c>
      <c r="C164" s="27">
        <v>0</v>
      </c>
      <c r="D164" s="16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6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</v>
      </c>
      <c r="W164" s="17">
        <v>0</v>
      </c>
      <c r="X164" s="16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7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H164" s="125"/>
      <c r="BI164" s="124"/>
    </row>
    <row r="165" spans="1:61" s="134" customFormat="1" ht="15" x14ac:dyDescent="0.25">
      <c r="A165" s="128" t="s">
        <v>77</v>
      </c>
      <c r="B165" s="129">
        <f t="shared" si="6"/>
        <v>328</v>
      </c>
      <c r="C165" s="129">
        <v>89</v>
      </c>
      <c r="D165" s="130">
        <v>19</v>
      </c>
      <c r="E165" s="131">
        <v>14</v>
      </c>
      <c r="F165" s="131">
        <v>13</v>
      </c>
      <c r="G165" s="131">
        <v>34</v>
      </c>
      <c r="H165" s="131">
        <v>10</v>
      </c>
      <c r="I165" s="131">
        <v>5</v>
      </c>
      <c r="J165" s="131">
        <v>13</v>
      </c>
      <c r="K165" s="131">
        <v>12</v>
      </c>
      <c r="L165" s="131">
        <v>7</v>
      </c>
      <c r="M165" s="131">
        <v>15</v>
      </c>
      <c r="N165" s="131">
        <v>11</v>
      </c>
      <c r="O165" s="130">
        <v>4</v>
      </c>
      <c r="P165" s="131">
        <v>1</v>
      </c>
      <c r="Q165" s="131">
        <v>0</v>
      </c>
      <c r="R165" s="131">
        <v>5</v>
      </c>
      <c r="S165" s="131">
        <v>10</v>
      </c>
      <c r="T165" s="131">
        <v>2</v>
      </c>
      <c r="U165" s="131">
        <v>5</v>
      </c>
      <c r="V165" s="131">
        <v>6</v>
      </c>
      <c r="W165" s="132">
        <v>8</v>
      </c>
      <c r="X165" s="130">
        <v>7</v>
      </c>
      <c r="Y165" s="131">
        <v>2</v>
      </c>
      <c r="Z165" s="131">
        <v>8</v>
      </c>
      <c r="AA165" s="131">
        <v>1</v>
      </c>
      <c r="AB165" s="131">
        <v>3</v>
      </c>
      <c r="AC165" s="131">
        <v>2</v>
      </c>
      <c r="AD165" s="132">
        <v>4</v>
      </c>
      <c r="AE165" s="133">
        <v>4</v>
      </c>
      <c r="AF165" s="133">
        <v>3</v>
      </c>
      <c r="AG165" s="133">
        <v>3</v>
      </c>
      <c r="AH165" s="133">
        <v>0</v>
      </c>
      <c r="AI165" s="133">
        <v>1</v>
      </c>
      <c r="AJ165" s="133">
        <v>4</v>
      </c>
      <c r="AK165" s="133">
        <v>3</v>
      </c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H165" s="133"/>
      <c r="BI165" s="135"/>
    </row>
    <row r="166" spans="1:61" ht="15" x14ac:dyDescent="0.25">
      <c r="A166" s="98" t="s">
        <v>91</v>
      </c>
      <c r="B166" s="27">
        <f t="shared" si="6"/>
        <v>223</v>
      </c>
      <c r="C166" s="27">
        <v>43</v>
      </c>
      <c r="D166" s="16">
        <v>26</v>
      </c>
      <c r="E166" s="10">
        <v>13</v>
      </c>
      <c r="F166" s="10">
        <v>9</v>
      </c>
      <c r="G166" s="10">
        <v>24</v>
      </c>
      <c r="H166" s="10">
        <v>8</v>
      </c>
      <c r="I166" s="10">
        <v>6</v>
      </c>
      <c r="J166" s="10">
        <v>6</v>
      </c>
      <c r="K166" s="10">
        <v>13</v>
      </c>
      <c r="L166" s="10">
        <v>7</v>
      </c>
      <c r="M166" s="10">
        <v>6</v>
      </c>
      <c r="N166" s="10">
        <v>5</v>
      </c>
      <c r="O166" s="16">
        <v>4</v>
      </c>
      <c r="P166" s="10">
        <v>1</v>
      </c>
      <c r="Q166" s="10">
        <v>0</v>
      </c>
      <c r="R166" s="10">
        <v>5</v>
      </c>
      <c r="S166" s="10">
        <v>2</v>
      </c>
      <c r="T166" s="10">
        <v>6</v>
      </c>
      <c r="U166" s="10">
        <v>3</v>
      </c>
      <c r="V166" s="10">
        <v>8</v>
      </c>
      <c r="W166" s="17">
        <v>4</v>
      </c>
      <c r="X166" s="16">
        <v>4</v>
      </c>
      <c r="Y166" s="10">
        <v>0</v>
      </c>
      <c r="Z166" s="10">
        <v>2</v>
      </c>
      <c r="AA166" s="10">
        <v>2</v>
      </c>
      <c r="AB166" s="10">
        <v>0</v>
      </c>
      <c r="AC166" s="10">
        <v>1</v>
      </c>
      <c r="AD166" s="17">
        <v>1</v>
      </c>
      <c r="AE166" s="8">
        <v>4</v>
      </c>
      <c r="AF166" s="8">
        <v>2</v>
      </c>
      <c r="AG166" s="8">
        <v>3</v>
      </c>
      <c r="AH166" s="8">
        <v>0</v>
      </c>
      <c r="AI166" s="8">
        <v>3</v>
      </c>
      <c r="AJ166" s="8">
        <v>0</v>
      </c>
      <c r="AK166" s="8">
        <v>2</v>
      </c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H166" s="125"/>
      <c r="BI166" s="124"/>
    </row>
    <row r="167" spans="1:61" ht="15" x14ac:dyDescent="0.25">
      <c r="A167" s="98" t="s">
        <v>239</v>
      </c>
      <c r="B167" s="27">
        <f t="shared" si="6"/>
        <v>2</v>
      </c>
      <c r="C167" s="27">
        <v>2</v>
      </c>
      <c r="D167" s="16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6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7">
        <v>0</v>
      </c>
      <c r="X167" s="16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7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H167" s="125"/>
      <c r="BI167" s="124"/>
    </row>
    <row r="168" spans="1:61" ht="15" x14ac:dyDescent="0.25">
      <c r="A168" s="98" t="s">
        <v>278</v>
      </c>
      <c r="B168" s="27">
        <f t="shared" si="6"/>
        <v>10</v>
      </c>
      <c r="C168" s="27">
        <v>8</v>
      </c>
      <c r="D168" s="16">
        <v>0</v>
      </c>
      <c r="E168" s="10">
        <v>1</v>
      </c>
      <c r="F168" s="10">
        <v>1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6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7">
        <v>0</v>
      </c>
      <c r="X168" s="16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7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H168" s="125"/>
      <c r="BI168" s="124"/>
    </row>
    <row r="169" spans="1:61" ht="15" x14ac:dyDescent="0.25">
      <c r="A169" s="98" t="s">
        <v>279</v>
      </c>
      <c r="B169" s="27">
        <f t="shared" si="6"/>
        <v>91</v>
      </c>
      <c r="C169" s="27">
        <v>41</v>
      </c>
      <c r="D169" s="16">
        <v>5</v>
      </c>
      <c r="E169" s="10">
        <v>1</v>
      </c>
      <c r="F169" s="10">
        <v>1</v>
      </c>
      <c r="G169" s="10">
        <v>4</v>
      </c>
      <c r="H169" s="10">
        <v>3</v>
      </c>
      <c r="I169" s="10">
        <v>1</v>
      </c>
      <c r="J169" s="10">
        <v>2</v>
      </c>
      <c r="K169" s="10">
        <v>2</v>
      </c>
      <c r="L169" s="10">
        <v>5</v>
      </c>
      <c r="M169" s="10">
        <v>1</v>
      </c>
      <c r="N169" s="10">
        <v>2</v>
      </c>
      <c r="O169" s="16">
        <v>3</v>
      </c>
      <c r="P169" s="10">
        <v>0</v>
      </c>
      <c r="Q169" s="10">
        <v>4</v>
      </c>
      <c r="R169" s="10">
        <v>1</v>
      </c>
      <c r="S169" s="10">
        <v>0</v>
      </c>
      <c r="T169" s="10">
        <v>1</v>
      </c>
      <c r="U169" s="10">
        <v>0</v>
      </c>
      <c r="V169" s="10">
        <v>1</v>
      </c>
      <c r="W169" s="17">
        <v>4</v>
      </c>
      <c r="X169" s="16">
        <v>0</v>
      </c>
      <c r="Y169" s="10">
        <v>1</v>
      </c>
      <c r="Z169" s="10">
        <v>1</v>
      </c>
      <c r="AA169" s="10">
        <v>2</v>
      </c>
      <c r="AB169" s="10">
        <v>1</v>
      </c>
      <c r="AC169" s="10">
        <v>1</v>
      </c>
      <c r="AD169" s="17">
        <v>1</v>
      </c>
      <c r="AE169" s="8">
        <v>0</v>
      </c>
      <c r="AF169" s="8">
        <v>0</v>
      </c>
      <c r="AG169" s="8">
        <v>0</v>
      </c>
      <c r="AH169" s="8">
        <v>0</v>
      </c>
      <c r="AI169" s="8">
        <v>1</v>
      </c>
      <c r="AJ169" s="8">
        <v>1</v>
      </c>
      <c r="AK169" s="8">
        <v>0</v>
      </c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H169" s="125"/>
      <c r="BI169" s="124"/>
    </row>
    <row r="170" spans="1:61" ht="15" x14ac:dyDescent="0.25">
      <c r="A170" s="98" t="s">
        <v>27</v>
      </c>
      <c r="B170" s="27">
        <f t="shared" si="6"/>
        <v>81</v>
      </c>
      <c r="C170" s="27">
        <v>17</v>
      </c>
      <c r="D170" s="16">
        <v>0</v>
      </c>
      <c r="E170" s="10">
        <v>5</v>
      </c>
      <c r="F170" s="10">
        <v>1</v>
      </c>
      <c r="G170" s="10">
        <v>3</v>
      </c>
      <c r="H170" s="10">
        <v>4</v>
      </c>
      <c r="I170" s="10">
        <v>0</v>
      </c>
      <c r="J170" s="10">
        <v>8</v>
      </c>
      <c r="K170" s="10">
        <v>5</v>
      </c>
      <c r="L170" s="10">
        <v>0</v>
      </c>
      <c r="M170" s="10">
        <v>3</v>
      </c>
      <c r="N170" s="10">
        <v>1</v>
      </c>
      <c r="O170" s="16">
        <v>2</v>
      </c>
      <c r="P170" s="10">
        <v>1</v>
      </c>
      <c r="Q170" s="10">
        <v>1</v>
      </c>
      <c r="R170" s="10">
        <v>1</v>
      </c>
      <c r="S170" s="10">
        <v>1</v>
      </c>
      <c r="T170" s="10">
        <v>2</v>
      </c>
      <c r="U170" s="10">
        <v>1</v>
      </c>
      <c r="V170" s="10">
        <v>0</v>
      </c>
      <c r="W170" s="17">
        <v>1</v>
      </c>
      <c r="X170" s="16">
        <v>3</v>
      </c>
      <c r="Y170" s="10">
        <v>1</v>
      </c>
      <c r="Z170" s="10">
        <v>14</v>
      </c>
      <c r="AA170" s="10">
        <v>0</v>
      </c>
      <c r="AB170" s="10">
        <v>0</v>
      </c>
      <c r="AC170" s="10">
        <v>2</v>
      </c>
      <c r="AD170" s="17">
        <v>1</v>
      </c>
      <c r="AE170" s="8">
        <v>0</v>
      </c>
      <c r="AF170" s="8">
        <v>2</v>
      </c>
      <c r="AG170" s="8">
        <v>0</v>
      </c>
      <c r="AH170" s="8">
        <v>0</v>
      </c>
      <c r="AI170" s="8">
        <v>0</v>
      </c>
      <c r="AJ170" s="8">
        <v>1</v>
      </c>
      <c r="AK170" s="8">
        <v>0</v>
      </c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H170" s="125"/>
      <c r="BI170" s="124"/>
    </row>
    <row r="171" spans="1:61" ht="15" x14ac:dyDescent="0.25">
      <c r="A171" s="98" t="s">
        <v>252</v>
      </c>
      <c r="B171" s="27">
        <f t="shared" si="6"/>
        <v>3</v>
      </c>
      <c r="C171" s="27">
        <v>1</v>
      </c>
      <c r="D171" s="16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1</v>
      </c>
      <c r="M171" s="10">
        <v>0</v>
      </c>
      <c r="N171" s="10">
        <v>0</v>
      </c>
      <c r="O171" s="16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7">
        <v>0</v>
      </c>
      <c r="X171" s="16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7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H171" s="125"/>
      <c r="BI171" s="124"/>
    </row>
    <row r="172" spans="1:61" ht="15" x14ac:dyDescent="0.25">
      <c r="A172" s="98" t="s">
        <v>251</v>
      </c>
      <c r="B172" s="27">
        <f t="shared" si="6"/>
        <v>2</v>
      </c>
      <c r="C172" s="27">
        <v>1</v>
      </c>
      <c r="D172" s="16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1</v>
      </c>
      <c r="M172" s="10">
        <v>0</v>
      </c>
      <c r="N172" s="10">
        <v>0</v>
      </c>
      <c r="O172" s="16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7">
        <v>0</v>
      </c>
      <c r="X172" s="16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7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H172" s="125"/>
      <c r="BI172" s="124"/>
    </row>
    <row r="173" spans="1:61" ht="15" x14ac:dyDescent="0.25">
      <c r="A173" s="98" t="s">
        <v>530</v>
      </c>
      <c r="B173" s="27">
        <f t="shared" si="6"/>
        <v>2</v>
      </c>
      <c r="C173" s="27">
        <v>2</v>
      </c>
      <c r="D173" s="16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6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7">
        <v>0</v>
      </c>
      <c r="X173" s="16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7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H173" s="125"/>
      <c r="BI173" s="124"/>
    </row>
    <row r="174" spans="1:61" ht="15" x14ac:dyDescent="0.25">
      <c r="A174" s="98" t="s">
        <v>180</v>
      </c>
      <c r="B174" s="27">
        <f t="shared" si="6"/>
        <v>1</v>
      </c>
      <c r="C174" s="27">
        <v>1</v>
      </c>
      <c r="D174" s="16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6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7">
        <v>0</v>
      </c>
      <c r="X174" s="16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7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H174" s="125"/>
      <c r="BI174" s="124"/>
    </row>
    <row r="175" spans="1:61" ht="15" x14ac:dyDescent="0.25">
      <c r="A175" s="98" t="s">
        <v>105</v>
      </c>
      <c r="B175" s="27">
        <f t="shared" si="6"/>
        <v>7</v>
      </c>
      <c r="C175" s="27">
        <v>0</v>
      </c>
      <c r="D175" s="16">
        <v>2</v>
      </c>
      <c r="E175" s="10">
        <v>1</v>
      </c>
      <c r="F175" s="10">
        <v>0</v>
      </c>
      <c r="G175" s="10">
        <v>1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6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7">
        <v>0</v>
      </c>
      <c r="X175" s="16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7">
        <v>0</v>
      </c>
      <c r="AE175" s="8">
        <v>0</v>
      </c>
      <c r="AF175" s="8">
        <v>1</v>
      </c>
      <c r="AG175" s="8">
        <v>0</v>
      </c>
      <c r="AH175" s="8">
        <v>0</v>
      </c>
      <c r="AI175" s="8">
        <v>0</v>
      </c>
      <c r="AJ175" s="8">
        <v>0</v>
      </c>
      <c r="AK175" s="8">
        <v>2</v>
      </c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H175" s="125"/>
      <c r="BI175" s="124"/>
    </row>
    <row r="176" spans="1:61" ht="15" x14ac:dyDescent="0.25">
      <c r="A176" s="98" t="s">
        <v>137</v>
      </c>
      <c r="B176" s="27">
        <f t="shared" si="6"/>
        <v>21</v>
      </c>
      <c r="C176" s="27">
        <v>8</v>
      </c>
      <c r="D176" s="16">
        <v>0</v>
      </c>
      <c r="E176" s="10">
        <v>2</v>
      </c>
      <c r="F176" s="10">
        <v>1</v>
      </c>
      <c r="G176" s="10">
        <v>2</v>
      </c>
      <c r="H176" s="10">
        <v>2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1</v>
      </c>
      <c r="O176" s="16">
        <v>0</v>
      </c>
      <c r="P176" s="10">
        <v>0</v>
      </c>
      <c r="Q176" s="10">
        <v>0</v>
      </c>
      <c r="R176" s="10">
        <v>2</v>
      </c>
      <c r="S176" s="10">
        <v>0</v>
      </c>
      <c r="T176" s="10">
        <v>0</v>
      </c>
      <c r="U176" s="10">
        <v>0</v>
      </c>
      <c r="V176" s="10">
        <v>0</v>
      </c>
      <c r="W176" s="17">
        <v>0</v>
      </c>
      <c r="X176" s="16">
        <v>0</v>
      </c>
      <c r="Y176" s="10">
        <v>1</v>
      </c>
      <c r="Z176" s="10">
        <v>0</v>
      </c>
      <c r="AA176" s="10">
        <v>0</v>
      </c>
      <c r="AB176" s="10">
        <v>0</v>
      </c>
      <c r="AC176" s="10">
        <v>1</v>
      </c>
      <c r="AD176" s="17">
        <v>1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H176" s="125"/>
      <c r="BI176" s="124"/>
    </row>
    <row r="177" spans="1:61" ht="15" x14ac:dyDescent="0.25">
      <c r="A177" s="98" t="s">
        <v>33</v>
      </c>
      <c r="B177" s="27">
        <f t="shared" si="6"/>
        <v>325</v>
      </c>
      <c r="C177" s="27">
        <v>61</v>
      </c>
      <c r="D177" s="16">
        <v>14</v>
      </c>
      <c r="E177" s="10">
        <v>15</v>
      </c>
      <c r="F177" s="10">
        <v>11</v>
      </c>
      <c r="G177" s="10">
        <v>16</v>
      </c>
      <c r="H177" s="10">
        <v>16</v>
      </c>
      <c r="I177" s="10">
        <v>28</v>
      </c>
      <c r="J177" s="10">
        <v>8</v>
      </c>
      <c r="K177" s="10">
        <v>23</v>
      </c>
      <c r="L177" s="10">
        <v>22</v>
      </c>
      <c r="M177" s="10">
        <v>6</v>
      </c>
      <c r="N177" s="10">
        <v>12</v>
      </c>
      <c r="O177" s="16">
        <v>12</v>
      </c>
      <c r="P177" s="10">
        <v>11</v>
      </c>
      <c r="Q177" s="10">
        <v>5</v>
      </c>
      <c r="R177" s="10">
        <v>6</v>
      </c>
      <c r="S177" s="10">
        <v>5</v>
      </c>
      <c r="T177" s="10">
        <v>6</v>
      </c>
      <c r="U177" s="10">
        <v>4</v>
      </c>
      <c r="V177" s="10">
        <v>4</v>
      </c>
      <c r="W177" s="17">
        <v>7</v>
      </c>
      <c r="X177" s="16">
        <v>4</v>
      </c>
      <c r="Y177" s="10">
        <v>2</v>
      </c>
      <c r="Z177" s="10">
        <v>2</v>
      </c>
      <c r="AA177" s="10">
        <v>1</v>
      </c>
      <c r="AB177" s="10">
        <v>4</v>
      </c>
      <c r="AC177" s="10">
        <v>2</v>
      </c>
      <c r="AD177" s="17">
        <v>4</v>
      </c>
      <c r="AE177" s="8">
        <v>2</v>
      </c>
      <c r="AF177" s="8">
        <v>0</v>
      </c>
      <c r="AG177" s="8">
        <v>2</v>
      </c>
      <c r="AH177" s="8">
        <v>0</v>
      </c>
      <c r="AI177" s="8">
        <v>2</v>
      </c>
      <c r="AJ177" s="8">
        <v>1</v>
      </c>
      <c r="AK177" s="8">
        <v>7</v>
      </c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H177" s="125"/>
      <c r="BI177" s="124"/>
    </row>
    <row r="178" spans="1:61" ht="15" x14ac:dyDescent="0.25">
      <c r="A178" s="98" t="s">
        <v>36</v>
      </c>
      <c r="B178" s="27">
        <f t="shared" si="6"/>
        <v>25</v>
      </c>
      <c r="C178" s="27">
        <v>2</v>
      </c>
      <c r="D178" s="16">
        <v>2</v>
      </c>
      <c r="E178" s="10">
        <v>2</v>
      </c>
      <c r="F178" s="10">
        <v>1</v>
      </c>
      <c r="G178" s="10">
        <v>0</v>
      </c>
      <c r="H178" s="10">
        <v>3</v>
      </c>
      <c r="I178" s="10">
        <v>0</v>
      </c>
      <c r="J178" s="10">
        <v>0</v>
      </c>
      <c r="K178" s="10">
        <v>0</v>
      </c>
      <c r="L178" s="10">
        <v>1</v>
      </c>
      <c r="M178" s="10">
        <v>0</v>
      </c>
      <c r="N178" s="10">
        <v>0</v>
      </c>
      <c r="O178" s="16">
        <v>3</v>
      </c>
      <c r="P178" s="10">
        <v>0</v>
      </c>
      <c r="Q178" s="10">
        <v>0</v>
      </c>
      <c r="R178" s="10">
        <v>1</v>
      </c>
      <c r="S178" s="10">
        <v>0</v>
      </c>
      <c r="T178" s="10">
        <v>0</v>
      </c>
      <c r="U178" s="10">
        <v>2</v>
      </c>
      <c r="V178" s="10">
        <v>0</v>
      </c>
      <c r="W178" s="17">
        <v>1</v>
      </c>
      <c r="X178" s="16">
        <v>0</v>
      </c>
      <c r="Y178" s="10">
        <v>0</v>
      </c>
      <c r="Z178" s="10">
        <v>1</v>
      </c>
      <c r="AA178" s="10">
        <v>0</v>
      </c>
      <c r="AB178" s="10">
        <v>0</v>
      </c>
      <c r="AC178" s="10">
        <v>2</v>
      </c>
      <c r="AD178" s="17">
        <v>2</v>
      </c>
      <c r="AE178" s="8">
        <v>0</v>
      </c>
      <c r="AF178" s="8">
        <v>1</v>
      </c>
      <c r="AG178" s="8">
        <v>1</v>
      </c>
      <c r="AH178" s="8">
        <v>0</v>
      </c>
      <c r="AI178" s="8">
        <v>0</v>
      </c>
      <c r="AJ178" s="8">
        <v>0</v>
      </c>
      <c r="AK178" s="8">
        <v>0</v>
      </c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H178" s="125"/>
      <c r="BI178" s="124"/>
    </row>
    <row r="179" spans="1:61" ht="15" x14ac:dyDescent="0.25">
      <c r="A179" s="98" t="s">
        <v>295</v>
      </c>
      <c r="B179" s="27">
        <f t="shared" si="6"/>
        <v>1</v>
      </c>
      <c r="C179" s="27">
        <v>0</v>
      </c>
      <c r="D179" s="16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6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7">
        <v>0</v>
      </c>
      <c r="X179" s="16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7">
        <v>1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H179" s="125"/>
      <c r="BI179" s="124"/>
    </row>
    <row r="180" spans="1:61" ht="15" x14ac:dyDescent="0.25">
      <c r="A180" s="98" t="s">
        <v>249</v>
      </c>
      <c r="B180" s="27">
        <f t="shared" si="6"/>
        <v>3</v>
      </c>
      <c r="C180" s="27">
        <v>0</v>
      </c>
      <c r="D180" s="16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2</v>
      </c>
      <c r="L180" s="10">
        <v>0</v>
      </c>
      <c r="M180" s="10">
        <v>0</v>
      </c>
      <c r="N180" s="10">
        <v>0</v>
      </c>
      <c r="O180" s="16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1</v>
      </c>
      <c r="V180" s="10">
        <v>0</v>
      </c>
      <c r="W180" s="17">
        <v>0</v>
      </c>
      <c r="X180" s="16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7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H180" s="125"/>
      <c r="BI180" s="124"/>
    </row>
    <row r="181" spans="1:61" ht="15" x14ac:dyDescent="0.25">
      <c r="A181" s="98" t="s">
        <v>99</v>
      </c>
      <c r="B181" s="27">
        <f t="shared" si="6"/>
        <v>4</v>
      </c>
      <c r="C181" s="27">
        <v>0</v>
      </c>
      <c r="D181" s="16">
        <v>0</v>
      </c>
      <c r="E181" s="10">
        <v>0</v>
      </c>
      <c r="F181" s="10">
        <v>0</v>
      </c>
      <c r="G181" s="10">
        <v>1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6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7">
        <v>0</v>
      </c>
      <c r="X181" s="16">
        <v>0</v>
      </c>
      <c r="Y181" s="10">
        <v>0</v>
      </c>
      <c r="Z181" s="10">
        <v>0</v>
      </c>
      <c r="AA181" s="10">
        <v>0</v>
      </c>
      <c r="AB181" s="10">
        <v>1</v>
      </c>
      <c r="AC181" s="10">
        <v>0</v>
      </c>
      <c r="AD181" s="17">
        <v>2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H181" s="125"/>
      <c r="BI181" s="124"/>
    </row>
    <row r="182" spans="1:61" ht="15" x14ac:dyDescent="0.25">
      <c r="A182" s="98" t="s">
        <v>21</v>
      </c>
      <c r="B182" s="27">
        <f t="shared" si="6"/>
        <v>199</v>
      </c>
      <c r="C182" s="27">
        <v>5</v>
      </c>
      <c r="D182" s="16">
        <v>17</v>
      </c>
      <c r="E182" s="10">
        <v>23</v>
      </c>
      <c r="F182" s="10">
        <v>3</v>
      </c>
      <c r="G182" s="10">
        <v>17</v>
      </c>
      <c r="H182" s="10">
        <v>16</v>
      </c>
      <c r="I182" s="10">
        <v>4</v>
      </c>
      <c r="J182" s="10">
        <v>0</v>
      </c>
      <c r="K182" s="10">
        <v>8</v>
      </c>
      <c r="L182" s="10">
        <v>3</v>
      </c>
      <c r="M182" s="10">
        <v>14</v>
      </c>
      <c r="N182" s="10">
        <v>5</v>
      </c>
      <c r="O182" s="16">
        <v>9</v>
      </c>
      <c r="P182" s="10">
        <v>10</v>
      </c>
      <c r="Q182" s="10">
        <v>5</v>
      </c>
      <c r="R182" s="10">
        <v>1</v>
      </c>
      <c r="S182" s="10">
        <v>1</v>
      </c>
      <c r="T182" s="10">
        <v>0</v>
      </c>
      <c r="U182" s="10">
        <v>7</v>
      </c>
      <c r="V182" s="10">
        <v>3</v>
      </c>
      <c r="W182" s="17">
        <v>2</v>
      </c>
      <c r="X182" s="16">
        <v>3</v>
      </c>
      <c r="Y182" s="10">
        <v>0</v>
      </c>
      <c r="Z182" s="10">
        <v>8</v>
      </c>
      <c r="AA182" s="10">
        <v>0</v>
      </c>
      <c r="AB182" s="10">
        <v>6</v>
      </c>
      <c r="AC182" s="10">
        <v>2</v>
      </c>
      <c r="AD182" s="17">
        <v>3</v>
      </c>
      <c r="AE182" s="8">
        <v>2</v>
      </c>
      <c r="AF182" s="8">
        <v>2</v>
      </c>
      <c r="AG182" s="8">
        <v>5</v>
      </c>
      <c r="AH182" s="8">
        <v>5</v>
      </c>
      <c r="AI182" s="8">
        <v>1</v>
      </c>
      <c r="AJ182" s="8">
        <v>4</v>
      </c>
      <c r="AK182" s="8">
        <v>5</v>
      </c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H182" s="125"/>
      <c r="BI182" s="124"/>
    </row>
    <row r="183" spans="1:61" ht="15" x14ac:dyDescent="0.25">
      <c r="A183" s="98" t="s">
        <v>34</v>
      </c>
      <c r="B183" s="27">
        <f t="shared" si="6"/>
        <v>131</v>
      </c>
      <c r="C183" s="27">
        <v>8</v>
      </c>
      <c r="D183" s="16">
        <v>16</v>
      </c>
      <c r="E183" s="10">
        <v>23</v>
      </c>
      <c r="F183" s="10">
        <v>2</v>
      </c>
      <c r="G183" s="10">
        <v>13</v>
      </c>
      <c r="H183" s="10">
        <v>1</v>
      </c>
      <c r="I183" s="10">
        <v>2</v>
      </c>
      <c r="J183" s="10">
        <v>0</v>
      </c>
      <c r="K183" s="10">
        <v>12</v>
      </c>
      <c r="L183" s="10">
        <v>10</v>
      </c>
      <c r="M183" s="10">
        <v>2</v>
      </c>
      <c r="N183" s="10">
        <v>1</v>
      </c>
      <c r="O183" s="16">
        <v>3</v>
      </c>
      <c r="P183" s="10">
        <v>1</v>
      </c>
      <c r="Q183" s="10">
        <v>1</v>
      </c>
      <c r="R183" s="10">
        <v>4</v>
      </c>
      <c r="S183" s="10">
        <v>2</v>
      </c>
      <c r="T183" s="10">
        <v>1</v>
      </c>
      <c r="U183" s="10">
        <v>9</v>
      </c>
      <c r="V183" s="10">
        <v>4</v>
      </c>
      <c r="W183" s="17">
        <v>1</v>
      </c>
      <c r="X183" s="16">
        <v>4</v>
      </c>
      <c r="Y183" s="10">
        <v>0</v>
      </c>
      <c r="Z183" s="10">
        <v>3</v>
      </c>
      <c r="AA183" s="10">
        <v>0</v>
      </c>
      <c r="AB183" s="10">
        <v>3</v>
      </c>
      <c r="AC183" s="10">
        <v>0</v>
      </c>
      <c r="AD183" s="17">
        <v>0</v>
      </c>
      <c r="AE183" s="8">
        <v>0</v>
      </c>
      <c r="AF183" s="8">
        <v>0</v>
      </c>
      <c r="AG183" s="8">
        <v>3</v>
      </c>
      <c r="AH183" s="8">
        <v>1</v>
      </c>
      <c r="AI183" s="8">
        <v>1</v>
      </c>
      <c r="AJ183" s="8">
        <v>0</v>
      </c>
      <c r="AK183" s="8">
        <v>0</v>
      </c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H183" s="125"/>
      <c r="BI183" s="124"/>
    </row>
    <row r="184" spans="1:61" ht="15" x14ac:dyDescent="0.25">
      <c r="A184" s="98" t="s">
        <v>28</v>
      </c>
      <c r="B184" s="27">
        <f t="shared" ref="B184:B217" si="7">SUM(C184:AK184)</f>
        <v>29</v>
      </c>
      <c r="C184" s="27">
        <v>4</v>
      </c>
      <c r="D184" s="16">
        <v>4</v>
      </c>
      <c r="E184" s="10">
        <v>1</v>
      </c>
      <c r="F184" s="10">
        <v>0</v>
      </c>
      <c r="G184" s="10">
        <v>7</v>
      </c>
      <c r="H184" s="10">
        <v>0</v>
      </c>
      <c r="I184" s="10">
        <v>1</v>
      </c>
      <c r="J184" s="10">
        <v>0</v>
      </c>
      <c r="K184" s="10">
        <v>0</v>
      </c>
      <c r="L184" s="10">
        <v>0</v>
      </c>
      <c r="M184" s="10">
        <v>1</v>
      </c>
      <c r="N184" s="10">
        <v>1</v>
      </c>
      <c r="O184" s="16">
        <v>3</v>
      </c>
      <c r="P184" s="10">
        <v>0</v>
      </c>
      <c r="Q184" s="10">
        <v>1</v>
      </c>
      <c r="R184" s="10">
        <v>2</v>
      </c>
      <c r="S184" s="10">
        <v>0</v>
      </c>
      <c r="T184" s="10">
        <v>1</v>
      </c>
      <c r="U184" s="10">
        <v>0</v>
      </c>
      <c r="V184" s="10">
        <v>0</v>
      </c>
      <c r="W184" s="17">
        <v>0</v>
      </c>
      <c r="X184" s="16">
        <v>0</v>
      </c>
      <c r="Y184" s="10">
        <v>0</v>
      </c>
      <c r="Z184" s="10">
        <v>1</v>
      </c>
      <c r="AA184" s="10">
        <v>0</v>
      </c>
      <c r="AB184" s="10">
        <v>2</v>
      </c>
      <c r="AC184" s="10">
        <v>0</v>
      </c>
      <c r="AD184" s="17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H184" s="125"/>
      <c r="BI184" s="142"/>
    </row>
    <row r="185" spans="1:61" ht="15" x14ac:dyDescent="0.25">
      <c r="A185" s="98" t="s">
        <v>82</v>
      </c>
      <c r="B185" s="27">
        <f t="shared" si="7"/>
        <v>2</v>
      </c>
      <c r="C185" s="27">
        <v>0</v>
      </c>
      <c r="D185" s="16">
        <v>1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6">
        <v>0</v>
      </c>
      <c r="P185" s="10">
        <v>0</v>
      </c>
      <c r="Q185" s="10">
        <v>0</v>
      </c>
      <c r="R185" s="10">
        <v>0</v>
      </c>
      <c r="S185" s="10">
        <v>1</v>
      </c>
      <c r="T185" s="10">
        <v>0</v>
      </c>
      <c r="U185" s="10">
        <v>0</v>
      </c>
      <c r="V185" s="10">
        <v>0</v>
      </c>
      <c r="W185" s="17">
        <v>0</v>
      </c>
      <c r="X185" s="16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7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H185" s="125"/>
    </row>
    <row r="186" spans="1:61" ht="15" x14ac:dyDescent="0.25">
      <c r="A186" s="98" t="s">
        <v>142</v>
      </c>
      <c r="B186" s="27">
        <f t="shared" si="7"/>
        <v>3</v>
      </c>
      <c r="C186" s="27">
        <v>0</v>
      </c>
      <c r="D186" s="16">
        <v>0</v>
      </c>
      <c r="E186" s="10">
        <v>0</v>
      </c>
      <c r="F186" s="10">
        <v>0</v>
      </c>
      <c r="G186" s="10">
        <v>0</v>
      </c>
      <c r="H186" s="10">
        <v>1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6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1</v>
      </c>
      <c r="V186" s="10">
        <v>0</v>
      </c>
      <c r="W186" s="17">
        <v>0</v>
      </c>
      <c r="X186" s="16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7">
        <v>1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H186" s="125"/>
    </row>
    <row r="187" spans="1:61" ht="15" x14ac:dyDescent="0.25">
      <c r="A187" s="98" t="s">
        <v>280</v>
      </c>
      <c r="B187" s="27">
        <f t="shared" si="7"/>
        <v>2</v>
      </c>
      <c r="C187" s="27">
        <v>0</v>
      </c>
      <c r="D187" s="16">
        <v>0</v>
      </c>
      <c r="E187" s="10">
        <v>1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6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1</v>
      </c>
      <c r="V187" s="10">
        <v>0</v>
      </c>
      <c r="W187" s="17">
        <v>0</v>
      </c>
      <c r="X187" s="16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7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H187" s="125"/>
    </row>
    <row r="188" spans="1:61" ht="15" x14ac:dyDescent="0.25">
      <c r="A188" s="98" t="s">
        <v>55</v>
      </c>
      <c r="B188" s="27">
        <f t="shared" si="7"/>
        <v>25</v>
      </c>
      <c r="C188" s="27">
        <v>4</v>
      </c>
      <c r="D188" s="16">
        <v>0</v>
      </c>
      <c r="E188" s="10">
        <v>0</v>
      </c>
      <c r="F188" s="10">
        <v>2</v>
      </c>
      <c r="G188" s="10">
        <v>0</v>
      </c>
      <c r="H188" s="10">
        <v>1</v>
      </c>
      <c r="I188" s="10">
        <v>1</v>
      </c>
      <c r="J188" s="10">
        <v>2</v>
      </c>
      <c r="K188" s="10">
        <v>0</v>
      </c>
      <c r="L188" s="10">
        <v>2</v>
      </c>
      <c r="M188" s="10">
        <v>1</v>
      </c>
      <c r="N188" s="10">
        <v>0</v>
      </c>
      <c r="O188" s="16">
        <v>1</v>
      </c>
      <c r="P188" s="10">
        <v>1</v>
      </c>
      <c r="Q188" s="10">
        <v>2</v>
      </c>
      <c r="R188" s="10">
        <v>0</v>
      </c>
      <c r="S188" s="10">
        <v>0</v>
      </c>
      <c r="T188" s="10">
        <v>1</v>
      </c>
      <c r="U188" s="10">
        <v>1</v>
      </c>
      <c r="V188" s="10">
        <v>1</v>
      </c>
      <c r="W188" s="17">
        <v>0</v>
      </c>
      <c r="X188" s="16">
        <v>0</v>
      </c>
      <c r="Y188" s="10">
        <v>1</v>
      </c>
      <c r="Z188" s="10">
        <v>0</v>
      </c>
      <c r="AA188" s="10">
        <v>0</v>
      </c>
      <c r="AB188" s="10">
        <v>1</v>
      </c>
      <c r="AC188" s="10">
        <v>1</v>
      </c>
      <c r="AD188" s="17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1</v>
      </c>
      <c r="AJ188" s="8">
        <v>0</v>
      </c>
      <c r="AK188" s="8">
        <v>1</v>
      </c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H188" s="125"/>
    </row>
    <row r="189" spans="1:61" ht="15" x14ac:dyDescent="0.25">
      <c r="A189" s="98" t="s">
        <v>242</v>
      </c>
      <c r="B189" s="27">
        <f t="shared" si="7"/>
        <v>1</v>
      </c>
      <c r="C189" s="27">
        <v>1</v>
      </c>
      <c r="D189" s="16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6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7">
        <v>0</v>
      </c>
      <c r="X189" s="16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7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H189" s="125"/>
    </row>
    <row r="190" spans="1:61" ht="15" x14ac:dyDescent="0.25">
      <c r="A190" s="98" t="s">
        <v>233</v>
      </c>
      <c r="B190" s="27">
        <f t="shared" si="7"/>
        <v>25</v>
      </c>
      <c r="C190" s="27">
        <v>17</v>
      </c>
      <c r="D190" s="16">
        <v>0</v>
      </c>
      <c r="E190" s="10">
        <v>0</v>
      </c>
      <c r="F190" s="10">
        <v>0</v>
      </c>
      <c r="G190" s="10">
        <v>0</v>
      </c>
      <c r="H190" s="10">
        <v>1</v>
      </c>
      <c r="I190" s="10">
        <v>7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6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7">
        <v>0</v>
      </c>
      <c r="X190" s="16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7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H190" s="125"/>
    </row>
    <row r="191" spans="1:61" ht="15" x14ac:dyDescent="0.25">
      <c r="A191" s="98" t="s">
        <v>234</v>
      </c>
      <c r="B191" s="27">
        <f t="shared" si="7"/>
        <v>1</v>
      </c>
      <c r="C191" s="27">
        <v>1</v>
      </c>
      <c r="D191" s="16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6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7">
        <v>0</v>
      </c>
      <c r="X191" s="16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7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H191" s="125"/>
    </row>
    <row r="192" spans="1:61" ht="15" x14ac:dyDescent="0.25">
      <c r="A192" s="98" t="s">
        <v>143</v>
      </c>
      <c r="B192" s="27">
        <f t="shared" si="7"/>
        <v>1</v>
      </c>
      <c r="C192" s="27">
        <v>0</v>
      </c>
      <c r="D192" s="16">
        <v>0</v>
      </c>
      <c r="E192" s="10">
        <v>0</v>
      </c>
      <c r="F192" s="10">
        <v>0</v>
      </c>
      <c r="G192" s="10">
        <v>0</v>
      </c>
      <c r="H192" s="10">
        <v>1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6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7">
        <v>0</v>
      </c>
      <c r="X192" s="16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7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H192" s="125"/>
    </row>
    <row r="193" spans="1:60" ht="15" x14ac:dyDescent="0.25">
      <c r="A193" s="98" t="s">
        <v>40</v>
      </c>
      <c r="B193" s="27">
        <f t="shared" si="7"/>
        <v>73</v>
      </c>
      <c r="C193" s="27">
        <v>5</v>
      </c>
      <c r="D193" s="16">
        <v>1</v>
      </c>
      <c r="E193" s="10">
        <v>9</v>
      </c>
      <c r="F193" s="10">
        <v>1</v>
      </c>
      <c r="G193" s="10">
        <v>0</v>
      </c>
      <c r="H193" s="10">
        <v>0</v>
      </c>
      <c r="I193" s="10">
        <v>8</v>
      </c>
      <c r="J193" s="10">
        <v>1</v>
      </c>
      <c r="K193" s="10">
        <v>3</v>
      </c>
      <c r="L193" s="10">
        <v>7</v>
      </c>
      <c r="M193" s="10">
        <v>4</v>
      </c>
      <c r="N193" s="10">
        <v>0</v>
      </c>
      <c r="O193" s="16">
        <v>1</v>
      </c>
      <c r="P193" s="10">
        <v>1</v>
      </c>
      <c r="Q193" s="10">
        <v>4</v>
      </c>
      <c r="R193" s="10">
        <v>2</v>
      </c>
      <c r="S193" s="10">
        <v>1</v>
      </c>
      <c r="T193" s="10">
        <v>1</v>
      </c>
      <c r="U193" s="10">
        <v>0</v>
      </c>
      <c r="V193" s="10">
        <v>8</v>
      </c>
      <c r="W193" s="17">
        <v>0</v>
      </c>
      <c r="X193" s="16">
        <v>5</v>
      </c>
      <c r="Y193" s="10">
        <v>1</v>
      </c>
      <c r="Z193" s="10">
        <v>0</v>
      </c>
      <c r="AA193" s="10">
        <v>0</v>
      </c>
      <c r="AB193" s="10">
        <v>0</v>
      </c>
      <c r="AC193" s="10">
        <v>2</v>
      </c>
      <c r="AD193" s="17">
        <v>2</v>
      </c>
      <c r="AE193" s="8">
        <v>3</v>
      </c>
      <c r="AF193" s="8">
        <v>0</v>
      </c>
      <c r="AG193" s="8">
        <v>0</v>
      </c>
      <c r="AH193" s="8">
        <v>0</v>
      </c>
      <c r="AI193" s="8">
        <v>3</v>
      </c>
      <c r="AJ193" s="8">
        <v>0</v>
      </c>
      <c r="AK193" s="8">
        <v>0</v>
      </c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H193" s="125"/>
    </row>
    <row r="194" spans="1:60" ht="15" x14ac:dyDescent="0.25">
      <c r="A194" s="98" t="s">
        <v>132</v>
      </c>
      <c r="B194" s="27">
        <f t="shared" si="7"/>
        <v>2</v>
      </c>
      <c r="C194" s="27">
        <v>0</v>
      </c>
      <c r="D194" s="16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6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7">
        <v>0</v>
      </c>
      <c r="X194" s="16">
        <v>0</v>
      </c>
      <c r="Y194" s="10">
        <v>0</v>
      </c>
      <c r="Z194" s="10">
        <v>0</v>
      </c>
      <c r="AA194" s="10">
        <v>1</v>
      </c>
      <c r="AB194" s="10">
        <v>0</v>
      </c>
      <c r="AC194" s="10">
        <v>0</v>
      </c>
      <c r="AD194" s="17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1</v>
      </c>
      <c r="AJ194" s="8">
        <v>0</v>
      </c>
      <c r="AK194" s="8">
        <v>0</v>
      </c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H194" s="125"/>
    </row>
    <row r="195" spans="1:60" ht="15" x14ac:dyDescent="0.25">
      <c r="A195" s="98" t="s">
        <v>281</v>
      </c>
      <c r="B195" s="27">
        <f t="shared" si="7"/>
        <v>3</v>
      </c>
      <c r="C195" s="27">
        <v>0</v>
      </c>
      <c r="D195" s="16">
        <v>0</v>
      </c>
      <c r="E195" s="10">
        <v>0</v>
      </c>
      <c r="F195" s="10">
        <v>0</v>
      </c>
      <c r="G195" s="10">
        <v>0</v>
      </c>
      <c r="H195" s="10">
        <v>2</v>
      </c>
      <c r="I195" s="10">
        <v>0</v>
      </c>
      <c r="J195" s="10">
        <v>0</v>
      </c>
      <c r="K195" s="10">
        <v>0</v>
      </c>
      <c r="L195" s="10">
        <v>1</v>
      </c>
      <c r="M195" s="10">
        <v>0</v>
      </c>
      <c r="N195" s="10">
        <v>0</v>
      </c>
      <c r="O195" s="16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7">
        <v>0</v>
      </c>
      <c r="X195" s="16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7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H195" s="125"/>
    </row>
    <row r="196" spans="1:60" ht="15" x14ac:dyDescent="0.25">
      <c r="A196" s="98" t="s">
        <v>549</v>
      </c>
      <c r="B196" s="27">
        <f t="shared" si="7"/>
        <v>31</v>
      </c>
      <c r="C196" s="27">
        <v>27</v>
      </c>
      <c r="D196" s="16">
        <v>0</v>
      </c>
      <c r="E196" s="10">
        <v>1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1</v>
      </c>
      <c r="M196" s="10">
        <v>0</v>
      </c>
      <c r="N196" s="10">
        <v>1</v>
      </c>
      <c r="O196" s="16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7">
        <v>0</v>
      </c>
      <c r="X196" s="16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7">
        <v>0</v>
      </c>
      <c r="AE196" s="8">
        <v>0</v>
      </c>
      <c r="AF196" s="8">
        <v>0</v>
      </c>
      <c r="AG196" s="8">
        <v>1</v>
      </c>
      <c r="AH196" s="8">
        <v>0</v>
      </c>
      <c r="AI196" s="8">
        <v>0</v>
      </c>
      <c r="AJ196" s="8">
        <v>0</v>
      </c>
      <c r="AK196" s="8">
        <v>0</v>
      </c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H196" s="125"/>
    </row>
    <row r="197" spans="1:60" ht="15" x14ac:dyDescent="0.25">
      <c r="A197" s="98" t="s">
        <v>32</v>
      </c>
      <c r="B197" s="27">
        <f t="shared" si="7"/>
        <v>197</v>
      </c>
      <c r="C197" s="27">
        <v>100</v>
      </c>
      <c r="D197" s="16">
        <v>9</v>
      </c>
      <c r="E197" s="10">
        <v>19</v>
      </c>
      <c r="F197" s="10">
        <v>6</v>
      </c>
      <c r="G197" s="10">
        <v>10</v>
      </c>
      <c r="H197" s="10">
        <v>2</v>
      </c>
      <c r="I197" s="10">
        <v>4</v>
      </c>
      <c r="J197" s="10">
        <v>3</v>
      </c>
      <c r="K197" s="10">
        <v>1</v>
      </c>
      <c r="L197" s="10">
        <v>4</v>
      </c>
      <c r="M197" s="10">
        <v>2</v>
      </c>
      <c r="N197" s="10">
        <v>1</v>
      </c>
      <c r="O197" s="16">
        <v>2</v>
      </c>
      <c r="P197" s="10">
        <v>1</v>
      </c>
      <c r="Q197" s="10">
        <v>1</v>
      </c>
      <c r="R197" s="10">
        <v>8</v>
      </c>
      <c r="S197" s="10">
        <v>2</v>
      </c>
      <c r="T197" s="10">
        <v>2</v>
      </c>
      <c r="U197" s="10">
        <v>6</v>
      </c>
      <c r="V197" s="10">
        <v>1</v>
      </c>
      <c r="W197" s="17">
        <v>0</v>
      </c>
      <c r="X197" s="16">
        <v>1</v>
      </c>
      <c r="Y197" s="10">
        <v>0</v>
      </c>
      <c r="Z197" s="10">
        <v>5</v>
      </c>
      <c r="AA197" s="10">
        <v>0</v>
      </c>
      <c r="AB197" s="10">
        <v>1</v>
      </c>
      <c r="AC197" s="10">
        <v>1</v>
      </c>
      <c r="AD197" s="17">
        <v>2</v>
      </c>
      <c r="AE197" s="8">
        <v>0</v>
      </c>
      <c r="AF197" s="8">
        <v>0</v>
      </c>
      <c r="AG197" s="8">
        <v>0</v>
      </c>
      <c r="AH197" s="8">
        <v>0</v>
      </c>
      <c r="AI197" s="8">
        <v>1</v>
      </c>
      <c r="AJ197" s="8">
        <v>0</v>
      </c>
      <c r="AK197" s="8">
        <v>2</v>
      </c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H197" s="125"/>
    </row>
    <row r="198" spans="1:60" ht="15" x14ac:dyDescent="0.25">
      <c r="A198" s="98" t="s">
        <v>151</v>
      </c>
      <c r="B198" s="27">
        <f t="shared" si="7"/>
        <v>1</v>
      </c>
      <c r="C198" s="27">
        <v>0</v>
      </c>
      <c r="D198" s="16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6">
        <v>0</v>
      </c>
      <c r="P198" s="10">
        <v>0</v>
      </c>
      <c r="Q198" s="10">
        <v>0</v>
      </c>
      <c r="R198" s="10">
        <v>0</v>
      </c>
      <c r="S198" s="10">
        <v>1</v>
      </c>
      <c r="T198" s="10">
        <v>0</v>
      </c>
      <c r="U198" s="10">
        <v>0</v>
      </c>
      <c r="V198" s="10">
        <v>0</v>
      </c>
      <c r="W198" s="17">
        <v>0</v>
      </c>
      <c r="X198" s="16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7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H198" s="125"/>
    </row>
    <row r="199" spans="1:60" ht="15" x14ac:dyDescent="0.25">
      <c r="A199" s="98" t="s">
        <v>255</v>
      </c>
      <c r="B199" s="27">
        <f t="shared" si="7"/>
        <v>1</v>
      </c>
      <c r="C199" s="27">
        <v>0</v>
      </c>
      <c r="D199" s="16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1</v>
      </c>
      <c r="N199" s="10">
        <v>0</v>
      </c>
      <c r="O199" s="16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7">
        <v>0</v>
      </c>
      <c r="X199" s="16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7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H199" s="125"/>
    </row>
    <row r="200" spans="1:60" ht="15" x14ac:dyDescent="0.25">
      <c r="A200" s="98" t="s">
        <v>175</v>
      </c>
      <c r="B200" s="27">
        <f t="shared" si="7"/>
        <v>291</v>
      </c>
      <c r="C200" s="27">
        <v>63</v>
      </c>
      <c r="D200" s="16">
        <v>14</v>
      </c>
      <c r="E200" s="10">
        <v>22</v>
      </c>
      <c r="F200" s="10">
        <v>20</v>
      </c>
      <c r="G200" s="10">
        <v>5</v>
      </c>
      <c r="H200" s="10">
        <v>17</v>
      </c>
      <c r="I200" s="10">
        <v>15</v>
      </c>
      <c r="J200" s="10">
        <v>2</v>
      </c>
      <c r="K200" s="10">
        <v>11</v>
      </c>
      <c r="L200" s="10">
        <v>9</v>
      </c>
      <c r="M200" s="10">
        <v>7</v>
      </c>
      <c r="N200" s="10">
        <v>2</v>
      </c>
      <c r="O200" s="16">
        <v>10</v>
      </c>
      <c r="P200" s="10">
        <v>6</v>
      </c>
      <c r="Q200" s="10">
        <v>16</v>
      </c>
      <c r="R200" s="10">
        <v>4</v>
      </c>
      <c r="S200" s="10">
        <v>1</v>
      </c>
      <c r="T200" s="10">
        <v>12</v>
      </c>
      <c r="U200" s="10">
        <v>5</v>
      </c>
      <c r="V200" s="10">
        <v>6</v>
      </c>
      <c r="W200" s="17">
        <v>10</v>
      </c>
      <c r="X200" s="16">
        <v>15</v>
      </c>
      <c r="Y200" s="10">
        <v>4</v>
      </c>
      <c r="Z200" s="10">
        <v>1</v>
      </c>
      <c r="AA200" s="10">
        <v>2</v>
      </c>
      <c r="AB200" s="10">
        <v>1</v>
      </c>
      <c r="AC200" s="10">
        <v>4</v>
      </c>
      <c r="AD200" s="17">
        <v>0</v>
      </c>
      <c r="AE200" s="8">
        <v>0</v>
      </c>
      <c r="AF200" s="8">
        <v>3</v>
      </c>
      <c r="AG200" s="8">
        <v>2</v>
      </c>
      <c r="AH200" s="8">
        <v>1</v>
      </c>
      <c r="AI200" s="8">
        <v>0</v>
      </c>
      <c r="AJ200" s="8">
        <v>1</v>
      </c>
      <c r="AK200" s="8">
        <v>0</v>
      </c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H200" s="125"/>
    </row>
    <row r="201" spans="1:60" ht="15" x14ac:dyDescent="0.25">
      <c r="A201" s="98" t="s">
        <v>104</v>
      </c>
      <c r="B201" s="27">
        <f>SUM(C201:AK201)</f>
        <v>8</v>
      </c>
      <c r="C201" s="27">
        <v>1</v>
      </c>
      <c r="D201" s="16">
        <v>1</v>
      </c>
      <c r="E201" s="10">
        <v>1</v>
      </c>
      <c r="F201" s="10">
        <v>0</v>
      </c>
      <c r="G201" s="10">
        <v>1</v>
      </c>
      <c r="H201" s="10">
        <v>0</v>
      </c>
      <c r="I201" s="10">
        <v>0</v>
      </c>
      <c r="J201" s="10">
        <v>0</v>
      </c>
      <c r="K201" s="10">
        <v>0</v>
      </c>
      <c r="L201" s="10">
        <v>1</v>
      </c>
      <c r="M201" s="10">
        <v>0</v>
      </c>
      <c r="N201" s="10">
        <v>1</v>
      </c>
      <c r="O201" s="16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7">
        <v>0</v>
      </c>
      <c r="X201" s="16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7">
        <v>0</v>
      </c>
      <c r="AE201" s="8">
        <v>0</v>
      </c>
      <c r="AF201" s="8">
        <v>1</v>
      </c>
      <c r="AG201" s="8">
        <v>0</v>
      </c>
      <c r="AH201" s="8">
        <v>0</v>
      </c>
      <c r="AI201" s="8">
        <v>0</v>
      </c>
      <c r="AJ201" s="8">
        <v>1</v>
      </c>
      <c r="AK201" s="8">
        <v>0</v>
      </c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H201" s="125"/>
    </row>
    <row r="202" spans="1:60" ht="15" x14ac:dyDescent="0.25">
      <c r="A202" s="98" t="s">
        <v>146</v>
      </c>
      <c r="B202" s="27">
        <f>SUM(C202:AK202)</f>
        <v>3</v>
      </c>
      <c r="C202" s="27">
        <v>1</v>
      </c>
      <c r="D202" s="16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1</v>
      </c>
      <c r="J202" s="10">
        <v>0</v>
      </c>
      <c r="K202" s="10">
        <v>1</v>
      </c>
      <c r="L202" s="10">
        <v>0</v>
      </c>
      <c r="M202" s="10">
        <v>0</v>
      </c>
      <c r="N202" s="10">
        <v>0</v>
      </c>
      <c r="O202" s="16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7">
        <v>0</v>
      </c>
      <c r="X202" s="16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7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H202" s="125"/>
    </row>
    <row r="203" spans="1:60" ht="15" x14ac:dyDescent="0.25">
      <c r="A203" s="98" t="s">
        <v>134</v>
      </c>
      <c r="B203" s="111">
        <f t="shared" si="7"/>
        <v>5</v>
      </c>
      <c r="C203" s="111">
        <v>0</v>
      </c>
      <c r="D203" s="112">
        <v>0</v>
      </c>
      <c r="E203" s="113">
        <v>0</v>
      </c>
      <c r="F203" s="113">
        <v>0</v>
      </c>
      <c r="G203" s="113">
        <v>0</v>
      </c>
      <c r="H203" s="113">
        <v>0</v>
      </c>
      <c r="I203" s="113">
        <v>1</v>
      </c>
      <c r="J203" s="113">
        <v>0</v>
      </c>
      <c r="K203" s="113">
        <v>1</v>
      </c>
      <c r="L203" s="113">
        <v>1</v>
      </c>
      <c r="M203" s="113">
        <v>0</v>
      </c>
      <c r="N203" s="113">
        <v>0</v>
      </c>
      <c r="O203" s="112">
        <v>0</v>
      </c>
      <c r="P203" s="113">
        <v>0</v>
      </c>
      <c r="Q203" s="113">
        <v>0</v>
      </c>
      <c r="R203" s="113">
        <v>1</v>
      </c>
      <c r="S203" s="113">
        <v>0</v>
      </c>
      <c r="T203" s="113">
        <v>0</v>
      </c>
      <c r="U203" s="113">
        <v>0</v>
      </c>
      <c r="V203" s="113">
        <v>0</v>
      </c>
      <c r="W203" s="114">
        <v>0</v>
      </c>
      <c r="X203" s="112">
        <v>0</v>
      </c>
      <c r="Y203" s="113">
        <v>0</v>
      </c>
      <c r="Z203" s="113">
        <v>0</v>
      </c>
      <c r="AA203" s="113">
        <v>0</v>
      </c>
      <c r="AB203" s="113">
        <v>0</v>
      </c>
      <c r="AC203" s="113">
        <v>1</v>
      </c>
      <c r="AD203" s="114">
        <v>0</v>
      </c>
      <c r="AE203" s="101">
        <v>0</v>
      </c>
      <c r="AF203" s="101">
        <v>0</v>
      </c>
      <c r="AG203" s="101">
        <v>0</v>
      </c>
      <c r="AH203" s="101">
        <v>0</v>
      </c>
      <c r="AI203" s="101">
        <v>0</v>
      </c>
      <c r="AJ203" s="101">
        <v>0</v>
      </c>
      <c r="AK203" s="101">
        <v>0</v>
      </c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H203" s="125"/>
    </row>
    <row r="204" spans="1:60" ht="15" x14ac:dyDescent="0.25">
      <c r="A204" s="98" t="s">
        <v>259</v>
      </c>
      <c r="B204" s="111">
        <f t="shared" si="7"/>
        <v>2</v>
      </c>
      <c r="C204" s="111">
        <v>0</v>
      </c>
      <c r="D204" s="112">
        <v>0</v>
      </c>
      <c r="E204" s="113">
        <v>0</v>
      </c>
      <c r="F204" s="113">
        <v>0</v>
      </c>
      <c r="G204" s="113">
        <v>0</v>
      </c>
      <c r="H204" s="113">
        <v>0</v>
      </c>
      <c r="I204" s="113">
        <v>0</v>
      </c>
      <c r="J204" s="113">
        <v>0</v>
      </c>
      <c r="K204" s="113">
        <v>0</v>
      </c>
      <c r="L204" s="113">
        <v>0</v>
      </c>
      <c r="M204" s="113">
        <v>0</v>
      </c>
      <c r="N204" s="113">
        <v>0</v>
      </c>
      <c r="O204" s="112">
        <v>0</v>
      </c>
      <c r="P204" s="113">
        <v>0</v>
      </c>
      <c r="Q204" s="113">
        <v>0</v>
      </c>
      <c r="R204" s="113">
        <v>0</v>
      </c>
      <c r="S204" s="113">
        <v>0</v>
      </c>
      <c r="T204" s="113">
        <v>0</v>
      </c>
      <c r="U204" s="113">
        <v>0</v>
      </c>
      <c r="V204" s="113">
        <v>0</v>
      </c>
      <c r="W204" s="114">
        <v>0</v>
      </c>
      <c r="X204" s="112">
        <v>0</v>
      </c>
      <c r="Y204" s="113">
        <v>0</v>
      </c>
      <c r="Z204" s="113">
        <v>0</v>
      </c>
      <c r="AA204" s="113">
        <v>0</v>
      </c>
      <c r="AB204" s="113">
        <v>0</v>
      </c>
      <c r="AC204" s="113">
        <v>0</v>
      </c>
      <c r="AD204" s="114">
        <v>0</v>
      </c>
      <c r="AE204" s="101">
        <v>0</v>
      </c>
      <c r="AF204" s="101">
        <v>0</v>
      </c>
      <c r="AG204" s="101">
        <v>0</v>
      </c>
      <c r="AH204" s="101">
        <v>0</v>
      </c>
      <c r="AI204" s="101">
        <v>0</v>
      </c>
      <c r="AJ204" s="101">
        <v>2</v>
      </c>
      <c r="AK204" s="101">
        <v>0</v>
      </c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H204" s="125"/>
    </row>
    <row r="205" spans="1:60" ht="15" x14ac:dyDescent="0.25">
      <c r="A205" s="98" t="s">
        <v>10</v>
      </c>
      <c r="B205" s="111">
        <f t="shared" si="7"/>
        <v>895</v>
      </c>
      <c r="C205" s="111">
        <v>161</v>
      </c>
      <c r="D205" s="112">
        <v>94</v>
      </c>
      <c r="E205" s="113">
        <v>41</v>
      </c>
      <c r="F205" s="113">
        <v>16</v>
      </c>
      <c r="G205" s="113">
        <v>64</v>
      </c>
      <c r="H205" s="113">
        <v>15</v>
      </c>
      <c r="I205" s="113">
        <v>11</v>
      </c>
      <c r="J205" s="113">
        <v>15</v>
      </c>
      <c r="K205" s="113">
        <v>48</v>
      </c>
      <c r="L205" s="113">
        <v>28</v>
      </c>
      <c r="M205" s="113">
        <v>33</v>
      </c>
      <c r="N205" s="113">
        <v>23</v>
      </c>
      <c r="O205" s="112">
        <v>28</v>
      </c>
      <c r="P205" s="113">
        <v>16</v>
      </c>
      <c r="Q205" s="113">
        <v>15</v>
      </c>
      <c r="R205" s="113">
        <v>24</v>
      </c>
      <c r="S205" s="113">
        <v>23</v>
      </c>
      <c r="T205" s="113">
        <v>13</v>
      </c>
      <c r="U205" s="113">
        <v>28</v>
      </c>
      <c r="V205" s="113">
        <v>33</v>
      </c>
      <c r="W205" s="114">
        <v>26</v>
      </c>
      <c r="X205" s="112">
        <v>9</v>
      </c>
      <c r="Y205" s="113">
        <v>9</v>
      </c>
      <c r="Z205" s="113">
        <v>15</v>
      </c>
      <c r="AA205" s="113">
        <v>4</v>
      </c>
      <c r="AB205" s="113">
        <v>17</v>
      </c>
      <c r="AC205" s="113">
        <v>9</v>
      </c>
      <c r="AD205" s="114">
        <v>15</v>
      </c>
      <c r="AE205" s="101">
        <v>3</v>
      </c>
      <c r="AF205" s="101">
        <v>28</v>
      </c>
      <c r="AG205" s="101">
        <v>1</v>
      </c>
      <c r="AH205" s="101">
        <v>2</v>
      </c>
      <c r="AI205" s="101">
        <v>11</v>
      </c>
      <c r="AJ205" s="101">
        <v>7</v>
      </c>
      <c r="AK205" s="101">
        <v>10</v>
      </c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H205" s="125"/>
    </row>
    <row r="206" spans="1:60" ht="15" x14ac:dyDescent="0.25">
      <c r="A206" s="98" t="s">
        <v>78</v>
      </c>
      <c r="B206" s="111">
        <f t="shared" si="7"/>
        <v>17</v>
      </c>
      <c r="C206" s="111">
        <v>13</v>
      </c>
      <c r="D206" s="112">
        <v>1</v>
      </c>
      <c r="E206" s="113">
        <v>0</v>
      </c>
      <c r="F206" s="113">
        <v>0</v>
      </c>
      <c r="G206" s="113">
        <v>0</v>
      </c>
      <c r="H206" s="113">
        <v>1</v>
      </c>
      <c r="I206" s="113">
        <v>0</v>
      </c>
      <c r="J206" s="113">
        <v>0</v>
      </c>
      <c r="K206" s="113">
        <v>0</v>
      </c>
      <c r="L206" s="113">
        <v>0</v>
      </c>
      <c r="M206" s="113">
        <v>0</v>
      </c>
      <c r="N206" s="113">
        <v>0</v>
      </c>
      <c r="O206" s="112">
        <v>0</v>
      </c>
      <c r="P206" s="113">
        <v>0</v>
      </c>
      <c r="Q206" s="113">
        <v>1</v>
      </c>
      <c r="R206" s="113">
        <v>0</v>
      </c>
      <c r="S206" s="113">
        <v>0</v>
      </c>
      <c r="T206" s="113">
        <v>0</v>
      </c>
      <c r="U206" s="113">
        <v>0</v>
      </c>
      <c r="V206" s="113">
        <v>1</v>
      </c>
      <c r="W206" s="114">
        <v>0</v>
      </c>
      <c r="X206" s="112">
        <v>0</v>
      </c>
      <c r="Y206" s="113">
        <v>0</v>
      </c>
      <c r="Z206" s="113">
        <v>0</v>
      </c>
      <c r="AA206" s="113">
        <v>0</v>
      </c>
      <c r="AB206" s="113">
        <v>0</v>
      </c>
      <c r="AC206" s="113">
        <v>0</v>
      </c>
      <c r="AD206" s="114">
        <v>0</v>
      </c>
      <c r="AE206" s="101">
        <v>0</v>
      </c>
      <c r="AF206" s="101">
        <v>0</v>
      </c>
      <c r="AG206" s="101">
        <v>0</v>
      </c>
      <c r="AH206" s="101">
        <v>0</v>
      </c>
      <c r="AI206" s="101">
        <v>0</v>
      </c>
      <c r="AJ206" s="101">
        <v>0</v>
      </c>
      <c r="AK206" s="101">
        <v>0</v>
      </c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H206" s="125"/>
    </row>
    <row r="207" spans="1:60" ht="15" thickBot="1" x14ac:dyDescent="0.25">
      <c r="A207" s="106" t="s">
        <v>518</v>
      </c>
      <c r="B207" s="99"/>
      <c r="C207" s="99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1"/>
      <c r="AF207" s="101"/>
      <c r="AG207" s="101"/>
      <c r="AH207" s="101"/>
      <c r="AI207" s="101"/>
      <c r="AJ207" s="101"/>
      <c r="AK207" s="101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H207" s="125"/>
    </row>
    <row r="208" spans="1:60" ht="13.5" thickBot="1" x14ac:dyDescent="0.25">
      <c r="A208" s="328" t="s">
        <v>309</v>
      </c>
      <c r="B208" s="330" t="s">
        <v>307</v>
      </c>
      <c r="C208" s="332" t="s">
        <v>308</v>
      </c>
      <c r="D208" s="327" t="s">
        <v>291</v>
      </c>
      <c r="E208" s="327"/>
      <c r="F208" s="327"/>
      <c r="G208" s="327"/>
      <c r="H208" s="327"/>
      <c r="I208" s="327"/>
      <c r="J208" s="327"/>
      <c r="K208" s="327"/>
      <c r="L208" s="327"/>
      <c r="M208" s="327"/>
      <c r="N208" s="334"/>
      <c r="O208" s="326" t="s">
        <v>293</v>
      </c>
      <c r="P208" s="327"/>
      <c r="Q208" s="327"/>
      <c r="R208" s="327"/>
      <c r="S208" s="327"/>
      <c r="T208" s="327"/>
      <c r="U208" s="327"/>
      <c r="V208" s="327"/>
      <c r="W208" s="334"/>
      <c r="X208" s="326" t="s">
        <v>298</v>
      </c>
      <c r="Y208" s="327"/>
      <c r="Z208" s="327"/>
      <c r="AA208" s="327"/>
      <c r="AB208" s="327"/>
      <c r="AC208" s="327"/>
      <c r="AD208" s="327"/>
      <c r="AE208" s="326" t="s">
        <v>299</v>
      </c>
      <c r="AF208" s="327"/>
      <c r="AG208" s="327"/>
      <c r="AH208" s="327"/>
      <c r="AI208" s="327"/>
      <c r="AJ208" s="327"/>
      <c r="AK208" s="327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H208" s="125"/>
    </row>
    <row r="209" spans="1:60" ht="23.25" thickBot="1" x14ac:dyDescent="0.25">
      <c r="A209" s="329"/>
      <c r="B209" s="331"/>
      <c r="C209" s="333"/>
      <c r="D209" s="102" t="s">
        <v>184</v>
      </c>
      <c r="E209" s="102" t="s">
        <v>289</v>
      </c>
      <c r="F209" s="102" t="s">
        <v>186</v>
      </c>
      <c r="G209" s="102" t="s">
        <v>286</v>
      </c>
      <c r="H209" s="102" t="s">
        <v>139</v>
      </c>
      <c r="I209" s="102" t="s">
        <v>290</v>
      </c>
      <c r="J209" s="102" t="s">
        <v>156</v>
      </c>
      <c r="K209" s="102" t="s">
        <v>292</v>
      </c>
      <c r="L209" s="102" t="s">
        <v>183</v>
      </c>
      <c r="M209" s="102" t="s">
        <v>189</v>
      </c>
      <c r="N209" s="102" t="s">
        <v>185</v>
      </c>
      <c r="O209" s="103" t="s">
        <v>305</v>
      </c>
      <c r="P209" s="102" t="s">
        <v>188</v>
      </c>
      <c r="Q209" s="102" t="s">
        <v>192</v>
      </c>
      <c r="R209" s="102" t="s">
        <v>179</v>
      </c>
      <c r="S209" s="102" t="s">
        <v>182</v>
      </c>
      <c r="T209" s="102" t="s">
        <v>294</v>
      </c>
      <c r="U209" s="102" t="s">
        <v>202</v>
      </c>
      <c r="V209" s="102" t="s">
        <v>181</v>
      </c>
      <c r="W209" s="104" t="s">
        <v>195</v>
      </c>
      <c r="X209" s="103" t="s">
        <v>300</v>
      </c>
      <c r="Y209" s="102" t="s">
        <v>301</v>
      </c>
      <c r="Z209" s="102" t="s">
        <v>187</v>
      </c>
      <c r="AA209" s="102" t="s">
        <v>489</v>
      </c>
      <c r="AB209" s="102" t="s">
        <v>97</v>
      </c>
      <c r="AC209" s="102" t="s">
        <v>154</v>
      </c>
      <c r="AD209" s="105" t="s">
        <v>196</v>
      </c>
      <c r="AE209" s="102" t="s">
        <v>88</v>
      </c>
      <c r="AF209" s="104" t="s">
        <v>303</v>
      </c>
      <c r="AG209" s="104" t="s">
        <v>304</v>
      </c>
      <c r="AH209" s="104" t="s">
        <v>451</v>
      </c>
      <c r="AI209" s="104" t="s">
        <v>204</v>
      </c>
      <c r="AJ209" s="104" t="s">
        <v>194</v>
      </c>
      <c r="AK209" s="104" t="s">
        <v>238</v>
      </c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H209" s="125"/>
    </row>
    <row r="210" spans="1:60" ht="15" x14ac:dyDescent="0.25">
      <c r="A210" s="98" t="s">
        <v>550</v>
      </c>
      <c r="B210" s="111">
        <f t="shared" si="7"/>
        <v>80</v>
      </c>
      <c r="C210" s="111">
        <v>33</v>
      </c>
      <c r="D210" s="112">
        <v>9</v>
      </c>
      <c r="E210" s="113">
        <v>0</v>
      </c>
      <c r="F210" s="113">
        <v>2</v>
      </c>
      <c r="G210" s="113">
        <v>18</v>
      </c>
      <c r="H210" s="113">
        <v>2</v>
      </c>
      <c r="I210" s="113">
        <v>4</v>
      </c>
      <c r="J210" s="113">
        <v>0</v>
      </c>
      <c r="K210" s="113">
        <v>0</v>
      </c>
      <c r="L210" s="113">
        <v>0</v>
      </c>
      <c r="M210" s="113">
        <v>0</v>
      </c>
      <c r="N210" s="113">
        <v>0</v>
      </c>
      <c r="O210" s="112">
        <v>1</v>
      </c>
      <c r="P210" s="113">
        <v>0</v>
      </c>
      <c r="Q210" s="113">
        <v>0</v>
      </c>
      <c r="R210" s="113">
        <v>0</v>
      </c>
      <c r="S210" s="113">
        <v>1</v>
      </c>
      <c r="T210" s="113">
        <v>0</v>
      </c>
      <c r="U210" s="113">
        <v>0</v>
      </c>
      <c r="V210" s="113">
        <v>1</v>
      </c>
      <c r="W210" s="114">
        <v>0</v>
      </c>
      <c r="X210" s="112">
        <v>0</v>
      </c>
      <c r="Y210" s="113">
        <v>0</v>
      </c>
      <c r="Z210" s="113">
        <v>1</v>
      </c>
      <c r="AA210" s="113">
        <v>0</v>
      </c>
      <c r="AB210" s="113">
        <v>0</v>
      </c>
      <c r="AC210" s="113">
        <v>2</v>
      </c>
      <c r="AD210" s="114">
        <v>0</v>
      </c>
      <c r="AE210" s="101">
        <v>3</v>
      </c>
      <c r="AF210" s="101">
        <v>0</v>
      </c>
      <c r="AG210" s="101">
        <v>0</v>
      </c>
      <c r="AH210" s="101">
        <v>0</v>
      </c>
      <c r="AI210" s="101">
        <v>3</v>
      </c>
      <c r="AJ210" s="101">
        <v>0</v>
      </c>
      <c r="AK210" s="101">
        <v>0</v>
      </c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H210" s="125"/>
    </row>
    <row r="211" spans="1:60" ht="15" x14ac:dyDescent="0.25">
      <c r="A211" s="98" t="s">
        <v>69</v>
      </c>
      <c r="B211" s="111">
        <f t="shared" si="7"/>
        <v>11</v>
      </c>
      <c r="C211" s="111">
        <v>0</v>
      </c>
      <c r="D211" s="112">
        <v>1</v>
      </c>
      <c r="E211" s="113">
        <v>0</v>
      </c>
      <c r="F211" s="113">
        <v>1</v>
      </c>
      <c r="G211" s="113">
        <v>5</v>
      </c>
      <c r="H211" s="113">
        <v>1</v>
      </c>
      <c r="I211" s="113">
        <v>0</v>
      </c>
      <c r="J211" s="113">
        <v>0</v>
      </c>
      <c r="K211" s="113">
        <v>0</v>
      </c>
      <c r="L211" s="113">
        <v>0</v>
      </c>
      <c r="M211" s="113">
        <v>0</v>
      </c>
      <c r="N211" s="113">
        <v>0</v>
      </c>
      <c r="O211" s="112">
        <v>0</v>
      </c>
      <c r="P211" s="113">
        <v>0</v>
      </c>
      <c r="Q211" s="113">
        <v>0</v>
      </c>
      <c r="R211" s="113">
        <v>0</v>
      </c>
      <c r="S211" s="113">
        <v>2</v>
      </c>
      <c r="T211" s="113">
        <v>0</v>
      </c>
      <c r="U211" s="113">
        <v>0</v>
      </c>
      <c r="V211" s="113">
        <v>1</v>
      </c>
      <c r="W211" s="114">
        <v>0</v>
      </c>
      <c r="X211" s="112">
        <v>0</v>
      </c>
      <c r="Y211" s="113">
        <v>0</v>
      </c>
      <c r="Z211" s="113">
        <v>0</v>
      </c>
      <c r="AA211" s="113">
        <v>0</v>
      </c>
      <c r="AB211" s="113">
        <v>0</v>
      </c>
      <c r="AC211" s="113">
        <v>0</v>
      </c>
      <c r="AD211" s="114">
        <v>0</v>
      </c>
      <c r="AE211" s="101">
        <v>0</v>
      </c>
      <c r="AF211" s="101">
        <v>0</v>
      </c>
      <c r="AG211" s="101">
        <v>0</v>
      </c>
      <c r="AH211" s="101">
        <v>0</v>
      </c>
      <c r="AI211" s="101">
        <v>0</v>
      </c>
      <c r="AJ211" s="101">
        <v>0</v>
      </c>
      <c r="AK211" s="101">
        <v>0</v>
      </c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H211" s="125"/>
    </row>
    <row r="212" spans="1:60" ht="15" x14ac:dyDescent="0.25">
      <c r="A212" s="98" t="s">
        <v>41</v>
      </c>
      <c r="B212" s="111">
        <f t="shared" si="7"/>
        <v>98</v>
      </c>
      <c r="C212" s="111">
        <v>30</v>
      </c>
      <c r="D212" s="112">
        <v>2</v>
      </c>
      <c r="E212" s="113">
        <v>4</v>
      </c>
      <c r="F212" s="113">
        <v>4</v>
      </c>
      <c r="G212" s="113">
        <v>2</v>
      </c>
      <c r="H212" s="113">
        <v>1</v>
      </c>
      <c r="I212" s="113">
        <v>3</v>
      </c>
      <c r="J212" s="113">
        <v>2</v>
      </c>
      <c r="K212" s="113">
        <v>2</v>
      </c>
      <c r="L212" s="113">
        <v>15</v>
      </c>
      <c r="M212" s="113">
        <v>0</v>
      </c>
      <c r="N212" s="113">
        <v>1</v>
      </c>
      <c r="O212" s="112">
        <v>1</v>
      </c>
      <c r="P212" s="113">
        <v>1</v>
      </c>
      <c r="Q212" s="113">
        <v>8</v>
      </c>
      <c r="R212" s="113">
        <v>1</v>
      </c>
      <c r="S212" s="113">
        <v>2</v>
      </c>
      <c r="T212" s="113">
        <v>0</v>
      </c>
      <c r="U212" s="113">
        <v>0</v>
      </c>
      <c r="V212" s="113">
        <v>2</v>
      </c>
      <c r="W212" s="114">
        <v>1</v>
      </c>
      <c r="X212" s="112">
        <v>1</v>
      </c>
      <c r="Y212" s="113">
        <v>1</v>
      </c>
      <c r="Z212" s="113">
        <v>0</v>
      </c>
      <c r="AA212" s="113">
        <v>1</v>
      </c>
      <c r="AB212" s="113">
        <v>7</v>
      </c>
      <c r="AC212" s="113">
        <v>0</v>
      </c>
      <c r="AD212" s="114">
        <v>0</v>
      </c>
      <c r="AE212" s="101">
        <v>0</v>
      </c>
      <c r="AF212" s="101">
        <v>2</v>
      </c>
      <c r="AG212" s="101">
        <v>1</v>
      </c>
      <c r="AH212" s="101">
        <v>0</v>
      </c>
      <c r="AI212" s="101">
        <v>1</v>
      </c>
      <c r="AJ212" s="101">
        <v>1</v>
      </c>
      <c r="AK212" s="101">
        <v>1</v>
      </c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H212" s="125"/>
    </row>
    <row r="213" spans="1:60" ht="15" x14ac:dyDescent="0.25">
      <c r="A213" s="98" t="s">
        <v>130</v>
      </c>
      <c r="B213" s="111">
        <f t="shared" si="7"/>
        <v>2</v>
      </c>
      <c r="C213" s="111">
        <v>0</v>
      </c>
      <c r="D213" s="112">
        <v>0</v>
      </c>
      <c r="E213" s="113">
        <v>0</v>
      </c>
      <c r="F213" s="113">
        <v>0</v>
      </c>
      <c r="G213" s="113">
        <v>0</v>
      </c>
      <c r="H213" s="113">
        <v>0</v>
      </c>
      <c r="I213" s="113">
        <v>0</v>
      </c>
      <c r="J213" s="113">
        <v>0</v>
      </c>
      <c r="K213" s="113">
        <v>0</v>
      </c>
      <c r="L213" s="113">
        <v>0</v>
      </c>
      <c r="M213" s="113">
        <v>1</v>
      </c>
      <c r="N213" s="113">
        <v>0</v>
      </c>
      <c r="O213" s="112">
        <v>0</v>
      </c>
      <c r="P213" s="113">
        <v>0</v>
      </c>
      <c r="Q213" s="113">
        <v>0</v>
      </c>
      <c r="R213" s="113">
        <v>0</v>
      </c>
      <c r="S213" s="113">
        <v>0</v>
      </c>
      <c r="T213" s="113">
        <v>0</v>
      </c>
      <c r="U213" s="113">
        <v>0</v>
      </c>
      <c r="V213" s="113">
        <v>0</v>
      </c>
      <c r="W213" s="114">
        <v>0</v>
      </c>
      <c r="X213" s="112">
        <v>0</v>
      </c>
      <c r="Y213" s="113">
        <v>0</v>
      </c>
      <c r="Z213" s="113">
        <v>0</v>
      </c>
      <c r="AA213" s="113">
        <v>1</v>
      </c>
      <c r="AB213" s="113">
        <v>0</v>
      </c>
      <c r="AC213" s="113">
        <v>0</v>
      </c>
      <c r="AD213" s="114">
        <v>0</v>
      </c>
      <c r="AE213" s="101">
        <v>0</v>
      </c>
      <c r="AF213" s="101">
        <v>0</v>
      </c>
      <c r="AG213" s="101">
        <v>0</v>
      </c>
      <c r="AH213" s="101">
        <v>0</v>
      </c>
      <c r="AI213" s="101">
        <v>0</v>
      </c>
      <c r="AJ213" s="101">
        <v>0</v>
      </c>
      <c r="AK213" s="101">
        <v>0</v>
      </c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H213" s="125"/>
    </row>
    <row r="214" spans="1:60" ht="15" x14ac:dyDescent="0.25">
      <c r="A214" s="98" t="s">
        <v>560</v>
      </c>
      <c r="B214" s="111">
        <f t="shared" si="7"/>
        <v>1</v>
      </c>
      <c r="C214" s="111">
        <v>0</v>
      </c>
      <c r="D214" s="112">
        <v>0</v>
      </c>
      <c r="E214" s="113">
        <v>0</v>
      </c>
      <c r="F214" s="113">
        <v>0</v>
      </c>
      <c r="G214" s="113">
        <v>0</v>
      </c>
      <c r="H214" s="113">
        <v>0</v>
      </c>
      <c r="I214" s="113">
        <v>0</v>
      </c>
      <c r="J214" s="113">
        <v>0</v>
      </c>
      <c r="K214" s="113">
        <v>0</v>
      </c>
      <c r="L214" s="113">
        <v>0</v>
      </c>
      <c r="M214" s="113">
        <v>0</v>
      </c>
      <c r="N214" s="113">
        <v>0</v>
      </c>
      <c r="O214" s="112">
        <v>0</v>
      </c>
      <c r="P214" s="113">
        <v>0</v>
      </c>
      <c r="Q214" s="113">
        <v>1</v>
      </c>
      <c r="R214" s="113">
        <v>0</v>
      </c>
      <c r="S214" s="113">
        <v>0</v>
      </c>
      <c r="T214" s="113">
        <v>0</v>
      </c>
      <c r="U214" s="113">
        <v>0</v>
      </c>
      <c r="V214" s="113">
        <v>0</v>
      </c>
      <c r="W214" s="114">
        <v>0</v>
      </c>
      <c r="X214" s="112">
        <v>0</v>
      </c>
      <c r="Y214" s="113">
        <v>0</v>
      </c>
      <c r="Z214" s="113">
        <v>0</v>
      </c>
      <c r="AA214" s="113">
        <v>0</v>
      </c>
      <c r="AB214" s="113">
        <v>0</v>
      </c>
      <c r="AC214" s="113">
        <v>0</v>
      </c>
      <c r="AD214" s="114">
        <v>0</v>
      </c>
      <c r="AE214" s="101">
        <v>0</v>
      </c>
      <c r="AF214" s="101">
        <v>0</v>
      </c>
      <c r="AG214" s="101">
        <v>0</v>
      </c>
      <c r="AH214" s="101">
        <v>0</v>
      </c>
      <c r="AI214" s="101">
        <v>0</v>
      </c>
      <c r="AJ214" s="101">
        <v>0</v>
      </c>
      <c r="AK214" s="101">
        <v>0</v>
      </c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H214" s="125"/>
    </row>
    <row r="215" spans="1:60" ht="15" x14ac:dyDescent="0.25">
      <c r="A215" s="98" t="s">
        <v>297</v>
      </c>
      <c r="B215" s="111">
        <f t="shared" si="7"/>
        <v>295</v>
      </c>
      <c r="C215" s="111">
        <v>92</v>
      </c>
      <c r="D215" s="112">
        <v>9</v>
      </c>
      <c r="E215" s="113">
        <v>16</v>
      </c>
      <c r="F215" s="113">
        <v>4</v>
      </c>
      <c r="G215" s="113">
        <v>19</v>
      </c>
      <c r="H215" s="113">
        <v>17</v>
      </c>
      <c r="I215" s="113">
        <v>8</v>
      </c>
      <c r="J215" s="113">
        <v>5</v>
      </c>
      <c r="K215" s="113">
        <v>9</v>
      </c>
      <c r="L215" s="113">
        <v>11</v>
      </c>
      <c r="M215" s="113">
        <v>8</v>
      </c>
      <c r="N215" s="113">
        <v>8</v>
      </c>
      <c r="O215" s="112">
        <v>3</v>
      </c>
      <c r="P215" s="113">
        <v>1</v>
      </c>
      <c r="Q215" s="113">
        <v>3</v>
      </c>
      <c r="R215" s="113">
        <v>7</v>
      </c>
      <c r="S215" s="113">
        <v>3</v>
      </c>
      <c r="T215" s="113">
        <v>2</v>
      </c>
      <c r="U215" s="113">
        <v>6</v>
      </c>
      <c r="V215" s="113">
        <v>6</v>
      </c>
      <c r="W215" s="114">
        <v>8</v>
      </c>
      <c r="X215" s="112">
        <v>12</v>
      </c>
      <c r="Y215" s="113">
        <v>5</v>
      </c>
      <c r="Z215" s="113">
        <v>4</v>
      </c>
      <c r="AA215" s="113">
        <v>3</v>
      </c>
      <c r="AB215" s="113">
        <v>6</v>
      </c>
      <c r="AC215" s="113">
        <v>3</v>
      </c>
      <c r="AD215" s="114">
        <v>2</v>
      </c>
      <c r="AE215" s="101">
        <v>1</v>
      </c>
      <c r="AF215" s="101">
        <v>2</v>
      </c>
      <c r="AG215" s="101">
        <v>5</v>
      </c>
      <c r="AH215" s="101">
        <v>0</v>
      </c>
      <c r="AI215" s="101">
        <v>2</v>
      </c>
      <c r="AJ215" s="101">
        <v>2</v>
      </c>
      <c r="AK215" s="101">
        <v>3</v>
      </c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H215" s="125"/>
    </row>
    <row r="216" spans="1:60" ht="15" x14ac:dyDescent="0.25">
      <c r="A216" s="98" t="s">
        <v>296</v>
      </c>
      <c r="B216" s="111">
        <f t="shared" si="7"/>
        <v>299</v>
      </c>
      <c r="C216" s="111">
        <v>111</v>
      </c>
      <c r="D216" s="112">
        <v>6</v>
      </c>
      <c r="E216" s="113">
        <v>6</v>
      </c>
      <c r="F216" s="113">
        <v>12</v>
      </c>
      <c r="G216" s="113">
        <v>24</v>
      </c>
      <c r="H216" s="113">
        <v>7</v>
      </c>
      <c r="I216" s="113">
        <v>10</v>
      </c>
      <c r="J216" s="113">
        <v>3</v>
      </c>
      <c r="K216" s="113">
        <v>9</v>
      </c>
      <c r="L216" s="113">
        <v>15</v>
      </c>
      <c r="M216" s="113">
        <v>4</v>
      </c>
      <c r="N216" s="113">
        <v>9</v>
      </c>
      <c r="O216" s="112">
        <v>7</v>
      </c>
      <c r="P216" s="113">
        <v>2</v>
      </c>
      <c r="Q216" s="113">
        <v>4</v>
      </c>
      <c r="R216" s="113">
        <v>6</v>
      </c>
      <c r="S216" s="113">
        <v>3</v>
      </c>
      <c r="T216" s="113">
        <v>6</v>
      </c>
      <c r="U216" s="113">
        <v>6</v>
      </c>
      <c r="V216" s="113">
        <v>3</v>
      </c>
      <c r="W216" s="114">
        <v>4</v>
      </c>
      <c r="X216" s="112">
        <v>19</v>
      </c>
      <c r="Y216" s="113">
        <v>1</v>
      </c>
      <c r="Z216" s="113">
        <v>2</v>
      </c>
      <c r="AA216" s="113">
        <v>0</v>
      </c>
      <c r="AB216" s="113">
        <v>4</v>
      </c>
      <c r="AC216" s="113">
        <v>1</v>
      </c>
      <c r="AD216" s="114">
        <v>0</v>
      </c>
      <c r="AE216" s="101">
        <v>0</v>
      </c>
      <c r="AF216" s="101">
        <v>1</v>
      </c>
      <c r="AG216" s="101">
        <v>6</v>
      </c>
      <c r="AH216" s="101">
        <v>0</v>
      </c>
      <c r="AI216" s="101">
        <v>1</v>
      </c>
      <c r="AJ216" s="101">
        <v>4</v>
      </c>
      <c r="AK216" s="101">
        <v>3</v>
      </c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H216" s="125"/>
    </row>
    <row r="217" spans="1:60" ht="15" x14ac:dyDescent="0.25">
      <c r="A217" s="98" t="s">
        <v>174</v>
      </c>
      <c r="B217" s="111">
        <f t="shared" si="7"/>
        <v>52</v>
      </c>
      <c r="C217" s="111">
        <v>52</v>
      </c>
      <c r="D217" s="112">
        <v>0</v>
      </c>
      <c r="E217" s="113">
        <v>0</v>
      </c>
      <c r="F217" s="113">
        <v>0</v>
      </c>
      <c r="G217" s="113">
        <v>0</v>
      </c>
      <c r="H217" s="113">
        <v>0</v>
      </c>
      <c r="I217" s="113">
        <v>0</v>
      </c>
      <c r="J217" s="113">
        <v>0</v>
      </c>
      <c r="K217" s="113">
        <v>0</v>
      </c>
      <c r="L217" s="113">
        <v>0</v>
      </c>
      <c r="M217" s="113">
        <v>0</v>
      </c>
      <c r="N217" s="113">
        <v>0</v>
      </c>
      <c r="O217" s="112">
        <v>0</v>
      </c>
      <c r="P217" s="113">
        <v>0</v>
      </c>
      <c r="Q217" s="113">
        <v>0</v>
      </c>
      <c r="R217" s="113">
        <v>0</v>
      </c>
      <c r="S217" s="113">
        <v>0</v>
      </c>
      <c r="T217" s="113">
        <v>0</v>
      </c>
      <c r="U217" s="113">
        <v>0</v>
      </c>
      <c r="V217" s="113">
        <v>0</v>
      </c>
      <c r="W217" s="114">
        <v>0</v>
      </c>
      <c r="X217" s="112">
        <v>0</v>
      </c>
      <c r="Y217" s="113">
        <v>0</v>
      </c>
      <c r="Z217" s="113">
        <v>0</v>
      </c>
      <c r="AA217" s="113">
        <v>0</v>
      </c>
      <c r="AB217" s="113">
        <v>0</v>
      </c>
      <c r="AC217" s="113">
        <v>0</v>
      </c>
      <c r="AD217" s="114">
        <v>0</v>
      </c>
      <c r="AE217" s="101">
        <v>0</v>
      </c>
      <c r="AF217" s="101">
        <v>0</v>
      </c>
      <c r="AG217" s="101">
        <v>0</v>
      </c>
      <c r="AH217" s="101">
        <v>0</v>
      </c>
      <c r="AI217" s="101">
        <v>0</v>
      </c>
      <c r="AJ217" s="101">
        <v>0</v>
      </c>
      <c r="AK217" s="101">
        <v>0</v>
      </c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H217" s="125"/>
    </row>
    <row r="218" spans="1:60" ht="15" x14ac:dyDescent="0.25">
      <c r="A218" s="98" t="s">
        <v>50</v>
      </c>
      <c r="B218" s="111">
        <f t="shared" ref="B218:B219" si="8">SUM(C218:AK218)</f>
        <v>9</v>
      </c>
      <c r="C218" s="111">
        <v>1</v>
      </c>
      <c r="D218" s="112">
        <v>0</v>
      </c>
      <c r="E218" s="113">
        <v>2</v>
      </c>
      <c r="F218" s="113">
        <v>0</v>
      </c>
      <c r="G218" s="113">
        <v>0</v>
      </c>
      <c r="H218" s="113">
        <v>0</v>
      </c>
      <c r="I218" s="113">
        <v>0</v>
      </c>
      <c r="J218" s="113">
        <v>0</v>
      </c>
      <c r="K218" s="113">
        <v>0</v>
      </c>
      <c r="L218" s="113">
        <v>0</v>
      </c>
      <c r="M218" s="113">
        <v>0</v>
      </c>
      <c r="N218" s="113">
        <v>0</v>
      </c>
      <c r="O218" s="112">
        <v>2</v>
      </c>
      <c r="P218" s="113">
        <v>0</v>
      </c>
      <c r="Q218" s="113">
        <v>0</v>
      </c>
      <c r="R218" s="113">
        <v>1</v>
      </c>
      <c r="S218" s="113">
        <v>0</v>
      </c>
      <c r="T218" s="113">
        <v>0</v>
      </c>
      <c r="U218" s="113">
        <v>0</v>
      </c>
      <c r="V218" s="113">
        <v>0</v>
      </c>
      <c r="W218" s="114">
        <v>1</v>
      </c>
      <c r="X218" s="112">
        <v>0</v>
      </c>
      <c r="Y218" s="113">
        <v>0</v>
      </c>
      <c r="Z218" s="113">
        <v>0</v>
      </c>
      <c r="AA218" s="113">
        <v>0</v>
      </c>
      <c r="AB218" s="113">
        <v>1</v>
      </c>
      <c r="AC218" s="113">
        <v>0</v>
      </c>
      <c r="AD218" s="114">
        <v>0</v>
      </c>
      <c r="AE218" s="101">
        <v>0</v>
      </c>
      <c r="AF218" s="101">
        <v>0</v>
      </c>
      <c r="AG218" s="101">
        <v>0</v>
      </c>
      <c r="AH218" s="101">
        <v>0</v>
      </c>
      <c r="AI218" s="101">
        <v>1</v>
      </c>
      <c r="AJ218" s="101">
        <v>0</v>
      </c>
      <c r="AK218" s="101">
        <v>0</v>
      </c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H218" s="125"/>
    </row>
    <row r="219" spans="1:60" ht="15" x14ac:dyDescent="0.25">
      <c r="A219" s="98" t="s">
        <v>101</v>
      </c>
      <c r="B219" s="111">
        <f t="shared" si="8"/>
        <v>30</v>
      </c>
      <c r="C219" s="111">
        <v>5</v>
      </c>
      <c r="D219" s="112">
        <v>0</v>
      </c>
      <c r="E219" s="113">
        <v>4</v>
      </c>
      <c r="F219" s="113">
        <v>1</v>
      </c>
      <c r="G219" s="113">
        <v>3</v>
      </c>
      <c r="H219" s="113">
        <v>0</v>
      </c>
      <c r="I219" s="113">
        <v>2</v>
      </c>
      <c r="J219" s="113">
        <v>1</v>
      </c>
      <c r="K219" s="113">
        <v>4</v>
      </c>
      <c r="L219" s="113">
        <v>0</v>
      </c>
      <c r="M219" s="113">
        <v>0</v>
      </c>
      <c r="N219" s="113">
        <v>0</v>
      </c>
      <c r="O219" s="112">
        <v>1</v>
      </c>
      <c r="P219" s="113">
        <v>0</v>
      </c>
      <c r="Q219" s="113">
        <v>1</v>
      </c>
      <c r="R219" s="113">
        <v>4</v>
      </c>
      <c r="S219" s="113">
        <v>0</v>
      </c>
      <c r="T219" s="113">
        <v>0</v>
      </c>
      <c r="U219" s="113">
        <v>0</v>
      </c>
      <c r="V219" s="113">
        <v>2</v>
      </c>
      <c r="W219" s="114">
        <v>0</v>
      </c>
      <c r="X219" s="112">
        <v>2</v>
      </c>
      <c r="Y219" s="113">
        <v>0</v>
      </c>
      <c r="Z219" s="113">
        <v>0</v>
      </c>
      <c r="AA219" s="113">
        <v>0</v>
      </c>
      <c r="AB219" s="113">
        <v>0</v>
      </c>
      <c r="AC219" s="113">
        <v>0</v>
      </c>
      <c r="AD219" s="114">
        <v>0</v>
      </c>
      <c r="AE219" s="101">
        <v>0</v>
      </c>
      <c r="AF219" s="101">
        <v>0</v>
      </c>
      <c r="AG219" s="101">
        <v>0</v>
      </c>
      <c r="AH219" s="101">
        <v>0</v>
      </c>
      <c r="AI219" s="101">
        <v>0</v>
      </c>
      <c r="AJ219" s="101">
        <v>0</v>
      </c>
      <c r="AK219" s="101">
        <v>0</v>
      </c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H219" s="125"/>
    </row>
    <row r="220" spans="1:60" ht="6" customHeight="1" thickBot="1" x14ac:dyDescent="0.25">
      <c r="A220" s="143"/>
      <c r="B220" s="144"/>
      <c r="C220" s="144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5"/>
      <c r="P220" s="143"/>
      <c r="Q220" s="143"/>
      <c r="R220" s="143"/>
      <c r="S220" s="143"/>
      <c r="T220" s="143"/>
      <c r="U220" s="143"/>
      <c r="V220" s="143"/>
      <c r="W220" s="146"/>
      <c r="X220" s="145"/>
      <c r="Y220" s="143"/>
      <c r="Z220" s="143"/>
      <c r="AA220" s="143"/>
      <c r="AB220" s="143"/>
      <c r="AC220" s="143"/>
      <c r="AD220" s="146"/>
      <c r="AE220" s="143"/>
      <c r="AF220" s="143"/>
      <c r="AG220" s="143"/>
      <c r="AH220" s="143"/>
      <c r="AI220" s="143"/>
      <c r="AJ220" s="143"/>
      <c r="AK220" s="143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H220" s="125"/>
    </row>
    <row r="221" spans="1:60" ht="12" x14ac:dyDescent="0.2">
      <c r="A221" s="83" t="s">
        <v>501</v>
      </c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H221" s="125"/>
    </row>
    <row r="224" spans="1:60" ht="14.25" x14ac:dyDescent="0.2">
      <c r="A224" s="322" t="s">
        <v>616</v>
      </c>
      <c r="B224" s="323">
        <f>SUM(B186,B165,B122,B121,B31,B46,B73,B218,B219,B113,B118,B77)</f>
        <v>2906</v>
      </c>
      <c r="C224" s="323">
        <f t="shared" ref="C224:AK224" si="9">SUM(C186,C165,C122,C121,C31,C46,C73,C218,C219,C113,C118,C77)</f>
        <v>633</v>
      </c>
      <c r="D224" s="323">
        <f t="shared" si="9"/>
        <v>183</v>
      </c>
      <c r="E224" s="323">
        <f t="shared" si="9"/>
        <v>158</v>
      </c>
      <c r="F224" s="323">
        <f t="shared" si="9"/>
        <v>137</v>
      </c>
      <c r="G224" s="323">
        <f t="shared" si="9"/>
        <v>184</v>
      </c>
      <c r="H224" s="323">
        <f t="shared" si="9"/>
        <v>152</v>
      </c>
      <c r="I224" s="323">
        <f t="shared" si="9"/>
        <v>105</v>
      </c>
      <c r="J224" s="323">
        <f t="shared" si="9"/>
        <v>117</v>
      </c>
      <c r="K224" s="323">
        <f t="shared" si="9"/>
        <v>105</v>
      </c>
      <c r="L224" s="323">
        <f t="shared" si="9"/>
        <v>95</v>
      </c>
      <c r="M224" s="323">
        <f t="shared" si="9"/>
        <v>56</v>
      </c>
      <c r="N224" s="323">
        <f t="shared" si="9"/>
        <v>65</v>
      </c>
      <c r="O224" s="323">
        <f t="shared" si="9"/>
        <v>66</v>
      </c>
      <c r="P224" s="323">
        <f t="shared" si="9"/>
        <v>35</v>
      </c>
      <c r="Q224" s="323">
        <f t="shared" si="9"/>
        <v>37</v>
      </c>
      <c r="R224" s="323">
        <f t="shared" si="9"/>
        <v>66</v>
      </c>
      <c r="S224" s="323">
        <f t="shared" si="9"/>
        <v>66</v>
      </c>
      <c r="T224" s="323">
        <f t="shared" si="9"/>
        <v>59</v>
      </c>
      <c r="U224" s="323">
        <f t="shared" si="9"/>
        <v>50</v>
      </c>
      <c r="V224" s="323">
        <f t="shared" si="9"/>
        <v>48</v>
      </c>
      <c r="W224" s="323">
        <f t="shared" si="9"/>
        <v>62</v>
      </c>
      <c r="X224" s="323">
        <f t="shared" si="9"/>
        <v>57</v>
      </c>
      <c r="Y224" s="323">
        <f t="shared" si="9"/>
        <v>23</v>
      </c>
      <c r="Z224" s="323">
        <f t="shared" si="9"/>
        <v>38</v>
      </c>
      <c r="AA224" s="323">
        <f t="shared" si="9"/>
        <v>37</v>
      </c>
      <c r="AB224" s="323">
        <f t="shared" si="9"/>
        <v>39</v>
      </c>
      <c r="AC224" s="323">
        <f t="shared" si="9"/>
        <v>31</v>
      </c>
      <c r="AD224" s="323">
        <f t="shared" si="9"/>
        <v>30</v>
      </c>
      <c r="AE224" s="323">
        <f t="shared" si="9"/>
        <v>13</v>
      </c>
      <c r="AF224" s="323">
        <f t="shared" si="9"/>
        <v>39</v>
      </c>
      <c r="AG224" s="323">
        <f t="shared" si="9"/>
        <v>33</v>
      </c>
      <c r="AH224" s="323">
        <f t="shared" si="9"/>
        <v>5</v>
      </c>
      <c r="AI224" s="323">
        <f t="shared" si="9"/>
        <v>18</v>
      </c>
      <c r="AJ224" s="323">
        <f t="shared" si="9"/>
        <v>23</v>
      </c>
      <c r="AK224" s="323">
        <f t="shared" si="9"/>
        <v>41</v>
      </c>
    </row>
    <row r="225" spans="1:37" ht="14.25" x14ac:dyDescent="0.2">
      <c r="A225" s="324" t="s">
        <v>617</v>
      </c>
      <c r="B225" s="325">
        <f>B11-B224</f>
        <v>84779</v>
      </c>
      <c r="C225" s="325">
        <f t="shared" ref="C225:AK225" si="10">C11-C224</f>
        <v>27587</v>
      </c>
      <c r="D225" s="325">
        <f t="shared" si="10"/>
        <v>4908</v>
      </c>
      <c r="E225" s="325">
        <f t="shared" si="10"/>
        <v>4156</v>
      </c>
      <c r="F225" s="325">
        <f t="shared" si="10"/>
        <v>2333</v>
      </c>
      <c r="G225" s="325">
        <f t="shared" si="10"/>
        <v>5783</v>
      </c>
      <c r="H225" s="325">
        <f t="shared" si="10"/>
        <v>2873</v>
      </c>
      <c r="I225" s="325">
        <f t="shared" si="10"/>
        <v>2209</v>
      </c>
      <c r="J225" s="325">
        <f t="shared" si="10"/>
        <v>2307</v>
      </c>
      <c r="K225" s="325">
        <f t="shared" si="10"/>
        <v>3212</v>
      </c>
      <c r="L225" s="325">
        <f t="shared" si="10"/>
        <v>2780</v>
      </c>
      <c r="M225" s="325">
        <f t="shared" si="10"/>
        <v>2154</v>
      </c>
      <c r="N225" s="325">
        <f t="shared" si="10"/>
        <v>1869</v>
      </c>
      <c r="O225" s="325">
        <f t="shared" si="10"/>
        <v>1820</v>
      </c>
      <c r="P225" s="325">
        <f t="shared" si="10"/>
        <v>1194</v>
      </c>
      <c r="Q225" s="325">
        <f t="shared" si="10"/>
        <v>1376</v>
      </c>
      <c r="R225" s="325">
        <f t="shared" si="10"/>
        <v>1239</v>
      </c>
      <c r="S225" s="325">
        <f t="shared" si="10"/>
        <v>1655</v>
      </c>
      <c r="T225" s="325">
        <f t="shared" si="10"/>
        <v>1039</v>
      </c>
      <c r="U225" s="325">
        <f t="shared" si="10"/>
        <v>1457</v>
      </c>
      <c r="V225" s="325">
        <f t="shared" si="10"/>
        <v>1701</v>
      </c>
      <c r="W225" s="325">
        <f t="shared" si="10"/>
        <v>1741</v>
      </c>
      <c r="X225" s="325">
        <f t="shared" si="10"/>
        <v>862</v>
      </c>
      <c r="Y225" s="325">
        <f t="shared" si="10"/>
        <v>590</v>
      </c>
      <c r="Z225" s="325">
        <f t="shared" si="10"/>
        <v>846</v>
      </c>
      <c r="AA225" s="325">
        <f t="shared" si="10"/>
        <v>977</v>
      </c>
      <c r="AB225" s="325">
        <f t="shared" si="10"/>
        <v>969</v>
      </c>
      <c r="AC225" s="325">
        <f t="shared" si="10"/>
        <v>748</v>
      </c>
      <c r="AD225" s="325">
        <f t="shared" si="10"/>
        <v>579</v>
      </c>
      <c r="AE225" s="325">
        <f t="shared" si="10"/>
        <v>325</v>
      </c>
      <c r="AF225" s="325">
        <f t="shared" si="10"/>
        <v>678</v>
      </c>
      <c r="AG225" s="325">
        <f t="shared" si="10"/>
        <v>644</v>
      </c>
      <c r="AH225" s="325">
        <f t="shared" si="10"/>
        <v>187</v>
      </c>
      <c r="AI225" s="325">
        <f t="shared" si="10"/>
        <v>643</v>
      </c>
      <c r="AJ225" s="325">
        <f t="shared" si="10"/>
        <v>425</v>
      </c>
      <c r="AK225" s="325">
        <f t="shared" si="10"/>
        <v>913</v>
      </c>
    </row>
  </sheetData>
  <mergeCells count="28">
    <mergeCell ref="X75:AD75"/>
    <mergeCell ref="AE75:AK75"/>
    <mergeCell ref="A142:A143"/>
    <mergeCell ref="B142:B143"/>
    <mergeCell ref="C142:C143"/>
    <mergeCell ref="D142:N142"/>
    <mergeCell ref="O142:W142"/>
    <mergeCell ref="X142:AD142"/>
    <mergeCell ref="AE142:AK142"/>
    <mergeCell ref="A75:A76"/>
    <mergeCell ref="B75:B76"/>
    <mergeCell ref="C75:C76"/>
    <mergeCell ref="D75:N75"/>
    <mergeCell ref="O75:W75"/>
    <mergeCell ref="A8:A9"/>
    <mergeCell ref="D8:N8"/>
    <mergeCell ref="O8:W8"/>
    <mergeCell ref="X8:AD8"/>
    <mergeCell ref="AE8:AK8"/>
    <mergeCell ref="B8:B9"/>
    <mergeCell ref="C8:C9"/>
    <mergeCell ref="X208:AD208"/>
    <mergeCell ref="AE208:AK208"/>
    <mergeCell ref="A208:A209"/>
    <mergeCell ref="B208:B209"/>
    <mergeCell ref="C208:C209"/>
    <mergeCell ref="D208:N208"/>
    <mergeCell ref="O208:W208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1" fitToHeight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22"/>
  <sheetViews>
    <sheetView workbookViewId="0">
      <selection activeCell="B6" sqref="B6"/>
    </sheetView>
  </sheetViews>
  <sheetFormatPr baseColWidth="10" defaultRowHeight="11.25" x14ac:dyDescent="0.2"/>
  <cols>
    <col min="1" max="1" width="63.1640625" style="115" customWidth="1"/>
    <col min="2" max="3" width="16.6640625" style="115" customWidth="1"/>
    <col min="4" max="6" width="12" style="115"/>
    <col min="7" max="7" width="14.33203125" style="115" customWidth="1"/>
    <col min="8" max="8" width="12.83203125" style="115" customWidth="1"/>
    <col min="9" max="16384" width="12" style="115"/>
  </cols>
  <sheetData>
    <row r="1" spans="1:33" ht="18.75" x14ac:dyDescent="0.3">
      <c r="A1" s="318" t="s">
        <v>314</v>
      </c>
      <c r="B1" s="1"/>
      <c r="C1" s="4"/>
      <c r="D1" s="4"/>
      <c r="E1" s="4"/>
      <c r="F1" s="1"/>
      <c r="G1" s="1"/>
      <c r="H1" s="1"/>
      <c r="I1" s="1"/>
    </row>
    <row r="2" spans="1:33" ht="18.75" x14ac:dyDescent="0.3">
      <c r="A2" s="319"/>
      <c r="B2" s="1"/>
      <c r="C2" s="4"/>
      <c r="D2" s="4"/>
      <c r="E2" s="4"/>
      <c r="F2" s="1"/>
      <c r="G2" s="1"/>
      <c r="H2" s="1"/>
      <c r="I2" s="1"/>
    </row>
    <row r="3" spans="1:33" ht="18.75" x14ac:dyDescent="0.3">
      <c r="A3" s="321" t="s">
        <v>611</v>
      </c>
      <c r="B3" s="11"/>
      <c r="C3" s="11"/>
      <c r="D3" s="11"/>
      <c r="E3" s="11"/>
      <c r="F3" s="11"/>
      <c r="G3" s="11"/>
      <c r="H3" s="11"/>
      <c r="I3" s="11"/>
    </row>
    <row r="4" spans="1:33" ht="18.75" x14ac:dyDescent="0.3">
      <c r="A4" s="321" t="s">
        <v>612</v>
      </c>
      <c r="B4" s="11"/>
      <c r="C4" s="11"/>
      <c r="D4" s="11"/>
      <c r="E4" s="11"/>
      <c r="F4" s="11"/>
      <c r="G4" s="11"/>
      <c r="H4" s="11"/>
      <c r="I4" s="11"/>
    </row>
    <row r="5" spans="1:33" ht="18.75" x14ac:dyDescent="0.3">
      <c r="A5" s="321" t="s">
        <v>613</v>
      </c>
      <c r="B5" s="11"/>
      <c r="C5" s="11"/>
      <c r="D5" s="11"/>
      <c r="E5" s="11"/>
      <c r="F5" s="11"/>
      <c r="G5" s="11"/>
      <c r="H5" s="11"/>
      <c r="I5" s="11"/>
    </row>
    <row r="6" spans="1:33" ht="18.75" x14ac:dyDescent="0.3">
      <c r="A6" s="321" t="s">
        <v>590</v>
      </c>
      <c r="B6" s="11"/>
      <c r="C6" s="11"/>
      <c r="D6" s="11"/>
      <c r="E6" s="11"/>
      <c r="F6" s="11"/>
      <c r="G6" s="11"/>
      <c r="H6" s="11"/>
      <c r="I6" s="11"/>
    </row>
    <row r="7" spans="1:33" ht="12" thickBot="1" x14ac:dyDescent="0.25"/>
    <row r="8" spans="1:33" ht="15" thickBot="1" x14ac:dyDescent="0.25">
      <c r="A8" s="346" t="s">
        <v>309</v>
      </c>
      <c r="B8" s="340" t="s">
        <v>307</v>
      </c>
      <c r="C8" s="348" t="s">
        <v>311</v>
      </c>
      <c r="D8" s="349"/>
      <c r="E8" s="349"/>
      <c r="F8" s="349"/>
      <c r="G8" s="349"/>
      <c r="H8" s="349"/>
      <c r="I8" s="349"/>
    </row>
    <row r="9" spans="1:33" ht="15" thickBot="1" x14ac:dyDescent="0.25">
      <c r="A9" s="347"/>
      <c r="B9" s="341"/>
      <c r="C9" s="160" t="s">
        <v>312</v>
      </c>
      <c r="D9" s="160" t="s">
        <v>184</v>
      </c>
      <c r="E9" s="160" t="s">
        <v>289</v>
      </c>
      <c r="F9" s="160" t="s">
        <v>286</v>
      </c>
      <c r="G9" s="160" t="s">
        <v>313</v>
      </c>
      <c r="H9" s="160" t="s">
        <v>183</v>
      </c>
      <c r="I9" s="160" t="s">
        <v>290</v>
      </c>
    </row>
    <row r="10" spans="1:33" x14ac:dyDescent="0.2">
      <c r="B10" s="170"/>
    </row>
    <row r="11" spans="1:33" ht="33" customHeight="1" x14ac:dyDescent="0.2">
      <c r="A11" s="161" t="s">
        <v>307</v>
      </c>
      <c r="B11" s="89">
        <f t="shared" ref="B11:I11" si="0">SUM(B13:B220)-B147</f>
        <v>87685</v>
      </c>
      <c r="C11" s="90">
        <f t="shared" si="0"/>
        <v>31179</v>
      </c>
      <c r="D11" s="91">
        <f t="shared" si="0"/>
        <v>13916</v>
      </c>
      <c r="E11" s="91">
        <f t="shared" si="0"/>
        <v>7454</v>
      </c>
      <c r="F11" s="91">
        <f t="shared" si="0"/>
        <v>7140</v>
      </c>
      <c r="G11" s="91">
        <f t="shared" si="0"/>
        <v>7846</v>
      </c>
      <c r="H11" s="91">
        <f t="shared" si="0"/>
        <v>11018</v>
      </c>
      <c r="I11" s="91">
        <f t="shared" si="0"/>
        <v>9132</v>
      </c>
    </row>
    <row r="12" spans="1:33" ht="12.75" x14ac:dyDescent="0.2">
      <c r="B12" s="180"/>
      <c r="C12" s="20"/>
      <c r="D12" s="20"/>
      <c r="E12" s="20"/>
      <c r="F12" s="20"/>
      <c r="G12" s="20"/>
      <c r="H12" s="20"/>
      <c r="I12" s="20"/>
    </row>
    <row r="13" spans="1:33" ht="15" x14ac:dyDescent="0.25">
      <c r="A13" s="7" t="s">
        <v>129</v>
      </c>
      <c r="B13" s="181">
        <f t="shared" ref="B13:B44" si="1">SUM(C13:I13)</f>
        <v>2</v>
      </c>
      <c r="C13" s="182">
        <v>0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1</v>
      </c>
    </row>
    <row r="14" spans="1:33" ht="15" x14ac:dyDescent="0.25">
      <c r="A14" s="7" t="s">
        <v>30</v>
      </c>
      <c r="B14" s="181">
        <f t="shared" si="1"/>
        <v>101</v>
      </c>
      <c r="C14" s="182">
        <v>41</v>
      </c>
      <c r="D14" s="8">
        <v>2</v>
      </c>
      <c r="E14" s="8">
        <v>33</v>
      </c>
      <c r="F14" s="8">
        <v>0</v>
      </c>
      <c r="G14" s="8">
        <v>2</v>
      </c>
      <c r="H14" s="8">
        <v>12</v>
      </c>
      <c r="I14" s="8">
        <v>11</v>
      </c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</row>
    <row r="15" spans="1:33" ht="15" x14ac:dyDescent="0.25">
      <c r="A15" s="7" t="s">
        <v>172</v>
      </c>
      <c r="B15" s="181">
        <f t="shared" si="1"/>
        <v>19</v>
      </c>
      <c r="C15" s="182">
        <v>13</v>
      </c>
      <c r="D15" s="8">
        <v>0</v>
      </c>
      <c r="E15" s="8">
        <v>2</v>
      </c>
      <c r="F15" s="8">
        <v>0</v>
      </c>
      <c r="G15" s="8">
        <v>1</v>
      </c>
      <c r="H15" s="8">
        <v>1</v>
      </c>
      <c r="I15" s="8">
        <v>2</v>
      </c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</row>
    <row r="16" spans="1:33" ht="15" x14ac:dyDescent="0.25">
      <c r="A16" s="7" t="s">
        <v>171</v>
      </c>
      <c r="B16" s="181">
        <f t="shared" si="1"/>
        <v>2</v>
      </c>
      <c r="C16" s="182">
        <v>1</v>
      </c>
      <c r="D16" s="8">
        <v>0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</row>
    <row r="17" spans="1:33" ht="15" x14ac:dyDescent="0.25">
      <c r="A17" s="7" t="s">
        <v>71</v>
      </c>
      <c r="B17" s="181">
        <f t="shared" si="1"/>
        <v>957</v>
      </c>
      <c r="C17" s="182">
        <v>472</v>
      </c>
      <c r="D17" s="8">
        <v>120</v>
      </c>
      <c r="E17" s="8">
        <v>55</v>
      </c>
      <c r="F17" s="8">
        <v>43</v>
      </c>
      <c r="G17" s="8">
        <v>71</v>
      </c>
      <c r="H17" s="8">
        <v>109</v>
      </c>
      <c r="I17" s="8">
        <v>87</v>
      </c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</row>
    <row r="18" spans="1:33" ht="15" x14ac:dyDescent="0.25">
      <c r="A18" s="7" t="s">
        <v>531</v>
      </c>
      <c r="B18" s="181">
        <f t="shared" si="1"/>
        <v>118</v>
      </c>
      <c r="C18" s="182">
        <v>53</v>
      </c>
      <c r="D18" s="8">
        <v>16</v>
      </c>
      <c r="E18" s="8">
        <v>16</v>
      </c>
      <c r="F18" s="8">
        <v>9</v>
      </c>
      <c r="G18" s="8">
        <v>5</v>
      </c>
      <c r="H18" s="8">
        <v>9</v>
      </c>
      <c r="I18" s="8">
        <v>10</v>
      </c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</row>
    <row r="19" spans="1:33" ht="15" x14ac:dyDescent="0.25">
      <c r="A19" s="7" t="s">
        <v>532</v>
      </c>
      <c r="B19" s="181">
        <f t="shared" si="1"/>
        <v>452</v>
      </c>
      <c r="C19" s="182">
        <v>162</v>
      </c>
      <c r="D19" s="8">
        <v>54</v>
      </c>
      <c r="E19" s="8">
        <v>78</v>
      </c>
      <c r="F19" s="8">
        <v>21</v>
      </c>
      <c r="G19" s="8">
        <v>12</v>
      </c>
      <c r="H19" s="8">
        <v>71</v>
      </c>
      <c r="I19" s="8">
        <v>54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</row>
    <row r="20" spans="1:33" ht="15" x14ac:dyDescent="0.25">
      <c r="A20" s="7" t="s">
        <v>79</v>
      </c>
      <c r="B20" s="181">
        <f t="shared" si="1"/>
        <v>307</v>
      </c>
      <c r="C20" s="182">
        <v>242</v>
      </c>
      <c r="D20" s="8">
        <v>19</v>
      </c>
      <c r="E20" s="8">
        <v>16</v>
      </c>
      <c r="F20" s="8">
        <v>4</v>
      </c>
      <c r="G20" s="8">
        <v>0</v>
      </c>
      <c r="H20" s="8">
        <v>16</v>
      </c>
      <c r="I20" s="8">
        <v>10</v>
      </c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</row>
    <row r="21" spans="1:33" ht="15" x14ac:dyDescent="0.25">
      <c r="A21" s="7" t="s">
        <v>535</v>
      </c>
      <c r="B21" s="181">
        <f t="shared" si="1"/>
        <v>4</v>
      </c>
      <c r="C21" s="182">
        <v>4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</row>
    <row r="22" spans="1:33" ht="15" x14ac:dyDescent="0.25">
      <c r="A22" s="7" t="s">
        <v>117</v>
      </c>
      <c r="B22" s="181">
        <f t="shared" si="1"/>
        <v>440</v>
      </c>
      <c r="C22" s="182">
        <v>285</v>
      </c>
      <c r="D22" s="8">
        <v>32</v>
      </c>
      <c r="E22" s="8">
        <v>25</v>
      </c>
      <c r="F22" s="8">
        <v>32</v>
      </c>
      <c r="G22" s="8">
        <v>25</v>
      </c>
      <c r="H22" s="8">
        <v>27</v>
      </c>
      <c r="I22" s="8">
        <v>14</v>
      </c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</row>
    <row r="23" spans="1:33" ht="15" x14ac:dyDescent="0.25">
      <c r="A23" s="7" t="s">
        <v>5</v>
      </c>
      <c r="B23" s="181">
        <f t="shared" si="1"/>
        <v>2569</v>
      </c>
      <c r="C23" s="182">
        <v>965</v>
      </c>
      <c r="D23" s="8">
        <v>265</v>
      </c>
      <c r="E23" s="8">
        <v>305</v>
      </c>
      <c r="F23" s="8">
        <v>120</v>
      </c>
      <c r="G23" s="8">
        <v>113</v>
      </c>
      <c r="H23" s="8">
        <v>414</v>
      </c>
      <c r="I23" s="8">
        <v>387</v>
      </c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</row>
    <row r="24" spans="1:33" ht="15" x14ac:dyDescent="0.25">
      <c r="A24" s="7" t="s">
        <v>115</v>
      </c>
      <c r="B24" s="181">
        <f t="shared" si="1"/>
        <v>19</v>
      </c>
      <c r="C24" s="182">
        <v>13</v>
      </c>
      <c r="D24" s="8">
        <v>0</v>
      </c>
      <c r="E24" s="8">
        <v>2</v>
      </c>
      <c r="F24" s="8">
        <v>0</v>
      </c>
      <c r="G24" s="8">
        <v>1</v>
      </c>
      <c r="H24" s="8">
        <v>1</v>
      </c>
      <c r="I24" s="8">
        <v>2</v>
      </c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</row>
    <row r="25" spans="1:33" ht="15" x14ac:dyDescent="0.25">
      <c r="A25" s="7" t="s">
        <v>103</v>
      </c>
      <c r="B25" s="181">
        <f t="shared" si="1"/>
        <v>6</v>
      </c>
      <c r="C25" s="182">
        <v>0</v>
      </c>
      <c r="D25" s="8">
        <v>1</v>
      </c>
      <c r="E25" s="8">
        <v>1</v>
      </c>
      <c r="F25" s="8">
        <v>1</v>
      </c>
      <c r="G25" s="8">
        <v>0</v>
      </c>
      <c r="H25" s="8">
        <v>2</v>
      </c>
      <c r="I25" s="8">
        <v>1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</row>
    <row r="26" spans="1:33" ht="15" x14ac:dyDescent="0.25">
      <c r="A26" s="7" t="s">
        <v>561</v>
      </c>
      <c r="B26" s="181">
        <f t="shared" si="1"/>
        <v>1740</v>
      </c>
      <c r="C26" s="182">
        <v>600</v>
      </c>
      <c r="D26" s="8">
        <v>201</v>
      </c>
      <c r="E26" s="8">
        <v>149</v>
      </c>
      <c r="F26" s="8">
        <v>137</v>
      </c>
      <c r="G26" s="8">
        <v>123</v>
      </c>
      <c r="H26" s="8">
        <v>255</v>
      </c>
      <c r="I26" s="8">
        <v>275</v>
      </c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</row>
    <row r="27" spans="1:33" ht="15" x14ac:dyDescent="0.25">
      <c r="A27" s="7" t="s">
        <v>68</v>
      </c>
      <c r="B27" s="181">
        <f t="shared" si="1"/>
        <v>836</v>
      </c>
      <c r="C27" s="182">
        <v>543</v>
      </c>
      <c r="D27" s="8">
        <v>65</v>
      </c>
      <c r="E27" s="8">
        <v>46</v>
      </c>
      <c r="F27" s="8">
        <v>41</v>
      </c>
      <c r="G27" s="8">
        <v>32</v>
      </c>
      <c r="H27" s="8">
        <v>81</v>
      </c>
      <c r="I27" s="8">
        <v>28</v>
      </c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</row>
    <row r="28" spans="1:33" ht="15" x14ac:dyDescent="0.25">
      <c r="A28" s="7" t="s">
        <v>217</v>
      </c>
      <c r="B28" s="181">
        <f t="shared" si="1"/>
        <v>1</v>
      </c>
      <c r="C28" s="182">
        <v>1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</row>
    <row r="29" spans="1:33" ht="15" x14ac:dyDescent="0.25">
      <c r="A29" s="7" t="s">
        <v>226</v>
      </c>
      <c r="B29" s="181">
        <f t="shared" si="1"/>
        <v>4</v>
      </c>
      <c r="C29" s="182">
        <v>3</v>
      </c>
      <c r="D29" s="8">
        <v>1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</row>
    <row r="30" spans="1:33" ht="15" x14ac:dyDescent="0.25">
      <c r="A30" s="7" t="s">
        <v>269</v>
      </c>
      <c r="B30" s="181">
        <f t="shared" si="1"/>
        <v>1</v>
      </c>
      <c r="C30" s="182">
        <v>0</v>
      </c>
      <c r="D30" s="8">
        <v>0</v>
      </c>
      <c r="E30" s="8">
        <v>0</v>
      </c>
      <c r="F30" s="8">
        <v>0</v>
      </c>
      <c r="G30" s="8">
        <v>1</v>
      </c>
      <c r="H30" s="8">
        <v>0</v>
      </c>
      <c r="I30" s="8">
        <v>0</v>
      </c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</row>
    <row r="31" spans="1:33" ht="15" x14ac:dyDescent="0.25">
      <c r="A31" s="165" t="s">
        <v>98</v>
      </c>
      <c r="B31" s="184">
        <f t="shared" si="1"/>
        <v>792</v>
      </c>
      <c r="C31" s="185">
        <v>111</v>
      </c>
      <c r="D31" s="156">
        <v>154</v>
      </c>
      <c r="E31" s="156">
        <v>72</v>
      </c>
      <c r="F31" s="156">
        <v>74</v>
      </c>
      <c r="G31" s="156">
        <v>127</v>
      </c>
      <c r="H31" s="156">
        <v>157</v>
      </c>
      <c r="I31" s="156">
        <v>97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</row>
    <row r="32" spans="1:33" ht="15" x14ac:dyDescent="0.25">
      <c r="A32" s="7" t="s">
        <v>536</v>
      </c>
      <c r="B32" s="181">
        <f t="shared" si="1"/>
        <v>1</v>
      </c>
      <c r="C32" s="182">
        <v>1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</row>
    <row r="33" spans="1:33" ht="15" x14ac:dyDescent="0.25">
      <c r="A33" s="7" t="s">
        <v>23</v>
      </c>
      <c r="B33" s="181">
        <f t="shared" si="1"/>
        <v>130</v>
      </c>
      <c r="C33" s="182">
        <v>65</v>
      </c>
      <c r="D33" s="8">
        <v>13</v>
      </c>
      <c r="E33" s="8">
        <v>6</v>
      </c>
      <c r="F33" s="8">
        <v>15</v>
      </c>
      <c r="G33" s="8">
        <v>12</v>
      </c>
      <c r="H33" s="8">
        <v>14</v>
      </c>
      <c r="I33" s="8">
        <v>5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</row>
    <row r="34" spans="1:33" ht="15" x14ac:dyDescent="0.25">
      <c r="A34" s="7" t="s">
        <v>537</v>
      </c>
      <c r="B34" s="181">
        <f t="shared" si="1"/>
        <v>1</v>
      </c>
      <c r="C34" s="182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</row>
    <row r="35" spans="1:33" ht="15" x14ac:dyDescent="0.25">
      <c r="A35" s="7" t="s">
        <v>45</v>
      </c>
      <c r="B35" s="181">
        <f t="shared" si="1"/>
        <v>58</v>
      </c>
      <c r="C35" s="182">
        <v>37</v>
      </c>
      <c r="D35" s="8">
        <v>3</v>
      </c>
      <c r="E35" s="8">
        <v>4</v>
      </c>
      <c r="F35" s="8">
        <v>5</v>
      </c>
      <c r="G35" s="8">
        <v>2</v>
      </c>
      <c r="H35" s="8">
        <v>4</v>
      </c>
      <c r="I35" s="8">
        <v>3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</row>
    <row r="36" spans="1:33" ht="15" x14ac:dyDescent="0.25">
      <c r="A36" s="7" t="s">
        <v>73</v>
      </c>
      <c r="B36" s="181">
        <f t="shared" si="1"/>
        <v>17</v>
      </c>
      <c r="C36" s="182">
        <v>8</v>
      </c>
      <c r="D36" s="8">
        <v>3</v>
      </c>
      <c r="E36" s="8">
        <v>0</v>
      </c>
      <c r="F36" s="8">
        <v>0</v>
      </c>
      <c r="G36" s="8">
        <v>1</v>
      </c>
      <c r="H36" s="8">
        <v>1</v>
      </c>
      <c r="I36" s="8">
        <v>4</v>
      </c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</row>
    <row r="37" spans="1:33" ht="15" x14ac:dyDescent="0.25">
      <c r="A37" s="7" t="s">
        <v>198</v>
      </c>
      <c r="B37" s="181">
        <f t="shared" si="1"/>
        <v>21</v>
      </c>
      <c r="C37" s="182">
        <v>11</v>
      </c>
      <c r="D37" s="8">
        <v>4</v>
      </c>
      <c r="E37" s="8">
        <v>0</v>
      </c>
      <c r="F37" s="8">
        <v>0</v>
      </c>
      <c r="G37" s="8">
        <v>3</v>
      </c>
      <c r="H37" s="8">
        <v>1</v>
      </c>
      <c r="I37" s="8">
        <v>2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</row>
    <row r="38" spans="1:33" ht="15" x14ac:dyDescent="0.25">
      <c r="A38" s="7" t="s">
        <v>37</v>
      </c>
      <c r="B38" s="181">
        <f t="shared" si="1"/>
        <v>33</v>
      </c>
      <c r="C38" s="182">
        <v>8</v>
      </c>
      <c r="D38" s="8">
        <v>3</v>
      </c>
      <c r="E38" s="8">
        <v>5</v>
      </c>
      <c r="F38" s="8">
        <v>0</v>
      </c>
      <c r="G38" s="8">
        <v>2</v>
      </c>
      <c r="H38" s="8">
        <v>11</v>
      </c>
      <c r="I38" s="8">
        <v>4</v>
      </c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</row>
    <row r="39" spans="1:33" ht="15" x14ac:dyDescent="0.25">
      <c r="A39" s="7" t="s">
        <v>271</v>
      </c>
      <c r="B39" s="181">
        <f t="shared" si="1"/>
        <v>2</v>
      </c>
      <c r="C39" s="182">
        <v>0</v>
      </c>
      <c r="D39" s="8">
        <v>0</v>
      </c>
      <c r="E39" s="8">
        <v>0</v>
      </c>
      <c r="F39" s="8">
        <v>1</v>
      </c>
      <c r="G39" s="8">
        <v>1</v>
      </c>
      <c r="H39" s="8">
        <v>0</v>
      </c>
      <c r="I39" s="8">
        <v>0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</row>
    <row r="40" spans="1:33" ht="15" x14ac:dyDescent="0.25">
      <c r="A40" s="9" t="s">
        <v>272</v>
      </c>
      <c r="B40" s="181">
        <f t="shared" si="1"/>
        <v>30</v>
      </c>
      <c r="C40" s="4">
        <v>24</v>
      </c>
      <c r="D40" s="10">
        <v>2</v>
      </c>
      <c r="E40" s="10">
        <v>0</v>
      </c>
      <c r="F40" s="10">
        <v>0</v>
      </c>
      <c r="G40" s="10">
        <v>2</v>
      </c>
      <c r="H40" s="10">
        <v>2</v>
      </c>
      <c r="I40" s="10">
        <v>0</v>
      </c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</row>
    <row r="41" spans="1:33" ht="15" x14ac:dyDescent="0.25">
      <c r="A41" s="7" t="s">
        <v>538</v>
      </c>
      <c r="B41" s="181">
        <f t="shared" si="1"/>
        <v>113</v>
      </c>
      <c r="C41" s="182">
        <v>46</v>
      </c>
      <c r="D41" s="8">
        <v>12</v>
      </c>
      <c r="E41" s="8">
        <v>18</v>
      </c>
      <c r="F41" s="8">
        <v>9</v>
      </c>
      <c r="G41" s="8">
        <v>0</v>
      </c>
      <c r="H41" s="8">
        <v>21</v>
      </c>
      <c r="I41" s="8">
        <v>7</v>
      </c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</row>
    <row r="42" spans="1:33" ht="15" x14ac:dyDescent="0.25">
      <c r="A42" s="7" t="s">
        <v>539</v>
      </c>
      <c r="B42" s="181">
        <f t="shared" si="1"/>
        <v>7</v>
      </c>
      <c r="C42" s="182">
        <v>3</v>
      </c>
      <c r="D42" s="8">
        <v>0</v>
      </c>
      <c r="E42" s="8">
        <v>2</v>
      </c>
      <c r="F42" s="8">
        <v>0</v>
      </c>
      <c r="G42" s="8">
        <v>0</v>
      </c>
      <c r="H42" s="8">
        <v>1</v>
      </c>
      <c r="I42" s="8">
        <v>1</v>
      </c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</row>
    <row r="43" spans="1:33" ht="15" x14ac:dyDescent="0.25">
      <c r="A43" s="7" t="s">
        <v>95</v>
      </c>
      <c r="B43" s="181">
        <f t="shared" si="1"/>
        <v>7</v>
      </c>
      <c r="C43" s="182">
        <v>1</v>
      </c>
      <c r="D43" s="8">
        <v>2</v>
      </c>
      <c r="E43" s="8">
        <v>0</v>
      </c>
      <c r="F43" s="8">
        <v>0</v>
      </c>
      <c r="G43" s="8">
        <v>0</v>
      </c>
      <c r="H43" s="8">
        <v>3</v>
      </c>
      <c r="I43" s="8">
        <v>1</v>
      </c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</row>
    <row r="44" spans="1:33" ht="15" x14ac:dyDescent="0.25">
      <c r="A44" s="7" t="s">
        <v>13</v>
      </c>
      <c r="B44" s="181">
        <f t="shared" si="1"/>
        <v>2361</v>
      </c>
      <c r="C44" s="182">
        <v>558</v>
      </c>
      <c r="D44" s="8">
        <v>364</v>
      </c>
      <c r="E44" s="8">
        <v>332</v>
      </c>
      <c r="F44" s="8">
        <v>153</v>
      </c>
      <c r="G44" s="8">
        <v>202</v>
      </c>
      <c r="H44" s="8">
        <v>403</v>
      </c>
      <c r="I44" s="8">
        <v>349</v>
      </c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</row>
    <row r="45" spans="1:33" ht="15" x14ac:dyDescent="0.25">
      <c r="A45" s="7" t="s">
        <v>136</v>
      </c>
      <c r="B45" s="181">
        <f t="shared" ref="B45:B72" si="2">SUM(C45:I45)</f>
        <v>15</v>
      </c>
      <c r="C45" s="182">
        <v>2</v>
      </c>
      <c r="D45" s="8">
        <v>1</v>
      </c>
      <c r="E45" s="8">
        <v>4</v>
      </c>
      <c r="F45" s="8">
        <v>0</v>
      </c>
      <c r="G45" s="8">
        <v>0</v>
      </c>
      <c r="H45" s="8">
        <v>3</v>
      </c>
      <c r="I45" s="8">
        <v>5</v>
      </c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</row>
    <row r="46" spans="1:33" ht="15" x14ac:dyDescent="0.25">
      <c r="A46" s="7" t="s">
        <v>20</v>
      </c>
      <c r="B46" s="181">
        <f t="shared" si="2"/>
        <v>907</v>
      </c>
      <c r="C46" s="182">
        <v>243</v>
      </c>
      <c r="D46" s="8">
        <v>141</v>
      </c>
      <c r="E46" s="8">
        <v>116</v>
      </c>
      <c r="F46" s="8">
        <v>83</v>
      </c>
      <c r="G46" s="8">
        <v>86</v>
      </c>
      <c r="H46" s="8">
        <v>100</v>
      </c>
      <c r="I46" s="8">
        <v>138</v>
      </c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</row>
    <row r="47" spans="1:33" ht="15" x14ac:dyDescent="0.25">
      <c r="A47" s="7" t="s">
        <v>540</v>
      </c>
      <c r="B47" s="181">
        <f t="shared" si="2"/>
        <v>12</v>
      </c>
      <c r="C47" s="182">
        <v>7</v>
      </c>
      <c r="D47" s="8">
        <v>2</v>
      </c>
      <c r="E47" s="8">
        <v>0</v>
      </c>
      <c r="F47" s="8">
        <v>0</v>
      </c>
      <c r="G47" s="8">
        <v>0</v>
      </c>
      <c r="H47" s="8">
        <v>1</v>
      </c>
      <c r="I47" s="8">
        <v>2</v>
      </c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</row>
    <row r="48" spans="1:33" ht="15" x14ac:dyDescent="0.25">
      <c r="A48" s="7" t="s">
        <v>274</v>
      </c>
      <c r="B48" s="181">
        <f t="shared" si="2"/>
        <v>52</v>
      </c>
      <c r="C48" s="182">
        <v>11</v>
      </c>
      <c r="D48" s="8">
        <v>5</v>
      </c>
      <c r="E48" s="8">
        <v>6</v>
      </c>
      <c r="F48" s="8">
        <v>1</v>
      </c>
      <c r="G48" s="8">
        <v>3</v>
      </c>
      <c r="H48" s="8">
        <v>15</v>
      </c>
      <c r="I48" s="8">
        <v>11</v>
      </c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</row>
    <row r="49" spans="1:33" ht="15" x14ac:dyDescent="0.25">
      <c r="A49" s="7" t="s">
        <v>114</v>
      </c>
      <c r="B49" s="181">
        <f t="shared" si="2"/>
        <v>169</v>
      </c>
      <c r="C49" s="182">
        <v>85</v>
      </c>
      <c r="D49" s="8">
        <v>15</v>
      </c>
      <c r="E49" s="8">
        <v>21</v>
      </c>
      <c r="F49" s="8">
        <v>10</v>
      </c>
      <c r="G49" s="8">
        <v>14</v>
      </c>
      <c r="H49" s="8">
        <v>14</v>
      </c>
      <c r="I49" s="8">
        <v>10</v>
      </c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</row>
    <row r="50" spans="1:33" ht="15" x14ac:dyDescent="0.25">
      <c r="A50" s="7" t="s">
        <v>541</v>
      </c>
      <c r="B50" s="181">
        <f t="shared" si="2"/>
        <v>2</v>
      </c>
      <c r="C50" s="182">
        <v>0</v>
      </c>
      <c r="D50" s="8">
        <v>1</v>
      </c>
      <c r="E50" s="8">
        <v>1</v>
      </c>
      <c r="F50" s="8">
        <v>0</v>
      </c>
      <c r="G50" s="8">
        <v>0</v>
      </c>
      <c r="H50" s="8">
        <v>0</v>
      </c>
      <c r="I50" s="8">
        <v>0</v>
      </c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</row>
    <row r="51" spans="1:33" ht="15" x14ac:dyDescent="0.25">
      <c r="A51" s="7" t="s">
        <v>219</v>
      </c>
      <c r="B51" s="181">
        <f t="shared" si="2"/>
        <v>18</v>
      </c>
      <c r="C51" s="182">
        <v>16</v>
      </c>
      <c r="D51" s="8">
        <v>0</v>
      </c>
      <c r="E51" s="8">
        <v>1</v>
      </c>
      <c r="F51" s="8">
        <v>0</v>
      </c>
      <c r="G51" s="8">
        <v>1</v>
      </c>
      <c r="H51" s="8">
        <v>0</v>
      </c>
      <c r="I51" s="8">
        <v>0</v>
      </c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</row>
    <row r="52" spans="1:33" ht="15" x14ac:dyDescent="0.25">
      <c r="A52" s="7" t="s">
        <v>19</v>
      </c>
      <c r="B52" s="181">
        <f t="shared" si="2"/>
        <v>3541</v>
      </c>
      <c r="C52" s="182">
        <v>1752</v>
      </c>
      <c r="D52" s="8">
        <v>518</v>
      </c>
      <c r="E52" s="8">
        <v>313</v>
      </c>
      <c r="F52" s="8">
        <v>397</v>
      </c>
      <c r="G52" s="8">
        <v>200</v>
      </c>
      <c r="H52" s="8">
        <v>209</v>
      </c>
      <c r="I52" s="8">
        <v>152</v>
      </c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</row>
    <row r="53" spans="1:33" ht="15" x14ac:dyDescent="0.25">
      <c r="A53" s="7" t="s">
        <v>74</v>
      </c>
      <c r="B53" s="181">
        <f t="shared" si="2"/>
        <v>145</v>
      </c>
      <c r="C53" s="182">
        <v>100</v>
      </c>
      <c r="D53" s="8">
        <v>16</v>
      </c>
      <c r="E53" s="8">
        <v>10</v>
      </c>
      <c r="F53" s="8">
        <v>8</v>
      </c>
      <c r="G53" s="8">
        <v>2</v>
      </c>
      <c r="H53" s="8">
        <v>1</v>
      </c>
      <c r="I53" s="8">
        <v>8</v>
      </c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</row>
    <row r="54" spans="1:33" ht="15" x14ac:dyDescent="0.25">
      <c r="A54" s="7" t="s">
        <v>90</v>
      </c>
      <c r="B54" s="181">
        <f t="shared" si="2"/>
        <v>17</v>
      </c>
      <c r="C54" s="182">
        <v>8</v>
      </c>
      <c r="D54" s="8">
        <v>2</v>
      </c>
      <c r="E54" s="8">
        <v>2</v>
      </c>
      <c r="F54" s="8">
        <v>1</v>
      </c>
      <c r="G54" s="8">
        <v>1</v>
      </c>
      <c r="H54" s="8">
        <v>3</v>
      </c>
      <c r="I54" s="8">
        <v>0</v>
      </c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</row>
    <row r="55" spans="1:33" ht="15" x14ac:dyDescent="0.25">
      <c r="A55" s="7" t="s">
        <v>228</v>
      </c>
      <c r="B55" s="181">
        <f t="shared" si="2"/>
        <v>5</v>
      </c>
      <c r="C55" s="182">
        <v>1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3</v>
      </c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</row>
    <row r="56" spans="1:33" ht="15" x14ac:dyDescent="0.25">
      <c r="A56" s="7" t="s">
        <v>542</v>
      </c>
      <c r="B56" s="181">
        <f t="shared" si="2"/>
        <v>3</v>
      </c>
      <c r="C56" s="182">
        <v>0</v>
      </c>
      <c r="D56" s="8">
        <v>1</v>
      </c>
      <c r="E56" s="8">
        <v>0</v>
      </c>
      <c r="F56" s="8">
        <v>0</v>
      </c>
      <c r="G56" s="8">
        <v>0</v>
      </c>
      <c r="H56" s="8">
        <v>2</v>
      </c>
      <c r="I56" s="8">
        <v>0</v>
      </c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</row>
    <row r="57" spans="1:33" ht="15" x14ac:dyDescent="0.25">
      <c r="A57" s="7" t="s">
        <v>543</v>
      </c>
      <c r="B57" s="181">
        <f t="shared" si="2"/>
        <v>22</v>
      </c>
      <c r="C57" s="182">
        <v>8</v>
      </c>
      <c r="D57" s="8">
        <v>3</v>
      </c>
      <c r="E57" s="8">
        <v>0</v>
      </c>
      <c r="F57" s="8">
        <v>2</v>
      </c>
      <c r="G57" s="8">
        <v>1</v>
      </c>
      <c r="H57" s="8">
        <v>5</v>
      </c>
      <c r="I57" s="8">
        <v>3</v>
      </c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</row>
    <row r="58" spans="1:33" ht="15" x14ac:dyDescent="0.25">
      <c r="A58" s="7" t="s">
        <v>70</v>
      </c>
      <c r="B58" s="181">
        <f t="shared" si="2"/>
        <v>304</v>
      </c>
      <c r="C58" s="182">
        <v>183</v>
      </c>
      <c r="D58" s="8">
        <v>31</v>
      </c>
      <c r="E58" s="8">
        <v>18</v>
      </c>
      <c r="F58" s="8">
        <v>27</v>
      </c>
      <c r="G58" s="8">
        <v>10</v>
      </c>
      <c r="H58" s="8">
        <v>13</v>
      </c>
      <c r="I58" s="8">
        <v>22</v>
      </c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</row>
    <row r="59" spans="1:33" ht="15" x14ac:dyDescent="0.25">
      <c r="A59" s="7" t="s">
        <v>544</v>
      </c>
      <c r="B59" s="181">
        <f t="shared" si="2"/>
        <v>1</v>
      </c>
      <c r="C59" s="182">
        <v>0</v>
      </c>
      <c r="D59" s="8">
        <v>0</v>
      </c>
      <c r="E59" s="8">
        <v>1</v>
      </c>
      <c r="F59" s="8">
        <v>0</v>
      </c>
      <c r="G59" s="8">
        <v>0</v>
      </c>
      <c r="H59" s="8">
        <v>0</v>
      </c>
      <c r="I59" s="8">
        <v>0</v>
      </c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</row>
    <row r="60" spans="1:33" ht="15" x14ac:dyDescent="0.25">
      <c r="A60" s="7" t="s">
        <v>243</v>
      </c>
      <c r="B60" s="181">
        <f t="shared" si="2"/>
        <v>5</v>
      </c>
      <c r="C60" s="182">
        <v>1</v>
      </c>
      <c r="D60" s="8">
        <v>1</v>
      </c>
      <c r="E60" s="8">
        <v>1</v>
      </c>
      <c r="F60" s="8">
        <v>1</v>
      </c>
      <c r="G60" s="8">
        <v>0</v>
      </c>
      <c r="H60" s="8">
        <v>0</v>
      </c>
      <c r="I60" s="8">
        <v>1</v>
      </c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</row>
    <row r="61" spans="1:33" ht="15" x14ac:dyDescent="0.25">
      <c r="A61" s="7" t="s">
        <v>29</v>
      </c>
      <c r="B61" s="181">
        <f t="shared" si="2"/>
        <v>761</v>
      </c>
      <c r="C61" s="182">
        <v>514</v>
      </c>
      <c r="D61" s="8">
        <v>63</v>
      </c>
      <c r="E61" s="8">
        <v>35</v>
      </c>
      <c r="F61" s="8">
        <v>40</v>
      </c>
      <c r="G61" s="8">
        <v>35</v>
      </c>
      <c r="H61" s="8">
        <v>41</v>
      </c>
      <c r="I61" s="8">
        <v>33</v>
      </c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</row>
    <row r="62" spans="1:33" ht="15" x14ac:dyDescent="0.25">
      <c r="A62" s="7" t="s">
        <v>152</v>
      </c>
      <c r="B62" s="181">
        <f t="shared" si="2"/>
        <v>124</v>
      </c>
      <c r="C62" s="182">
        <v>91</v>
      </c>
      <c r="D62" s="8">
        <v>7</v>
      </c>
      <c r="E62" s="8">
        <v>5</v>
      </c>
      <c r="F62" s="8">
        <v>3</v>
      </c>
      <c r="G62" s="8">
        <v>3</v>
      </c>
      <c r="H62" s="8">
        <v>8</v>
      </c>
      <c r="I62" s="8">
        <v>7</v>
      </c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</row>
    <row r="63" spans="1:33" ht="15" x14ac:dyDescent="0.25">
      <c r="A63" s="7" t="s">
        <v>109</v>
      </c>
      <c r="B63" s="181">
        <f t="shared" si="2"/>
        <v>3</v>
      </c>
      <c r="C63" s="182">
        <v>0</v>
      </c>
      <c r="D63" s="8">
        <v>0</v>
      </c>
      <c r="E63" s="8">
        <v>0</v>
      </c>
      <c r="F63" s="8">
        <v>0</v>
      </c>
      <c r="G63" s="8">
        <v>1</v>
      </c>
      <c r="H63" s="8">
        <v>0</v>
      </c>
      <c r="I63" s="8">
        <v>2</v>
      </c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</row>
    <row r="64" spans="1:33" ht="15" x14ac:dyDescent="0.25">
      <c r="A64" s="7" t="s">
        <v>26</v>
      </c>
      <c r="B64" s="181">
        <f t="shared" si="2"/>
        <v>639</v>
      </c>
      <c r="C64" s="182">
        <v>200</v>
      </c>
      <c r="D64" s="8">
        <v>142</v>
      </c>
      <c r="E64" s="8">
        <v>60</v>
      </c>
      <c r="F64" s="8">
        <v>46</v>
      </c>
      <c r="G64" s="8">
        <v>36</v>
      </c>
      <c r="H64" s="8">
        <v>91</v>
      </c>
      <c r="I64" s="8">
        <v>64</v>
      </c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</row>
    <row r="65" spans="1:33" ht="15" x14ac:dyDescent="0.25">
      <c r="A65" s="7" t="s">
        <v>230</v>
      </c>
      <c r="B65" s="181">
        <f t="shared" si="2"/>
        <v>3</v>
      </c>
      <c r="C65" s="182">
        <v>1</v>
      </c>
      <c r="D65" s="8">
        <v>0</v>
      </c>
      <c r="E65" s="8">
        <v>0</v>
      </c>
      <c r="F65" s="8">
        <v>0</v>
      </c>
      <c r="G65" s="8">
        <v>1</v>
      </c>
      <c r="H65" s="8">
        <v>0</v>
      </c>
      <c r="I65" s="8">
        <v>1</v>
      </c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</row>
    <row r="66" spans="1:33" ht="15" x14ac:dyDescent="0.25">
      <c r="A66" s="7" t="s">
        <v>232</v>
      </c>
      <c r="B66" s="181">
        <f t="shared" si="2"/>
        <v>3</v>
      </c>
      <c r="C66" s="182">
        <v>1</v>
      </c>
      <c r="D66" s="8">
        <v>0</v>
      </c>
      <c r="E66" s="8">
        <v>0</v>
      </c>
      <c r="F66" s="8">
        <v>1</v>
      </c>
      <c r="G66" s="8">
        <v>0</v>
      </c>
      <c r="H66" s="8">
        <v>1</v>
      </c>
      <c r="I66" s="8">
        <v>0</v>
      </c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</row>
    <row r="67" spans="1:33" ht="15" x14ac:dyDescent="0.25">
      <c r="A67" s="7" t="s">
        <v>148</v>
      </c>
      <c r="B67" s="181">
        <f t="shared" si="2"/>
        <v>1</v>
      </c>
      <c r="C67" s="182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1</v>
      </c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</row>
    <row r="68" spans="1:33" ht="15" x14ac:dyDescent="0.25">
      <c r="A68" s="165" t="s">
        <v>108</v>
      </c>
      <c r="B68" s="184">
        <f t="shared" si="2"/>
        <v>24</v>
      </c>
      <c r="C68" s="185">
        <v>13</v>
      </c>
      <c r="D68" s="156">
        <v>2</v>
      </c>
      <c r="E68" s="156">
        <v>1</v>
      </c>
      <c r="F68" s="156">
        <v>1</v>
      </c>
      <c r="G68" s="156">
        <v>4</v>
      </c>
      <c r="H68" s="156">
        <v>3</v>
      </c>
      <c r="I68" s="156">
        <v>0</v>
      </c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</row>
    <row r="69" spans="1:33" ht="15" x14ac:dyDescent="0.25">
      <c r="A69" s="7" t="s">
        <v>47</v>
      </c>
      <c r="B69" s="181">
        <f t="shared" si="2"/>
        <v>28</v>
      </c>
      <c r="C69" s="182">
        <v>13</v>
      </c>
      <c r="D69" s="8">
        <v>2</v>
      </c>
      <c r="E69" s="8">
        <v>3</v>
      </c>
      <c r="F69" s="8">
        <v>1</v>
      </c>
      <c r="G69" s="8">
        <v>0</v>
      </c>
      <c r="H69" s="8">
        <v>7</v>
      </c>
      <c r="I69" s="8">
        <v>2</v>
      </c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</row>
    <row r="70" spans="1:33" ht="15" x14ac:dyDescent="0.25">
      <c r="A70" s="7" t="s">
        <v>545</v>
      </c>
      <c r="B70" s="181">
        <f t="shared" si="2"/>
        <v>5</v>
      </c>
      <c r="C70" s="182">
        <v>0</v>
      </c>
      <c r="D70" s="8">
        <v>1</v>
      </c>
      <c r="E70" s="8">
        <v>1</v>
      </c>
      <c r="F70" s="8">
        <v>1</v>
      </c>
      <c r="G70" s="8">
        <v>0</v>
      </c>
      <c r="H70" s="8">
        <v>1</v>
      </c>
      <c r="I70" s="8">
        <v>1</v>
      </c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</row>
    <row r="71" spans="1:33" ht="15" x14ac:dyDescent="0.25">
      <c r="A71" s="7" t="s">
        <v>7</v>
      </c>
      <c r="B71" s="181">
        <f t="shared" si="2"/>
        <v>488</v>
      </c>
      <c r="C71" s="182">
        <v>140</v>
      </c>
      <c r="D71" s="8">
        <v>94</v>
      </c>
      <c r="E71" s="8">
        <v>33</v>
      </c>
      <c r="F71" s="8">
        <v>61</v>
      </c>
      <c r="G71" s="8">
        <v>100</v>
      </c>
      <c r="H71" s="8">
        <v>43</v>
      </c>
      <c r="I71" s="8">
        <v>17</v>
      </c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</row>
    <row r="72" spans="1:33" ht="15" x14ac:dyDescent="0.25">
      <c r="A72" s="7" t="s">
        <v>87</v>
      </c>
      <c r="B72" s="181">
        <f t="shared" si="2"/>
        <v>30</v>
      </c>
      <c r="C72" s="182">
        <v>27</v>
      </c>
      <c r="D72" s="8">
        <v>1</v>
      </c>
      <c r="E72" s="8">
        <v>0</v>
      </c>
      <c r="F72" s="8">
        <v>0</v>
      </c>
      <c r="G72" s="8">
        <v>1</v>
      </c>
      <c r="H72" s="8">
        <v>1</v>
      </c>
      <c r="I72" s="8">
        <v>0</v>
      </c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</row>
    <row r="73" spans="1:33" ht="15" x14ac:dyDescent="0.25">
      <c r="A73" s="7" t="s">
        <v>60</v>
      </c>
      <c r="B73" s="181">
        <f t="shared" ref="B73:B80" si="3">SUM(C73:I73)</f>
        <v>11</v>
      </c>
      <c r="C73" s="182">
        <v>2</v>
      </c>
      <c r="D73" s="8">
        <v>2</v>
      </c>
      <c r="E73" s="8">
        <v>1</v>
      </c>
      <c r="F73" s="8">
        <v>2</v>
      </c>
      <c r="G73" s="8">
        <v>2</v>
      </c>
      <c r="H73" s="8">
        <v>1</v>
      </c>
      <c r="I73" s="8">
        <v>1</v>
      </c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</row>
    <row r="74" spans="1:33" ht="15" x14ac:dyDescent="0.25">
      <c r="A74" s="7" t="s">
        <v>254</v>
      </c>
      <c r="B74" s="181">
        <f t="shared" si="3"/>
        <v>3</v>
      </c>
      <c r="C74" s="182">
        <v>1</v>
      </c>
      <c r="D74" s="8">
        <v>0</v>
      </c>
      <c r="E74" s="8">
        <v>0</v>
      </c>
      <c r="F74" s="8">
        <v>0</v>
      </c>
      <c r="G74" s="8">
        <v>0</v>
      </c>
      <c r="H74" s="8">
        <v>2</v>
      </c>
      <c r="I74" s="8">
        <v>0</v>
      </c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</row>
    <row r="75" spans="1:33" ht="15" x14ac:dyDescent="0.25">
      <c r="A75" s="166" t="s">
        <v>92</v>
      </c>
      <c r="B75" s="186">
        <f t="shared" si="3"/>
        <v>605</v>
      </c>
      <c r="C75" s="187">
        <v>135</v>
      </c>
      <c r="D75" s="141">
        <v>120</v>
      </c>
      <c r="E75" s="141">
        <v>23</v>
      </c>
      <c r="F75" s="141">
        <v>45</v>
      </c>
      <c r="G75" s="141">
        <v>86</v>
      </c>
      <c r="H75" s="141">
        <v>103</v>
      </c>
      <c r="I75" s="141">
        <v>93</v>
      </c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</row>
    <row r="76" spans="1:33" ht="15" x14ac:dyDescent="0.25">
      <c r="A76" s="167" t="s">
        <v>8</v>
      </c>
      <c r="B76" s="188">
        <f t="shared" si="3"/>
        <v>501</v>
      </c>
      <c r="C76" s="189">
        <v>227</v>
      </c>
      <c r="D76" s="133">
        <v>52</v>
      </c>
      <c r="E76" s="133">
        <v>36</v>
      </c>
      <c r="F76" s="133">
        <v>36</v>
      </c>
      <c r="G76" s="133">
        <v>18</v>
      </c>
      <c r="H76" s="133">
        <v>43</v>
      </c>
      <c r="I76" s="133">
        <v>89</v>
      </c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</row>
    <row r="77" spans="1:33" ht="15" x14ac:dyDescent="0.25">
      <c r="A77" s="7" t="s">
        <v>4</v>
      </c>
      <c r="B77" s="181">
        <f t="shared" si="3"/>
        <v>20052</v>
      </c>
      <c r="C77" s="182">
        <v>6315</v>
      </c>
      <c r="D77" s="8">
        <v>3640</v>
      </c>
      <c r="E77" s="8">
        <v>1300</v>
      </c>
      <c r="F77" s="8">
        <v>1412</v>
      </c>
      <c r="G77" s="8">
        <v>2419</v>
      </c>
      <c r="H77" s="8">
        <v>3226</v>
      </c>
      <c r="I77" s="8">
        <v>1740</v>
      </c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</row>
    <row r="78" spans="1:33" ht="15" x14ac:dyDescent="0.25">
      <c r="A78" s="7" t="s">
        <v>14</v>
      </c>
      <c r="B78" s="181">
        <f t="shared" si="3"/>
        <v>1378</v>
      </c>
      <c r="C78" s="182">
        <v>98</v>
      </c>
      <c r="D78" s="8">
        <v>362</v>
      </c>
      <c r="E78" s="8">
        <v>93</v>
      </c>
      <c r="F78" s="8">
        <v>87</v>
      </c>
      <c r="G78" s="8">
        <v>277</v>
      </c>
      <c r="H78" s="8">
        <v>252</v>
      </c>
      <c r="I78" s="8">
        <v>209</v>
      </c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</row>
    <row r="79" spans="1:33" ht="15" x14ac:dyDescent="0.25">
      <c r="A79" s="7" t="s">
        <v>66</v>
      </c>
      <c r="B79" s="181">
        <f t="shared" si="3"/>
        <v>196</v>
      </c>
      <c r="C79" s="182">
        <v>67</v>
      </c>
      <c r="D79" s="8">
        <v>37</v>
      </c>
      <c r="E79" s="8">
        <v>5</v>
      </c>
      <c r="F79" s="8">
        <v>2</v>
      </c>
      <c r="G79" s="8">
        <v>25</v>
      </c>
      <c r="H79" s="8">
        <v>40</v>
      </c>
      <c r="I79" s="8">
        <v>20</v>
      </c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</row>
    <row r="80" spans="1:33" ht="15" x14ac:dyDescent="0.25">
      <c r="A80" s="7" t="s">
        <v>546</v>
      </c>
      <c r="B80" s="181">
        <f t="shared" si="3"/>
        <v>2</v>
      </c>
      <c r="C80" s="182">
        <v>1</v>
      </c>
      <c r="D80" s="8">
        <v>0</v>
      </c>
      <c r="E80" s="8">
        <v>0</v>
      </c>
      <c r="F80" s="8">
        <v>0</v>
      </c>
      <c r="G80" s="8">
        <v>0</v>
      </c>
      <c r="H80" s="8">
        <v>1</v>
      </c>
      <c r="I80" s="8">
        <v>0</v>
      </c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</row>
    <row r="84" spans="1:33" ht="15.75" thickBot="1" x14ac:dyDescent="0.3">
      <c r="A84" s="7" t="s">
        <v>520</v>
      </c>
      <c r="B84" s="37"/>
      <c r="C84" s="182"/>
      <c r="D84" s="8"/>
      <c r="E84" s="8"/>
      <c r="F84" s="8"/>
      <c r="G84" s="8"/>
      <c r="H84" s="8"/>
      <c r="I84" s="8"/>
    </row>
    <row r="85" spans="1:33" ht="15" thickBot="1" x14ac:dyDescent="0.25">
      <c r="A85" s="346" t="s">
        <v>309</v>
      </c>
      <c r="B85" s="340" t="s">
        <v>307</v>
      </c>
      <c r="C85" s="348" t="s">
        <v>311</v>
      </c>
      <c r="D85" s="349"/>
      <c r="E85" s="349"/>
      <c r="F85" s="349"/>
      <c r="G85" s="349"/>
      <c r="H85" s="349"/>
      <c r="I85" s="349"/>
    </row>
    <row r="86" spans="1:33" ht="15" thickBot="1" x14ac:dyDescent="0.25">
      <c r="A86" s="347"/>
      <c r="B86" s="341"/>
      <c r="C86" s="160" t="s">
        <v>312</v>
      </c>
      <c r="D86" s="160" t="s">
        <v>184</v>
      </c>
      <c r="E86" s="160" t="s">
        <v>289</v>
      </c>
      <c r="F86" s="160" t="s">
        <v>286</v>
      </c>
      <c r="G86" s="160" t="s">
        <v>313</v>
      </c>
      <c r="H86" s="160" t="s">
        <v>183</v>
      </c>
      <c r="I86" s="160" t="s">
        <v>290</v>
      </c>
    </row>
    <row r="87" spans="1:33" ht="15" x14ac:dyDescent="0.25">
      <c r="A87" s="7" t="s">
        <v>190</v>
      </c>
      <c r="B87" s="181">
        <f t="shared" ref="B87:B114" si="4">SUM(C87:I87)</f>
        <v>47</v>
      </c>
      <c r="C87" s="182">
        <v>25</v>
      </c>
      <c r="D87" s="8">
        <v>3</v>
      </c>
      <c r="E87" s="8">
        <v>2</v>
      </c>
      <c r="F87" s="8">
        <v>2</v>
      </c>
      <c r="G87" s="8">
        <v>6</v>
      </c>
      <c r="H87" s="8">
        <v>8</v>
      </c>
      <c r="I87" s="8">
        <v>1</v>
      </c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</row>
    <row r="88" spans="1:33" ht="15" x14ac:dyDescent="0.25">
      <c r="A88" s="7" t="s">
        <v>547</v>
      </c>
      <c r="B88" s="181">
        <f t="shared" si="4"/>
        <v>122</v>
      </c>
      <c r="C88" s="182">
        <v>57</v>
      </c>
      <c r="D88" s="8">
        <v>6</v>
      </c>
      <c r="E88" s="8">
        <v>29</v>
      </c>
      <c r="F88" s="8">
        <v>0</v>
      </c>
      <c r="G88" s="8">
        <v>1</v>
      </c>
      <c r="H88" s="8">
        <v>19</v>
      </c>
      <c r="I88" s="8">
        <v>10</v>
      </c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</row>
    <row r="89" spans="1:33" ht="15" x14ac:dyDescent="0.25">
      <c r="A89" s="7" t="s">
        <v>200</v>
      </c>
      <c r="B89" s="181">
        <f t="shared" si="4"/>
        <v>4</v>
      </c>
      <c r="C89" s="182">
        <v>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</row>
    <row r="90" spans="1:33" ht="15" x14ac:dyDescent="0.25">
      <c r="A90" s="7" t="s">
        <v>52</v>
      </c>
      <c r="B90" s="181">
        <f t="shared" si="4"/>
        <v>123</v>
      </c>
      <c r="C90" s="182">
        <v>75</v>
      </c>
      <c r="D90" s="8">
        <v>11</v>
      </c>
      <c r="E90" s="8">
        <v>6</v>
      </c>
      <c r="F90" s="8">
        <v>2</v>
      </c>
      <c r="G90" s="8">
        <v>5</v>
      </c>
      <c r="H90" s="8">
        <v>17</v>
      </c>
      <c r="I90" s="8">
        <v>7</v>
      </c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</row>
    <row r="91" spans="1:33" ht="15" x14ac:dyDescent="0.25">
      <c r="A91" s="7" t="s">
        <v>144</v>
      </c>
      <c r="B91" s="181">
        <f t="shared" si="4"/>
        <v>2</v>
      </c>
      <c r="C91" s="182">
        <v>0</v>
      </c>
      <c r="D91" s="8">
        <v>0</v>
      </c>
      <c r="E91" s="8">
        <v>1</v>
      </c>
      <c r="F91" s="8">
        <v>0</v>
      </c>
      <c r="G91" s="8">
        <v>1</v>
      </c>
      <c r="H91" s="8">
        <v>0</v>
      </c>
      <c r="I91" s="8">
        <v>0</v>
      </c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</row>
    <row r="92" spans="1:33" ht="15" x14ac:dyDescent="0.25">
      <c r="A92" s="7" t="s">
        <v>282</v>
      </c>
      <c r="B92" s="181">
        <f t="shared" si="4"/>
        <v>6</v>
      </c>
      <c r="C92" s="182">
        <v>6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</row>
    <row r="93" spans="1:33" ht="15" x14ac:dyDescent="0.25">
      <c r="A93" s="7" t="s">
        <v>275</v>
      </c>
      <c r="B93" s="181">
        <f t="shared" si="4"/>
        <v>24</v>
      </c>
      <c r="C93" s="182">
        <v>9</v>
      </c>
      <c r="D93" s="8">
        <v>5</v>
      </c>
      <c r="E93" s="8">
        <v>1</v>
      </c>
      <c r="F93" s="8">
        <v>2</v>
      </c>
      <c r="G93" s="8">
        <v>1</v>
      </c>
      <c r="H93" s="8">
        <v>1</v>
      </c>
      <c r="I93" s="8">
        <v>5</v>
      </c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</row>
    <row r="94" spans="1:33" ht="15" x14ac:dyDescent="0.25">
      <c r="A94" s="7" t="s">
        <v>268</v>
      </c>
      <c r="B94" s="181">
        <f t="shared" si="4"/>
        <v>1</v>
      </c>
      <c r="C94" s="182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1</v>
      </c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</row>
    <row r="95" spans="1:33" ht="15" x14ac:dyDescent="0.25">
      <c r="A95" s="7" t="s">
        <v>124</v>
      </c>
      <c r="B95" s="181">
        <f t="shared" si="4"/>
        <v>3</v>
      </c>
      <c r="C95" s="182">
        <v>0</v>
      </c>
      <c r="D95" s="8">
        <v>2</v>
      </c>
      <c r="E95" s="8">
        <v>0</v>
      </c>
      <c r="F95" s="8">
        <v>0</v>
      </c>
      <c r="G95" s="8">
        <v>1</v>
      </c>
      <c r="H95" s="8">
        <v>0</v>
      </c>
      <c r="I95" s="8">
        <v>0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</row>
    <row r="96" spans="1:33" ht="15" x14ac:dyDescent="0.25">
      <c r="A96" s="7" t="s">
        <v>58</v>
      </c>
      <c r="B96" s="181">
        <f t="shared" si="4"/>
        <v>152</v>
      </c>
      <c r="C96" s="182">
        <v>37</v>
      </c>
      <c r="D96" s="8">
        <v>13</v>
      </c>
      <c r="E96" s="8">
        <v>21</v>
      </c>
      <c r="F96" s="8">
        <v>8</v>
      </c>
      <c r="G96" s="8">
        <v>15</v>
      </c>
      <c r="H96" s="8">
        <v>21</v>
      </c>
      <c r="I96" s="8">
        <v>37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</row>
    <row r="97" spans="1:33" ht="15" x14ac:dyDescent="0.25">
      <c r="A97" s="7" t="s">
        <v>231</v>
      </c>
      <c r="B97" s="181">
        <f t="shared" si="4"/>
        <v>4</v>
      </c>
      <c r="C97" s="182">
        <v>1</v>
      </c>
      <c r="D97" s="8">
        <v>0</v>
      </c>
      <c r="E97" s="8">
        <v>1</v>
      </c>
      <c r="F97" s="8">
        <v>0</v>
      </c>
      <c r="G97" s="8">
        <v>1</v>
      </c>
      <c r="H97" s="8">
        <v>1</v>
      </c>
      <c r="I97" s="8">
        <v>0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</row>
    <row r="98" spans="1:33" ht="15" x14ac:dyDescent="0.25">
      <c r="A98" s="7" t="s">
        <v>120</v>
      </c>
      <c r="B98" s="181">
        <f t="shared" si="4"/>
        <v>12</v>
      </c>
      <c r="C98" s="182">
        <v>1</v>
      </c>
      <c r="D98" s="8">
        <v>1</v>
      </c>
      <c r="E98" s="8">
        <v>1</v>
      </c>
      <c r="F98" s="8">
        <v>1</v>
      </c>
      <c r="G98" s="8">
        <v>0</v>
      </c>
      <c r="H98" s="8">
        <v>1</v>
      </c>
      <c r="I98" s="8">
        <v>7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</row>
    <row r="99" spans="1:33" ht="15" x14ac:dyDescent="0.25">
      <c r="A99" s="7" t="s">
        <v>277</v>
      </c>
      <c r="B99" s="181">
        <f t="shared" si="4"/>
        <v>4</v>
      </c>
      <c r="C99" s="182">
        <v>0</v>
      </c>
      <c r="D99" s="8">
        <v>0</v>
      </c>
      <c r="E99" s="8">
        <v>1</v>
      </c>
      <c r="F99" s="8">
        <v>0</v>
      </c>
      <c r="G99" s="8">
        <v>3</v>
      </c>
      <c r="H99" s="8">
        <v>0</v>
      </c>
      <c r="I99" s="8">
        <v>0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</row>
    <row r="100" spans="1:33" ht="15" x14ac:dyDescent="0.25">
      <c r="A100" s="7" t="s">
        <v>214</v>
      </c>
      <c r="B100" s="181">
        <f t="shared" si="4"/>
        <v>5</v>
      </c>
      <c r="C100" s="182">
        <v>1</v>
      </c>
      <c r="D100" s="8">
        <v>1</v>
      </c>
      <c r="E100" s="8">
        <v>3</v>
      </c>
      <c r="F100" s="8">
        <v>0</v>
      </c>
      <c r="G100" s="8">
        <v>0</v>
      </c>
      <c r="H100" s="8">
        <v>0</v>
      </c>
      <c r="I100" s="8">
        <v>0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</row>
    <row r="101" spans="1:33" ht="15" x14ac:dyDescent="0.25">
      <c r="A101" s="7" t="s">
        <v>61</v>
      </c>
      <c r="B101" s="181">
        <f t="shared" si="4"/>
        <v>68</v>
      </c>
      <c r="C101" s="182">
        <v>42</v>
      </c>
      <c r="D101" s="8">
        <v>4</v>
      </c>
      <c r="E101" s="8">
        <v>7</v>
      </c>
      <c r="F101" s="8">
        <v>0</v>
      </c>
      <c r="G101" s="8">
        <v>0</v>
      </c>
      <c r="H101" s="8">
        <v>6</v>
      </c>
      <c r="I101" s="8">
        <v>9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</row>
    <row r="102" spans="1:33" ht="15" x14ac:dyDescent="0.25">
      <c r="A102" s="7" t="s">
        <v>116</v>
      </c>
      <c r="B102" s="181">
        <f t="shared" si="4"/>
        <v>19</v>
      </c>
      <c r="C102" s="182">
        <v>2</v>
      </c>
      <c r="D102" s="8">
        <v>4</v>
      </c>
      <c r="E102" s="8">
        <v>3</v>
      </c>
      <c r="F102" s="8">
        <v>0</v>
      </c>
      <c r="G102" s="8">
        <v>5</v>
      </c>
      <c r="H102" s="8">
        <v>3</v>
      </c>
      <c r="I102" s="8">
        <v>2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</row>
    <row r="103" spans="1:33" ht="15" x14ac:dyDescent="0.25">
      <c r="A103" s="7" t="s">
        <v>94</v>
      </c>
      <c r="B103" s="181">
        <f t="shared" si="4"/>
        <v>13</v>
      </c>
      <c r="C103" s="182">
        <v>0</v>
      </c>
      <c r="D103" s="8">
        <v>9</v>
      </c>
      <c r="E103" s="8">
        <v>3</v>
      </c>
      <c r="F103" s="8">
        <v>0</v>
      </c>
      <c r="G103" s="8">
        <v>1</v>
      </c>
      <c r="H103" s="8">
        <v>0</v>
      </c>
      <c r="I103" s="8">
        <v>0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</row>
    <row r="104" spans="1:33" ht="15" x14ac:dyDescent="0.25">
      <c r="A104" s="7" t="s">
        <v>236</v>
      </c>
      <c r="B104" s="181">
        <f t="shared" si="4"/>
        <v>149</v>
      </c>
      <c r="C104" s="182">
        <v>146</v>
      </c>
      <c r="D104" s="8">
        <v>0</v>
      </c>
      <c r="E104" s="8">
        <v>3</v>
      </c>
      <c r="F104" s="8">
        <v>0</v>
      </c>
      <c r="G104" s="8">
        <v>0</v>
      </c>
      <c r="H104" s="8">
        <v>0</v>
      </c>
      <c r="I104" s="8">
        <v>0</v>
      </c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</row>
    <row r="105" spans="1:33" ht="15" x14ac:dyDescent="0.25">
      <c r="A105" s="7" t="s">
        <v>248</v>
      </c>
      <c r="B105" s="181">
        <f t="shared" si="4"/>
        <v>6</v>
      </c>
      <c r="C105" s="182">
        <v>4</v>
      </c>
      <c r="D105" s="8">
        <v>0</v>
      </c>
      <c r="E105" s="8">
        <v>0</v>
      </c>
      <c r="F105" s="8">
        <v>0</v>
      </c>
      <c r="G105" s="8">
        <v>1</v>
      </c>
      <c r="H105" s="8">
        <v>0</v>
      </c>
      <c r="I105" s="8">
        <v>1</v>
      </c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</row>
    <row r="106" spans="1:33" ht="15" x14ac:dyDescent="0.25">
      <c r="A106" s="7" t="s">
        <v>24</v>
      </c>
      <c r="B106" s="181">
        <f t="shared" si="4"/>
        <v>6</v>
      </c>
      <c r="C106" s="182">
        <v>0</v>
      </c>
      <c r="D106" s="8">
        <v>0</v>
      </c>
      <c r="E106" s="8">
        <v>1</v>
      </c>
      <c r="F106" s="8">
        <v>0</v>
      </c>
      <c r="G106" s="8">
        <v>0</v>
      </c>
      <c r="H106" s="8">
        <v>5</v>
      </c>
      <c r="I106" s="8">
        <v>0</v>
      </c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</row>
    <row r="107" spans="1:33" ht="15" x14ac:dyDescent="0.25">
      <c r="A107" s="7" t="s">
        <v>15</v>
      </c>
      <c r="B107" s="181">
        <f t="shared" si="4"/>
        <v>255</v>
      </c>
      <c r="C107" s="182">
        <v>23</v>
      </c>
      <c r="D107" s="8">
        <v>18</v>
      </c>
      <c r="E107" s="8">
        <v>27</v>
      </c>
      <c r="F107" s="8">
        <v>6</v>
      </c>
      <c r="G107" s="8">
        <v>90</v>
      </c>
      <c r="H107" s="8">
        <v>46</v>
      </c>
      <c r="I107" s="8">
        <v>45</v>
      </c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</row>
    <row r="108" spans="1:33" ht="15" x14ac:dyDescent="0.25">
      <c r="A108" s="7" t="s">
        <v>240</v>
      </c>
      <c r="B108" s="181">
        <f t="shared" si="4"/>
        <v>1</v>
      </c>
      <c r="C108" s="182">
        <v>0</v>
      </c>
      <c r="D108" s="8">
        <v>0</v>
      </c>
      <c r="E108" s="8">
        <v>0</v>
      </c>
      <c r="F108" s="8">
        <v>0</v>
      </c>
      <c r="G108" s="8">
        <v>0</v>
      </c>
      <c r="H108" s="8">
        <v>1</v>
      </c>
      <c r="I108" s="8">
        <v>0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</row>
    <row r="109" spans="1:33" ht="15" x14ac:dyDescent="0.25">
      <c r="A109" s="7" t="s">
        <v>83</v>
      </c>
      <c r="B109" s="181">
        <f t="shared" si="4"/>
        <v>290</v>
      </c>
      <c r="C109" s="182">
        <v>237</v>
      </c>
      <c r="D109" s="8">
        <v>3</v>
      </c>
      <c r="E109" s="8">
        <v>10</v>
      </c>
      <c r="F109" s="8">
        <v>10</v>
      </c>
      <c r="G109" s="8">
        <v>7</v>
      </c>
      <c r="H109" s="8">
        <v>16</v>
      </c>
      <c r="I109" s="8">
        <v>7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</row>
    <row r="110" spans="1:33" ht="15" x14ac:dyDescent="0.25">
      <c r="A110" s="7" t="s">
        <v>107</v>
      </c>
      <c r="B110" s="181">
        <f t="shared" si="4"/>
        <v>7</v>
      </c>
      <c r="C110" s="182">
        <v>1</v>
      </c>
      <c r="D110" s="8">
        <v>0</v>
      </c>
      <c r="E110" s="8">
        <v>0</v>
      </c>
      <c r="F110" s="8">
        <v>0</v>
      </c>
      <c r="G110" s="8">
        <v>4</v>
      </c>
      <c r="H110" s="8">
        <v>2</v>
      </c>
      <c r="I110" s="8">
        <v>0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</row>
    <row r="111" spans="1:33" ht="15" x14ac:dyDescent="0.25">
      <c r="A111" s="7" t="s">
        <v>227</v>
      </c>
      <c r="B111" s="181">
        <f t="shared" si="4"/>
        <v>6</v>
      </c>
      <c r="C111" s="182">
        <v>6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</row>
    <row r="112" spans="1:33" ht="15" x14ac:dyDescent="0.25">
      <c r="A112" s="7" t="s">
        <v>100</v>
      </c>
      <c r="B112" s="181">
        <f t="shared" si="4"/>
        <v>8</v>
      </c>
      <c r="C112" s="182">
        <v>0</v>
      </c>
      <c r="D112" s="8">
        <v>0</v>
      </c>
      <c r="E112" s="8">
        <v>0</v>
      </c>
      <c r="F112" s="8">
        <v>0</v>
      </c>
      <c r="G112" s="8">
        <v>0</v>
      </c>
      <c r="H112" s="8">
        <v>2</v>
      </c>
      <c r="I112" s="8">
        <v>6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</row>
    <row r="113" spans="1:33" ht="15" x14ac:dyDescent="0.25">
      <c r="A113" s="7" t="s">
        <v>119</v>
      </c>
      <c r="B113" s="181">
        <f t="shared" si="4"/>
        <v>70</v>
      </c>
      <c r="C113" s="182">
        <v>11</v>
      </c>
      <c r="D113" s="8">
        <v>8</v>
      </c>
      <c r="E113" s="8">
        <v>1</v>
      </c>
      <c r="F113" s="8">
        <v>0</v>
      </c>
      <c r="G113" s="8">
        <v>19</v>
      </c>
      <c r="H113" s="8">
        <v>13</v>
      </c>
      <c r="I113" s="8">
        <v>18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</row>
    <row r="114" spans="1:33" ht="15" x14ac:dyDescent="0.25">
      <c r="A114" s="7" t="s">
        <v>245</v>
      </c>
      <c r="B114" s="181">
        <f t="shared" si="4"/>
        <v>137</v>
      </c>
      <c r="C114" s="182">
        <v>67</v>
      </c>
      <c r="D114" s="8">
        <v>23</v>
      </c>
      <c r="E114" s="8">
        <v>6</v>
      </c>
      <c r="F114" s="8">
        <v>6</v>
      </c>
      <c r="G114" s="8">
        <v>4</v>
      </c>
      <c r="H114" s="8">
        <v>17</v>
      </c>
      <c r="I114" s="8">
        <v>14</v>
      </c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</row>
    <row r="115" spans="1:33" ht="15" x14ac:dyDescent="0.25">
      <c r="A115" s="7" t="s">
        <v>25</v>
      </c>
      <c r="B115" s="181">
        <f t="shared" ref="B115:B149" si="5">SUM(C115:I115)</f>
        <v>563</v>
      </c>
      <c r="C115" s="182">
        <v>236</v>
      </c>
      <c r="D115" s="8">
        <v>47</v>
      </c>
      <c r="E115" s="8">
        <v>50</v>
      </c>
      <c r="F115" s="8">
        <v>55</v>
      </c>
      <c r="G115" s="8">
        <v>38</v>
      </c>
      <c r="H115" s="8">
        <v>84</v>
      </c>
      <c r="I115" s="8">
        <v>53</v>
      </c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</row>
    <row r="116" spans="1:33" ht="15" x14ac:dyDescent="0.25">
      <c r="A116" s="7" t="s">
        <v>122</v>
      </c>
      <c r="B116" s="181">
        <f t="shared" si="5"/>
        <v>3</v>
      </c>
      <c r="C116" s="182">
        <v>1</v>
      </c>
      <c r="D116" s="8">
        <v>0</v>
      </c>
      <c r="E116" s="8">
        <v>0</v>
      </c>
      <c r="F116" s="8">
        <v>0</v>
      </c>
      <c r="G116" s="8">
        <v>0</v>
      </c>
      <c r="H116" s="8">
        <v>2</v>
      </c>
      <c r="I116" s="8">
        <v>0</v>
      </c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</row>
    <row r="117" spans="1:33" ht="15" x14ac:dyDescent="0.25">
      <c r="A117" s="7" t="s">
        <v>17</v>
      </c>
      <c r="B117" s="181">
        <f t="shared" si="5"/>
        <v>375</v>
      </c>
      <c r="C117" s="182">
        <v>157</v>
      </c>
      <c r="D117" s="8">
        <v>22</v>
      </c>
      <c r="E117" s="8">
        <v>46</v>
      </c>
      <c r="F117" s="8">
        <v>29</v>
      </c>
      <c r="G117" s="8">
        <v>8</v>
      </c>
      <c r="H117" s="8">
        <v>59</v>
      </c>
      <c r="I117" s="8">
        <v>54</v>
      </c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</row>
    <row r="118" spans="1:33" ht="15" x14ac:dyDescent="0.25">
      <c r="A118" s="7" t="s">
        <v>43</v>
      </c>
      <c r="B118" s="181">
        <f t="shared" si="5"/>
        <v>305</v>
      </c>
      <c r="C118" s="182">
        <v>184</v>
      </c>
      <c r="D118" s="8">
        <v>4</v>
      </c>
      <c r="E118" s="8">
        <v>30</v>
      </c>
      <c r="F118" s="8">
        <v>17</v>
      </c>
      <c r="G118" s="8">
        <v>6</v>
      </c>
      <c r="H118" s="8">
        <v>16</v>
      </c>
      <c r="I118" s="8">
        <v>48</v>
      </c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</row>
    <row r="119" spans="1:33" ht="15" x14ac:dyDescent="0.25">
      <c r="A119" s="7" t="s">
        <v>11</v>
      </c>
      <c r="B119" s="181">
        <f t="shared" si="5"/>
        <v>1206</v>
      </c>
      <c r="C119" s="182">
        <v>474</v>
      </c>
      <c r="D119" s="8">
        <v>139</v>
      </c>
      <c r="E119" s="8">
        <v>156</v>
      </c>
      <c r="F119" s="8">
        <v>73</v>
      </c>
      <c r="G119" s="8">
        <v>71</v>
      </c>
      <c r="H119" s="8">
        <v>169</v>
      </c>
      <c r="I119" s="8">
        <v>124</v>
      </c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</row>
    <row r="120" spans="1:33" ht="15" x14ac:dyDescent="0.25">
      <c r="A120" s="7" t="s">
        <v>211</v>
      </c>
      <c r="B120" s="181">
        <f t="shared" si="5"/>
        <v>26</v>
      </c>
      <c r="C120" s="182">
        <v>12</v>
      </c>
      <c r="D120" s="8">
        <v>1</v>
      </c>
      <c r="E120" s="8">
        <v>12</v>
      </c>
      <c r="F120" s="8">
        <v>0</v>
      </c>
      <c r="G120" s="8">
        <v>0</v>
      </c>
      <c r="H120" s="8">
        <v>1</v>
      </c>
      <c r="I120" s="8">
        <v>0</v>
      </c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</row>
    <row r="121" spans="1:33" ht="15" x14ac:dyDescent="0.25">
      <c r="A121" s="7" t="s">
        <v>270</v>
      </c>
      <c r="B121" s="181">
        <f t="shared" si="5"/>
        <v>2</v>
      </c>
      <c r="C121" s="182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2</v>
      </c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</row>
    <row r="122" spans="1:33" ht="15" x14ac:dyDescent="0.25">
      <c r="A122" s="7" t="s">
        <v>193</v>
      </c>
      <c r="B122" s="181">
        <f t="shared" si="5"/>
        <v>17</v>
      </c>
      <c r="C122" s="182">
        <v>4</v>
      </c>
      <c r="D122" s="8">
        <v>5</v>
      </c>
      <c r="E122" s="8">
        <v>0</v>
      </c>
      <c r="F122" s="8">
        <v>2</v>
      </c>
      <c r="G122" s="8">
        <v>2</v>
      </c>
      <c r="H122" s="8">
        <v>4</v>
      </c>
      <c r="I122" s="8">
        <v>0</v>
      </c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</row>
    <row r="123" spans="1:33" ht="15" x14ac:dyDescent="0.25">
      <c r="A123" s="7" t="s">
        <v>210</v>
      </c>
      <c r="B123" s="181">
        <f t="shared" si="5"/>
        <v>14</v>
      </c>
      <c r="C123" s="182">
        <v>12</v>
      </c>
      <c r="D123" s="8">
        <v>0</v>
      </c>
      <c r="E123" s="8">
        <v>0</v>
      </c>
      <c r="F123" s="8">
        <v>2</v>
      </c>
      <c r="G123" s="8">
        <v>0</v>
      </c>
      <c r="H123" s="8">
        <v>0</v>
      </c>
      <c r="I123" s="8">
        <v>0</v>
      </c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</row>
    <row r="124" spans="1:33" ht="15" x14ac:dyDescent="0.25">
      <c r="A124" s="7" t="s">
        <v>76</v>
      </c>
      <c r="B124" s="181">
        <f t="shared" si="5"/>
        <v>592</v>
      </c>
      <c r="C124" s="182">
        <v>132</v>
      </c>
      <c r="D124" s="8">
        <v>103</v>
      </c>
      <c r="E124" s="8">
        <v>43</v>
      </c>
      <c r="F124" s="8">
        <v>40</v>
      </c>
      <c r="G124" s="8">
        <v>71</v>
      </c>
      <c r="H124" s="8">
        <v>121</v>
      </c>
      <c r="I124" s="8">
        <v>82</v>
      </c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</row>
    <row r="125" spans="1:33" ht="15" x14ac:dyDescent="0.25">
      <c r="A125" s="7" t="s">
        <v>18</v>
      </c>
      <c r="B125" s="181">
        <f t="shared" si="5"/>
        <v>226</v>
      </c>
      <c r="C125" s="182">
        <v>199</v>
      </c>
      <c r="D125" s="8">
        <v>17</v>
      </c>
      <c r="E125" s="8">
        <v>3</v>
      </c>
      <c r="F125" s="8">
        <v>0</v>
      </c>
      <c r="G125" s="8">
        <v>1</v>
      </c>
      <c r="H125" s="8">
        <v>6</v>
      </c>
      <c r="I125" s="8">
        <v>0</v>
      </c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</row>
    <row r="126" spans="1:33" ht="15" x14ac:dyDescent="0.25">
      <c r="A126" s="7" t="s">
        <v>548</v>
      </c>
      <c r="B126" s="181">
        <f t="shared" si="5"/>
        <v>2</v>
      </c>
      <c r="C126" s="182">
        <v>1</v>
      </c>
      <c r="D126" s="8">
        <v>0</v>
      </c>
      <c r="E126" s="8">
        <v>0</v>
      </c>
      <c r="F126" s="8">
        <v>0</v>
      </c>
      <c r="G126" s="8">
        <v>1</v>
      </c>
      <c r="H126" s="8">
        <v>0</v>
      </c>
      <c r="I126" s="8">
        <v>0</v>
      </c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</row>
    <row r="127" spans="1:33" ht="15" x14ac:dyDescent="0.25">
      <c r="A127" s="7" t="s">
        <v>283</v>
      </c>
      <c r="B127" s="181">
        <f t="shared" si="5"/>
        <v>3</v>
      </c>
      <c r="C127" s="182">
        <v>3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</row>
    <row r="128" spans="1:33" ht="15" x14ac:dyDescent="0.25">
      <c r="A128" s="7" t="s">
        <v>131</v>
      </c>
      <c r="B128" s="181">
        <f t="shared" si="5"/>
        <v>4</v>
      </c>
      <c r="C128" s="182">
        <v>1</v>
      </c>
      <c r="D128" s="8">
        <v>2</v>
      </c>
      <c r="E128" s="8">
        <v>0</v>
      </c>
      <c r="F128" s="8">
        <v>0</v>
      </c>
      <c r="G128" s="8">
        <v>0</v>
      </c>
      <c r="H128" s="8">
        <v>0</v>
      </c>
      <c r="I128" s="8">
        <v>1</v>
      </c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</row>
    <row r="129" spans="1:33" ht="15" x14ac:dyDescent="0.25">
      <c r="A129" s="7" t="s">
        <v>229</v>
      </c>
      <c r="B129" s="181">
        <f t="shared" si="5"/>
        <v>2</v>
      </c>
      <c r="C129" s="182">
        <v>2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</row>
    <row r="130" spans="1:33" ht="15" x14ac:dyDescent="0.25">
      <c r="A130" s="7" t="s">
        <v>244</v>
      </c>
      <c r="B130" s="181">
        <f t="shared" si="5"/>
        <v>2</v>
      </c>
      <c r="C130" s="182">
        <v>1</v>
      </c>
      <c r="D130" s="8">
        <v>0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</row>
    <row r="131" spans="1:33" ht="15" x14ac:dyDescent="0.25">
      <c r="A131" s="7" t="s">
        <v>9</v>
      </c>
      <c r="B131" s="181">
        <f t="shared" si="5"/>
        <v>1</v>
      </c>
      <c r="C131" s="182">
        <v>0</v>
      </c>
      <c r="D131" s="8">
        <v>0</v>
      </c>
      <c r="E131" s="8">
        <v>0</v>
      </c>
      <c r="F131" s="8">
        <v>0</v>
      </c>
      <c r="G131" s="8">
        <v>0</v>
      </c>
      <c r="H131" s="8">
        <v>1</v>
      </c>
      <c r="I131" s="8">
        <v>0</v>
      </c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</row>
    <row r="132" spans="1:33" ht="15" x14ac:dyDescent="0.25">
      <c r="A132" s="7" t="s">
        <v>38</v>
      </c>
      <c r="B132" s="181">
        <f t="shared" si="5"/>
        <v>147</v>
      </c>
      <c r="C132" s="182">
        <v>72</v>
      </c>
      <c r="D132" s="8">
        <v>18</v>
      </c>
      <c r="E132" s="8">
        <v>13</v>
      </c>
      <c r="F132" s="8">
        <v>6</v>
      </c>
      <c r="G132" s="8">
        <v>10</v>
      </c>
      <c r="H132" s="8">
        <v>14</v>
      </c>
      <c r="I132" s="8">
        <v>14</v>
      </c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</row>
    <row r="133" spans="1:33" ht="15" x14ac:dyDescent="0.25">
      <c r="A133" s="7" t="s">
        <v>216</v>
      </c>
      <c r="B133" s="181">
        <f t="shared" si="5"/>
        <v>1</v>
      </c>
      <c r="C133" s="182">
        <v>1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</row>
    <row r="134" spans="1:33" ht="15" x14ac:dyDescent="0.25">
      <c r="A134" s="7" t="s">
        <v>62</v>
      </c>
      <c r="B134" s="181">
        <f t="shared" si="5"/>
        <v>2</v>
      </c>
      <c r="C134" s="182">
        <v>1</v>
      </c>
      <c r="D134" s="8">
        <v>0</v>
      </c>
      <c r="E134" s="8">
        <v>0</v>
      </c>
      <c r="F134" s="8">
        <v>0</v>
      </c>
      <c r="G134" s="8">
        <v>0</v>
      </c>
      <c r="H134" s="8">
        <v>1</v>
      </c>
      <c r="I134" s="8">
        <v>0</v>
      </c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</row>
    <row r="135" spans="1:33" ht="15" x14ac:dyDescent="0.25">
      <c r="A135" s="7" t="s">
        <v>54</v>
      </c>
      <c r="B135" s="181">
        <f t="shared" si="5"/>
        <v>5</v>
      </c>
      <c r="C135" s="182">
        <v>1</v>
      </c>
      <c r="D135" s="8">
        <v>0</v>
      </c>
      <c r="E135" s="8">
        <v>0</v>
      </c>
      <c r="F135" s="8">
        <v>0</v>
      </c>
      <c r="G135" s="8">
        <v>1</v>
      </c>
      <c r="H135" s="8">
        <v>2</v>
      </c>
      <c r="I135" s="8">
        <v>1</v>
      </c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</row>
    <row r="136" spans="1:33" ht="15" x14ac:dyDescent="0.25">
      <c r="A136" s="7" t="s">
        <v>84</v>
      </c>
      <c r="B136" s="181">
        <f t="shared" si="5"/>
        <v>161</v>
      </c>
      <c r="C136" s="182">
        <v>78</v>
      </c>
      <c r="D136" s="8">
        <v>14</v>
      </c>
      <c r="E136" s="8">
        <v>14</v>
      </c>
      <c r="F136" s="8">
        <v>16</v>
      </c>
      <c r="G136" s="8">
        <v>8</v>
      </c>
      <c r="H136" s="8">
        <v>11</v>
      </c>
      <c r="I136" s="8">
        <v>20</v>
      </c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</row>
    <row r="137" spans="1:33" ht="15" x14ac:dyDescent="0.25">
      <c r="A137" s="7" t="s">
        <v>75</v>
      </c>
      <c r="B137" s="181">
        <f t="shared" si="5"/>
        <v>8</v>
      </c>
      <c r="C137" s="182">
        <v>1</v>
      </c>
      <c r="D137" s="8">
        <v>2</v>
      </c>
      <c r="E137" s="8">
        <v>1</v>
      </c>
      <c r="F137" s="8">
        <v>1</v>
      </c>
      <c r="G137" s="8">
        <v>0</v>
      </c>
      <c r="H137" s="8">
        <v>3</v>
      </c>
      <c r="I137" s="8">
        <v>0</v>
      </c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</row>
    <row r="138" spans="1:33" ht="15" x14ac:dyDescent="0.25">
      <c r="A138" s="7" t="s">
        <v>44</v>
      </c>
      <c r="B138" s="181">
        <f t="shared" si="5"/>
        <v>66</v>
      </c>
      <c r="C138" s="182">
        <v>39</v>
      </c>
      <c r="D138" s="8">
        <v>3</v>
      </c>
      <c r="E138" s="8">
        <v>6</v>
      </c>
      <c r="F138" s="8">
        <v>3</v>
      </c>
      <c r="G138" s="8">
        <v>3</v>
      </c>
      <c r="H138" s="8">
        <v>8</v>
      </c>
      <c r="I138" s="8">
        <v>4</v>
      </c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</row>
    <row r="139" spans="1:33" ht="15" x14ac:dyDescent="0.25">
      <c r="A139" s="7" t="s">
        <v>128</v>
      </c>
      <c r="B139" s="181">
        <f t="shared" si="5"/>
        <v>3</v>
      </c>
      <c r="C139" s="182">
        <v>0</v>
      </c>
      <c r="D139" s="8">
        <v>0</v>
      </c>
      <c r="E139" s="8">
        <v>0</v>
      </c>
      <c r="F139" s="8">
        <v>1</v>
      </c>
      <c r="G139" s="8">
        <v>1</v>
      </c>
      <c r="H139" s="8">
        <v>0</v>
      </c>
      <c r="I139" s="8">
        <v>1</v>
      </c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</row>
    <row r="140" spans="1:33" ht="15" x14ac:dyDescent="0.25">
      <c r="A140" s="7" t="s">
        <v>12</v>
      </c>
      <c r="B140" s="181">
        <f t="shared" si="5"/>
        <v>1248</v>
      </c>
      <c r="C140" s="182">
        <v>154</v>
      </c>
      <c r="D140" s="8">
        <v>267</v>
      </c>
      <c r="E140" s="8">
        <v>142</v>
      </c>
      <c r="F140" s="8">
        <v>38</v>
      </c>
      <c r="G140" s="8">
        <v>210</v>
      </c>
      <c r="H140" s="8">
        <v>207</v>
      </c>
      <c r="I140" s="8">
        <v>230</v>
      </c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</row>
    <row r="141" spans="1:33" ht="15" x14ac:dyDescent="0.25">
      <c r="A141" s="7" t="s">
        <v>64</v>
      </c>
      <c r="B141" s="181">
        <f t="shared" si="5"/>
        <v>4</v>
      </c>
      <c r="C141" s="182">
        <v>0</v>
      </c>
      <c r="D141" s="8">
        <v>0</v>
      </c>
      <c r="E141" s="8">
        <v>0</v>
      </c>
      <c r="F141" s="8">
        <v>1</v>
      </c>
      <c r="G141" s="8">
        <v>0</v>
      </c>
      <c r="H141" s="8">
        <v>3</v>
      </c>
      <c r="I141" s="8">
        <v>0</v>
      </c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</row>
    <row r="142" spans="1:33" ht="15" x14ac:dyDescent="0.25">
      <c r="A142" s="7" t="s">
        <v>176</v>
      </c>
      <c r="B142" s="181">
        <f t="shared" si="5"/>
        <v>98</v>
      </c>
      <c r="C142" s="182">
        <v>53</v>
      </c>
      <c r="D142" s="8">
        <v>3</v>
      </c>
      <c r="E142" s="8">
        <v>6</v>
      </c>
      <c r="F142" s="8">
        <v>4</v>
      </c>
      <c r="G142" s="8">
        <v>0</v>
      </c>
      <c r="H142" s="8">
        <v>23</v>
      </c>
      <c r="I142" s="8">
        <v>9</v>
      </c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</row>
    <row r="143" spans="1:33" ht="15" x14ac:dyDescent="0.25">
      <c r="A143" s="7" t="s">
        <v>81</v>
      </c>
      <c r="B143" s="181">
        <f t="shared" si="5"/>
        <v>46</v>
      </c>
      <c r="C143" s="182">
        <v>7</v>
      </c>
      <c r="D143" s="8">
        <v>4</v>
      </c>
      <c r="E143" s="8">
        <v>11</v>
      </c>
      <c r="F143" s="8">
        <v>1</v>
      </c>
      <c r="G143" s="8">
        <v>6</v>
      </c>
      <c r="H143" s="8">
        <v>11</v>
      </c>
      <c r="I143" s="8">
        <v>6</v>
      </c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</row>
    <row r="144" spans="1:33" ht="15" x14ac:dyDescent="0.25">
      <c r="A144" s="7" t="s">
        <v>3</v>
      </c>
      <c r="B144" s="181">
        <f t="shared" si="5"/>
        <v>17710</v>
      </c>
      <c r="C144" s="182">
        <v>4567</v>
      </c>
      <c r="D144" s="8">
        <v>3449</v>
      </c>
      <c r="E144" s="8">
        <v>1640</v>
      </c>
      <c r="F144" s="8">
        <v>1628</v>
      </c>
      <c r="G144" s="8">
        <v>2075</v>
      </c>
      <c r="H144" s="8">
        <v>2376</v>
      </c>
      <c r="I144" s="8">
        <v>1975</v>
      </c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</row>
    <row r="145" spans="1:33" ht="15" x14ac:dyDescent="0.25">
      <c r="A145" s="7" t="s">
        <v>1</v>
      </c>
      <c r="B145" s="181">
        <f t="shared" si="5"/>
        <v>13807</v>
      </c>
      <c r="C145" s="182">
        <v>6855</v>
      </c>
      <c r="D145" s="8">
        <v>1568</v>
      </c>
      <c r="E145" s="8">
        <v>1200</v>
      </c>
      <c r="F145" s="8">
        <v>1373</v>
      </c>
      <c r="G145" s="8">
        <v>548</v>
      </c>
      <c r="H145" s="8">
        <v>900</v>
      </c>
      <c r="I145" s="8">
        <v>1363</v>
      </c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</row>
    <row r="146" spans="1:33" ht="15" x14ac:dyDescent="0.25">
      <c r="A146" s="7"/>
      <c r="B146" s="181"/>
      <c r="C146" s="182"/>
      <c r="D146" s="8"/>
      <c r="E146" s="8"/>
      <c r="F146" s="8"/>
      <c r="G146" s="8"/>
      <c r="H146" s="8"/>
      <c r="I146" s="8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</row>
    <row r="147" spans="1:33" ht="14.25" x14ac:dyDescent="0.2">
      <c r="A147" s="107" t="s">
        <v>504</v>
      </c>
      <c r="B147" s="183">
        <f t="shared" ref="B147:I147" si="6">SUM(B149:B158)</f>
        <v>4166</v>
      </c>
      <c r="C147" s="169">
        <f t="shared" si="6"/>
        <v>1487</v>
      </c>
      <c r="D147" s="75">
        <f t="shared" si="6"/>
        <v>844</v>
      </c>
      <c r="E147" s="75">
        <f t="shared" si="6"/>
        <v>276</v>
      </c>
      <c r="F147" s="75">
        <f t="shared" si="6"/>
        <v>525</v>
      </c>
      <c r="G147" s="75">
        <f t="shared" si="6"/>
        <v>217</v>
      </c>
      <c r="H147" s="75">
        <f t="shared" si="6"/>
        <v>380</v>
      </c>
      <c r="I147" s="75">
        <f t="shared" si="6"/>
        <v>437</v>
      </c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</row>
    <row r="148" spans="1:33" ht="15" x14ac:dyDescent="0.25">
      <c r="A148" s="98"/>
      <c r="B148" s="181"/>
      <c r="C148" s="182"/>
      <c r="D148" s="8"/>
      <c r="E148" s="8"/>
      <c r="F148" s="8"/>
      <c r="G148" s="8"/>
      <c r="H148" s="8"/>
      <c r="I148" s="8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</row>
    <row r="149" spans="1:33" ht="15" x14ac:dyDescent="0.25">
      <c r="A149" s="98" t="s">
        <v>505</v>
      </c>
      <c r="B149" s="181">
        <f t="shared" si="5"/>
        <v>55</v>
      </c>
      <c r="C149" s="182">
        <v>7</v>
      </c>
      <c r="D149" s="8">
        <v>17</v>
      </c>
      <c r="E149" s="8">
        <v>6</v>
      </c>
      <c r="F149" s="8">
        <v>23</v>
      </c>
      <c r="G149" s="8">
        <v>0</v>
      </c>
      <c r="H149" s="8">
        <v>0</v>
      </c>
      <c r="I149" s="8">
        <v>2</v>
      </c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</row>
    <row r="150" spans="1:33" ht="15" x14ac:dyDescent="0.25">
      <c r="A150" s="98" t="s">
        <v>506</v>
      </c>
      <c r="B150" s="181">
        <f t="shared" ref="B150:B187" si="7">SUM(C150:I150)</f>
        <v>2197</v>
      </c>
      <c r="C150" s="182">
        <v>1033</v>
      </c>
      <c r="D150" s="8">
        <v>384</v>
      </c>
      <c r="E150" s="8">
        <v>157</v>
      </c>
      <c r="F150" s="8">
        <v>345</v>
      </c>
      <c r="G150" s="8">
        <v>84</v>
      </c>
      <c r="H150" s="8">
        <v>90</v>
      </c>
      <c r="I150" s="8">
        <v>104</v>
      </c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</row>
    <row r="151" spans="1:33" ht="15" x14ac:dyDescent="0.25">
      <c r="A151" s="98" t="s">
        <v>513</v>
      </c>
      <c r="B151" s="181">
        <f t="shared" si="7"/>
        <v>1</v>
      </c>
      <c r="C151" s="182">
        <v>0</v>
      </c>
      <c r="D151" s="8">
        <v>0</v>
      </c>
      <c r="E151" s="8">
        <v>0</v>
      </c>
      <c r="F151" s="8">
        <v>0</v>
      </c>
      <c r="G151" s="8">
        <v>0</v>
      </c>
      <c r="H151" s="8">
        <v>1</v>
      </c>
      <c r="I151" s="8">
        <v>0</v>
      </c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</row>
    <row r="152" spans="1:33" ht="15" x14ac:dyDescent="0.25">
      <c r="A152" s="98" t="s">
        <v>517</v>
      </c>
      <c r="B152" s="181">
        <f t="shared" si="7"/>
        <v>246</v>
      </c>
      <c r="C152" s="182">
        <v>4</v>
      </c>
      <c r="D152" s="8">
        <v>14</v>
      </c>
      <c r="E152" s="8">
        <v>10</v>
      </c>
      <c r="F152" s="8">
        <v>5</v>
      </c>
      <c r="G152" s="8">
        <v>39</v>
      </c>
      <c r="H152" s="8">
        <v>95</v>
      </c>
      <c r="I152" s="8">
        <v>79</v>
      </c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</row>
    <row r="153" spans="1:33" ht="15" x14ac:dyDescent="0.25">
      <c r="A153" s="98" t="s">
        <v>508</v>
      </c>
      <c r="B153" s="181">
        <f t="shared" si="7"/>
        <v>39</v>
      </c>
      <c r="C153" s="182">
        <v>0</v>
      </c>
      <c r="D153" s="8">
        <v>0</v>
      </c>
      <c r="E153" s="8">
        <v>0</v>
      </c>
      <c r="F153" s="8">
        <v>2</v>
      </c>
      <c r="G153" s="8">
        <v>1</v>
      </c>
      <c r="H153" s="8">
        <v>28</v>
      </c>
      <c r="I153" s="8">
        <v>8</v>
      </c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</row>
    <row r="154" spans="1:33" ht="15" x14ac:dyDescent="0.25">
      <c r="A154" s="98" t="s">
        <v>509</v>
      </c>
      <c r="B154" s="181">
        <f t="shared" si="7"/>
        <v>81</v>
      </c>
      <c r="C154" s="182">
        <v>2</v>
      </c>
      <c r="D154" s="8">
        <v>23</v>
      </c>
      <c r="E154" s="8">
        <v>2</v>
      </c>
      <c r="F154" s="8">
        <v>25</v>
      </c>
      <c r="G154" s="8">
        <v>1</v>
      </c>
      <c r="H154" s="8">
        <v>13</v>
      </c>
      <c r="I154" s="8">
        <v>15</v>
      </c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</row>
    <row r="155" spans="1:33" ht="15" x14ac:dyDescent="0.25">
      <c r="A155" s="98" t="s">
        <v>514</v>
      </c>
      <c r="B155" s="181">
        <f t="shared" si="7"/>
        <v>49</v>
      </c>
      <c r="C155" s="182">
        <v>13</v>
      </c>
      <c r="D155" s="8">
        <v>13</v>
      </c>
      <c r="E155" s="8">
        <v>6</v>
      </c>
      <c r="F155" s="8">
        <v>1</v>
      </c>
      <c r="G155" s="8">
        <v>3</v>
      </c>
      <c r="H155" s="8">
        <v>13</v>
      </c>
      <c r="I155" s="8">
        <v>0</v>
      </c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</row>
    <row r="156" spans="1:33" ht="15" x14ac:dyDescent="0.25">
      <c r="A156" s="98" t="s">
        <v>510</v>
      </c>
      <c r="B156" s="181">
        <f t="shared" si="7"/>
        <v>4</v>
      </c>
      <c r="C156" s="182">
        <v>0</v>
      </c>
      <c r="D156" s="8">
        <v>1</v>
      </c>
      <c r="E156" s="8">
        <v>0</v>
      </c>
      <c r="F156" s="8">
        <v>1</v>
      </c>
      <c r="G156" s="8">
        <v>0</v>
      </c>
      <c r="H156" s="8">
        <v>0</v>
      </c>
      <c r="I156" s="8">
        <v>2</v>
      </c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</row>
    <row r="157" spans="1:33" ht="15" x14ac:dyDescent="0.25">
      <c r="A157" s="98" t="s">
        <v>512</v>
      </c>
      <c r="B157" s="181">
        <f t="shared" si="7"/>
        <v>1457</v>
      </c>
      <c r="C157" s="182">
        <v>426</v>
      </c>
      <c r="D157" s="8">
        <v>392</v>
      </c>
      <c r="E157" s="8">
        <v>95</v>
      </c>
      <c r="F157" s="8">
        <v>122</v>
      </c>
      <c r="G157" s="8">
        <v>87</v>
      </c>
      <c r="H157" s="8">
        <v>139</v>
      </c>
      <c r="I157" s="8">
        <v>196</v>
      </c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</row>
    <row r="158" spans="1:33" ht="15" x14ac:dyDescent="0.25">
      <c r="A158" s="98" t="s">
        <v>511</v>
      </c>
      <c r="B158" s="181">
        <f t="shared" si="7"/>
        <v>37</v>
      </c>
      <c r="C158" s="182">
        <v>2</v>
      </c>
      <c r="D158" s="8">
        <v>0</v>
      </c>
      <c r="E158" s="8">
        <v>0</v>
      </c>
      <c r="F158" s="8">
        <v>1</v>
      </c>
      <c r="G158" s="8">
        <v>2</v>
      </c>
      <c r="H158" s="8">
        <v>1</v>
      </c>
      <c r="I158" s="8">
        <v>31</v>
      </c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</row>
    <row r="159" spans="1:33" ht="15" x14ac:dyDescent="0.25">
      <c r="A159" s="98"/>
      <c r="B159" s="10"/>
      <c r="C159" s="182"/>
      <c r="D159" s="8"/>
      <c r="E159" s="8"/>
      <c r="F159" s="8"/>
      <c r="G159" s="8"/>
      <c r="H159" s="8"/>
      <c r="I159" s="8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</row>
    <row r="160" spans="1:33" ht="15" x14ac:dyDescent="0.25">
      <c r="A160" s="98"/>
      <c r="B160" s="10"/>
      <c r="C160" s="182"/>
      <c r="D160" s="8"/>
      <c r="E160" s="8"/>
      <c r="F160" s="8"/>
      <c r="G160" s="8"/>
      <c r="H160" s="8"/>
      <c r="I160" s="8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</row>
    <row r="161" spans="1:33" ht="15" x14ac:dyDescent="0.25">
      <c r="A161" s="98"/>
      <c r="B161" s="10"/>
      <c r="C161" s="182"/>
      <c r="D161" s="8"/>
      <c r="E161" s="8"/>
      <c r="F161" s="8"/>
      <c r="G161" s="8"/>
      <c r="H161" s="8"/>
      <c r="I161" s="8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</row>
    <row r="162" spans="1:33" ht="15.75" thickBot="1" x14ac:dyDescent="0.3">
      <c r="A162" s="7" t="s">
        <v>520</v>
      </c>
      <c r="B162" s="37"/>
      <c r="C162" s="182"/>
      <c r="D162" s="8"/>
      <c r="E162" s="8"/>
      <c r="F162" s="8"/>
      <c r="G162" s="8"/>
      <c r="H162" s="8"/>
      <c r="I162" s="8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</row>
    <row r="163" spans="1:33" ht="15" thickBot="1" x14ac:dyDescent="0.25">
      <c r="A163" s="346" t="s">
        <v>309</v>
      </c>
      <c r="B163" s="340" t="s">
        <v>307</v>
      </c>
      <c r="C163" s="348" t="s">
        <v>311</v>
      </c>
      <c r="D163" s="349"/>
      <c r="E163" s="349"/>
      <c r="F163" s="349"/>
      <c r="G163" s="349"/>
      <c r="H163" s="349"/>
      <c r="I163" s="349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</row>
    <row r="164" spans="1:33" ht="15" thickBot="1" x14ac:dyDescent="0.25">
      <c r="A164" s="347"/>
      <c r="B164" s="341"/>
      <c r="C164" s="160" t="s">
        <v>312</v>
      </c>
      <c r="D164" s="160" t="s">
        <v>184</v>
      </c>
      <c r="E164" s="160" t="s">
        <v>289</v>
      </c>
      <c r="F164" s="160" t="s">
        <v>286</v>
      </c>
      <c r="G164" s="160" t="s">
        <v>313</v>
      </c>
      <c r="H164" s="160" t="s">
        <v>183</v>
      </c>
      <c r="I164" s="160" t="s">
        <v>290</v>
      </c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</row>
    <row r="165" spans="1:33" ht="15" x14ac:dyDescent="0.25">
      <c r="A165" s="7" t="s">
        <v>147</v>
      </c>
      <c r="B165" s="181">
        <f t="shared" si="7"/>
        <v>11</v>
      </c>
      <c r="C165" s="182">
        <v>8</v>
      </c>
      <c r="D165" s="8">
        <v>2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</row>
    <row r="166" spans="1:33" ht="15" x14ac:dyDescent="0.25">
      <c r="A166" s="7" t="s">
        <v>264</v>
      </c>
      <c r="B166" s="181">
        <f t="shared" si="7"/>
        <v>29</v>
      </c>
      <c r="C166" s="182">
        <v>19</v>
      </c>
      <c r="D166" s="8">
        <v>0</v>
      </c>
      <c r="E166" s="8">
        <v>1</v>
      </c>
      <c r="F166" s="8">
        <v>9</v>
      </c>
      <c r="G166" s="8">
        <v>0</v>
      </c>
      <c r="H166" s="8">
        <v>0</v>
      </c>
      <c r="I166" s="8">
        <v>0</v>
      </c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</row>
    <row r="167" spans="1:33" ht="15" x14ac:dyDescent="0.25">
      <c r="A167" s="7" t="s">
        <v>35</v>
      </c>
      <c r="B167" s="181">
        <f t="shared" si="7"/>
        <v>105</v>
      </c>
      <c r="C167" s="182">
        <v>27</v>
      </c>
      <c r="D167" s="8">
        <v>17</v>
      </c>
      <c r="E167" s="8">
        <v>6</v>
      </c>
      <c r="F167" s="8">
        <v>1</v>
      </c>
      <c r="G167" s="8">
        <v>10</v>
      </c>
      <c r="H167" s="8">
        <v>21</v>
      </c>
      <c r="I167" s="8">
        <v>23</v>
      </c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</row>
    <row r="168" spans="1:33" ht="15" x14ac:dyDescent="0.25">
      <c r="A168" s="7" t="s">
        <v>263</v>
      </c>
      <c r="B168" s="181">
        <f t="shared" si="7"/>
        <v>1</v>
      </c>
      <c r="C168" s="182">
        <v>0</v>
      </c>
      <c r="D168" s="8">
        <v>0</v>
      </c>
      <c r="E168" s="8">
        <v>1</v>
      </c>
      <c r="F168" s="8">
        <v>0</v>
      </c>
      <c r="G168" s="8">
        <v>0</v>
      </c>
      <c r="H168" s="8">
        <v>0</v>
      </c>
      <c r="I168" s="8">
        <v>0</v>
      </c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</row>
    <row r="169" spans="1:33" ht="15" x14ac:dyDescent="0.25">
      <c r="A169" s="7" t="s">
        <v>77</v>
      </c>
      <c r="B169" s="181">
        <f t="shared" si="7"/>
        <v>328</v>
      </c>
      <c r="C169" s="182">
        <v>106</v>
      </c>
      <c r="D169" s="8">
        <v>65</v>
      </c>
      <c r="E169" s="8">
        <v>25</v>
      </c>
      <c r="F169" s="8">
        <v>38</v>
      </c>
      <c r="G169" s="8">
        <v>30</v>
      </c>
      <c r="H169" s="8">
        <v>32</v>
      </c>
      <c r="I169" s="8">
        <v>32</v>
      </c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</row>
    <row r="170" spans="1:33" ht="15" x14ac:dyDescent="0.25">
      <c r="A170" s="7" t="s">
        <v>91</v>
      </c>
      <c r="B170" s="181">
        <f t="shared" si="7"/>
        <v>223</v>
      </c>
      <c r="C170" s="182">
        <v>49</v>
      </c>
      <c r="D170" s="8">
        <v>53</v>
      </c>
      <c r="E170" s="8">
        <v>26</v>
      </c>
      <c r="F170" s="8">
        <v>31</v>
      </c>
      <c r="G170" s="8">
        <v>15</v>
      </c>
      <c r="H170" s="8">
        <v>23</v>
      </c>
      <c r="I170" s="8">
        <v>26</v>
      </c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</row>
    <row r="171" spans="1:33" ht="15" x14ac:dyDescent="0.25">
      <c r="A171" s="7" t="s">
        <v>239</v>
      </c>
      <c r="B171" s="181">
        <f t="shared" si="7"/>
        <v>2</v>
      </c>
      <c r="C171" s="182">
        <v>2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</row>
    <row r="172" spans="1:33" ht="15" x14ac:dyDescent="0.25">
      <c r="A172" s="7" t="s">
        <v>278</v>
      </c>
      <c r="B172" s="181">
        <f t="shared" si="7"/>
        <v>10</v>
      </c>
      <c r="C172" s="182">
        <v>8</v>
      </c>
      <c r="D172" s="8">
        <v>0</v>
      </c>
      <c r="E172" s="8">
        <v>1</v>
      </c>
      <c r="F172" s="8">
        <v>0</v>
      </c>
      <c r="G172" s="8">
        <v>0</v>
      </c>
      <c r="H172" s="8">
        <v>1</v>
      </c>
      <c r="I172" s="8">
        <v>0</v>
      </c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</row>
    <row r="173" spans="1:33" ht="15" x14ac:dyDescent="0.25">
      <c r="A173" s="7" t="s">
        <v>279</v>
      </c>
      <c r="B173" s="181">
        <f t="shared" si="7"/>
        <v>91</v>
      </c>
      <c r="C173" s="182">
        <v>44</v>
      </c>
      <c r="D173" s="8">
        <v>12</v>
      </c>
      <c r="E173" s="8">
        <v>3</v>
      </c>
      <c r="F173" s="8">
        <v>6</v>
      </c>
      <c r="G173" s="8">
        <v>7</v>
      </c>
      <c r="H173" s="8">
        <v>15</v>
      </c>
      <c r="I173" s="8">
        <v>4</v>
      </c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</row>
    <row r="174" spans="1:33" ht="15" x14ac:dyDescent="0.25">
      <c r="A174" s="7" t="s">
        <v>27</v>
      </c>
      <c r="B174" s="181">
        <f t="shared" si="7"/>
        <v>81</v>
      </c>
      <c r="C174" s="182">
        <v>25</v>
      </c>
      <c r="D174" s="8">
        <v>18</v>
      </c>
      <c r="E174" s="8">
        <v>8</v>
      </c>
      <c r="F174" s="8">
        <v>5</v>
      </c>
      <c r="G174" s="8">
        <v>7</v>
      </c>
      <c r="H174" s="8">
        <v>9</v>
      </c>
      <c r="I174" s="8">
        <v>9</v>
      </c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</row>
    <row r="175" spans="1:33" ht="15" x14ac:dyDescent="0.25">
      <c r="A175" s="7" t="s">
        <v>252</v>
      </c>
      <c r="B175" s="181">
        <f t="shared" si="7"/>
        <v>3</v>
      </c>
      <c r="C175" s="182">
        <v>1</v>
      </c>
      <c r="D175" s="8">
        <v>0</v>
      </c>
      <c r="E175" s="8">
        <v>1</v>
      </c>
      <c r="F175" s="8">
        <v>0</v>
      </c>
      <c r="G175" s="8">
        <v>0</v>
      </c>
      <c r="H175" s="8">
        <v>1</v>
      </c>
      <c r="I175" s="8">
        <v>0</v>
      </c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</row>
    <row r="176" spans="1:33" ht="15" x14ac:dyDescent="0.25">
      <c r="A176" s="7" t="s">
        <v>251</v>
      </c>
      <c r="B176" s="181">
        <f t="shared" si="7"/>
        <v>2</v>
      </c>
      <c r="C176" s="182">
        <v>1</v>
      </c>
      <c r="D176" s="8">
        <v>0</v>
      </c>
      <c r="E176" s="8">
        <v>0</v>
      </c>
      <c r="F176" s="8">
        <v>0</v>
      </c>
      <c r="G176" s="8">
        <v>0</v>
      </c>
      <c r="H176" s="8">
        <v>1</v>
      </c>
      <c r="I176" s="8">
        <v>0</v>
      </c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</row>
    <row r="177" spans="1:33" ht="15" x14ac:dyDescent="0.25">
      <c r="A177" s="7" t="s">
        <v>241</v>
      </c>
      <c r="B177" s="181">
        <f t="shared" si="7"/>
        <v>2</v>
      </c>
      <c r="C177" s="182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</row>
    <row r="178" spans="1:33" ht="15" x14ac:dyDescent="0.25">
      <c r="A178" s="7" t="s">
        <v>180</v>
      </c>
      <c r="B178" s="181">
        <f t="shared" si="7"/>
        <v>1</v>
      </c>
      <c r="C178" s="182">
        <v>1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</row>
    <row r="179" spans="1:33" ht="15" x14ac:dyDescent="0.25">
      <c r="A179" s="7" t="s">
        <v>105</v>
      </c>
      <c r="B179" s="181">
        <f t="shared" si="7"/>
        <v>7</v>
      </c>
      <c r="C179" s="182">
        <v>0</v>
      </c>
      <c r="D179" s="8">
        <v>4</v>
      </c>
      <c r="E179" s="8">
        <v>1</v>
      </c>
      <c r="F179" s="8">
        <v>1</v>
      </c>
      <c r="G179" s="8">
        <v>0</v>
      </c>
      <c r="H179" s="8">
        <v>1</v>
      </c>
      <c r="I179" s="8">
        <v>0</v>
      </c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</row>
    <row r="180" spans="1:33" ht="15" x14ac:dyDescent="0.25">
      <c r="A180" s="7" t="s">
        <v>137</v>
      </c>
      <c r="B180" s="181">
        <f t="shared" si="7"/>
        <v>21</v>
      </c>
      <c r="C180" s="182">
        <v>9</v>
      </c>
      <c r="D180" s="8">
        <v>1</v>
      </c>
      <c r="E180" s="8">
        <v>4</v>
      </c>
      <c r="F180" s="8">
        <v>2</v>
      </c>
      <c r="G180" s="8">
        <v>2</v>
      </c>
      <c r="H180" s="8">
        <v>3</v>
      </c>
      <c r="I180" s="8">
        <v>0</v>
      </c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</row>
    <row r="181" spans="1:33" ht="15" x14ac:dyDescent="0.25">
      <c r="A181" s="7" t="s">
        <v>33</v>
      </c>
      <c r="B181" s="181">
        <f t="shared" si="7"/>
        <v>325</v>
      </c>
      <c r="C181" s="182">
        <v>74</v>
      </c>
      <c r="D181" s="8">
        <v>48</v>
      </c>
      <c r="E181" s="8">
        <v>25</v>
      </c>
      <c r="F181" s="8">
        <v>22</v>
      </c>
      <c r="G181" s="8">
        <v>39</v>
      </c>
      <c r="H181" s="8">
        <v>54</v>
      </c>
      <c r="I181" s="8">
        <v>63</v>
      </c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</row>
    <row r="182" spans="1:33" ht="15" x14ac:dyDescent="0.25">
      <c r="A182" s="7" t="s">
        <v>36</v>
      </c>
      <c r="B182" s="181">
        <f t="shared" si="7"/>
        <v>25</v>
      </c>
      <c r="C182" s="182">
        <v>4</v>
      </c>
      <c r="D182" s="8">
        <v>4</v>
      </c>
      <c r="E182" s="8">
        <v>3</v>
      </c>
      <c r="F182" s="8">
        <v>0</v>
      </c>
      <c r="G182" s="8">
        <v>4</v>
      </c>
      <c r="H182" s="8">
        <v>8</v>
      </c>
      <c r="I182" s="8">
        <v>2</v>
      </c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</row>
    <row r="183" spans="1:33" ht="15" x14ac:dyDescent="0.25">
      <c r="A183" s="7" t="s">
        <v>295</v>
      </c>
      <c r="B183" s="181">
        <f t="shared" si="7"/>
        <v>1</v>
      </c>
      <c r="C183" s="182">
        <v>1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</row>
    <row r="184" spans="1:33" ht="15" x14ac:dyDescent="0.25">
      <c r="A184" s="7" t="s">
        <v>249</v>
      </c>
      <c r="B184" s="181">
        <f t="shared" si="7"/>
        <v>3</v>
      </c>
      <c r="C184" s="182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3</v>
      </c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</row>
    <row r="185" spans="1:33" ht="15" x14ac:dyDescent="0.25">
      <c r="A185" s="7" t="s">
        <v>99</v>
      </c>
      <c r="B185" s="181">
        <f t="shared" si="7"/>
        <v>4</v>
      </c>
      <c r="C185" s="182">
        <v>2</v>
      </c>
      <c r="D185" s="8">
        <v>0</v>
      </c>
      <c r="E185" s="8">
        <v>0</v>
      </c>
      <c r="F185" s="8">
        <v>1</v>
      </c>
      <c r="G185" s="8">
        <v>0</v>
      </c>
      <c r="H185" s="8">
        <v>0</v>
      </c>
      <c r="I185" s="8">
        <v>1</v>
      </c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</row>
    <row r="186" spans="1:33" ht="15" x14ac:dyDescent="0.25">
      <c r="A186" s="7" t="s">
        <v>21</v>
      </c>
      <c r="B186" s="181">
        <f t="shared" si="7"/>
        <v>199</v>
      </c>
      <c r="C186" s="182">
        <v>12</v>
      </c>
      <c r="D186" s="8">
        <v>57</v>
      </c>
      <c r="E186" s="8">
        <v>27</v>
      </c>
      <c r="F186" s="8">
        <v>17</v>
      </c>
      <c r="G186" s="8">
        <v>29</v>
      </c>
      <c r="H186" s="8">
        <v>29</v>
      </c>
      <c r="I186" s="8">
        <v>28</v>
      </c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</row>
    <row r="187" spans="1:33" ht="15" x14ac:dyDescent="0.25">
      <c r="A187" s="7" t="s">
        <v>34</v>
      </c>
      <c r="B187" s="181">
        <f t="shared" si="7"/>
        <v>131</v>
      </c>
      <c r="C187" s="182">
        <v>8</v>
      </c>
      <c r="D187" s="8">
        <v>26</v>
      </c>
      <c r="E187" s="8">
        <v>31</v>
      </c>
      <c r="F187" s="8">
        <v>14</v>
      </c>
      <c r="G187" s="8">
        <v>5</v>
      </c>
      <c r="H187" s="8">
        <v>17</v>
      </c>
      <c r="I187" s="8">
        <v>30</v>
      </c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</row>
    <row r="188" spans="1:33" ht="15" x14ac:dyDescent="0.25">
      <c r="A188" s="7" t="s">
        <v>28</v>
      </c>
      <c r="B188" s="181">
        <f t="shared" ref="B188:B219" si="8">SUM(C188:I188)</f>
        <v>29</v>
      </c>
      <c r="C188" s="182">
        <v>4</v>
      </c>
      <c r="D188" s="8">
        <v>7</v>
      </c>
      <c r="E188" s="8">
        <v>3</v>
      </c>
      <c r="F188" s="8">
        <v>8</v>
      </c>
      <c r="G188" s="8">
        <v>0</v>
      </c>
      <c r="H188" s="8">
        <v>4</v>
      </c>
      <c r="I188" s="8">
        <v>3</v>
      </c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</row>
    <row r="189" spans="1:33" ht="15" x14ac:dyDescent="0.25">
      <c r="A189" s="7" t="s">
        <v>82</v>
      </c>
      <c r="B189" s="181">
        <f t="shared" si="8"/>
        <v>2</v>
      </c>
      <c r="C189" s="182">
        <v>0</v>
      </c>
      <c r="D189" s="8">
        <v>1</v>
      </c>
      <c r="E189" s="8">
        <v>0</v>
      </c>
      <c r="F189" s="8">
        <v>0</v>
      </c>
      <c r="G189" s="8">
        <v>1</v>
      </c>
      <c r="H189" s="8">
        <v>0</v>
      </c>
      <c r="I189" s="8">
        <v>0</v>
      </c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</row>
    <row r="190" spans="1:33" ht="15" x14ac:dyDescent="0.25">
      <c r="A190" s="7" t="s">
        <v>142</v>
      </c>
      <c r="B190" s="181">
        <f t="shared" si="8"/>
        <v>3</v>
      </c>
      <c r="C190" s="182">
        <v>1</v>
      </c>
      <c r="D190" s="8">
        <v>0</v>
      </c>
      <c r="E190" s="8">
        <v>0</v>
      </c>
      <c r="F190" s="8">
        <v>0</v>
      </c>
      <c r="G190" s="8">
        <v>1</v>
      </c>
      <c r="H190" s="8">
        <v>0</v>
      </c>
      <c r="I190" s="8">
        <v>1</v>
      </c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</row>
    <row r="191" spans="1:33" ht="15" x14ac:dyDescent="0.25">
      <c r="A191" s="7" t="s">
        <v>280</v>
      </c>
      <c r="B191" s="181">
        <f t="shared" si="8"/>
        <v>2</v>
      </c>
      <c r="C191" s="182">
        <v>0</v>
      </c>
      <c r="D191" s="8">
        <v>0</v>
      </c>
      <c r="E191" s="8">
        <v>1</v>
      </c>
      <c r="F191" s="8">
        <v>0</v>
      </c>
      <c r="G191" s="8">
        <v>0</v>
      </c>
      <c r="H191" s="8">
        <v>0</v>
      </c>
      <c r="I191" s="8">
        <v>1</v>
      </c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</row>
    <row r="192" spans="1:33" ht="15" x14ac:dyDescent="0.25">
      <c r="A192" s="7" t="s">
        <v>55</v>
      </c>
      <c r="B192" s="181">
        <f t="shared" si="8"/>
        <v>25</v>
      </c>
      <c r="C192" s="182">
        <v>6</v>
      </c>
      <c r="D192" s="8">
        <v>3</v>
      </c>
      <c r="E192" s="8">
        <v>1</v>
      </c>
      <c r="F192" s="8">
        <v>1</v>
      </c>
      <c r="G192" s="8">
        <v>2</v>
      </c>
      <c r="H192" s="8">
        <v>9</v>
      </c>
      <c r="I192" s="8">
        <v>3</v>
      </c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</row>
    <row r="193" spans="1:33" ht="15" x14ac:dyDescent="0.25">
      <c r="A193" s="7" t="s">
        <v>242</v>
      </c>
      <c r="B193" s="181">
        <f t="shared" si="8"/>
        <v>1</v>
      </c>
      <c r="C193" s="182">
        <v>1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</row>
    <row r="194" spans="1:33" ht="15" x14ac:dyDescent="0.25">
      <c r="A194" s="7" t="s">
        <v>233</v>
      </c>
      <c r="B194" s="181">
        <f t="shared" si="8"/>
        <v>25</v>
      </c>
      <c r="C194" s="182">
        <v>6</v>
      </c>
      <c r="D194" s="8">
        <v>3</v>
      </c>
      <c r="E194" s="8">
        <v>0</v>
      </c>
      <c r="F194" s="8">
        <v>1</v>
      </c>
      <c r="G194" s="8">
        <v>3</v>
      </c>
      <c r="H194" s="8">
        <v>3</v>
      </c>
      <c r="I194" s="8">
        <v>9</v>
      </c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</row>
    <row r="195" spans="1:33" ht="15" x14ac:dyDescent="0.25">
      <c r="A195" s="7" t="s">
        <v>234</v>
      </c>
      <c r="B195" s="181">
        <f t="shared" si="8"/>
        <v>1</v>
      </c>
      <c r="C195" s="182">
        <v>0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</row>
    <row r="196" spans="1:33" ht="15" x14ac:dyDescent="0.25">
      <c r="A196" s="7" t="s">
        <v>143</v>
      </c>
      <c r="B196" s="181">
        <f t="shared" si="8"/>
        <v>1</v>
      </c>
      <c r="C196" s="182">
        <v>0</v>
      </c>
      <c r="D196" s="8">
        <v>0</v>
      </c>
      <c r="E196" s="8">
        <v>0</v>
      </c>
      <c r="F196" s="8">
        <v>0</v>
      </c>
      <c r="G196" s="8">
        <v>1</v>
      </c>
      <c r="H196" s="8">
        <v>0</v>
      </c>
      <c r="I196" s="8">
        <v>0</v>
      </c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</row>
    <row r="197" spans="1:33" ht="15" x14ac:dyDescent="0.25">
      <c r="A197" s="7" t="s">
        <v>40</v>
      </c>
      <c r="B197" s="181">
        <f t="shared" si="8"/>
        <v>73</v>
      </c>
      <c r="C197" s="182">
        <v>7</v>
      </c>
      <c r="D197" s="8">
        <v>11</v>
      </c>
      <c r="E197" s="8">
        <v>19</v>
      </c>
      <c r="F197" s="8">
        <v>1</v>
      </c>
      <c r="G197" s="8">
        <v>2</v>
      </c>
      <c r="H197" s="8">
        <v>17</v>
      </c>
      <c r="I197" s="8">
        <v>16</v>
      </c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</row>
    <row r="198" spans="1:33" ht="15" x14ac:dyDescent="0.25">
      <c r="A198" s="7" t="s">
        <v>132</v>
      </c>
      <c r="B198" s="181">
        <f t="shared" si="8"/>
        <v>2</v>
      </c>
      <c r="C198" s="182">
        <v>0</v>
      </c>
      <c r="D198" s="8">
        <v>2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</row>
    <row r="199" spans="1:33" ht="15" x14ac:dyDescent="0.25">
      <c r="A199" s="7" t="s">
        <v>281</v>
      </c>
      <c r="B199" s="181">
        <f t="shared" si="8"/>
        <v>3</v>
      </c>
      <c r="C199" s="182">
        <v>0</v>
      </c>
      <c r="D199" s="8">
        <v>0</v>
      </c>
      <c r="E199" s="8">
        <v>0</v>
      </c>
      <c r="F199" s="8">
        <v>0</v>
      </c>
      <c r="G199" s="8">
        <v>2</v>
      </c>
      <c r="H199" s="8">
        <v>1</v>
      </c>
      <c r="I199" s="8">
        <v>0</v>
      </c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</row>
    <row r="200" spans="1:33" ht="15" x14ac:dyDescent="0.25">
      <c r="A200" s="7" t="s">
        <v>549</v>
      </c>
      <c r="B200" s="181">
        <f t="shared" si="8"/>
        <v>31</v>
      </c>
      <c r="C200" s="182">
        <v>18</v>
      </c>
      <c r="D200" s="8">
        <v>6</v>
      </c>
      <c r="E200" s="8">
        <v>1</v>
      </c>
      <c r="F200" s="8">
        <v>2</v>
      </c>
      <c r="G200" s="8">
        <v>1</v>
      </c>
      <c r="H200" s="8">
        <v>2</v>
      </c>
      <c r="I200" s="8">
        <v>1</v>
      </c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</row>
    <row r="201" spans="1:33" ht="15" x14ac:dyDescent="0.25">
      <c r="A201" s="7" t="s">
        <v>32</v>
      </c>
      <c r="B201" s="181">
        <f t="shared" si="8"/>
        <v>197</v>
      </c>
      <c r="C201" s="182">
        <v>102</v>
      </c>
      <c r="D201" s="8">
        <v>21</v>
      </c>
      <c r="E201" s="8">
        <v>29</v>
      </c>
      <c r="F201" s="8">
        <v>13</v>
      </c>
      <c r="G201" s="8">
        <v>5</v>
      </c>
      <c r="H201" s="8">
        <v>14</v>
      </c>
      <c r="I201" s="8">
        <v>13</v>
      </c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</row>
    <row r="202" spans="1:33" ht="15" x14ac:dyDescent="0.25">
      <c r="A202" s="7" t="s">
        <v>151</v>
      </c>
      <c r="B202" s="181">
        <f t="shared" si="8"/>
        <v>1</v>
      </c>
      <c r="C202" s="182">
        <v>0</v>
      </c>
      <c r="D202" s="8">
        <v>0</v>
      </c>
      <c r="E202" s="8">
        <v>0</v>
      </c>
      <c r="F202" s="8">
        <v>0</v>
      </c>
      <c r="G202" s="8">
        <v>1</v>
      </c>
      <c r="H202" s="8">
        <v>0</v>
      </c>
      <c r="I202" s="8">
        <v>0</v>
      </c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</row>
    <row r="203" spans="1:33" ht="15" x14ac:dyDescent="0.25">
      <c r="A203" s="7" t="s">
        <v>255</v>
      </c>
      <c r="B203" s="181">
        <f t="shared" si="8"/>
        <v>1</v>
      </c>
      <c r="C203" s="182">
        <v>0</v>
      </c>
      <c r="D203" s="8">
        <v>1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</row>
    <row r="204" spans="1:33" ht="15" x14ac:dyDescent="0.25">
      <c r="A204" s="7" t="s">
        <v>175</v>
      </c>
      <c r="B204" s="181">
        <f t="shared" si="8"/>
        <v>291</v>
      </c>
      <c r="C204" s="182">
        <v>66</v>
      </c>
      <c r="D204" s="8">
        <v>28</v>
      </c>
      <c r="E204" s="8">
        <v>32</v>
      </c>
      <c r="F204" s="8">
        <v>17</v>
      </c>
      <c r="G204" s="8">
        <v>34</v>
      </c>
      <c r="H204" s="8">
        <v>67</v>
      </c>
      <c r="I204" s="8">
        <v>47</v>
      </c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</row>
    <row r="205" spans="1:33" ht="15" x14ac:dyDescent="0.25">
      <c r="A205" s="7" t="s">
        <v>104</v>
      </c>
      <c r="B205" s="181">
        <f t="shared" si="8"/>
        <v>8</v>
      </c>
      <c r="C205" s="182">
        <v>2</v>
      </c>
      <c r="D205" s="8">
        <v>2</v>
      </c>
      <c r="E205" s="8">
        <v>1</v>
      </c>
      <c r="F205" s="8">
        <v>1</v>
      </c>
      <c r="G205" s="8">
        <v>0</v>
      </c>
      <c r="H205" s="8">
        <v>2</v>
      </c>
      <c r="I205" s="8">
        <v>0</v>
      </c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</row>
    <row r="206" spans="1:33" ht="15" x14ac:dyDescent="0.25">
      <c r="A206" s="7" t="s">
        <v>146</v>
      </c>
      <c r="B206" s="181">
        <f t="shared" si="8"/>
        <v>3</v>
      </c>
      <c r="C206" s="182">
        <v>1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2</v>
      </c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</row>
    <row r="207" spans="1:33" ht="15" x14ac:dyDescent="0.25">
      <c r="A207" s="7" t="s">
        <v>134</v>
      </c>
      <c r="B207" s="181">
        <f t="shared" si="8"/>
        <v>5</v>
      </c>
      <c r="C207" s="182">
        <v>0</v>
      </c>
      <c r="D207" s="8">
        <v>0</v>
      </c>
      <c r="E207" s="8">
        <v>1</v>
      </c>
      <c r="F207" s="8">
        <v>0</v>
      </c>
      <c r="G207" s="8">
        <v>0</v>
      </c>
      <c r="H207" s="8">
        <v>2</v>
      </c>
      <c r="I207" s="8">
        <v>2</v>
      </c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</row>
    <row r="208" spans="1:33" ht="15" x14ac:dyDescent="0.25">
      <c r="A208" s="7" t="s">
        <v>259</v>
      </c>
      <c r="B208" s="181">
        <f t="shared" si="8"/>
        <v>2</v>
      </c>
      <c r="C208" s="182">
        <v>2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</row>
    <row r="209" spans="1:33" ht="15" x14ac:dyDescent="0.25">
      <c r="A209" s="7" t="s">
        <v>10</v>
      </c>
      <c r="B209" s="181">
        <f t="shared" si="8"/>
        <v>895</v>
      </c>
      <c r="C209" s="182">
        <v>186</v>
      </c>
      <c r="D209" s="8">
        <v>195</v>
      </c>
      <c r="E209" s="8">
        <v>101</v>
      </c>
      <c r="F209" s="8">
        <v>81</v>
      </c>
      <c r="G209" s="8">
        <v>81</v>
      </c>
      <c r="H209" s="8">
        <v>138</v>
      </c>
      <c r="I209" s="8">
        <v>113</v>
      </c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</row>
    <row r="210" spans="1:33" ht="15" x14ac:dyDescent="0.25">
      <c r="A210" s="7" t="s">
        <v>78</v>
      </c>
      <c r="B210" s="181">
        <f t="shared" si="8"/>
        <v>17</v>
      </c>
      <c r="C210" s="182">
        <v>13</v>
      </c>
      <c r="D210" s="8">
        <v>1</v>
      </c>
      <c r="E210" s="8">
        <v>1</v>
      </c>
      <c r="F210" s="8">
        <v>0</v>
      </c>
      <c r="G210" s="8">
        <v>1</v>
      </c>
      <c r="H210" s="8">
        <v>1</v>
      </c>
      <c r="I210" s="8">
        <v>0</v>
      </c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</row>
    <row r="211" spans="1:33" ht="15" x14ac:dyDescent="0.25">
      <c r="A211" s="7" t="s">
        <v>550</v>
      </c>
      <c r="B211" s="181">
        <f t="shared" si="8"/>
        <v>80</v>
      </c>
      <c r="C211" s="182">
        <v>32</v>
      </c>
      <c r="D211" s="8">
        <v>16</v>
      </c>
      <c r="E211" s="8">
        <v>2</v>
      </c>
      <c r="F211" s="8">
        <v>18</v>
      </c>
      <c r="G211" s="8">
        <v>3</v>
      </c>
      <c r="H211" s="8">
        <v>5</v>
      </c>
      <c r="I211" s="8">
        <v>4</v>
      </c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</row>
    <row r="212" spans="1:33" ht="15" x14ac:dyDescent="0.25">
      <c r="A212" s="7" t="s">
        <v>69</v>
      </c>
      <c r="B212" s="181">
        <f t="shared" si="8"/>
        <v>11</v>
      </c>
      <c r="C212" s="182">
        <v>0</v>
      </c>
      <c r="D212" s="8">
        <v>1</v>
      </c>
      <c r="E212" s="8">
        <v>1</v>
      </c>
      <c r="F212" s="8">
        <v>5</v>
      </c>
      <c r="G212" s="8">
        <v>3</v>
      </c>
      <c r="H212" s="8">
        <v>1</v>
      </c>
      <c r="I212" s="8">
        <v>0</v>
      </c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</row>
    <row r="213" spans="1:33" ht="15" x14ac:dyDescent="0.25">
      <c r="A213" s="7" t="s">
        <v>41</v>
      </c>
      <c r="B213" s="181">
        <f t="shared" si="8"/>
        <v>98</v>
      </c>
      <c r="C213" s="182">
        <v>33</v>
      </c>
      <c r="D213" s="8">
        <v>7</v>
      </c>
      <c r="E213" s="8">
        <v>7</v>
      </c>
      <c r="F213" s="8">
        <v>2</v>
      </c>
      <c r="G213" s="8">
        <v>5</v>
      </c>
      <c r="H213" s="8">
        <v>31</v>
      </c>
      <c r="I213" s="8">
        <v>13</v>
      </c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</row>
    <row r="214" spans="1:33" ht="15" x14ac:dyDescent="0.25">
      <c r="A214" s="7" t="s">
        <v>130</v>
      </c>
      <c r="B214" s="181">
        <f t="shared" si="8"/>
        <v>2</v>
      </c>
      <c r="C214" s="182">
        <v>0</v>
      </c>
      <c r="D214" s="8">
        <v>2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</row>
    <row r="215" spans="1:33" ht="15" x14ac:dyDescent="0.25">
      <c r="A215" s="7" t="s">
        <v>560</v>
      </c>
      <c r="B215" s="181">
        <f t="shared" si="8"/>
        <v>1</v>
      </c>
      <c r="C215" s="182">
        <v>0</v>
      </c>
      <c r="D215" s="8">
        <v>0</v>
      </c>
      <c r="E215" s="8">
        <v>0</v>
      </c>
      <c r="F215" s="8">
        <v>0</v>
      </c>
      <c r="G215" s="8">
        <v>0</v>
      </c>
      <c r="H215" s="8">
        <v>1</v>
      </c>
      <c r="I215" s="8">
        <v>0</v>
      </c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</row>
    <row r="216" spans="1:33" ht="15" x14ac:dyDescent="0.25">
      <c r="A216" s="7" t="s">
        <v>297</v>
      </c>
      <c r="B216" s="181">
        <f t="shared" si="8"/>
        <v>295</v>
      </c>
      <c r="C216" s="182">
        <v>100</v>
      </c>
      <c r="D216" s="8">
        <v>43</v>
      </c>
      <c r="E216" s="8">
        <v>29</v>
      </c>
      <c r="F216" s="8">
        <v>21</v>
      </c>
      <c r="G216" s="8">
        <v>29</v>
      </c>
      <c r="H216" s="8">
        <v>32</v>
      </c>
      <c r="I216" s="8">
        <v>41</v>
      </c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</row>
    <row r="217" spans="1:33" ht="15" x14ac:dyDescent="0.25">
      <c r="A217" s="7" t="s">
        <v>296</v>
      </c>
      <c r="B217" s="181">
        <f t="shared" si="8"/>
        <v>299</v>
      </c>
      <c r="C217" s="182">
        <v>118</v>
      </c>
      <c r="D217" s="8">
        <v>31</v>
      </c>
      <c r="E217" s="8">
        <v>15</v>
      </c>
      <c r="F217" s="8">
        <v>30</v>
      </c>
      <c r="G217" s="8">
        <v>16</v>
      </c>
      <c r="H217" s="8">
        <v>41</v>
      </c>
      <c r="I217" s="8">
        <v>48</v>
      </c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</row>
    <row r="218" spans="1:33" ht="15" x14ac:dyDescent="0.25">
      <c r="A218" s="7" t="s">
        <v>174</v>
      </c>
      <c r="B218" s="181">
        <f t="shared" si="8"/>
        <v>52</v>
      </c>
      <c r="C218" s="182">
        <v>46</v>
      </c>
      <c r="D218" s="8">
        <v>3</v>
      </c>
      <c r="E218" s="8">
        <v>1</v>
      </c>
      <c r="F218" s="8">
        <v>1</v>
      </c>
      <c r="G218" s="8">
        <v>0</v>
      </c>
      <c r="H218" s="8">
        <v>0</v>
      </c>
      <c r="I218" s="8">
        <v>1</v>
      </c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</row>
    <row r="219" spans="1:33" ht="15" x14ac:dyDescent="0.25">
      <c r="A219" s="7" t="s">
        <v>50</v>
      </c>
      <c r="B219" s="181">
        <f t="shared" si="8"/>
        <v>9</v>
      </c>
      <c r="C219" s="182">
        <v>1</v>
      </c>
      <c r="D219" s="8">
        <v>1</v>
      </c>
      <c r="E219" s="8">
        <v>3</v>
      </c>
      <c r="F219" s="8">
        <v>0</v>
      </c>
      <c r="G219" s="8">
        <v>1</v>
      </c>
      <c r="H219" s="8">
        <v>2</v>
      </c>
      <c r="I219" s="8">
        <v>1</v>
      </c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</row>
    <row r="220" spans="1:33" ht="15" x14ac:dyDescent="0.25">
      <c r="A220" s="7" t="s">
        <v>101</v>
      </c>
      <c r="B220" s="181">
        <f t="shared" ref="B220" si="9">SUM(C220:I220)</f>
        <v>30</v>
      </c>
      <c r="C220" s="182">
        <v>6</v>
      </c>
      <c r="D220" s="8">
        <v>0</v>
      </c>
      <c r="E220" s="8">
        <v>10</v>
      </c>
      <c r="F220" s="8">
        <v>3</v>
      </c>
      <c r="G220" s="8">
        <v>0</v>
      </c>
      <c r="H220" s="8">
        <v>3</v>
      </c>
      <c r="I220" s="8">
        <v>8</v>
      </c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</row>
    <row r="221" spans="1:33" ht="6" customHeight="1" thickBot="1" x14ac:dyDescent="0.25">
      <c r="A221" s="143"/>
      <c r="B221" s="144"/>
      <c r="C221" s="143"/>
      <c r="D221" s="143"/>
      <c r="E221" s="143"/>
      <c r="F221" s="143"/>
      <c r="G221" s="143"/>
      <c r="H221" s="143"/>
      <c r="I221" s="143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</row>
    <row r="222" spans="1:33" ht="12" x14ac:dyDescent="0.2">
      <c r="A222" s="83" t="s">
        <v>501</v>
      </c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</row>
  </sheetData>
  <mergeCells count="9">
    <mergeCell ref="A163:A164"/>
    <mergeCell ref="B163:B164"/>
    <mergeCell ref="C163:I163"/>
    <mergeCell ref="A8:A9"/>
    <mergeCell ref="B8:B9"/>
    <mergeCell ref="C8:I8"/>
    <mergeCell ref="A85:A86"/>
    <mergeCell ref="B85:B86"/>
    <mergeCell ref="C85:I85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66" fitToHeight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5"/>
  <sheetViews>
    <sheetView zoomScale="97" zoomScaleNormal="97" workbookViewId="0">
      <selection activeCell="B6" sqref="B6"/>
    </sheetView>
  </sheetViews>
  <sheetFormatPr baseColWidth="10" defaultRowHeight="11.25" x14ac:dyDescent="0.2"/>
  <cols>
    <col min="1" max="1" width="63.5" style="115" customWidth="1"/>
    <col min="2" max="2" width="17.1640625" style="115" customWidth="1"/>
    <col min="3" max="16384" width="12" style="115"/>
  </cols>
  <sheetData>
    <row r="1" spans="1:14" ht="15" x14ac:dyDescent="0.25">
      <c r="A1" s="3" t="s">
        <v>315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5" x14ac:dyDescent="0.25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8.75" x14ac:dyDescent="0.3">
      <c r="B3" s="317" t="s">
        <v>609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</row>
    <row r="4" spans="1:14" ht="18.75" x14ac:dyDescent="0.3">
      <c r="B4" s="316" t="s">
        <v>601</v>
      </c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1:14" ht="18.75" x14ac:dyDescent="0.3">
      <c r="B5" s="316" t="s">
        <v>610</v>
      </c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1:14" ht="18.75" x14ac:dyDescent="0.3">
      <c r="B6" s="316" t="s">
        <v>590</v>
      </c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1:14" ht="12" thickBot="1" x14ac:dyDescent="0.25"/>
    <row r="8" spans="1:14" ht="15" thickBot="1" x14ac:dyDescent="0.25">
      <c r="A8" s="346" t="s">
        <v>309</v>
      </c>
      <c r="B8" s="340" t="s">
        <v>307</v>
      </c>
      <c r="C8" s="350" t="s">
        <v>0</v>
      </c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</row>
    <row r="9" spans="1:14" ht="15" thickBot="1" x14ac:dyDescent="0.25">
      <c r="A9" s="347"/>
      <c r="B9" s="341"/>
      <c r="C9" s="160" t="s">
        <v>65</v>
      </c>
      <c r="D9" s="160" t="s">
        <v>16</v>
      </c>
      <c r="E9" s="160" t="s">
        <v>22</v>
      </c>
      <c r="F9" s="160" t="s">
        <v>31</v>
      </c>
      <c r="G9" s="160" t="s">
        <v>39</v>
      </c>
      <c r="H9" s="160" t="s">
        <v>42</v>
      </c>
      <c r="I9" s="160" t="s">
        <v>46</v>
      </c>
      <c r="J9" s="160" t="s">
        <v>51</v>
      </c>
      <c r="K9" s="160" t="s">
        <v>53</v>
      </c>
      <c r="L9" s="160" t="s">
        <v>56</v>
      </c>
      <c r="M9" s="160" t="s">
        <v>59</v>
      </c>
      <c r="N9" s="160" t="s">
        <v>63</v>
      </c>
    </row>
    <row r="10" spans="1:14" x14ac:dyDescent="0.2">
      <c r="B10" s="163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</row>
    <row r="11" spans="1:14" ht="14.25" x14ac:dyDescent="0.2">
      <c r="A11" s="161" t="s">
        <v>307</v>
      </c>
      <c r="B11" s="33">
        <f t="shared" ref="B11:N11" si="0">SUM(B13:B223)-B150</f>
        <v>87685</v>
      </c>
      <c r="C11" s="34">
        <f t="shared" si="0"/>
        <v>7028</v>
      </c>
      <c r="D11" s="35">
        <f t="shared" si="0"/>
        <v>6789</v>
      </c>
      <c r="E11" s="35">
        <f t="shared" si="0"/>
        <v>7448</v>
      </c>
      <c r="F11" s="35">
        <f t="shared" si="0"/>
        <v>7160</v>
      </c>
      <c r="G11" s="35">
        <f t="shared" si="0"/>
        <v>7224</v>
      </c>
      <c r="H11" s="35">
        <f t="shared" si="0"/>
        <v>7666</v>
      </c>
      <c r="I11" s="35">
        <f t="shared" si="0"/>
        <v>7549</v>
      </c>
      <c r="J11" s="35">
        <f t="shared" si="0"/>
        <v>7432</v>
      </c>
      <c r="K11" s="35">
        <f t="shared" si="0"/>
        <v>7587</v>
      </c>
      <c r="L11" s="35">
        <f t="shared" si="0"/>
        <v>7460</v>
      </c>
      <c r="M11" s="35">
        <f t="shared" si="0"/>
        <v>7242</v>
      </c>
      <c r="N11" s="35">
        <f t="shared" si="0"/>
        <v>7100</v>
      </c>
    </row>
    <row r="12" spans="1:14" ht="14.25" x14ac:dyDescent="0.2">
      <c r="A12" s="3"/>
      <c r="B12" s="12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</row>
    <row r="13" spans="1:14" ht="15" x14ac:dyDescent="0.25">
      <c r="A13" s="9" t="s">
        <v>129</v>
      </c>
      <c r="B13" s="27">
        <f t="shared" ref="B13:B44" si="1">SUM(C13:N13)</f>
        <v>2</v>
      </c>
      <c r="C13" s="10">
        <v>0</v>
      </c>
      <c r="D13" s="10">
        <v>1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1</v>
      </c>
      <c r="N13" s="10">
        <v>0</v>
      </c>
    </row>
    <row r="14" spans="1:14" ht="15" x14ac:dyDescent="0.25">
      <c r="A14" s="7" t="s">
        <v>30</v>
      </c>
      <c r="B14" s="27">
        <f t="shared" si="1"/>
        <v>101</v>
      </c>
      <c r="C14" s="8">
        <v>3</v>
      </c>
      <c r="D14" s="8">
        <v>7</v>
      </c>
      <c r="E14" s="8">
        <v>2</v>
      </c>
      <c r="F14" s="8">
        <v>8</v>
      </c>
      <c r="G14" s="8">
        <v>10</v>
      </c>
      <c r="H14" s="8">
        <v>14</v>
      </c>
      <c r="I14" s="8">
        <v>7</v>
      </c>
      <c r="J14" s="8">
        <v>15</v>
      </c>
      <c r="K14" s="8">
        <v>6</v>
      </c>
      <c r="L14" s="8">
        <v>13</v>
      </c>
      <c r="M14" s="8">
        <v>10</v>
      </c>
      <c r="N14" s="8">
        <v>6</v>
      </c>
    </row>
    <row r="15" spans="1:14" ht="15" x14ac:dyDescent="0.25">
      <c r="A15" s="7" t="s">
        <v>172</v>
      </c>
      <c r="B15" s="27">
        <f t="shared" si="1"/>
        <v>19</v>
      </c>
      <c r="C15" s="8">
        <v>1</v>
      </c>
      <c r="D15" s="8">
        <v>1</v>
      </c>
      <c r="E15" s="8">
        <v>1</v>
      </c>
      <c r="F15" s="8">
        <v>2</v>
      </c>
      <c r="G15" s="8">
        <v>3</v>
      </c>
      <c r="H15" s="8">
        <v>2</v>
      </c>
      <c r="I15" s="8">
        <v>1</v>
      </c>
      <c r="J15" s="8">
        <v>2</v>
      </c>
      <c r="K15" s="8">
        <v>1</v>
      </c>
      <c r="L15" s="8">
        <v>1</v>
      </c>
      <c r="M15" s="8">
        <v>3</v>
      </c>
      <c r="N15" s="8">
        <v>1</v>
      </c>
    </row>
    <row r="16" spans="1:14" ht="15" x14ac:dyDescent="0.25">
      <c r="A16" s="7" t="s">
        <v>171</v>
      </c>
      <c r="B16" s="27">
        <f t="shared" si="1"/>
        <v>2</v>
      </c>
      <c r="C16" s="8">
        <v>0</v>
      </c>
      <c r="D16" s="8">
        <v>1</v>
      </c>
      <c r="E16" s="8">
        <v>0</v>
      </c>
      <c r="F16" s="8">
        <v>0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ht="15" x14ac:dyDescent="0.25">
      <c r="A17" s="7" t="s">
        <v>71</v>
      </c>
      <c r="B17" s="27">
        <f t="shared" si="1"/>
        <v>957</v>
      </c>
      <c r="C17" s="8">
        <v>84</v>
      </c>
      <c r="D17" s="8">
        <v>54</v>
      </c>
      <c r="E17" s="8">
        <v>67</v>
      </c>
      <c r="F17" s="8">
        <v>75</v>
      </c>
      <c r="G17" s="8">
        <v>78</v>
      </c>
      <c r="H17" s="8">
        <v>87</v>
      </c>
      <c r="I17" s="8">
        <v>84</v>
      </c>
      <c r="J17" s="8">
        <v>88</v>
      </c>
      <c r="K17" s="8">
        <v>100</v>
      </c>
      <c r="L17" s="8">
        <v>81</v>
      </c>
      <c r="M17" s="8">
        <v>62</v>
      </c>
      <c r="N17" s="8">
        <v>97</v>
      </c>
    </row>
    <row r="18" spans="1:14" ht="15" x14ac:dyDescent="0.25">
      <c r="A18" s="7" t="s">
        <v>531</v>
      </c>
      <c r="B18" s="27">
        <f t="shared" si="1"/>
        <v>118</v>
      </c>
      <c r="C18" s="8">
        <v>3</v>
      </c>
      <c r="D18" s="8">
        <v>9</v>
      </c>
      <c r="E18" s="8">
        <v>12</v>
      </c>
      <c r="F18" s="8">
        <v>13</v>
      </c>
      <c r="G18" s="8">
        <v>9</v>
      </c>
      <c r="H18" s="8">
        <v>10</v>
      </c>
      <c r="I18" s="8">
        <v>13</v>
      </c>
      <c r="J18" s="8">
        <v>10</v>
      </c>
      <c r="K18" s="8">
        <v>13</v>
      </c>
      <c r="L18" s="8">
        <v>9</v>
      </c>
      <c r="M18" s="8">
        <v>9</v>
      </c>
      <c r="N18" s="8">
        <v>8</v>
      </c>
    </row>
    <row r="19" spans="1:14" ht="15" x14ac:dyDescent="0.25">
      <c r="A19" s="7" t="s">
        <v>532</v>
      </c>
      <c r="B19" s="27">
        <f t="shared" si="1"/>
        <v>452</v>
      </c>
      <c r="C19" s="8">
        <v>11</v>
      </c>
      <c r="D19" s="8">
        <v>25</v>
      </c>
      <c r="E19" s="8">
        <v>36</v>
      </c>
      <c r="F19" s="8">
        <v>33</v>
      </c>
      <c r="G19" s="8">
        <v>48</v>
      </c>
      <c r="H19" s="8">
        <v>46</v>
      </c>
      <c r="I19" s="8">
        <v>53</v>
      </c>
      <c r="J19" s="8">
        <v>50</v>
      </c>
      <c r="K19" s="8">
        <v>55</v>
      </c>
      <c r="L19" s="8">
        <v>39</v>
      </c>
      <c r="M19" s="8">
        <v>39</v>
      </c>
      <c r="N19" s="8">
        <v>17</v>
      </c>
    </row>
    <row r="20" spans="1:14" ht="15" x14ac:dyDescent="0.25">
      <c r="A20" s="7" t="s">
        <v>79</v>
      </c>
      <c r="B20" s="27">
        <f t="shared" si="1"/>
        <v>307</v>
      </c>
      <c r="C20" s="8">
        <v>29</v>
      </c>
      <c r="D20" s="8">
        <v>27</v>
      </c>
      <c r="E20" s="8">
        <v>27</v>
      </c>
      <c r="F20" s="8">
        <v>28</v>
      </c>
      <c r="G20" s="8">
        <v>23</v>
      </c>
      <c r="H20" s="8">
        <v>36</v>
      </c>
      <c r="I20" s="8">
        <v>18</v>
      </c>
      <c r="J20" s="8">
        <v>28</v>
      </c>
      <c r="K20" s="8">
        <v>24</v>
      </c>
      <c r="L20" s="8">
        <v>17</v>
      </c>
      <c r="M20" s="8">
        <v>25</v>
      </c>
      <c r="N20" s="8">
        <v>25</v>
      </c>
    </row>
    <row r="21" spans="1:14" ht="15" x14ac:dyDescent="0.25">
      <c r="A21" s="7" t="s">
        <v>535</v>
      </c>
      <c r="B21" s="27">
        <f t="shared" si="1"/>
        <v>4</v>
      </c>
      <c r="C21" s="8">
        <v>2</v>
      </c>
      <c r="D21" s="8">
        <v>0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 ht="15" x14ac:dyDescent="0.25">
      <c r="A22" s="7" t="s">
        <v>117</v>
      </c>
      <c r="B22" s="27">
        <f t="shared" si="1"/>
        <v>440</v>
      </c>
      <c r="C22" s="8">
        <v>43</v>
      </c>
      <c r="D22" s="8">
        <v>40</v>
      </c>
      <c r="E22" s="8">
        <v>31</v>
      </c>
      <c r="F22" s="8">
        <v>30</v>
      </c>
      <c r="G22" s="8">
        <v>38</v>
      </c>
      <c r="H22" s="8">
        <v>50</v>
      </c>
      <c r="I22" s="8">
        <v>38</v>
      </c>
      <c r="J22" s="8">
        <v>41</v>
      </c>
      <c r="K22" s="8">
        <v>41</v>
      </c>
      <c r="L22" s="8">
        <v>32</v>
      </c>
      <c r="M22" s="8">
        <v>31</v>
      </c>
      <c r="N22" s="8">
        <v>25</v>
      </c>
    </row>
    <row r="23" spans="1:14" ht="15" x14ac:dyDescent="0.25">
      <c r="A23" s="7" t="s">
        <v>5</v>
      </c>
      <c r="B23" s="27">
        <f t="shared" si="1"/>
        <v>2569</v>
      </c>
      <c r="C23" s="8">
        <v>179</v>
      </c>
      <c r="D23" s="8">
        <v>160</v>
      </c>
      <c r="E23" s="8">
        <v>240</v>
      </c>
      <c r="F23" s="8">
        <v>220</v>
      </c>
      <c r="G23" s="8">
        <v>234</v>
      </c>
      <c r="H23" s="8">
        <v>228</v>
      </c>
      <c r="I23" s="8">
        <v>194</v>
      </c>
      <c r="J23" s="8">
        <v>225</v>
      </c>
      <c r="K23" s="8">
        <v>224</v>
      </c>
      <c r="L23" s="8">
        <v>217</v>
      </c>
      <c r="M23" s="8">
        <v>190</v>
      </c>
      <c r="N23" s="8">
        <v>258</v>
      </c>
    </row>
    <row r="24" spans="1:14" ht="15" x14ac:dyDescent="0.25">
      <c r="A24" s="7" t="s">
        <v>115</v>
      </c>
      <c r="B24" s="27">
        <f t="shared" si="1"/>
        <v>19</v>
      </c>
      <c r="C24" s="8">
        <v>1</v>
      </c>
      <c r="D24" s="8">
        <v>2</v>
      </c>
      <c r="E24" s="8">
        <v>5</v>
      </c>
      <c r="F24" s="8">
        <v>0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4</v>
      </c>
      <c r="M24" s="8">
        <v>2</v>
      </c>
      <c r="N24" s="8">
        <v>4</v>
      </c>
    </row>
    <row r="25" spans="1:14" ht="15" x14ac:dyDescent="0.25">
      <c r="A25" s="7" t="s">
        <v>103</v>
      </c>
      <c r="B25" s="27">
        <f t="shared" si="1"/>
        <v>6</v>
      </c>
      <c r="C25" s="8">
        <v>0</v>
      </c>
      <c r="D25" s="8">
        <v>1</v>
      </c>
      <c r="E25" s="8">
        <v>0</v>
      </c>
      <c r="F25" s="8">
        <v>0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1</v>
      </c>
      <c r="M25" s="8">
        <v>1</v>
      </c>
      <c r="N25" s="8">
        <v>1</v>
      </c>
    </row>
    <row r="26" spans="1:14" ht="15" x14ac:dyDescent="0.25">
      <c r="A26" s="7" t="s">
        <v>561</v>
      </c>
      <c r="B26" s="27">
        <f t="shared" si="1"/>
        <v>1740</v>
      </c>
      <c r="C26" s="8">
        <v>109</v>
      </c>
      <c r="D26" s="8">
        <v>128</v>
      </c>
      <c r="E26" s="8">
        <v>128</v>
      </c>
      <c r="F26" s="8">
        <v>143</v>
      </c>
      <c r="G26" s="8">
        <v>170</v>
      </c>
      <c r="H26" s="8">
        <v>150</v>
      </c>
      <c r="I26" s="8">
        <v>115</v>
      </c>
      <c r="J26" s="8">
        <v>148</v>
      </c>
      <c r="K26" s="8">
        <v>164</v>
      </c>
      <c r="L26" s="8">
        <v>148</v>
      </c>
      <c r="M26" s="8">
        <v>166</v>
      </c>
      <c r="N26" s="8">
        <v>171</v>
      </c>
    </row>
    <row r="27" spans="1:14" ht="15" x14ac:dyDescent="0.25">
      <c r="A27" s="7" t="s">
        <v>68</v>
      </c>
      <c r="B27" s="27">
        <f t="shared" si="1"/>
        <v>836</v>
      </c>
      <c r="C27" s="8">
        <v>45</v>
      </c>
      <c r="D27" s="8">
        <v>53</v>
      </c>
      <c r="E27" s="8">
        <v>58</v>
      </c>
      <c r="F27" s="8">
        <v>56</v>
      </c>
      <c r="G27" s="8">
        <v>65</v>
      </c>
      <c r="H27" s="8">
        <v>55</v>
      </c>
      <c r="I27" s="8">
        <v>54</v>
      </c>
      <c r="J27" s="8">
        <v>42</v>
      </c>
      <c r="K27" s="8">
        <v>74</v>
      </c>
      <c r="L27" s="8">
        <v>96</v>
      </c>
      <c r="M27" s="8">
        <v>118</v>
      </c>
      <c r="N27" s="8">
        <v>120</v>
      </c>
    </row>
    <row r="28" spans="1:14" ht="15" x14ac:dyDescent="0.25">
      <c r="A28" s="7" t="s">
        <v>217</v>
      </c>
      <c r="B28" s="27">
        <f t="shared" si="1"/>
        <v>1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1</v>
      </c>
      <c r="N28" s="8">
        <v>0</v>
      </c>
    </row>
    <row r="29" spans="1:14" ht="15" x14ac:dyDescent="0.25">
      <c r="A29" s="7" t="s">
        <v>226</v>
      </c>
      <c r="B29" s="27">
        <f t="shared" si="1"/>
        <v>4</v>
      </c>
      <c r="C29" s="8">
        <v>0</v>
      </c>
      <c r="D29" s="8">
        <v>1</v>
      </c>
      <c r="E29" s="8">
        <v>0</v>
      </c>
      <c r="F29" s="8">
        <v>0</v>
      </c>
      <c r="G29" s="8">
        <v>2</v>
      </c>
      <c r="H29" s="8">
        <v>0</v>
      </c>
      <c r="I29" s="8">
        <v>0</v>
      </c>
      <c r="J29" s="8">
        <v>1</v>
      </c>
      <c r="K29" s="8">
        <v>0</v>
      </c>
      <c r="L29" s="8">
        <v>0</v>
      </c>
      <c r="M29" s="8">
        <v>0</v>
      </c>
      <c r="N29" s="8">
        <v>0</v>
      </c>
    </row>
    <row r="30" spans="1:14" ht="15" x14ac:dyDescent="0.25">
      <c r="A30" s="7" t="s">
        <v>562</v>
      </c>
      <c r="B30" s="27">
        <f t="shared" si="1"/>
        <v>1</v>
      </c>
      <c r="C30" s="8">
        <v>0</v>
      </c>
      <c r="D30" s="8">
        <v>0</v>
      </c>
      <c r="E30" s="8">
        <v>0</v>
      </c>
      <c r="F30" s="8">
        <v>0</v>
      </c>
      <c r="G30" s="8">
        <v>1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14" ht="15" x14ac:dyDescent="0.25">
      <c r="A31" s="165" t="s">
        <v>98</v>
      </c>
      <c r="B31" s="154">
        <f t="shared" si="1"/>
        <v>792</v>
      </c>
      <c r="C31" s="156">
        <v>41</v>
      </c>
      <c r="D31" s="156">
        <v>80</v>
      </c>
      <c r="E31" s="156">
        <v>62</v>
      </c>
      <c r="F31" s="156">
        <v>75</v>
      </c>
      <c r="G31" s="156">
        <v>40</v>
      </c>
      <c r="H31" s="156">
        <v>73</v>
      </c>
      <c r="I31" s="156">
        <v>59</v>
      </c>
      <c r="J31" s="156">
        <v>55</v>
      </c>
      <c r="K31" s="156">
        <v>61</v>
      </c>
      <c r="L31" s="156">
        <v>84</v>
      </c>
      <c r="M31" s="156">
        <v>71</v>
      </c>
      <c r="N31" s="156">
        <v>91</v>
      </c>
    </row>
    <row r="32" spans="1:14" ht="15" x14ac:dyDescent="0.25">
      <c r="A32" s="7" t="s">
        <v>536</v>
      </c>
      <c r="B32" s="27">
        <f t="shared" si="1"/>
        <v>1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1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14" ht="15" x14ac:dyDescent="0.25">
      <c r="A33" s="7" t="s">
        <v>23</v>
      </c>
      <c r="B33" s="27">
        <f t="shared" si="1"/>
        <v>130</v>
      </c>
      <c r="C33" s="8">
        <v>11</v>
      </c>
      <c r="D33" s="8">
        <v>6</v>
      </c>
      <c r="E33" s="8">
        <v>14</v>
      </c>
      <c r="F33" s="8">
        <v>7</v>
      </c>
      <c r="G33" s="8">
        <v>11</v>
      </c>
      <c r="H33" s="8">
        <v>14</v>
      </c>
      <c r="I33" s="8">
        <v>8</v>
      </c>
      <c r="J33" s="8">
        <v>8</v>
      </c>
      <c r="K33" s="8">
        <v>16</v>
      </c>
      <c r="L33" s="8">
        <v>13</v>
      </c>
      <c r="M33" s="8">
        <v>8</v>
      </c>
      <c r="N33" s="8">
        <v>14</v>
      </c>
    </row>
    <row r="34" spans="1:14" ht="15" x14ac:dyDescent="0.25">
      <c r="A34" s="7" t="s">
        <v>537</v>
      </c>
      <c r="B34" s="27">
        <f t="shared" si="1"/>
        <v>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1</v>
      </c>
      <c r="M34" s="8">
        <v>0</v>
      </c>
      <c r="N34" s="8">
        <v>0</v>
      </c>
    </row>
    <row r="35" spans="1:14" ht="15" x14ac:dyDescent="0.25">
      <c r="A35" s="7" t="s">
        <v>45</v>
      </c>
      <c r="B35" s="27">
        <f t="shared" si="1"/>
        <v>58</v>
      </c>
      <c r="C35" s="8">
        <v>3</v>
      </c>
      <c r="D35" s="8">
        <v>3</v>
      </c>
      <c r="E35" s="8">
        <v>2</v>
      </c>
      <c r="F35" s="8">
        <v>6</v>
      </c>
      <c r="G35" s="8">
        <v>10</v>
      </c>
      <c r="H35" s="8">
        <v>2</v>
      </c>
      <c r="I35" s="8">
        <v>11</v>
      </c>
      <c r="J35" s="8">
        <v>2</v>
      </c>
      <c r="K35" s="8">
        <v>8</v>
      </c>
      <c r="L35" s="8">
        <v>4</v>
      </c>
      <c r="M35" s="8">
        <v>2</v>
      </c>
      <c r="N35" s="8">
        <v>5</v>
      </c>
    </row>
    <row r="36" spans="1:14" ht="15" x14ac:dyDescent="0.25">
      <c r="A36" s="7" t="s">
        <v>73</v>
      </c>
      <c r="B36" s="27">
        <f t="shared" si="1"/>
        <v>17</v>
      </c>
      <c r="C36" s="8">
        <v>2</v>
      </c>
      <c r="D36" s="8">
        <v>1</v>
      </c>
      <c r="E36" s="8">
        <v>2</v>
      </c>
      <c r="F36" s="8">
        <v>0</v>
      </c>
      <c r="G36" s="8">
        <v>2</v>
      </c>
      <c r="H36" s="8">
        <v>2</v>
      </c>
      <c r="I36" s="8">
        <v>1</v>
      </c>
      <c r="J36" s="8">
        <v>0</v>
      </c>
      <c r="K36" s="8">
        <v>2</v>
      </c>
      <c r="L36" s="8">
        <v>2</v>
      </c>
      <c r="M36" s="8">
        <v>1</v>
      </c>
      <c r="N36" s="8">
        <v>2</v>
      </c>
    </row>
    <row r="37" spans="1:14" ht="15" x14ac:dyDescent="0.25">
      <c r="A37" s="7" t="s">
        <v>198</v>
      </c>
      <c r="B37" s="27">
        <f t="shared" si="1"/>
        <v>21</v>
      </c>
      <c r="C37" s="8">
        <v>1</v>
      </c>
      <c r="D37" s="8">
        <v>1</v>
      </c>
      <c r="E37" s="8">
        <v>1</v>
      </c>
      <c r="F37" s="8">
        <v>5</v>
      </c>
      <c r="G37" s="8">
        <v>2</v>
      </c>
      <c r="H37" s="8">
        <v>1</v>
      </c>
      <c r="I37" s="8">
        <v>5</v>
      </c>
      <c r="J37" s="8">
        <v>2</v>
      </c>
      <c r="K37" s="8">
        <v>1</v>
      </c>
      <c r="L37" s="8">
        <v>0</v>
      </c>
      <c r="M37" s="8">
        <v>0</v>
      </c>
      <c r="N37" s="8">
        <v>2</v>
      </c>
    </row>
    <row r="38" spans="1:14" ht="15" x14ac:dyDescent="0.25">
      <c r="A38" s="7" t="s">
        <v>37</v>
      </c>
      <c r="B38" s="27">
        <f t="shared" si="1"/>
        <v>33</v>
      </c>
      <c r="C38" s="8">
        <v>3</v>
      </c>
      <c r="D38" s="8">
        <v>2</v>
      </c>
      <c r="E38" s="8">
        <v>0</v>
      </c>
      <c r="F38" s="8">
        <v>1</v>
      </c>
      <c r="G38" s="8">
        <v>0</v>
      </c>
      <c r="H38" s="8">
        <v>4</v>
      </c>
      <c r="I38" s="8">
        <v>3</v>
      </c>
      <c r="J38" s="8">
        <v>2</v>
      </c>
      <c r="K38" s="8">
        <v>3</v>
      </c>
      <c r="L38" s="8">
        <v>6</v>
      </c>
      <c r="M38" s="8">
        <v>4</v>
      </c>
      <c r="N38" s="8">
        <v>5</v>
      </c>
    </row>
    <row r="39" spans="1:14" ht="15" x14ac:dyDescent="0.25">
      <c r="A39" s="7" t="s">
        <v>271</v>
      </c>
      <c r="B39" s="27">
        <f t="shared" si="1"/>
        <v>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2</v>
      </c>
      <c r="N39" s="8">
        <v>0</v>
      </c>
    </row>
    <row r="40" spans="1:14" ht="15" x14ac:dyDescent="0.25">
      <c r="A40" s="7" t="s">
        <v>272</v>
      </c>
      <c r="B40" s="27">
        <f t="shared" si="1"/>
        <v>30</v>
      </c>
      <c r="C40" s="8">
        <v>2</v>
      </c>
      <c r="D40" s="8">
        <v>4</v>
      </c>
      <c r="E40" s="8">
        <v>4</v>
      </c>
      <c r="F40" s="8">
        <v>0</v>
      </c>
      <c r="G40" s="8">
        <v>0</v>
      </c>
      <c r="H40" s="8">
        <v>4</v>
      </c>
      <c r="I40" s="8">
        <v>3</v>
      </c>
      <c r="J40" s="8">
        <v>4</v>
      </c>
      <c r="K40" s="8">
        <v>3</v>
      </c>
      <c r="L40" s="8">
        <v>1</v>
      </c>
      <c r="M40" s="8">
        <v>2</v>
      </c>
      <c r="N40" s="8">
        <v>3</v>
      </c>
    </row>
    <row r="41" spans="1:14" ht="15" x14ac:dyDescent="0.25">
      <c r="A41" s="7" t="s">
        <v>273</v>
      </c>
      <c r="B41" s="27">
        <f t="shared" si="1"/>
        <v>113</v>
      </c>
      <c r="C41" s="8">
        <v>4</v>
      </c>
      <c r="D41" s="8">
        <v>2</v>
      </c>
      <c r="E41" s="8">
        <v>14</v>
      </c>
      <c r="F41" s="8">
        <v>18</v>
      </c>
      <c r="G41" s="8">
        <v>10</v>
      </c>
      <c r="H41" s="8">
        <v>16</v>
      </c>
      <c r="I41" s="8">
        <v>5</v>
      </c>
      <c r="J41" s="8">
        <v>14</v>
      </c>
      <c r="K41" s="8">
        <v>7</v>
      </c>
      <c r="L41" s="8">
        <v>7</v>
      </c>
      <c r="M41" s="8">
        <v>14</v>
      </c>
      <c r="N41" s="8">
        <v>2</v>
      </c>
    </row>
    <row r="42" spans="1:14" ht="15" x14ac:dyDescent="0.25">
      <c r="A42" s="7" t="s">
        <v>539</v>
      </c>
      <c r="B42" s="27">
        <f t="shared" si="1"/>
        <v>7</v>
      </c>
      <c r="C42" s="8">
        <v>0</v>
      </c>
      <c r="D42" s="8">
        <v>1</v>
      </c>
      <c r="E42" s="8">
        <v>0</v>
      </c>
      <c r="F42" s="8">
        <v>0</v>
      </c>
      <c r="G42" s="8">
        <v>1</v>
      </c>
      <c r="H42" s="8">
        <v>1</v>
      </c>
      <c r="I42" s="8">
        <v>1</v>
      </c>
      <c r="J42" s="8">
        <v>2</v>
      </c>
      <c r="K42" s="8">
        <v>0</v>
      </c>
      <c r="L42" s="8">
        <v>0</v>
      </c>
      <c r="M42" s="8">
        <v>0</v>
      </c>
      <c r="N42" s="8">
        <v>1</v>
      </c>
    </row>
    <row r="43" spans="1:14" ht="15" x14ac:dyDescent="0.25">
      <c r="A43" s="7" t="s">
        <v>95</v>
      </c>
      <c r="B43" s="27">
        <f t="shared" si="1"/>
        <v>7</v>
      </c>
      <c r="C43" s="8">
        <v>0</v>
      </c>
      <c r="D43" s="8">
        <v>0</v>
      </c>
      <c r="E43" s="8">
        <v>0</v>
      </c>
      <c r="F43" s="8">
        <v>1</v>
      </c>
      <c r="G43" s="8">
        <v>2</v>
      </c>
      <c r="H43" s="8">
        <v>1</v>
      </c>
      <c r="I43" s="8">
        <v>0</v>
      </c>
      <c r="J43" s="8">
        <v>0</v>
      </c>
      <c r="K43" s="8">
        <v>1</v>
      </c>
      <c r="L43" s="8">
        <v>2</v>
      </c>
      <c r="M43" s="8">
        <v>0</v>
      </c>
      <c r="N43" s="8">
        <v>0</v>
      </c>
    </row>
    <row r="44" spans="1:14" ht="15" x14ac:dyDescent="0.25">
      <c r="A44" s="7" t="s">
        <v>13</v>
      </c>
      <c r="B44" s="27">
        <f t="shared" si="1"/>
        <v>2361</v>
      </c>
      <c r="C44" s="8">
        <v>191</v>
      </c>
      <c r="D44" s="8">
        <v>160</v>
      </c>
      <c r="E44" s="8">
        <v>208</v>
      </c>
      <c r="F44" s="8">
        <v>206</v>
      </c>
      <c r="G44" s="8">
        <v>201</v>
      </c>
      <c r="H44" s="8">
        <v>197</v>
      </c>
      <c r="I44" s="8">
        <v>203</v>
      </c>
      <c r="J44" s="8">
        <v>197</v>
      </c>
      <c r="K44" s="8">
        <v>200</v>
      </c>
      <c r="L44" s="8">
        <v>201</v>
      </c>
      <c r="M44" s="8">
        <v>192</v>
      </c>
      <c r="N44" s="8">
        <v>205</v>
      </c>
    </row>
    <row r="45" spans="1:14" ht="15" x14ac:dyDescent="0.25">
      <c r="A45" s="7" t="s">
        <v>136</v>
      </c>
      <c r="B45" s="27">
        <f t="shared" ref="B45:B80" si="2">SUM(C45:N45)</f>
        <v>15</v>
      </c>
      <c r="C45" s="8">
        <v>1</v>
      </c>
      <c r="D45" s="8">
        <v>1</v>
      </c>
      <c r="E45" s="8">
        <v>1</v>
      </c>
      <c r="F45" s="8">
        <v>1</v>
      </c>
      <c r="G45" s="8">
        <v>0</v>
      </c>
      <c r="H45" s="8">
        <v>1</v>
      </c>
      <c r="I45" s="8">
        <v>1</v>
      </c>
      <c r="J45" s="8">
        <v>1</v>
      </c>
      <c r="K45" s="8">
        <v>3</v>
      </c>
      <c r="L45" s="8">
        <v>1</v>
      </c>
      <c r="M45" s="8">
        <v>3</v>
      </c>
      <c r="N45" s="8">
        <v>1</v>
      </c>
    </row>
    <row r="46" spans="1:14" ht="15" x14ac:dyDescent="0.25">
      <c r="A46" s="7" t="s">
        <v>20</v>
      </c>
      <c r="B46" s="27">
        <f t="shared" si="2"/>
        <v>907</v>
      </c>
      <c r="C46" s="8">
        <v>66</v>
      </c>
      <c r="D46" s="8">
        <v>48</v>
      </c>
      <c r="E46" s="8">
        <v>83</v>
      </c>
      <c r="F46" s="8">
        <v>82</v>
      </c>
      <c r="G46" s="8">
        <v>72</v>
      </c>
      <c r="H46" s="8">
        <v>81</v>
      </c>
      <c r="I46" s="8">
        <v>74</v>
      </c>
      <c r="J46" s="8">
        <v>93</v>
      </c>
      <c r="K46" s="8">
        <v>72</v>
      </c>
      <c r="L46" s="8">
        <v>68</v>
      </c>
      <c r="M46" s="8">
        <v>89</v>
      </c>
      <c r="N46" s="8">
        <v>79</v>
      </c>
    </row>
    <row r="47" spans="1:14" ht="15" x14ac:dyDescent="0.25">
      <c r="A47" s="7" t="s">
        <v>540</v>
      </c>
      <c r="B47" s="27">
        <f t="shared" si="2"/>
        <v>12</v>
      </c>
      <c r="C47" s="8">
        <v>0</v>
      </c>
      <c r="D47" s="8">
        <v>0</v>
      </c>
      <c r="E47" s="8">
        <v>2</v>
      </c>
      <c r="F47" s="8">
        <v>0</v>
      </c>
      <c r="G47" s="8">
        <v>0</v>
      </c>
      <c r="H47" s="8">
        <v>2</v>
      </c>
      <c r="I47" s="8">
        <v>1</v>
      </c>
      <c r="J47" s="8">
        <v>1</v>
      </c>
      <c r="K47" s="8">
        <v>3</v>
      </c>
      <c r="L47" s="8">
        <v>1</v>
      </c>
      <c r="M47" s="8">
        <v>2</v>
      </c>
      <c r="N47" s="8">
        <v>0</v>
      </c>
    </row>
    <row r="48" spans="1:14" ht="15" x14ac:dyDescent="0.25">
      <c r="A48" s="7" t="s">
        <v>274</v>
      </c>
      <c r="B48" s="27">
        <f t="shared" si="2"/>
        <v>52</v>
      </c>
      <c r="C48" s="8">
        <v>3</v>
      </c>
      <c r="D48" s="8">
        <v>3</v>
      </c>
      <c r="E48" s="8">
        <v>2</v>
      </c>
      <c r="F48" s="8">
        <v>4</v>
      </c>
      <c r="G48" s="8">
        <v>3</v>
      </c>
      <c r="H48" s="8">
        <v>2</v>
      </c>
      <c r="I48" s="8">
        <v>7</v>
      </c>
      <c r="J48" s="8">
        <v>5</v>
      </c>
      <c r="K48" s="8">
        <v>6</v>
      </c>
      <c r="L48" s="8">
        <v>7</v>
      </c>
      <c r="M48" s="8">
        <v>7</v>
      </c>
      <c r="N48" s="8">
        <v>3</v>
      </c>
    </row>
    <row r="49" spans="1:14" ht="15" x14ac:dyDescent="0.25">
      <c r="A49" s="7" t="s">
        <v>114</v>
      </c>
      <c r="B49" s="27">
        <f t="shared" si="2"/>
        <v>169</v>
      </c>
      <c r="C49" s="8">
        <v>15</v>
      </c>
      <c r="D49" s="8">
        <v>8</v>
      </c>
      <c r="E49" s="8">
        <v>19</v>
      </c>
      <c r="F49" s="8">
        <v>18</v>
      </c>
      <c r="G49" s="8">
        <v>29</v>
      </c>
      <c r="H49" s="8">
        <v>16</v>
      </c>
      <c r="I49" s="8">
        <v>17</v>
      </c>
      <c r="J49" s="8">
        <v>13</v>
      </c>
      <c r="K49" s="8">
        <v>8</v>
      </c>
      <c r="L49" s="8">
        <v>13</v>
      </c>
      <c r="M49" s="8">
        <v>6</v>
      </c>
      <c r="N49" s="8">
        <v>7</v>
      </c>
    </row>
    <row r="50" spans="1:14" ht="15" x14ac:dyDescent="0.25">
      <c r="A50" s="7" t="s">
        <v>541</v>
      </c>
      <c r="B50" s="27">
        <f t="shared" si="2"/>
        <v>2</v>
      </c>
      <c r="C50" s="8">
        <v>0</v>
      </c>
      <c r="D50" s="8">
        <v>1</v>
      </c>
      <c r="E50" s="8">
        <v>0</v>
      </c>
      <c r="F50" s="8">
        <v>0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 ht="15" x14ac:dyDescent="0.25">
      <c r="A51" s="7" t="s">
        <v>219</v>
      </c>
      <c r="B51" s="27">
        <f t="shared" si="2"/>
        <v>18</v>
      </c>
      <c r="C51" s="8">
        <v>0</v>
      </c>
      <c r="D51" s="8">
        <v>0</v>
      </c>
      <c r="E51" s="8">
        <v>3</v>
      </c>
      <c r="F51" s="8">
        <v>5</v>
      </c>
      <c r="G51" s="8">
        <v>4</v>
      </c>
      <c r="H51" s="8">
        <v>2</v>
      </c>
      <c r="I51" s="8">
        <v>2</v>
      </c>
      <c r="J51" s="8">
        <v>0</v>
      </c>
      <c r="K51" s="8">
        <v>1</v>
      </c>
      <c r="L51" s="8">
        <v>1</v>
      </c>
      <c r="M51" s="8">
        <v>0</v>
      </c>
      <c r="N51" s="8">
        <v>0</v>
      </c>
    </row>
    <row r="52" spans="1:14" ht="15" x14ac:dyDescent="0.25">
      <c r="A52" s="7" t="s">
        <v>19</v>
      </c>
      <c r="B52" s="27">
        <f t="shared" si="2"/>
        <v>3541</v>
      </c>
      <c r="C52" s="8">
        <v>275</v>
      </c>
      <c r="D52" s="8">
        <v>308</v>
      </c>
      <c r="E52" s="8">
        <v>326</v>
      </c>
      <c r="F52" s="8">
        <v>264</v>
      </c>
      <c r="G52" s="8">
        <v>237</v>
      </c>
      <c r="H52" s="8">
        <v>306</v>
      </c>
      <c r="I52" s="8">
        <v>262</v>
      </c>
      <c r="J52" s="8">
        <v>303</v>
      </c>
      <c r="K52" s="8">
        <v>347</v>
      </c>
      <c r="L52" s="8">
        <v>305</v>
      </c>
      <c r="M52" s="8">
        <v>306</v>
      </c>
      <c r="N52" s="8">
        <v>302</v>
      </c>
    </row>
    <row r="53" spans="1:14" ht="15" x14ac:dyDescent="0.25">
      <c r="A53" s="7" t="s">
        <v>74</v>
      </c>
      <c r="B53" s="27">
        <f t="shared" si="2"/>
        <v>145</v>
      </c>
      <c r="C53" s="8">
        <v>10</v>
      </c>
      <c r="D53" s="8">
        <v>12</v>
      </c>
      <c r="E53" s="8">
        <v>9</v>
      </c>
      <c r="F53" s="8">
        <v>17</v>
      </c>
      <c r="G53" s="8">
        <v>17</v>
      </c>
      <c r="H53" s="8">
        <v>23</v>
      </c>
      <c r="I53" s="8">
        <v>23</v>
      </c>
      <c r="J53" s="8">
        <v>7</v>
      </c>
      <c r="K53" s="8">
        <v>10</v>
      </c>
      <c r="L53" s="8">
        <v>10</v>
      </c>
      <c r="M53" s="8">
        <v>5</v>
      </c>
      <c r="N53" s="8">
        <v>2</v>
      </c>
    </row>
    <row r="54" spans="1:14" ht="15" x14ac:dyDescent="0.25">
      <c r="A54" s="7" t="s">
        <v>90</v>
      </c>
      <c r="B54" s="27">
        <f t="shared" si="2"/>
        <v>17</v>
      </c>
      <c r="C54" s="8">
        <v>0</v>
      </c>
      <c r="D54" s="8">
        <v>3</v>
      </c>
      <c r="E54" s="8">
        <v>0</v>
      </c>
      <c r="F54" s="8">
        <v>3</v>
      </c>
      <c r="G54" s="8">
        <v>3</v>
      </c>
      <c r="H54" s="8">
        <v>1</v>
      </c>
      <c r="I54" s="8">
        <v>2</v>
      </c>
      <c r="J54" s="8">
        <v>0</v>
      </c>
      <c r="K54" s="8">
        <v>2</v>
      </c>
      <c r="L54" s="8">
        <v>2</v>
      </c>
      <c r="M54" s="8">
        <v>1</v>
      </c>
      <c r="N54" s="8">
        <v>0</v>
      </c>
    </row>
    <row r="55" spans="1:14" ht="15" x14ac:dyDescent="0.25">
      <c r="A55" s="7" t="s">
        <v>228</v>
      </c>
      <c r="B55" s="27">
        <f t="shared" si="2"/>
        <v>5</v>
      </c>
      <c r="C55" s="8">
        <v>0</v>
      </c>
      <c r="D55" s="8">
        <v>1</v>
      </c>
      <c r="E55" s="8">
        <v>0</v>
      </c>
      <c r="F55" s="8">
        <v>1</v>
      </c>
      <c r="G55" s="8">
        <v>0</v>
      </c>
      <c r="H55" s="8">
        <v>0</v>
      </c>
      <c r="I55" s="8">
        <v>1</v>
      </c>
      <c r="J55" s="8">
        <v>1</v>
      </c>
      <c r="K55" s="8">
        <v>0</v>
      </c>
      <c r="L55" s="8">
        <v>0</v>
      </c>
      <c r="M55" s="8">
        <v>1</v>
      </c>
      <c r="N55" s="8">
        <v>0</v>
      </c>
    </row>
    <row r="56" spans="1:14" ht="15" x14ac:dyDescent="0.25">
      <c r="A56" s="7" t="s">
        <v>559</v>
      </c>
      <c r="B56" s="27">
        <f t="shared" si="2"/>
        <v>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1</v>
      </c>
      <c r="J56" s="8">
        <v>1</v>
      </c>
      <c r="K56" s="8">
        <v>0</v>
      </c>
      <c r="L56" s="8">
        <v>1</v>
      </c>
      <c r="M56" s="8">
        <v>0</v>
      </c>
      <c r="N56" s="8">
        <v>0</v>
      </c>
    </row>
    <row r="57" spans="1:14" ht="15" x14ac:dyDescent="0.25">
      <c r="A57" s="7" t="s">
        <v>48</v>
      </c>
      <c r="B57" s="27">
        <f t="shared" si="2"/>
        <v>22</v>
      </c>
      <c r="C57" s="8">
        <v>1</v>
      </c>
      <c r="D57" s="8">
        <v>3</v>
      </c>
      <c r="E57" s="8">
        <v>3</v>
      </c>
      <c r="F57" s="8">
        <v>1</v>
      </c>
      <c r="G57" s="8">
        <v>2</v>
      </c>
      <c r="H57" s="8">
        <v>2</v>
      </c>
      <c r="I57" s="8">
        <v>3</v>
      </c>
      <c r="J57" s="8">
        <v>1</v>
      </c>
      <c r="K57" s="8">
        <v>1</v>
      </c>
      <c r="L57" s="8">
        <v>2</v>
      </c>
      <c r="M57" s="8">
        <v>2</v>
      </c>
      <c r="N57" s="8">
        <v>1</v>
      </c>
    </row>
    <row r="58" spans="1:14" ht="15" x14ac:dyDescent="0.25">
      <c r="A58" s="7" t="s">
        <v>70</v>
      </c>
      <c r="B58" s="27">
        <f t="shared" si="2"/>
        <v>304</v>
      </c>
      <c r="C58" s="8">
        <v>17</v>
      </c>
      <c r="D58" s="8">
        <v>12</v>
      </c>
      <c r="E58" s="8">
        <v>30</v>
      </c>
      <c r="F58" s="8">
        <v>16</v>
      </c>
      <c r="G58" s="8">
        <v>34</v>
      </c>
      <c r="H58" s="8">
        <v>33</v>
      </c>
      <c r="I58" s="8">
        <v>20</v>
      </c>
      <c r="J58" s="8">
        <v>24</v>
      </c>
      <c r="K58" s="8">
        <v>30</v>
      </c>
      <c r="L58" s="8">
        <v>46</v>
      </c>
      <c r="M58" s="8">
        <v>29</v>
      </c>
      <c r="N58" s="8">
        <v>13</v>
      </c>
    </row>
    <row r="59" spans="1:14" ht="15" x14ac:dyDescent="0.25">
      <c r="A59" s="7" t="s">
        <v>544</v>
      </c>
      <c r="B59" s="27">
        <f t="shared" si="2"/>
        <v>1</v>
      </c>
      <c r="C59" s="8">
        <v>0</v>
      </c>
      <c r="D59" s="8">
        <v>0</v>
      </c>
      <c r="E59" s="8">
        <v>0</v>
      </c>
      <c r="F59" s="8">
        <v>1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</row>
    <row r="60" spans="1:14" ht="15" x14ac:dyDescent="0.25">
      <c r="A60" s="7" t="s">
        <v>243</v>
      </c>
      <c r="B60" s="27">
        <f t="shared" si="2"/>
        <v>5</v>
      </c>
      <c r="C60" s="8">
        <v>0</v>
      </c>
      <c r="D60" s="8">
        <v>0</v>
      </c>
      <c r="E60" s="8">
        <v>1</v>
      </c>
      <c r="F60" s="8">
        <v>0</v>
      </c>
      <c r="G60" s="8">
        <v>0</v>
      </c>
      <c r="H60" s="8">
        <v>2</v>
      </c>
      <c r="I60" s="8">
        <v>0</v>
      </c>
      <c r="J60" s="8">
        <v>1</v>
      </c>
      <c r="K60" s="8">
        <v>0</v>
      </c>
      <c r="L60" s="8">
        <v>0</v>
      </c>
      <c r="M60" s="8">
        <v>0</v>
      </c>
      <c r="N60" s="8">
        <v>1</v>
      </c>
    </row>
    <row r="61" spans="1:14" ht="15" x14ac:dyDescent="0.25">
      <c r="A61" s="7" t="s">
        <v>29</v>
      </c>
      <c r="B61" s="27">
        <f t="shared" si="2"/>
        <v>761</v>
      </c>
      <c r="C61" s="8">
        <v>47</v>
      </c>
      <c r="D61" s="8">
        <v>58</v>
      </c>
      <c r="E61" s="8">
        <v>64</v>
      </c>
      <c r="F61" s="8">
        <v>78</v>
      </c>
      <c r="G61" s="8">
        <v>70</v>
      </c>
      <c r="H61" s="8">
        <v>41</v>
      </c>
      <c r="I61" s="8">
        <v>72</v>
      </c>
      <c r="J61" s="8">
        <v>64</v>
      </c>
      <c r="K61" s="8">
        <v>76</v>
      </c>
      <c r="L61" s="8">
        <v>49</v>
      </c>
      <c r="M61" s="8">
        <v>85</v>
      </c>
      <c r="N61" s="8">
        <v>57</v>
      </c>
    </row>
    <row r="62" spans="1:14" ht="15" x14ac:dyDescent="0.25">
      <c r="A62" s="7" t="s">
        <v>152</v>
      </c>
      <c r="B62" s="27">
        <f t="shared" si="2"/>
        <v>124</v>
      </c>
      <c r="C62" s="8">
        <v>11</v>
      </c>
      <c r="D62" s="8">
        <v>6</v>
      </c>
      <c r="E62" s="8">
        <v>11</v>
      </c>
      <c r="F62" s="8">
        <v>15</v>
      </c>
      <c r="G62" s="8">
        <v>8</v>
      </c>
      <c r="H62" s="8">
        <v>21</v>
      </c>
      <c r="I62" s="8">
        <v>8</v>
      </c>
      <c r="J62" s="8">
        <v>8</v>
      </c>
      <c r="K62" s="8">
        <v>13</v>
      </c>
      <c r="L62" s="8">
        <v>8</v>
      </c>
      <c r="M62" s="8">
        <v>7</v>
      </c>
      <c r="N62" s="8">
        <v>8</v>
      </c>
    </row>
    <row r="63" spans="1:14" ht="15" x14ac:dyDescent="0.25">
      <c r="A63" s="7"/>
      <c r="B63" s="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5.75" thickBot="1" x14ac:dyDescent="0.3">
      <c r="A64" s="7" t="s">
        <v>521</v>
      </c>
      <c r="B64" s="4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3.5" thickBot="1" x14ac:dyDescent="0.25">
      <c r="A65" s="351" t="s">
        <v>309</v>
      </c>
      <c r="B65" s="330" t="s">
        <v>307</v>
      </c>
      <c r="C65" s="353" t="s">
        <v>0</v>
      </c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</row>
    <row r="66" spans="1:14" ht="13.5" thickBot="1" x14ac:dyDescent="0.25">
      <c r="A66" s="352"/>
      <c r="B66" s="331"/>
      <c r="C66" s="162" t="s">
        <v>65</v>
      </c>
      <c r="D66" s="162" t="s">
        <v>16</v>
      </c>
      <c r="E66" s="162" t="s">
        <v>22</v>
      </c>
      <c r="F66" s="162" t="s">
        <v>31</v>
      </c>
      <c r="G66" s="162" t="s">
        <v>39</v>
      </c>
      <c r="H66" s="162" t="s">
        <v>42</v>
      </c>
      <c r="I66" s="162" t="s">
        <v>46</v>
      </c>
      <c r="J66" s="162" t="s">
        <v>51</v>
      </c>
      <c r="K66" s="162" t="s">
        <v>53</v>
      </c>
      <c r="L66" s="162" t="s">
        <v>56</v>
      </c>
      <c r="M66" s="162" t="s">
        <v>59</v>
      </c>
      <c r="N66" s="162" t="s">
        <v>63</v>
      </c>
    </row>
    <row r="67" spans="1:14" ht="15" x14ac:dyDescent="0.25">
      <c r="A67" s="7" t="s">
        <v>109</v>
      </c>
      <c r="B67" s="27">
        <f t="shared" si="2"/>
        <v>3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1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0</v>
      </c>
    </row>
    <row r="68" spans="1:14" ht="15" x14ac:dyDescent="0.25">
      <c r="A68" s="7" t="s">
        <v>26</v>
      </c>
      <c r="B68" s="27">
        <f t="shared" si="2"/>
        <v>639</v>
      </c>
      <c r="C68" s="8">
        <v>43</v>
      </c>
      <c r="D68" s="8">
        <v>61</v>
      </c>
      <c r="E68" s="8">
        <v>59</v>
      </c>
      <c r="F68" s="8">
        <v>57</v>
      </c>
      <c r="G68" s="8">
        <v>51</v>
      </c>
      <c r="H68" s="8">
        <v>68</v>
      </c>
      <c r="I68" s="8">
        <v>59</v>
      </c>
      <c r="J68" s="8">
        <v>59</v>
      </c>
      <c r="K68" s="8">
        <v>51</v>
      </c>
      <c r="L68" s="8">
        <v>47</v>
      </c>
      <c r="M68" s="8">
        <v>56</v>
      </c>
      <c r="N68" s="8">
        <v>28</v>
      </c>
    </row>
    <row r="69" spans="1:14" ht="15" x14ac:dyDescent="0.25">
      <c r="A69" s="7" t="s">
        <v>230</v>
      </c>
      <c r="B69" s="27">
        <f t="shared" si="2"/>
        <v>3</v>
      </c>
      <c r="C69" s="8">
        <v>0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1</v>
      </c>
      <c r="J69" s="8">
        <v>0</v>
      </c>
      <c r="K69" s="8">
        <v>0</v>
      </c>
      <c r="L69" s="8">
        <v>0</v>
      </c>
      <c r="M69" s="8">
        <v>1</v>
      </c>
      <c r="N69" s="8">
        <v>0</v>
      </c>
    </row>
    <row r="70" spans="1:14" ht="15" x14ac:dyDescent="0.25">
      <c r="A70" s="7" t="s">
        <v>232</v>
      </c>
      <c r="B70" s="27">
        <f t="shared" si="2"/>
        <v>3</v>
      </c>
      <c r="C70" s="8">
        <v>0</v>
      </c>
      <c r="D70" s="8">
        <v>0</v>
      </c>
      <c r="E70" s="8">
        <v>0</v>
      </c>
      <c r="F70" s="8">
        <v>0</v>
      </c>
      <c r="G70" s="8">
        <v>1</v>
      </c>
      <c r="H70" s="8">
        <v>0</v>
      </c>
      <c r="I70" s="8">
        <v>1</v>
      </c>
      <c r="J70" s="8">
        <v>0</v>
      </c>
      <c r="K70" s="8">
        <v>0</v>
      </c>
      <c r="L70" s="8">
        <v>1</v>
      </c>
      <c r="M70" s="8">
        <v>0</v>
      </c>
      <c r="N70" s="8">
        <v>0</v>
      </c>
    </row>
    <row r="71" spans="1:14" ht="15" x14ac:dyDescent="0.25">
      <c r="A71" s="7" t="s">
        <v>148</v>
      </c>
      <c r="B71" s="27">
        <f t="shared" si="2"/>
        <v>1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1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 s="158" customFormat="1" ht="15" x14ac:dyDescent="0.25">
      <c r="A72" s="166" t="s">
        <v>108</v>
      </c>
      <c r="B72" s="137">
        <f t="shared" si="2"/>
        <v>24</v>
      </c>
      <c r="C72" s="141">
        <v>2</v>
      </c>
      <c r="D72" s="141">
        <v>2</v>
      </c>
      <c r="E72" s="141">
        <v>2</v>
      </c>
      <c r="F72" s="141">
        <v>1</v>
      </c>
      <c r="G72" s="141">
        <v>2</v>
      </c>
      <c r="H72" s="141">
        <v>2</v>
      </c>
      <c r="I72" s="141">
        <v>3</v>
      </c>
      <c r="J72" s="141">
        <v>2</v>
      </c>
      <c r="K72" s="141">
        <v>4</v>
      </c>
      <c r="L72" s="141">
        <v>1</v>
      </c>
      <c r="M72" s="141">
        <v>2</v>
      </c>
      <c r="N72" s="141">
        <v>1</v>
      </c>
    </row>
    <row r="73" spans="1:14" ht="15" x14ac:dyDescent="0.25">
      <c r="A73" s="7" t="s">
        <v>47</v>
      </c>
      <c r="B73" s="27">
        <f t="shared" si="2"/>
        <v>28</v>
      </c>
      <c r="C73" s="8">
        <v>3</v>
      </c>
      <c r="D73" s="8">
        <v>3</v>
      </c>
      <c r="E73" s="8">
        <v>3</v>
      </c>
      <c r="F73" s="8">
        <v>2</v>
      </c>
      <c r="G73" s="8">
        <v>0</v>
      </c>
      <c r="H73" s="8">
        <v>3</v>
      </c>
      <c r="I73" s="8">
        <v>4</v>
      </c>
      <c r="J73" s="8">
        <v>1</v>
      </c>
      <c r="K73" s="8">
        <v>2</v>
      </c>
      <c r="L73" s="8">
        <v>1</v>
      </c>
      <c r="M73" s="8">
        <v>2</v>
      </c>
      <c r="N73" s="8">
        <v>4</v>
      </c>
    </row>
    <row r="74" spans="1:14" ht="15" x14ac:dyDescent="0.25">
      <c r="A74" s="7" t="s">
        <v>102</v>
      </c>
      <c r="B74" s="27">
        <f t="shared" si="2"/>
        <v>5</v>
      </c>
      <c r="C74" s="8">
        <v>0</v>
      </c>
      <c r="D74" s="8">
        <v>0</v>
      </c>
      <c r="E74" s="8">
        <v>0</v>
      </c>
      <c r="F74" s="8">
        <v>0</v>
      </c>
      <c r="G74" s="8">
        <v>4</v>
      </c>
      <c r="H74" s="8">
        <v>1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 ht="15" x14ac:dyDescent="0.25">
      <c r="A75" s="7" t="s">
        <v>7</v>
      </c>
      <c r="B75" s="27">
        <f t="shared" si="2"/>
        <v>488</v>
      </c>
      <c r="C75" s="8">
        <v>33</v>
      </c>
      <c r="D75" s="8">
        <v>99</v>
      </c>
      <c r="E75" s="8">
        <v>39</v>
      </c>
      <c r="F75" s="8">
        <v>28</v>
      </c>
      <c r="G75" s="8">
        <v>35</v>
      </c>
      <c r="H75" s="8">
        <v>26</v>
      </c>
      <c r="I75" s="8">
        <v>22</v>
      </c>
      <c r="J75" s="8">
        <v>23</v>
      </c>
      <c r="K75" s="8">
        <v>26</v>
      </c>
      <c r="L75" s="8">
        <v>68</v>
      </c>
      <c r="M75" s="8">
        <v>38</v>
      </c>
      <c r="N75" s="8">
        <v>51</v>
      </c>
    </row>
    <row r="76" spans="1:14" ht="15" x14ac:dyDescent="0.25">
      <c r="A76" s="7" t="s">
        <v>87</v>
      </c>
      <c r="B76" s="27">
        <f t="shared" si="2"/>
        <v>30</v>
      </c>
      <c r="C76" s="8">
        <v>1</v>
      </c>
      <c r="D76" s="8">
        <v>0</v>
      </c>
      <c r="E76" s="8">
        <v>0</v>
      </c>
      <c r="F76" s="8">
        <v>1</v>
      </c>
      <c r="G76" s="8">
        <v>7</v>
      </c>
      <c r="H76" s="8">
        <v>2</v>
      </c>
      <c r="I76" s="8">
        <v>5</v>
      </c>
      <c r="J76" s="8">
        <v>6</v>
      </c>
      <c r="K76" s="8">
        <v>3</v>
      </c>
      <c r="L76" s="8">
        <v>4</v>
      </c>
      <c r="M76" s="8">
        <v>0</v>
      </c>
      <c r="N76" s="8">
        <v>1</v>
      </c>
    </row>
    <row r="77" spans="1:14" ht="15" x14ac:dyDescent="0.25">
      <c r="A77" s="7" t="s">
        <v>60</v>
      </c>
      <c r="B77" s="27">
        <f t="shared" si="2"/>
        <v>11</v>
      </c>
      <c r="C77" s="8">
        <v>2</v>
      </c>
      <c r="D77" s="8">
        <v>0</v>
      </c>
      <c r="E77" s="8">
        <v>0</v>
      </c>
      <c r="F77" s="8">
        <v>3</v>
      </c>
      <c r="G77" s="8">
        <v>2</v>
      </c>
      <c r="H77" s="8">
        <v>0</v>
      </c>
      <c r="I77" s="8">
        <v>1</v>
      </c>
      <c r="J77" s="8">
        <v>0</v>
      </c>
      <c r="K77" s="8">
        <v>1</v>
      </c>
      <c r="L77" s="8">
        <v>0</v>
      </c>
      <c r="M77" s="8">
        <v>2</v>
      </c>
      <c r="N77" s="8">
        <v>0</v>
      </c>
    </row>
    <row r="78" spans="1:14" ht="15" x14ac:dyDescent="0.25">
      <c r="A78" s="7" t="s">
        <v>254</v>
      </c>
      <c r="B78" s="27">
        <f t="shared" si="2"/>
        <v>3</v>
      </c>
      <c r="C78" s="8">
        <v>0</v>
      </c>
      <c r="D78" s="8">
        <v>0</v>
      </c>
      <c r="E78" s="8">
        <v>0</v>
      </c>
      <c r="F78" s="8">
        <v>1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1</v>
      </c>
      <c r="M78" s="8">
        <v>0</v>
      </c>
      <c r="N78" s="8">
        <v>0</v>
      </c>
    </row>
    <row r="79" spans="1:14" ht="15" x14ac:dyDescent="0.25">
      <c r="A79" s="7" t="s">
        <v>92</v>
      </c>
      <c r="B79" s="27">
        <f t="shared" si="2"/>
        <v>605</v>
      </c>
      <c r="C79" s="8">
        <v>50</v>
      </c>
      <c r="D79" s="8">
        <v>42</v>
      </c>
      <c r="E79" s="8">
        <v>54</v>
      </c>
      <c r="F79" s="8">
        <v>44</v>
      </c>
      <c r="G79" s="8">
        <v>53</v>
      </c>
      <c r="H79" s="8">
        <v>54</v>
      </c>
      <c r="I79" s="8">
        <v>45</v>
      </c>
      <c r="J79" s="8">
        <v>57</v>
      </c>
      <c r="K79" s="8">
        <v>51</v>
      </c>
      <c r="L79" s="8">
        <v>51</v>
      </c>
      <c r="M79" s="8">
        <v>54</v>
      </c>
      <c r="N79" s="8">
        <v>50</v>
      </c>
    </row>
    <row r="80" spans="1:14" ht="15" x14ac:dyDescent="0.25">
      <c r="A80" s="167" t="s">
        <v>8</v>
      </c>
      <c r="B80" s="129">
        <f t="shared" si="2"/>
        <v>501</v>
      </c>
      <c r="C80" s="133">
        <v>47</v>
      </c>
      <c r="D80" s="133">
        <v>38</v>
      </c>
      <c r="E80" s="133">
        <v>44</v>
      </c>
      <c r="F80" s="133">
        <v>37</v>
      </c>
      <c r="G80" s="133">
        <v>44</v>
      </c>
      <c r="H80" s="133">
        <v>42</v>
      </c>
      <c r="I80" s="133">
        <v>36</v>
      </c>
      <c r="J80" s="133">
        <v>52</v>
      </c>
      <c r="K80" s="133">
        <v>32</v>
      </c>
      <c r="L80" s="133">
        <v>50</v>
      </c>
      <c r="M80" s="133">
        <v>27</v>
      </c>
      <c r="N80" s="133">
        <v>52</v>
      </c>
    </row>
    <row r="81" spans="1:14" ht="15" x14ac:dyDescent="0.25">
      <c r="A81" s="7" t="s">
        <v>4</v>
      </c>
      <c r="B81" s="27">
        <f t="shared" ref="B81:B112" si="3">SUM(C81:N81)</f>
        <v>20052</v>
      </c>
      <c r="C81" s="8">
        <v>1791</v>
      </c>
      <c r="D81" s="8">
        <v>1550</v>
      </c>
      <c r="E81" s="8">
        <v>1637</v>
      </c>
      <c r="F81" s="8">
        <v>1661</v>
      </c>
      <c r="G81" s="8">
        <v>1640</v>
      </c>
      <c r="H81" s="8">
        <v>1664</v>
      </c>
      <c r="I81" s="8">
        <v>1766</v>
      </c>
      <c r="J81" s="8">
        <v>1635</v>
      </c>
      <c r="K81" s="8">
        <v>1774</v>
      </c>
      <c r="L81" s="8">
        <v>1621</v>
      </c>
      <c r="M81" s="8">
        <v>1637</v>
      </c>
      <c r="N81" s="8">
        <v>1676</v>
      </c>
    </row>
    <row r="82" spans="1:14" ht="15" x14ac:dyDescent="0.25">
      <c r="A82" s="7" t="s">
        <v>14</v>
      </c>
      <c r="B82" s="27">
        <f t="shared" si="3"/>
        <v>1378</v>
      </c>
      <c r="C82" s="8">
        <v>115</v>
      </c>
      <c r="D82" s="8">
        <v>109</v>
      </c>
      <c r="E82" s="8">
        <v>127</v>
      </c>
      <c r="F82" s="8">
        <v>116</v>
      </c>
      <c r="G82" s="8">
        <v>131</v>
      </c>
      <c r="H82" s="8">
        <v>116</v>
      </c>
      <c r="I82" s="8">
        <v>114</v>
      </c>
      <c r="J82" s="8">
        <v>144</v>
      </c>
      <c r="K82" s="8">
        <v>120</v>
      </c>
      <c r="L82" s="8">
        <v>94</v>
      </c>
      <c r="M82" s="8">
        <v>99</v>
      </c>
      <c r="N82" s="8">
        <v>93</v>
      </c>
    </row>
    <row r="83" spans="1:14" ht="15" x14ac:dyDescent="0.25">
      <c r="A83" s="7" t="s">
        <v>66</v>
      </c>
      <c r="B83" s="27">
        <f t="shared" si="3"/>
        <v>196</v>
      </c>
      <c r="C83" s="8">
        <v>15</v>
      </c>
      <c r="D83" s="8">
        <v>16</v>
      </c>
      <c r="E83" s="8">
        <v>38</v>
      </c>
      <c r="F83" s="8">
        <v>30</v>
      </c>
      <c r="G83" s="8">
        <v>16</v>
      </c>
      <c r="H83" s="8">
        <v>10</v>
      </c>
      <c r="I83" s="8">
        <v>15</v>
      </c>
      <c r="J83" s="8">
        <v>8</v>
      </c>
      <c r="K83" s="8">
        <v>14</v>
      </c>
      <c r="L83" s="8">
        <v>13</v>
      </c>
      <c r="M83" s="8">
        <v>7</v>
      </c>
      <c r="N83" s="8">
        <v>14</v>
      </c>
    </row>
    <row r="84" spans="1:14" ht="15" x14ac:dyDescent="0.25">
      <c r="A84" s="7" t="s">
        <v>85</v>
      </c>
      <c r="B84" s="27">
        <f t="shared" si="3"/>
        <v>2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2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 ht="15" x14ac:dyDescent="0.25">
      <c r="A85" s="7" t="s">
        <v>190</v>
      </c>
      <c r="B85" s="27">
        <f t="shared" si="3"/>
        <v>47</v>
      </c>
      <c r="C85" s="8">
        <v>4</v>
      </c>
      <c r="D85" s="8">
        <v>4</v>
      </c>
      <c r="E85" s="8">
        <v>3</v>
      </c>
      <c r="F85" s="8">
        <v>1</v>
      </c>
      <c r="G85" s="8">
        <v>5</v>
      </c>
      <c r="H85" s="8">
        <v>4</v>
      </c>
      <c r="I85" s="8">
        <v>5</v>
      </c>
      <c r="J85" s="8">
        <v>3</v>
      </c>
      <c r="K85" s="8">
        <v>7</v>
      </c>
      <c r="L85" s="8">
        <v>3</v>
      </c>
      <c r="M85" s="8">
        <v>6</v>
      </c>
      <c r="N85" s="8">
        <v>2</v>
      </c>
    </row>
    <row r="86" spans="1:14" ht="15" x14ac:dyDescent="0.25">
      <c r="A86" s="7" t="s">
        <v>72</v>
      </c>
      <c r="B86" s="27">
        <f t="shared" si="3"/>
        <v>122</v>
      </c>
      <c r="C86" s="8">
        <v>3</v>
      </c>
      <c r="D86" s="8">
        <v>10</v>
      </c>
      <c r="E86" s="8">
        <v>11</v>
      </c>
      <c r="F86" s="8">
        <v>5</v>
      </c>
      <c r="G86" s="8">
        <v>11</v>
      </c>
      <c r="H86" s="8">
        <v>13</v>
      </c>
      <c r="I86" s="8">
        <v>13</v>
      </c>
      <c r="J86" s="8">
        <v>12</v>
      </c>
      <c r="K86" s="8">
        <v>15</v>
      </c>
      <c r="L86" s="8">
        <v>9</v>
      </c>
      <c r="M86" s="8">
        <v>11</v>
      </c>
      <c r="N86" s="8">
        <v>9</v>
      </c>
    </row>
    <row r="87" spans="1:14" ht="15" x14ac:dyDescent="0.25">
      <c r="A87" s="7" t="s">
        <v>200</v>
      </c>
      <c r="B87" s="27">
        <f t="shared" si="3"/>
        <v>4</v>
      </c>
      <c r="C87" s="8">
        <v>1</v>
      </c>
      <c r="D87" s="8">
        <v>0</v>
      </c>
      <c r="E87" s="8">
        <v>0</v>
      </c>
      <c r="F87" s="8">
        <v>0</v>
      </c>
      <c r="G87" s="8">
        <v>1</v>
      </c>
      <c r="H87" s="8">
        <v>1</v>
      </c>
      <c r="I87" s="8">
        <v>1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</row>
    <row r="88" spans="1:14" ht="15" x14ac:dyDescent="0.25">
      <c r="A88" s="7" t="s">
        <v>52</v>
      </c>
      <c r="B88" s="27">
        <f t="shared" si="3"/>
        <v>123</v>
      </c>
      <c r="C88" s="8">
        <v>5</v>
      </c>
      <c r="D88" s="8">
        <v>2</v>
      </c>
      <c r="E88" s="8">
        <v>8</v>
      </c>
      <c r="F88" s="8">
        <v>8</v>
      </c>
      <c r="G88" s="8">
        <v>18</v>
      </c>
      <c r="H88" s="8">
        <v>9</v>
      </c>
      <c r="I88" s="8">
        <v>16</v>
      </c>
      <c r="J88" s="8">
        <v>25</v>
      </c>
      <c r="K88" s="8">
        <v>15</v>
      </c>
      <c r="L88" s="8">
        <v>7</v>
      </c>
      <c r="M88" s="8">
        <v>4</v>
      </c>
      <c r="N88" s="8">
        <v>6</v>
      </c>
    </row>
    <row r="89" spans="1:14" ht="15" x14ac:dyDescent="0.25">
      <c r="A89" s="7" t="s">
        <v>144</v>
      </c>
      <c r="B89" s="27">
        <f t="shared" si="3"/>
        <v>2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1</v>
      </c>
      <c r="I89" s="8">
        <v>0</v>
      </c>
      <c r="J89" s="8">
        <v>0</v>
      </c>
      <c r="K89" s="8">
        <v>0</v>
      </c>
      <c r="L89" s="8">
        <v>1</v>
      </c>
      <c r="M89" s="8">
        <v>0</v>
      </c>
      <c r="N89" s="8">
        <v>0</v>
      </c>
    </row>
    <row r="90" spans="1:14" ht="15" x14ac:dyDescent="0.25">
      <c r="A90" s="7" t="s">
        <v>282</v>
      </c>
      <c r="B90" s="27">
        <f t="shared" si="3"/>
        <v>6</v>
      </c>
      <c r="C90" s="8">
        <v>1</v>
      </c>
      <c r="D90" s="8">
        <v>1</v>
      </c>
      <c r="E90" s="8">
        <v>1</v>
      </c>
      <c r="F90" s="8">
        <v>0</v>
      </c>
      <c r="G90" s="8">
        <v>1</v>
      </c>
      <c r="H90" s="8">
        <v>2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 ht="15" x14ac:dyDescent="0.25">
      <c r="A91" s="7" t="s">
        <v>275</v>
      </c>
      <c r="B91" s="27">
        <f t="shared" si="3"/>
        <v>24</v>
      </c>
      <c r="C91" s="8">
        <v>1</v>
      </c>
      <c r="D91" s="8">
        <v>1</v>
      </c>
      <c r="E91" s="8">
        <v>2</v>
      </c>
      <c r="F91" s="8">
        <v>5</v>
      </c>
      <c r="G91" s="8">
        <v>3</v>
      </c>
      <c r="H91" s="8">
        <v>2</v>
      </c>
      <c r="I91" s="8">
        <v>4</v>
      </c>
      <c r="J91" s="8">
        <v>0</v>
      </c>
      <c r="K91" s="8">
        <v>0</v>
      </c>
      <c r="L91" s="8">
        <v>2</v>
      </c>
      <c r="M91" s="8">
        <v>3</v>
      </c>
      <c r="N91" s="8">
        <v>1</v>
      </c>
    </row>
    <row r="92" spans="1:14" ht="15" x14ac:dyDescent="0.25">
      <c r="A92" s="7" t="s">
        <v>268</v>
      </c>
      <c r="B92" s="27">
        <f t="shared" si="3"/>
        <v>1</v>
      </c>
      <c r="C92" s="8">
        <v>0</v>
      </c>
      <c r="D92" s="8">
        <v>0</v>
      </c>
      <c r="E92" s="8">
        <v>0</v>
      </c>
      <c r="F92" s="8">
        <v>0</v>
      </c>
      <c r="G92" s="8">
        <v>1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 ht="15" x14ac:dyDescent="0.25">
      <c r="A93" s="7" t="s">
        <v>124</v>
      </c>
      <c r="B93" s="27">
        <f t="shared" si="3"/>
        <v>3</v>
      </c>
      <c r="C93" s="8">
        <v>0</v>
      </c>
      <c r="D93" s="8">
        <v>0</v>
      </c>
      <c r="E93" s="8">
        <v>1</v>
      </c>
      <c r="F93" s="8">
        <v>1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 ht="15" x14ac:dyDescent="0.25">
      <c r="A94" s="7" t="s">
        <v>58</v>
      </c>
      <c r="B94" s="27">
        <f t="shared" si="3"/>
        <v>152</v>
      </c>
      <c r="C94" s="8">
        <v>12</v>
      </c>
      <c r="D94" s="8">
        <v>18</v>
      </c>
      <c r="E94" s="8">
        <v>13</v>
      </c>
      <c r="F94" s="8">
        <v>8</v>
      </c>
      <c r="G94" s="8">
        <v>12</v>
      </c>
      <c r="H94" s="8">
        <v>14</v>
      </c>
      <c r="I94" s="8">
        <v>18</v>
      </c>
      <c r="J94" s="8">
        <v>17</v>
      </c>
      <c r="K94" s="8">
        <v>7</v>
      </c>
      <c r="L94" s="8">
        <v>13</v>
      </c>
      <c r="M94" s="8">
        <v>7</v>
      </c>
      <c r="N94" s="8">
        <v>13</v>
      </c>
    </row>
    <row r="95" spans="1:14" ht="15" x14ac:dyDescent="0.25">
      <c r="A95" s="7" t="s">
        <v>231</v>
      </c>
      <c r="B95" s="27">
        <f t="shared" si="3"/>
        <v>4</v>
      </c>
      <c r="C95" s="8">
        <v>0</v>
      </c>
      <c r="D95" s="8">
        <v>0</v>
      </c>
      <c r="E95" s="8">
        <v>1</v>
      </c>
      <c r="F95" s="8">
        <v>0</v>
      </c>
      <c r="G95" s="8">
        <v>0</v>
      </c>
      <c r="H95" s="8">
        <v>0</v>
      </c>
      <c r="I95" s="8">
        <v>0</v>
      </c>
      <c r="J95" s="8">
        <v>1</v>
      </c>
      <c r="K95" s="8">
        <v>1</v>
      </c>
      <c r="L95" s="8">
        <v>0</v>
      </c>
      <c r="M95" s="8">
        <v>0</v>
      </c>
      <c r="N95" s="8">
        <v>1</v>
      </c>
    </row>
    <row r="96" spans="1:14" ht="15" x14ac:dyDescent="0.25">
      <c r="A96" s="7" t="s">
        <v>120</v>
      </c>
      <c r="B96" s="27">
        <f t="shared" si="3"/>
        <v>12</v>
      </c>
      <c r="C96" s="8">
        <v>2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2</v>
      </c>
      <c r="J96" s="8">
        <v>3</v>
      </c>
      <c r="K96" s="8">
        <v>2</v>
      </c>
      <c r="L96" s="8">
        <v>1</v>
      </c>
      <c r="M96" s="8">
        <v>1</v>
      </c>
      <c r="N96" s="8">
        <v>1</v>
      </c>
    </row>
    <row r="97" spans="1:14" ht="15" x14ac:dyDescent="0.25">
      <c r="A97" s="7" t="s">
        <v>277</v>
      </c>
      <c r="B97" s="27">
        <f t="shared" si="3"/>
        <v>4</v>
      </c>
      <c r="C97" s="8">
        <v>2</v>
      </c>
      <c r="D97" s="8">
        <v>0</v>
      </c>
      <c r="E97" s="8">
        <v>1</v>
      </c>
      <c r="F97" s="8">
        <v>0</v>
      </c>
      <c r="G97" s="8">
        <v>0</v>
      </c>
      <c r="H97" s="8">
        <v>1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 ht="15" x14ac:dyDescent="0.25">
      <c r="A98" s="7" t="s">
        <v>214</v>
      </c>
      <c r="B98" s="27">
        <f t="shared" si="3"/>
        <v>5</v>
      </c>
      <c r="C98" s="8">
        <v>0</v>
      </c>
      <c r="D98" s="8">
        <v>0</v>
      </c>
      <c r="E98" s="8">
        <v>0</v>
      </c>
      <c r="F98" s="8">
        <v>1</v>
      </c>
      <c r="G98" s="8">
        <v>1</v>
      </c>
      <c r="H98" s="8">
        <v>1</v>
      </c>
      <c r="I98" s="8">
        <v>0</v>
      </c>
      <c r="J98" s="8">
        <v>0</v>
      </c>
      <c r="K98" s="8">
        <v>1</v>
      </c>
      <c r="L98" s="8">
        <v>1</v>
      </c>
      <c r="M98" s="8">
        <v>0</v>
      </c>
      <c r="N98" s="8">
        <v>0</v>
      </c>
    </row>
    <row r="99" spans="1:14" ht="15" x14ac:dyDescent="0.25">
      <c r="A99" s="7" t="s">
        <v>61</v>
      </c>
      <c r="B99" s="27">
        <f t="shared" si="3"/>
        <v>68</v>
      </c>
      <c r="C99" s="8">
        <v>6</v>
      </c>
      <c r="D99" s="8">
        <v>4</v>
      </c>
      <c r="E99" s="8">
        <v>10</v>
      </c>
      <c r="F99" s="8">
        <v>3</v>
      </c>
      <c r="G99" s="8">
        <v>5</v>
      </c>
      <c r="H99" s="8">
        <v>6</v>
      </c>
      <c r="I99" s="8">
        <v>4</v>
      </c>
      <c r="J99" s="8">
        <v>7</v>
      </c>
      <c r="K99" s="8">
        <v>4</v>
      </c>
      <c r="L99" s="8">
        <v>7</v>
      </c>
      <c r="M99" s="8">
        <v>8</v>
      </c>
      <c r="N99" s="8">
        <v>4</v>
      </c>
    </row>
    <row r="100" spans="1:14" ht="15" x14ac:dyDescent="0.25">
      <c r="A100" s="7" t="s">
        <v>116</v>
      </c>
      <c r="B100" s="27">
        <f t="shared" si="3"/>
        <v>19</v>
      </c>
      <c r="C100" s="8">
        <v>2</v>
      </c>
      <c r="D100" s="8">
        <v>0</v>
      </c>
      <c r="E100" s="8">
        <v>5</v>
      </c>
      <c r="F100" s="8">
        <v>3</v>
      </c>
      <c r="G100" s="8">
        <v>3</v>
      </c>
      <c r="H100" s="8">
        <v>1</v>
      </c>
      <c r="I100" s="8">
        <v>1</v>
      </c>
      <c r="J100" s="8">
        <v>0</v>
      </c>
      <c r="K100" s="8">
        <v>0</v>
      </c>
      <c r="L100" s="8">
        <v>1</v>
      </c>
      <c r="M100" s="8">
        <v>1</v>
      </c>
      <c r="N100" s="8">
        <v>2</v>
      </c>
    </row>
    <row r="101" spans="1:14" ht="15" x14ac:dyDescent="0.25">
      <c r="A101" s="7" t="s">
        <v>94</v>
      </c>
      <c r="B101" s="27">
        <f t="shared" si="3"/>
        <v>13</v>
      </c>
      <c r="C101" s="8">
        <v>0</v>
      </c>
      <c r="D101" s="8">
        <v>0</v>
      </c>
      <c r="E101" s="8">
        <v>0</v>
      </c>
      <c r="F101" s="8">
        <v>1</v>
      </c>
      <c r="G101" s="8">
        <v>0</v>
      </c>
      <c r="H101" s="8">
        <v>2</v>
      </c>
      <c r="I101" s="8">
        <v>3</v>
      </c>
      <c r="J101" s="8">
        <v>0</v>
      </c>
      <c r="K101" s="8">
        <v>2</v>
      </c>
      <c r="L101" s="8">
        <v>1</v>
      </c>
      <c r="M101" s="8">
        <v>4</v>
      </c>
      <c r="N101" s="8">
        <v>0</v>
      </c>
    </row>
    <row r="102" spans="1:14" ht="15" x14ac:dyDescent="0.25">
      <c r="A102" s="7" t="s">
        <v>236</v>
      </c>
      <c r="B102" s="27">
        <f t="shared" si="3"/>
        <v>149</v>
      </c>
      <c r="C102" s="8">
        <v>10</v>
      </c>
      <c r="D102" s="8">
        <v>21</v>
      </c>
      <c r="E102" s="8">
        <v>5</v>
      </c>
      <c r="F102" s="8">
        <v>9</v>
      </c>
      <c r="G102" s="8">
        <v>15</v>
      </c>
      <c r="H102" s="8">
        <v>16</v>
      </c>
      <c r="I102" s="8">
        <v>14</v>
      </c>
      <c r="J102" s="8">
        <v>12</v>
      </c>
      <c r="K102" s="8">
        <v>16</v>
      </c>
      <c r="L102" s="8">
        <v>13</v>
      </c>
      <c r="M102" s="8">
        <v>12</v>
      </c>
      <c r="N102" s="8">
        <v>6</v>
      </c>
    </row>
    <row r="103" spans="1:14" ht="15" x14ac:dyDescent="0.25">
      <c r="A103" s="7" t="s">
        <v>248</v>
      </c>
      <c r="B103" s="27">
        <f t="shared" si="3"/>
        <v>6</v>
      </c>
      <c r="C103" s="8">
        <v>0</v>
      </c>
      <c r="D103" s="8">
        <v>0</v>
      </c>
      <c r="E103" s="8">
        <v>0</v>
      </c>
      <c r="F103" s="8">
        <v>1</v>
      </c>
      <c r="G103" s="8">
        <v>0</v>
      </c>
      <c r="H103" s="8">
        <v>0</v>
      </c>
      <c r="I103" s="8">
        <v>4</v>
      </c>
      <c r="J103" s="8">
        <v>1</v>
      </c>
      <c r="K103" s="8">
        <v>0</v>
      </c>
      <c r="L103" s="8">
        <v>0</v>
      </c>
      <c r="M103" s="8">
        <v>0</v>
      </c>
      <c r="N103" s="8">
        <v>0</v>
      </c>
    </row>
    <row r="104" spans="1:14" ht="15" x14ac:dyDescent="0.25">
      <c r="A104" s="7" t="s">
        <v>24</v>
      </c>
      <c r="B104" s="27">
        <f t="shared" si="3"/>
        <v>6</v>
      </c>
      <c r="C104" s="8">
        <v>0</v>
      </c>
      <c r="D104" s="8">
        <v>0</v>
      </c>
      <c r="E104" s="8">
        <v>1</v>
      </c>
      <c r="F104" s="8">
        <v>1</v>
      </c>
      <c r="G104" s="8">
        <v>0</v>
      </c>
      <c r="H104" s="8">
        <v>0</v>
      </c>
      <c r="I104" s="8">
        <v>0</v>
      </c>
      <c r="J104" s="8">
        <v>3</v>
      </c>
      <c r="K104" s="8">
        <v>0</v>
      </c>
      <c r="L104" s="8">
        <v>1</v>
      </c>
      <c r="M104" s="8">
        <v>0</v>
      </c>
      <c r="N104" s="8">
        <v>0</v>
      </c>
    </row>
    <row r="105" spans="1:14" ht="15" x14ac:dyDescent="0.25">
      <c r="A105" s="7" t="s">
        <v>15</v>
      </c>
      <c r="B105" s="27">
        <f t="shared" si="3"/>
        <v>255</v>
      </c>
      <c r="C105" s="8">
        <v>9</v>
      </c>
      <c r="D105" s="8">
        <v>22</v>
      </c>
      <c r="E105" s="8">
        <v>26</v>
      </c>
      <c r="F105" s="8">
        <v>31</v>
      </c>
      <c r="G105" s="8">
        <v>24</v>
      </c>
      <c r="H105" s="8">
        <v>22</v>
      </c>
      <c r="I105" s="8">
        <v>26</v>
      </c>
      <c r="J105" s="8">
        <v>24</v>
      </c>
      <c r="K105" s="8">
        <v>19</v>
      </c>
      <c r="L105" s="8">
        <v>23</v>
      </c>
      <c r="M105" s="8">
        <v>23</v>
      </c>
      <c r="N105" s="8">
        <v>6</v>
      </c>
    </row>
    <row r="106" spans="1:14" ht="15" x14ac:dyDescent="0.25">
      <c r="A106" s="7" t="s">
        <v>240</v>
      </c>
      <c r="B106" s="27">
        <f t="shared" si="3"/>
        <v>1</v>
      </c>
      <c r="C106" s="8">
        <v>0</v>
      </c>
      <c r="D106" s="8">
        <v>0</v>
      </c>
      <c r="E106" s="8">
        <v>1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 ht="15" x14ac:dyDescent="0.25">
      <c r="A107" s="7" t="s">
        <v>83</v>
      </c>
      <c r="B107" s="27">
        <f t="shared" si="3"/>
        <v>290</v>
      </c>
      <c r="C107" s="8">
        <v>21</v>
      </c>
      <c r="D107" s="8">
        <v>28</v>
      </c>
      <c r="E107" s="8">
        <v>13</v>
      </c>
      <c r="F107" s="8">
        <v>25</v>
      </c>
      <c r="G107" s="8">
        <v>24</v>
      </c>
      <c r="H107" s="8">
        <v>41</v>
      </c>
      <c r="I107" s="8">
        <v>35</v>
      </c>
      <c r="J107" s="8">
        <v>16</v>
      </c>
      <c r="K107" s="8">
        <v>28</v>
      </c>
      <c r="L107" s="8">
        <v>21</v>
      </c>
      <c r="M107" s="8">
        <v>23</v>
      </c>
      <c r="N107" s="8">
        <v>15</v>
      </c>
    </row>
    <row r="108" spans="1:14" ht="15" x14ac:dyDescent="0.25">
      <c r="A108" s="7" t="s">
        <v>107</v>
      </c>
      <c r="B108" s="27">
        <f t="shared" si="3"/>
        <v>7</v>
      </c>
      <c r="C108" s="8">
        <v>2</v>
      </c>
      <c r="D108" s="8">
        <v>0</v>
      </c>
      <c r="E108" s="8">
        <v>1</v>
      </c>
      <c r="F108" s="8">
        <v>0</v>
      </c>
      <c r="G108" s="8">
        <v>0</v>
      </c>
      <c r="H108" s="8">
        <v>1</v>
      </c>
      <c r="I108" s="8">
        <v>0</v>
      </c>
      <c r="J108" s="8">
        <v>0</v>
      </c>
      <c r="K108" s="8">
        <v>2</v>
      </c>
      <c r="L108" s="8">
        <v>1</v>
      </c>
      <c r="M108" s="8">
        <v>0</v>
      </c>
      <c r="N108" s="8">
        <v>0</v>
      </c>
    </row>
    <row r="109" spans="1:14" ht="15" x14ac:dyDescent="0.25">
      <c r="A109" s="7" t="s">
        <v>565</v>
      </c>
      <c r="B109" s="27">
        <f t="shared" si="3"/>
        <v>6</v>
      </c>
      <c r="C109" s="8">
        <v>0</v>
      </c>
      <c r="D109" s="8">
        <v>0</v>
      </c>
      <c r="E109" s="8">
        <v>1</v>
      </c>
      <c r="F109" s="8">
        <v>2</v>
      </c>
      <c r="G109" s="8">
        <v>0</v>
      </c>
      <c r="H109" s="8">
        <v>0</v>
      </c>
      <c r="I109" s="8">
        <v>0</v>
      </c>
      <c r="J109" s="8">
        <v>1</v>
      </c>
      <c r="K109" s="8">
        <v>1</v>
      </c>
      <c r="L109" s="8">
        <v>0</v>
      </c>
      <c r="M109" s="8">
        <v>1</v>
      </c>
      <c r="N109" s="8">
        <v>0</v>
      </c>
    </row>
    <row r="110" spans="1:14" ht="15" x14ac:dyDescent="0.25">
      <c r="A110" s="7" t="s">
        <v>100</v>
      </c>
      <c r="B110" s="27">
        <f t="shared" si="3"/>
        <v>8</v>
      </c>
      <c r="C110" s="8">
        <v>3</v>
      </c>
      <c r="D110" s="8">
        <v>0</v>
      </c>
      <c r="E110" s="8">
        <v>0</v>
      </c>
      <c r="F110" s="8">
        <v>1</v>
      </c>
      <c r="G110" s="8">
        <v>1</v>
      </c>
      <c r="H110" s="8">
        <v>1</v>
      </c>
      <c r="I110" s="8">
        <v>0</v>
      </c>
      <c r="J110" s="8">
        <v>2</v>
      </c>
      <c r="K110" s="8">
        <v>0</v>
      </c>
      <c r="L110" s="8">
        <v>0</v>
      </c>
      <c r="M110" s="8">
        <v>0</v>
      </c>
      <c r="N110" s="8">
        <v>0</v>
      </c>
    </row>
    <row r="111" spans="1:14" ht="15" x14ac:dyDescent="0.25">
      <c r="A111" s="7" t="s">
        <v>119</v>
      </c>
      <c r="B111" s="27">
        <f t="shared" si="3"/>
        <v>70</v>
      </c>
      <c r="C111" s="8">
        <v>7</v>
      </c>
      <c r="D111" s="8">
        <v>15</v>
      </c>
      <c r="E111" s="8">
        <v>6</v>
      </c>
      <c r="F111" s="8">
        <v>4</v>
      </c>
      <c r="G111" s="8">
        <v>10</v>
      </c>
      <c r="H111" s="8">
        <v>0</v>
      </c>
      <c r="I111" s="8">
        <v>5</v>
      </c>
      <c r="J111" s="8">
        <v>4</v>
      </c>
      <c r="K111" s="8">
        <v>6</v>
      </c>
      <c r="L111" s="8">
        <v>5</v>
      </c>
      <c r="M111" s="8">
        <v>3</v>
      </c>
      <c r="N111" s="8">
        <v>5</v>
      </c>
    </row>
    <row r="112" spans="1:14" ht="15" x14ac:dyDescent="0.25">
      <c r="A112" s="7" t="s">
        <v>245</v>
      </c>
      <c r="B112" s="27">
        <f t="shared" si="3"/>
        <v>137</v>
      </c>
      <c r="C112" s="8">
        <v>9</v>
      </c>
      <c r="D112" s="8">
        <v>12</v>
      </c>
      <c r="E112" s="8">
        <v>17</v>
      </c>
      <c r="F112" s="8">
        <v>24</v>
      </c>
      <c r="G112" s="8">
        <v>5</v>
      </c>
      <c r="H112" s="8">
        <v>14</v>
      </c>
      <c r="I112" s="8">
        <v>10</v>
      </c>
      <c r="J112" s="8">
        <v>8</v>
      </c>
      <c r="K112" s="8">
        <v>7</v>
      </c>
      <c r="L112" s="8">
        <v>17</v>
      </c>
      <c r="M112" s="8">
        <v>11</v>
      </c>
      <c r="N112" s="8">
        <v>3</v>
      </c>
    </row>
    <row r="113" spans="1:14" ht="15" x14ac:dyDescent="0.25">
      <c r="A113" s="7" t="s">
        <v>25</v>
      </c>
      <c r="B113" s="27">
        <f t="shared" ref="B113:B152" si="4">SUM(C113:N113)</f>
        <v>563</v>
      </c>
      <c r="C113" s="8">
        <v>34</v>
      </c>
      <c r="D113" s="8">
        <v>42</v>
      </c>
      <c r="E113" s="8">
        <v>59</v>
      </c>
      <c r="F113" s="8">
        <v>43</v>
      </c>
      <c r="G113" s="8">
        <v>57</v>
      </c>
      <c r="H113" s="8">
        <v>52</v>
      </c>
      <c r="I113" s="8">
        <v>31</v>
      </c>
      <c r="J113" s="8">
        <v>58</v>
      </c>
      <c r="K113" s="8">
        <v>44</v>
      </c>
      <c r="L113" s="8">
        <v>49</v>
      </c>
      <c r="M113" s="8">
        <v>45</v>
      </c>
      <c r="N113" s="8">
        <v>49</v>
      </c>
    </row>
    <row r="114" spans="1:14" ht="15" x14ac:dyDescent="0.25">
      <c r="A114" s="7" t="s">
        <v>122</v>
      </c>
      <c r="B114" s="27">
        <f t="shared" si="4"/>
        <v>3</v>
      </c>
      <c r="C114" s="8">
        <v>0</v>
      </c>
      <c r="D114" s="8">
        <v>1</v>
      </c>
      <c r="E114" s="8">
        <v>0</v>
      </c>
      <c r="F114" s="8">
        <v>0</v>
      </c>
      <c r="G114" s="8">
        <v>1</v>
      </c>
      <c r="H114" s="8">
        <v>0</v>
      </c>
      <c r="I114" s="8">
        <v>0</v>
      </c>
      <c r="J114" s="8">
        <v>0</v>
      </c>
      <c r="K114" s="8">
        <v>0</v>
      </c>
      <c r="L114" s="8">
        <v>1</v>
      </c>
      <c r="M114" s="8">
        <v>0</v>
      </c>
      <c r="N114" s="8">
        <v>0</v>
      </c>
    </row>
    <row r="115" spans="1:14" ht="15" x14ac:dyDescent="0.25">
      <c r="A115" s="7" t="s">
        <v>17</v>
      </c>
      <c r="B115" s="27">
        <f t="shared" si="4"/>
        <v>375</v>
      </c>
      <c r="C115" s="8">
        <v>40</v>
      </c>
      <c r="D115" s="8">
        <v>25</v>
      </c>
      <c r="E115" s="8">
        <v>42</v>
      </c>
      <c r="F115" s="8">
        <v>41</v>
      </c>
      <c r="G115" s="8">
        <v>24</v>
      </c>
      <c r="H115" s="8">
        <v>25</v>
      </c>
      <c r="I115" s="8">
        <v>31</v>
      </c>
      <c r="J115" s="8">
        <v>30</v>
      </c>
      <c r="K115" s="8">
        <v>31</v>
      </c>
      <c r="L115" s="8">
        <v>28</v>
      </c>
      <c r="M115" s="8">
        <v>32</v>
      </c>
      <c r="N115" s="8">
        <v>26</v>
      </c>
    </row>
    <row r="116" spans="1:14" ht="15" x14ac:dyDescent="0.25">
      <c r="A116" s="7" t="s">
        <v>43</v>
      </c>
      <c r="B116" s="27">
        <f t="shared" si="4"/>
        <v>305</v>
      </c>
      <c r="C116" s="8">
        <v>29</v>
      </c>
      <c r="D116" s="8">
        <v>24</v>
      </c>
      <c r="E116" s="8">
        <v>22</v>
      </c>
      <c r="F116" s="8">
        <v>25</v>
      </c>
      <c r="G116" s="8">
        <v>26</v>
      </c>
      <c r="H116" s="8">
        <v>27</v>
      </c>
      <c r="I116" s="8">
        <v>27</v>
      </c>
      <c r="J116" s="8">
        <v>29</v>
      </c>
      <c r="K116" s="8">
        <v>19</v>
      </c>
      <c r="L116" s="8">
        <v>29</v>
      </c>
      <c r="M116" s="8">
        <v>21</v>
      </c>
      <c r="N116" s="8">
        <v>27</v>
      </c>
    </row>
    <row r="117" spans="1:14" ht="15" x14ac:dyDescent="0.25">
      <c r="A117" s="7" t="s">
        <v>11</v>
      </c>
      <c r="B117" s="27">
        <f t="shared" si="4"/>
        <v>1206</v>
      </c>
      <c r="C117" s="8">
        <v>114</v>
      </c>
      <c r="D117" s="8">
        <v>74</v>
      </c>
      <c r="E117" s="8">
        <v>120</v>
      </c>
      <c r="F117" s="8">
        <v>102</v>
      </c>
      <c r="G117" s="8">
        <v>105</v>
      </c>
      <c r="H117" s="8">
        <v>124</v>
      </c>
      <c r="I117" s="8">
        <v>99</v>
      </c>
      <c r="J117" s="8">
        <v>96</v>
      </c>
      <c r="K117" s="8">
        <v>100</v>
      </c>
      <c r="L117" s="8">
        <v>108</v>
      </c>
      <c r="M117" s="8">
        <v>87</v>
      </c>
      <c r="N117" s="8">
        <v>77</v>
      </c>
    </row>
    <row r="118" spans="1:14" ht="15" x14ac:dyDescent="0.25">
      <c r="A118" s="7" t="s">
        <v>211</v>
      </c>
      <c r="B118" s="27">
        <f t="shared" si="4"/>
        <v>26</v>
      </c>
      <c r="C118" s="8">
        <v>1</v>
      </c>
      <c r="D118" s="8">
        <v>0</v>
      </c>
      <c r="E118" s="8">
        <v>2</v>
      </c>
      <c r="F118" s="8">
        <v>3</v>
      </c>
      <c r="G118" s="8">
        <v>1</v>
      </c>
      <c r="H118" s="8">
        <v>4</v>
      </c>
      <c r="I118" s="8">
        <v>0</v>
      </c>
      <c r="J118" s="8">
        <v>1</v>
      </c>
      <c r="K118" s="8">
        <v>10</v>
      </c>
      <c r="L118" s="8">
        <v>1</v>
      </c>
      <c r="M118" s="8">
        <v>2</v>
      </c>
      <c r="N118" s="8">
        <v>1</v>
      </c>
    </row>
    <row r="119" spans="1:14" ht="15" x14ac:dyDescent="0.25">
      <c r="A119" s="7" t="s">
        <v>270</v>
      </c>
      <c r="B119" s="27">
        <f t="shared" si="4"/>
        <v>2</v>
      </c>
      <c r="C119" s="8">
        <v>0</v>
      </c>
      <c r="D119" s="8">
        <v>0</v>
      </c>
      <c r="E119" s="8">
        <v>1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 ht="15" x14ac:dyDescent="0.25">
      <c r="A120" s="7" t="s">
        <v>193</v>
      </c>
      <c r="B120" s="27">
        <f t="shared" si="4"/>
        <v>17</v>
      </c>
      <c r="C120" s="8">
        <v>0</v>
      </c>
      <c r="D120" s="8">
        <v>0</v>
      </c>
      <c r="E120" s="8">
        <v>2</v>
      </c>
      <c r="F120" s="8">
        <v>2</v>
      </c>
      <c r="G120" s="8">
        <v>0</v>
      </c>
      <c r="H120" s="8">
        <v>4</v>
      </c>
      <c r="I120" s="8">
        <v>1</v>
      </c>
      <c r="J120" s="8">
        <v>1</v>
      </c>
      <c r="K120" s="8">
        <v>2</v>
      </c>
      <c r="L120" s="8">
        <v>2</v>
      </c>
      <c r="M120" s="8">
        <v>2</v>
      </c>
      <c r="N120" s="8">
        <v>1</v>
      </c>
    </row>
    <row r="121" spans="1:14" ht="15" x14ac:dyDescent="0.25">
      <c r="A121" s="7" t="s">
        <v>210</v>
      </c>
      <c r="B121" s="27">
        <f t="shared" si="4"/>
        <v>14</v>
      </c>
      <c r="C121" s="8">
        <v>1</v>
      </c>
      <c r="D121" s="8">
        <v>1</v>
      </c>
      <c r="E121" s="8">
        <v>1</v>
      </c>
      <c r="F121" s="8">
        <v>2</v>
      </c>
      <c r="G121" s="8">
        <v>0</v>
      </c>
      <c r="H121" s="8">
        <v>2</v>
      </c>
      <c r="I121" s="8">
        <v>3</v>
      </c>
      <c r="J121" s="8">
        <v>0</v>
      </c>
      <c r="K121" s="8">
        <v>1</v>
      </c>
      <c r="L121" s="8">
        <v>2</v>
      </c>
      <c r="M121" s="8">
        <v>0</v>
      </c>
      <c r="N121" s="8">
        <v>1</v>
      </c>
    </row>
    <row r="123" spans="1:14" ht="15" x14ac:dyDescent="0.25">
      <c r="A123" s="7"/>
      <c r="B123" s="4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5.75" thickBot="1" x14ac:dyDescent="0.3">
      <c r="A124" s="7" t="s">
        <v>521</v>
      </c>
      <c r="B124" s="4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3.5" thickBot="1" x14ac:dyDescent="0.25">
      <c r="A125" s="351" t="s">
        <v>309</v>
      </c>
      <c r="B125" s="330" t="s">
        <v>307</v>
      </c>
      <c r="C125" s="353" t="s">
        <v>0</v>
      </c>
      <c r="D125" s="353"/>
      <c r="E125" s="353"/>
      <c r="F125" s="353"/>
      <c r="G125" s="353"/>
      <c r="H125" s="353"/>
      <c r="I125" s="353"/>
      <c r="J125" s="353"/>
      <c r="K125" s="353"/>
      <c r="L125" s="353"/>
      <c r="M125" s="353"/>
      <c r="N125" s="353"/>
    </row>
    <row r="126" spans="1:14" ht="13.5" thickBot="1" x14ac:dyDescent="0.25">
      <c r="A126" s="352"/>
      <c r="B126" s="331"/>
      <c r="C126" s="162" t="s">
        <v>65</v>
      </c>
      <c r="D126" s="162" t="s">
        <v>16</v>
      </c>
      <c r="E126" s="162" t="s">
        <v>22</v>
      </c>
      <c r="F126" s="162" t="s">
        <v>31</v>
      </c>
      <c r="G126" s="162" t="s">
        <v>39</v>
      </c>
      <c r="H126" s="162" t="s">
        <v>42</v>
      </c>
      <c r="I126" s="162" t="s">
        <v>46</v>
      </c>
      <c r="J126" s="162" t="s">
        <v>51</v>
      </c>
      <c r="K126" s="162" t="s">
        <v>53</v>
      </c>
      <c r="L126" s="162" t="s">
        <v>56</v>
      </c>
      <c r="M126" s="162" t="s">
        <v>59</v>
      </c>
      <c r="N126" s="162" t="s">
        <v>63</v>
      </c>
    </row>
    <row r="127" spans="1:14" ht="15" x14ac:dyDescent="0.25">
      <c r="A127" s="166" t="s">
        <v>76</v>
      </c>
      <c r="B127" s="137">
        <f>SUM(C127:N127)</f>
        <v>592</v>
      </c>
      <c r="C127" s="141">
        <v>57</v>
      </c>
      <c r="D127" s="141">
        <v>53</v>
      </c>
      <c r="E127" s="141">
        <v>64</v>
      </c>
      <c r="F127" s="141">
        <v>54</v>
      </c>
      <c r="G127" s="141">
        <v>54</v>
      </c>
      <c r="H127" s="141">
        <v>45</v>
      </c>
      <c r="I127" s="141">
        <v>36</v>
      </c>
      <c r="J127" s="141">
        <v>44</v>
      </c>
      <c r="K127" s="141">
        <v>37</v>
      </c>
      <c r="L127" s="141">
        <v>51</v>
      </c>
      <c r="M127" s="141">
        <v>46</v>
      </c>
      <c r="N127" s="141">
        <v>51</v>
      </c>
    </row>
    <row r="128" spans="1:14" ht="15" x14ac:dyDescent="0.25">
      <c r="A128" s="166" t="s">
        <v>18</v>
      </c>
      <c r="B128" s="137">
        <f t="shared" si="4"/>
        <v>226</v>
      </c>
      <c r="C128" s="141">
        <v>13</v>
      </c>
      <c r="D128" s="141">
        <v>31</v>
      </c>
      <c r="E128" s="141">
        <v>24</v>
      </c>
      <c r="F128" s="141">
        <v>19</v>
      </c>
      <c r="G128" s="141">
        <v>15</v>
      </c>
      <c r="H128" s="141">
        <v>17</v>
      </c>
      <c r="I128" s="141">
        <v>9</v>
      </c>
      <c r="J128" s="141">
        <v>18</v>
      </c>
      <c r="K128" s="141">
        <v>25</v>
      </c>
      <c r="L128" s="141">
        <v>22</v>
      </c>
      <c r="M128" s="141">
        <v>18</v>
      </c>
      <c r="N128" s="141">
        <v>15</v>
      </c>
    </row>
    <row r="129" spans="1:14" ht="15" x14ac:dyDescent="0.25">
      <c r="A129" s="7" t="s">
        <v>548</v>
      </c>
      <c r="B129" s="27">
        <f t="shared" si="4"/>
        <v>2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1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</row>
    <row r="130" spans="1:14" ht="15" x14ac:dyDescent="0.25">
      <c r="A130" s="7" t="s">
        <v>283</v>
      </c>
      <c r="B130" s="27">
        <f t="shared" si="4"/>
        <v>3</v>
      </c>
      <c r="C130" s="8">
        <v>1</v>
      </c>
      <c r="D130" s="8">
        <v>1</v>
      </c>
      <c r="E130" s="8">
        <v>0</v>
      </c>
      <c r="F130" s="8">
        <v>0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 ht="15" x14ac:dyDescent="0.25">
      <c r="A131" s="7" t="s">
        <v>131</v>
      </c>
      <c r="B131" s="27">
        <f t="shared" si="4"/>
        <v>4</v>
      </c>
      <c r="C131" s="8">
        <v>0</v>
      </c>
      <c r="D131" s="8">
        <v>0</v>
      </c>
      <c r="E131" s="8">
        <v>0</v>
      </c>
      <c r="F131" s="8">
        <v>1</v>
      </c>
      <c r="G131" s="8">
        <v>0</v>
      </c>
      <c r="H131" s="8">
        <v>0</v>
      </c>
      <c r="I131" s="8">
        <v>1</v>
      </c>
      <c r="J131" s="8">
        <v>0</v>
      </c>
      <c r="K131" s="8">
        <v>1</v>
      </c>
      <c r="L131" s="8">
        <v>1</v>
      </c>
      <c r="M131" s="8">
        <v>0</v>
      </c>
      <c r="N131" s="8">
        <v>0</v>
      </c>
    </row>
    <row r="132" spans="1:14" ht="15" x14ac:dyDescent="0.25">
      <c r="A132" s="7" t="s">
        <v>229</v>
      </c>
      <c r="B132" s="27">
        <f t="shared" si="4"/>
        <v>2</v>
      </c>
      <c r="C132" s="8">
        <v>0</v>
      </c>
      <c r="D132" s="8">
        <v>0</v>
      </c>
      <c r="E132" s="8">
        <v>0</v>
      </c>
      <c r="F132" s="8">
        <v>0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</row>
    <row r="133" spans="1:14" ht="15" x14ac:dyDescent="0.25">
      <c r="A133" s="7" t="s">
        <v>244</v>
      </c>
      <c r="B133" s="27">
        <f t="shared" si="4"/>
        <v>2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1</v>
      </c>
      <c r="I133" s="8">
        <v>0</v>
      </c>
      <c r="J133" s="8">
        <v>0</v>
      </c>
      <c r="K133" s="8">
        <v>0</v>
      </c>
      <c r="L133" s="8">
        <v>1</v>
      </c>
      <c r="M133" s="8">
        <v>0</v>
      </c>
      <c r="N133" s="8">
        <v>0</v>
      </c>
    </row>
    <row r="134" spans="1:14" ht="15" x14ac:dyDescent="0.25">
      <c r="A134" s="7" t="s">
        <v>9</v>
      </c>
      <c r="B134" s="27">
        <f t="shared" si="4"/>
        <v>1</v>
      </c>
      <c r="C134" s="8">
        <v>1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 ht="15" x14ac:dyDescent="0.25">
      <c r="A135" s="7" t="s">
        <v>38</v>
      </c>
      <c r="B135" s="27">
        <f t="shared" si="4"/>
        <v>147</v>
      </c>
      <c r="C135" s="8">
        <v>9</v>
      </c>
      <c r="D135" s="8">
        <v>16</v>
      </c>
      <c r="E135" s="8">
        <v>16</v>
      </c>
      <c r="F135" s="8">
        <v>13</v>
      </c>
      <c r="G135" s="8">
        <v>13</v>
      </c>
      <c r="H135" s="8">
        <v>15</v>
      </c>
      <c r="I135" s="8">
        <v>19</v>
      </c>
      <c r="J135" s="8">
        <v>7</v>
      </c>
      <c r="K135" s="8">
        <v>12</v>
      </c>
      <c r="L135" s="8">
        <v>11</v>
      </c>
      <c r="M135" s="8">
        <v>9</v>
      </c>
      <c r="N135" s="8">
        <v>7</v>
      </c>
    </row>
    <row r="136" spans="1:14" ht="15" x14ac:dyDescent="0.25">
      <c r="A136" s="7" t="s">
        <v>216</v>
      </c>
      <c r="B136" s="27">
        <f t="shared" si="4"/>
        <v>1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 ht="15" x14ac:dyDescent="0.25">
      <c r="A137" s="7" t="s">
        <v>62</v>
      </c>
      <c r="B137" s="27">
        <f t="shared" si="4"/>
        <v>2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1</v>
      </c>
      <c r="I137" s="8">
        <v>0</v>
      </c>
      <c r="J137" s="8">
        <v>0</v>
      </c>
      <c r="K137" s="8">
        <v>0</v>
      </c>
      <c r="L137" s="8">
        <v>0</v>
      </c>
      <c r="M137" s="8">
        <v>1</v>
      </c>
      <c r="N137" s="8">
        <v>0</v>
      </c>
    </row>
    <row r="138" spans="1:14" ht="15" x14ac:dyDescent="0.25">
      <c r="A138" s="7" t="s">
        <v>54</v>
      </c>
      <c r="B138" s="27">
        <f t="shared" si="4"/>
        <v>5</v>
      </c>
      <c r="C138" s="8">
        <v>1</v>
      </c>
      <c r="D138" s="8">
        <v>1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1</v>
      </c>
      <c r="K138" s="8">
        <v>1</v>
      </c>
      <c r="L138" s="8">
        <v>0</v>
      </c>
      <c r="M138" s="8">
        <v>0</v>
      </c>
      <c r="N138" s="8">
        <v>0</v>
      </c>
    </row>
    <row r="139" spans="1:14" ht="15" x14ac:dyDescent="0.25">
      <c r="A139" s="7" t="s">
        <v>84</v>
      </c>
      <c r="B139" s="27">
        <f t="shared" si="4"/>
        <v>161</v>
      </c>
      <c r="C139" s="8">
        <v>9</v>
      </c>
      <c r="D139" s="8">
        <v>7</v>
      </c>
      <c r="E139" s="8">
        <v>20</v>
      </c>
      <c r="F139" s="8">
        <v>13</v>
      </c>
      <c r="G139" s="8">
        <v>15</v>
      </c>
      <c r="H139" s="8">
        <v>15</v>
      </c>
      <c r="I139" s="8">
        <v>17</v>
      </c>
      <c r="J139" s="8">
        <v>21</v>
      </c>
      <c r="K139" s="8">
        <v>14</v>
      </c>
      <c r="L139" s="8">
        <v>10</v>
      </c>
      <c r="M139" s="8">
        <v>7</v>
      </c>
      <c r="N139" s="8">
        <v>13</v>
      </c>
    </row>
    <row r="140" spans="1:14" ht="15" x14ac:dyDescent="0.25">
      <c r="A140" s="7" t="s">
        <v>75</v>
      </c>
      <c r="B140" s="27">
        <f t="shared" si="4"/>
        <v>8</v>
      </c>
      <c r="C140" s="8">
        <v>2</v>
      </c>
      <c r="D140" s="8">
        <v>2</v>
      </c>
      <c r="E140" s="8">
        <v>0</v>
      </c>
      <c r="F140" s="8">
        <v>2</v>
      </c>
      <c r="G140" s="8">
        <v>0</v>
      </c>
      <c r="H140" s="8">
        <v>0</v>
      </c>
      <c r="I140" s="8">
        <v>1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</row>
    <row r="141" spans="1:14" ht="15" x14ac:dyDescent="0.25">
      <c r="A141" s="7" t="s">
        <v>44</v>
      </c>
      <c r="B141" s="27">
        <f t="shared" si="4"/>
        <v>66</v>
      </c>
      <c r="C141" s="8">
        <v>4</v>
      </c>
      <c r="D141" s="8">
        <v>8</v>
      </c>
      <c r="E141" s="8">
        <v>12</v>
      </c>
      <c r="F141" s="8">
        <v>6</v>
      </c>
      <c r="G141" s="8">
        <v>5</v>
      </c>
      <c r="H141" s="8">
        <v>4</v>
      </c>
      <c r="I141" s="8">
        <v>4</v>
      </c>
      <c r="J141" s="8">
        <v>2</v>
      </c>
      <c r="K141" s="8">
        <v>10</v>
      </c>
      <c r="L141" s="8">
        <v>3</v>
      </c>
      <c r="M141" s="8">
        <v>4</v>
      </c>
      <c r="N141" s="8">
        <v>4</v>
      </c>
    </row>
    <row r="142" spans="1:14" ht="15" x14ac:dyDescent="0.25">
      <c r="A142" s="7" t="s">
        <v>128</v>
      </c>
      <c r="B142" s="27">
        <f t="shared" si="4"/>
        <v>3</v>
      </c>
      <c r="C142" s="8">
        <v>1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1</v>
      </c>
      <c r="N142" s="8">
        <v>1</v>
      </c>
    </row>
    <row r="143" spans="1:14" ht="15" x14ac:dyDescent="0.25">
      <c r="A143" s="7" t="s">
        <v>12</v>
      </c>
      <c r="B143" s="27">
        <f t="shared" si="4"/>
        <v>1248</v>
      </c>
      <c r="C143" s="8">
        <v>74</v>
      </c>
      <c r="D143" s="8">
        <v>72</v>
      </c>
      <c r="E143" s="8">
        <v>115</v>
      </c>
      <c r="F143" s="8">
        <v>99</v>
      </c>
      <c r="G143" s="8">
        <v>120</v>
      </c>
      <c r="H143" s="8">
        <v>116</v>
      </c>
      <c r="I143" s="8">
        <v>118</v>
      </c>
      <c r="J143" s="8">
        <v>101</v>
      </c>
      <c r="K143" s="8">
        <v>113</v>
      </c>
      <c r="L143" s="8">
        <v>111</v>
      </c>
      <c r="M143" s="8">
        <v>118</v>
      </c>
      <c r="N143" s="8">
        <v>91</v>
      </c>
    </row>
    <row r="144" spans="1:14" ht="15" x14ac:dyDescent="0.25">
      <c r="A144" s="7" t="s">
        <v>64</v>
      </c>
      <c r="B144" s="27">
        <f t="shared" si="4"/>
        <v>4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1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2</v>
      </c>
    </row>
    <row r="145" spans="1:14" ht="15" x14ac:dyDescent="0.25">
      <c r="A145" s="7" t="s">
        <v>176</v>
      </c>
      <c r="B145" s="27">
        <f t="shared" si="4"/>
        <v>98</v>
      </c>
      <c r="C145" s="8">
        <v>3</v>
      </c>
      <c r="D145" s="8">
        <v>4</v>
      </c>
      <c r="E145" s="8">
        <v>9</v>
      </c>
      <c r="F145" s="8">
        <v>3</v>
      </c>
      <c r="G145" s="8">
        <v>16</v>
      </c>
      <c r="H145" s="8">
        <v>10</v>
      </c>
      <c r="I145" s="8">
        <v>7</v>
      </c>
      <c r="J145" s="8">
        <v>11</v>
      </c>
      <c r="K145" s="8">
        <v>14</v>
      </c>
      <c r="L145" s="8">
        <v>7</v>
      </c>
      <c r="M145" s="8">
        <v>12</v>
      </c>
      <c r="N145" s="8">
        <v>2</v>
      </c>
    </row>
    <row r="146" spans="1:14" ht="15" x14ac:dyDescent="0.25">
      <c r="A146" s="7" t="s">
        <v>81</v>
      </c>
      <c r="B146" s="27">
        <f t="shared" si="4"/>
        <v>46</v>
      </c>
      <c r="C146" s="8">
        <v>4</v>
      </c>
      <c r="D146" s="8">
        <v>3</v>
      </c>
      <c r="E146" s="8">
        <v>6</v>
      </c>
      <c r="F146" s="8">
        <v>3</v>
      </c>
      <c r="G146" s="8">
        <v>5</v>
      </c>
      <c r="H146" s="8">
        <v>5</v>
      </c>
      <c r="I146" s="8">
        <v>4</v>
      </c>
      <c r="J146" s="8">
        <v>3</v>
      </c>
      <c r="K146" s="8">
        <v>3</v>
      </c>
      <c r="L146" s="8">
        <v>5</v>
      </c>
      <c r="M146" s="8">
        <v>4</v>
      </c>
      <c r="N146" s="8">
        <v>1</v>
      </c>
    </row>
    <row r="147" spans="1:14" ht="15" x14ac:dyDescent="0.25">
      <c r="A147" s="7" t="s">
        <v>3</v>
      </c>
      <c r="B147" s="27">
        <f t="shared" si="4"/>
        <v>17710</v>
      </c>
      <c r="C147" s="8">
        <v>1455</v>
      </c>
      <c r="D147" s="8">
        <v>1450</v>
      </c>
      <c r="E147" s="8">
        <v>1474</v>
      </c>
      <c r="F147" s="8">
        <v>1444</v>
      </c>
      <c r="G147" s="8">
        <v>1427</v>
      </c>
      <c r="H147" s="8">
        <v>1512</v>
      </c>
      <c r="I147" s="8">
        <v>1586</v>
      </c>
      <c r="J147" s="8">
        <v>1504</v>
      </c>
      <c r="K147" s="8">
        <v>1494</v>
      </c>
      <c r="L147" s="8">
        <v>1493</v>
      </c>
      <c r="M147" s="8">
        <v>1484</v>
      </c>
      <c r="N147" s="8">
        <v>1387</v>
      </c>
    </row>
    <row r="148" spans="1:14" ht="15" x14ac:dyDescent="0.25">
      <c r="A148" s="7" t="s">
        <v>1</v>
      </c>
      <c r="B148" s="27">
        <f t="shared" si="4"/>
        <v>13807</v>
      </c>
      <c r="C148" s="8">
        <v>1097</v>
      </c>
      <c r="D148" s="8">
        <v>1030</v>
      </c>
      <c r="E148" s="8">
        <v>1155</v>
      </c>
      <c r="F148" s="8">
        <v>1082</v>
      </c>
      <c r="G148" s="8">
        <v>1079</v>
      </c>
      <c r="H148" s="8">
        <v>1249</v>
      </c>
      <c r="I148" s="8">
        <v>1211</v>
      </c>
      <c r="J148" s="8">
        <v>1221</v>
      </c>
      <c r="K148" s="8">
        <v>1183</v>
      </c>
      <c r="L148" s="8">
        <v>1221</v>
      </c>
      <c r="M148" s="8">
        <v>1122</v>
      </c>
      <c r="N148" s="8">
        <v>1157</v>
      </c>
    </row>
    <row r="149" spans="1:14" ht="15" x14ac:dyDescent="0.25">
      <c r="A149" s="7"/>
      <c r="B149" s="2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4.25" x14ac:dyDescent="0.2">
      <c r="A150" s="107" t="s">
        <v>504</v>
      </c>
      <c r="B150" s="76">
        <f t="shared" ref="B150:N150" si="5">SUM(B152:B161)</f>
        <v>4166</v>
      </c>
      <c r="C150" s="75">
        <f t="shared" si="5"/>
        <v>329</v>
      </c>
      <c r="D150" s="75">
        <f t="shared" si="5"/>
        <v>342</v>
      </c>
      <c r="E150" s="75">
        <f t="shared" si="5"/>
        <v>341</v>
      </c>
      <c r="F150" s="75">
        <f t="shared" si="5"/>
        <v>320</v>
      </c>
      <c r="G150" s="75">
        <f t="shared" si="5"/>
        <v>333</v>
      </c>
      <c r="H150" s="75">
        <f t="shared" si="5"/>
        <v>337</v>
      </c>
      <c r="I150" s="75">
        <f t="shared" si="5"/>
        <v>380</v>
      </c>
      <c r="J150" s="75">
        <f t="shared" si="5"/>
        <v>371</v>
      </c>
      <c r="K150" s="75">
        <f t="shared" si="5"/>
        <v>355</v>
      </c>
      <c r="L150" s="75">
        <f t="shared" si="5"/>
        <v>371</v>
      </c>
      <c r="M150" s="75">
        <f t="shared" si="5"/>
        <v>348</v>
      </c>
      <c r="N150" s="75">
        <f t="shared" si="5"/>
        <v>339</v>
      </c>
    </row>
    <row r="151" spans="1:14" ht="15" x14ac:dyDescent="0.25">
      <c r="A151" s="98"/>
      <c r="B151" s="2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5" x14ac:dyDescent="0.25">
      <c r="A152" s="98" t="s">
        <v>505</v>
      </c>
      <c r="B152" s="27">
        <f t="shared" si="4"/>
        <v>55</v>
      </c>
      <c r="C152" s="8">
        <v>4</v>
      </c>
      <c r="D152" s="8">
        <v>2</v>
      </c>
      <c r="E152" s="8">
        <v>5</v>
      </c>
      <c r="F152" s="8">
        <v>7</v>
      </c>
      <c r="G152" s="8">
        <v>0</v>
      </c>
      <c r="H152" s="8">
        <v>7</v>
      </c>
      <c r="I152" s="8">
        <v>6</v>
      </c>
      <c r="J152" s="8">
        <v>4</v>
      </c>
      <c r="K152" s="8">
        <v>6</v>
      </c>
      <c r="L152" s="8">
        <v>6</v>
      </c>
      <c r="M152" s="8">
        <v>4</v>
      </c>
      <c r="N152" s="8">
        <v>4</v>
      </c>
    </row>
    <row r="153" spans="1:14" ht="15" x14ac:dyDescent="0.25">
      <c r="A153" s="98" t="s">
        <v>506</v>
      </c>
      <c r="B153" s="27">
        <f t="shared" ref="B153:B190" si="6">SUM(C153:N153)</f>
        <v>2197</v>
      </c>
      <c r="C153" s="8">
        <v>164</v>
      </c>
      <c r="D153" s="8">
        <v>179</v>
      </c>
      <c r="E153" s="8">
        <v>182</v>
      </c>
      <c r="F153" s="8">
        <v>165</v>
      </c>
      <c r="G153" s="8">
        <v>178</v>
      </c>
      <c r="H153" s="8">
        <v>179</v>
      </c>
      <c r="I153" s="8">
        <v>194</v>
      </c>
      <c r="J153" s="8">
        <v>205</v>
      </c>
      <c r="K153" s="8">
        <v>176</v>
      </c>
      <c r="L153" s="8">
        <v>213</v>
      </c>
      <c r="M153" s="8">
        <v>187</v>
      </c>
      <c r="N153" s="8">
        <v>175</v>
      </c>
    </row>
    <row r="154" spans="1:14" ht="15" x14ac:dyDescent="0.25">
      <c r="A154" s="98" t="s">
        <v>513</v>
      </c>
      <c r="B154" s="27">
        <f t="shared" si="6"/>
        <v>1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 ht="15" x14ac:dyDescent="0.25">
      <c r="A155" s="98" t="s">
        <v>517</v>
      </c>
      <c r="B155" s="27">
        <f t="shared" si="6"/>
        <v>246</v>
      </c>
      <c r="C155" s="8">
        <v>35</v>
      </c>
      <c r="D155" s="8">
        <v>20</v>
      </c>
      <c r="E155" s="8">
        <v>16</v>
      </c>
      <c r="F155" s="8">
        <v>23</v>
      </c>
      <c r="G155" s="8">
        <v>28</v>
      </c>
      <c r="H155" s="8">
        <v>27</v>
      </c>
      <c r="I155" s="8">
        <v>29</v>
      </c>
      <c r="J155" s="8">
        <v>13</v>
      </c>
      <c r="K155" s="8">
        <v>12</v>
      </c>
      <c r="L155" s="8">
        <v>17</v>
      </c>
      <c r="M155" s="8">
        <v>16</v>
      </c>
      <c r="N155" s="8">
        <v>10</v>
      </c>
    </row>
    <row r="156" spans="1:14" ht="15" x14ac:dyDescent="0.25">
      <c r="A156" s="98" t="s">
        <v>508</v>
      </c>
      <c r="B156" s="27">
        <f t="shared" si="6"/>
        <v>39</v>
      </c>
      <c r="C156" s="8">
        <v>5</v>
      </c>
      <c r="D156" s="8">
        <v>3</v>
      </c>
      <c r="E156" s="8">
        <v>2</v>
      </c>
      <c r="F156" s="8">
        <v>5</v>
      </c>
      <c r="G156" s="8">
        <v>2</v>
      </c>
      <c r="H156" s="8">
        <v>6</v>
      </c>
      <c r="I156" s="8">
        <v>3</v>
      </c>
      <c r="J156" s="8">
        <v>2</v>
      </c>
      <c r="K156" s="8">
        <v>3</v>
      </c>
      <c r="L156" s="8">
        <v>2</v>
      </c>
      <c r="M156" s="8">
        <v>2</v>
      </c>
      <c r="N156" s="8">
        <v>4</v>
      </c>
    </row>
    <row r="157" spans="1:14" ht="15" x14ac:dyDescent="0.25">
      <c r="A157" s="98" t="s">
        <v>509</v>
      </c>
      <c r="B157" s="27">
        <f t="shared" si="6"/>
        <v>81</v>
      </c>
      <c r="C157" s="8">
        <v>10</v>
      </c>
      <c r="D157" s="8">
        <v>5</v>
      </c>
      <c r="E157" s="8">
        <v>9</v>
      </c>
      <c r="F157" s="8">
        <v>7</v>
      </c>
      <c r="G157" s="8">
        <v>4</v>
      </c>
      <c r="H157" s="8">
        <v>5</v>
      </c>
      <c r="I157" s="8">
        <v>7</v>
      </c>
      <c r="J157" s="8">
        <v>7</v>
      </c>
      <c r="K157" s="8">
        <v>13</v>
      </c>
      <c r="L157" s="8">
        <v>4</v>
      </c>
      <c r="M157" s="8">
        <v>5</v>
      </c>
      <c r="N157" s="8">
        <v>5</v>
      </c>
    </row>
    <row r="158" spans="1:14" ht="15" x14ac:dyDescent="0.25">
      <c r="A158" s="98" t="s">
        <v>514</v>
      </c>
      <c r="B158" s="27">
        <f t="shared" si="6"/>
        <v>49</v>
      </c>
      <c r="C158" s="8">
        <v>2</v>
      </c>
      <c r="D158" s="8">
        <v>5</v>
      </c>
      <c r="E158" s="8">
        <v>3</v>
      </c>
      <c r="F158" s="8">
        <v>8</v>
      </c>
      <c r="G158" s="8">
        <v>5</v>
      </c>
      <c r="H158" s="8">
        <v>4</v>
      </c>
      <c r="I158" s="8">
        <v>6</v>
      </c>
      <c r="J158" s="8">
        <v>5</v>
      </c>
      <c r="K158" s="8">
        <v>4</v>
      </c>
      <c r="L158" s="8">
        <v>2</v>
      </c>
      <c r="M158" s="8">
        <v>3</v>
      </c>
      <c r="N158" s="8">
        <v>2</v>
      </c>
    </row>
    <row r="159" spans="1:14" ht="15" x14ac:dyDescent="0.25">
      <c r="A159" s="98" t="s">
        <v>510</v>
      </c>
      <c r="B159" s="27">
        <f t="shared" si="6"/>
        <v>4</v>
      </c>
      <c r="C159" s="8">
        <v>0</v>
      </c>
      <c r="D159" s="8">
        <v>0</v>
      </c>
      <c r="E159" s="8">
        <v>1</v>
      </c>
      <c r="F159" s="8">
        <v>0</v>
      </c>
      <c r="G159" s="8">
        <v>1</v>
      </c>
      <c r="H159" s="8">
        <v>0</v>
      </c>
      <c r="I159" s="8">
        <v>0</v>
      </c>
      <c r="J159" s="8">
        <v>0</v>
      </c>
      <c r="K159" s="8">
        <v>2</v>
      </c>
      <c r="L159" s="8">
        <v>0</v>
      </c>
      <c r="M159" s="8">
        <v>0</v>
      </c>
      <c r="N159" s="8">
        <v>0</v>
      </c>
    </row>
    <row r="160" spans="1:14" ht="15" x14ac:dyDescent="0.25">
      <c r="A160" s="98" t="s">
        <v>512</v>
      </c>
      <c r="B160" s="27">
        <f t="shared" si="6"/>
        <v>1457</v>
      </c>
      <c r="C160" s="8">
        <v>107</v>
      </c>
      <c r="D160" s="8">
        <v>124</v>
      </c>
      <c r="E160" s="8">
        <v>119</v>
      </c>
      <c r="F160" s="8">
        <v>104</v>
      </c>
      <c r="G160" s="8">
        <v>111</v>
      </c>
      <c r="H160" s="8">
        <v>106</v>
      </c>
      <c r="I160" s="8">
        <v>133</v>
      </c>
      <c r="J160" s="8">
        <v>128</v>
      </c>
      <c r="K160" s="8">
        <v>137</v>
      </c>
      <c r="L160" s="8">
        <v>125</v>
      </c>
      <c r="M160" s="8">
        <v>129</v>
      </c>
      <c r="N160" s="8">
        <v>134</v>
      </c>
    </row>
    <row r="161" spans="1:14" ht="15" x14ac:dyDescent="0.25">
      <c r="A161" s="98" t="s">
        <v>511</v>
      </c>
      <c r="B161" s="27">
        <f t="shared" si="6"/>
        <v>37</v>
      </c>
      <c r="C161" s="8">
        <v>2</v>
      </c>
      <c r="D161" s="8">
        <v>4</v>
      </c>
      <c r="E161" s="8">
        <v>4</v>
      </c>
      <c r="F161" s="8">
        <v>1</v>
      </c>
      <c r="G161" s="8">
        <v>4</v>
      </c>
      <c r="H161" s="8">
        <v>3</v>
      </c>
      <c r="I161" s="8">
        <v>2</v>
      </c>
      <c r="J161" s="8">
        <v>6</v>
      </c>
      <c r="K161" s="8">
        <v>2</v>
      </c>
      <c r="L161" s="8">
        <v>2</v>
      </c>
      <c r="M161" s="8">
        <v>2</v>
      </c>
      <c r="N161" s="8">
        <v>5</v>
      </c>
    </row>
    <row r="162" spans="1:14" ht="15" x14ac:dyDescent="0.25">
      <c r="A162" s="98"/>
      <c r="B162" s="27"/>
    </row>
    <row r="163" spans="1:14" ht="15" x14ac:dyDescent="0.25">
      <c r="A163" s="7" t="s">
        <v>147</v>
      </c>
      <c r="B163" s="27">
        <f t="shared" si="6"/>
        <v>11</v>
      </c>
      <c r="C163" s="8">
        <v>1</v>
      </c>
      <c r="D163" s="8">
        <v>3</v>
      </c>
      <c r="E163" s="8">
        <v>0</v>
      </c>
      <c r="F163" s="8">
        <v>1</v>
      </c>
      <c r="G163" s="8">
        <v>1</v>
      </c>
      <c r="H163" s="8">
        <v>1</v>
      </c>
      <c r="I163" s="8">
        <v>0</v>
      </c>
      <c r="J163" s="8">
        <v>1</v>
      </c>
      <c r="K163" s="8">
        <v>2</v>
      </c>
      <c r="L163" s="8">
        <v>0</v>
      </c>
      <c r="M163" s="8">
        <v>0</v>
      </c>
      <c r="N163" s="8">
        <v>1</v>
      </c>
    </row>
    <row r="164" spans="1:14" ht="15" x14ac:dyDescent="0.25">
      <c r="A164" s="7" t="s">
        <v>563</v>
      </c>
      <c r="B164" s="27">
        <f t="shared" si="6"/>
        <v>29</v>
      </c>
      <c r="C164" s="8">
        <v>1</v>
      </c>
      <c r="D164" s="8">
        <v>0</v>
      </c>
      <c r="E164" s="8">
        <v>5</v>
      </c>
      <c r="F164" s="8">
        <v>1</v>
      </c>
      <c r="G164" s="8">
        <v>2</v>
      </c>
      <c r="H164" s="8">
        <v>2</v>
      </c>
      <c r="I164" s="8">
        <v>1</v>
      </c>
      <c r="J164" s="8">
        <v>2</v>
      </c>
      <c r="K164" s="8">
        <v>3</v>
      </c>
      <c r="L164" s="8">
        <v>4</v>
      </c>
      <c r="M164" s="8">
        <v>4</v>
      </c>
      <c r="N164" s="8">
        <v>4</v>
      </c>
    </row>
    <row r="165" spans="1:14" ht="15" x14ac:dyDescent="0.25">
      <c r="A165" s="7" t="s">
        <v>35</v>
      </c>
      <c r="B165" s="27">
        <f t="shared" si="6"/>
        <v>105</v>
      </c>
      <c r="C165" s="8">
        <v>10</v>
      </c>
      <c r="D165" s="8">
        <v>8</v>
      </c>
      <c r="E165" s="8">
        <v>4</v>
      </c>
      <c r="F165" s="8">
        <v>10</v>
      </c>
      <c r="G165" s="8">
        <v>15</v>
      </c>
      <c r="H165" s="8">
        <v>9</v>
      </c>
      <c r="I165" s="8">
        <v>9</v>
      </c>
      <c r="J165" s="8">
        <v>6</v>
      </c>
      <c r="K165" s="8">
        <v>8</v>
      </c>
      <c r="L165" s="8">
        <v>12</v>
      </c>
      <c r="M165" s="8">
        <v>8</v>
      </c>
      <c r="N165" s="8">
        <v>6</v>
      </c>
    </row>
    <row r="166" spans="1:14" ht="15" x14ac:dyDescent="0.25">
      <c r="A166" s="7" t="s">
        <v>263</v>
      </c>
      <c r="B166" s="27">
        <f t="shared" si="6"/>
        <v>1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 ht="15" x14ac:dyDescent="0.25">
      <c r="A167" s="7" t="s">
        <v>77</v>
      </c>
      <c r="B167" s="27">
        <f t="shared" si="6"/>
        <v>328</v>
      </c>
      <c r="C167" s="8">
        <v>38</v>
      </c>
      <c r="D167" s="8">
        <v>21</v>
      </c>
      <c r="E167" s="8">
        <v>26</v>
      </c>
      <c r="F167" s="8">
        <v>30</v>
      </c>
      <c r="G167" s="8">
        <v>31</v>
      </c>
      <c r="H167" s="8">
        <v>35</v>
      </c>
      <c r="I167" s="8">
        <v>23</v>
      </c>
      <c r="J167" s="8">
        <v>23</v>
      </c>
      <c r="K167" s="8">
        <v>22</v>
      </c>
      <c r="L167" s="8">
        <v>23</v>
      </c>
      <c r="M167" s="8">
        <v>26</v>
      </c>
      <c r="N167" s="8">
        <v>30</v>
      </c>
    </row>
    <row r="168" spans="1:14" ht="15" x14ac:dyDescent="0.25">
      <c r="A168" s="7" t="s">
        <v>91</v>
      </c>
      <c r="B168" s="27">
        <f t="shared" si="6"/>
        <v>223</v>
      </c>
      <c r="C168" s="8">
        <v>20</v>
      </c>
      <c r="D168" s="8">
        <v>15</v>
      </c>
      <c r="E168" s="8">
        <v>23</v>
      </c>
      <c r="F168" s="8">
        <v>9</v>
      </c>
      <c r="G168" s="8">
        <v>9</v>
      </c>
      <c r="H168" s="8">
        <v>25</v>
      </c>
      <c r="I168" s="8">
        <v>18</v>
      </c>
      <c r="J168" s="8">
        <v>20</v>
      </c>
      <c r="K168" s="8">
        <v>21</v>
      </c>
      <c r="L168" s="8">
        <v>26</v>
      </c>
      <c r="M168" s="8">
        <v>20</v>
      </c>
      <c r="N168" s="8">
        <v>17</v>
      </c>
    </row>
    <row r="169" spans="1:14" ht="15" x14ac:dyDescent="0.25">
      <c r="A169" s="7" t="s">
        <v>239</v>
      </c>
      <c r="B169" s="27">
        <f t="shared" si="6"/>
        <v>2</v>
      </c>
      <c r="C169" s="8">
        <v>0</v>
      </c>
      <c r="D169" s="8">
        <v>0</v>
      </c>
      <c r="E169" s="8">
        <v>1</v>
      </c>
      <c r="F169" s="8">
        <v>0</v>
      </c>
      <c r="G169" s="8">
        <v>1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</row>
    <row r="170" spans="1:14" ht="15" x14ac:dyDescent="0.25">
      <c r="A170" s="7" t="s">
        <v>278</v>
      </c>
      <c r="B170" s="27">
        <f t="shared" si="6"/>
        <v>10</v>
      </c>
      <c r="C170" s="8">
        <v>2</v>
      </c>
      <c r="D170" s="8">
        <v>0</v>
      </c>
      <c r="E170" s="8">
        <v>1</v>
      </c>
      <c r="F170" s="8">
        <v>1</v>
      </c>
      <c r="G170" s="8">
        <v>2</v>
      </c>
      <c r="H170" s="8">
        <v>2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2</v>
      </c>
    </row>
    <row r="171" spans="1:14" ht="15" x14ac:dyDescent="0.25">
      <c r="A171" s="7" t="s">
        <v>279</v>
      </c>
      <c r="B171" s="27">
        <f t="shared" si="6"/>
        <v>91</v>
      </c>
      <c r="C171" s="8">
        <v>11</v>
      </c>
      <c r="D171" s="8">
        <v>10</v>
      </c>
      <c r="E171" s="8">
        <v>5</v>
      </c>
      <c r="F171" s="8">
        <v>6</v>
      </c>
      <c r="G171" s="8">
        <v>6</v>
      </c>
      <c r="H171" s="8">
        <v>8</v>
      </c>
      <c r="I171" s="8">
        <v>12</v>
      </c>
      <c r="J171" s="8">
        <v>4</v>
      </c>
      <c r="K171" s="8">
        <v>6</v>
      </c>
      <c r="L171" s="8">
        <v>12</v>
      </c>
      <c r="M171" s="8">
        <v>6</v>
      </c>
      <c r="N171" s="8">
        <v>5</v>
      </c>
    </row>
    <row r="172" spans="1:14" ht="15" x14ac:dyDescent="0.25">
      <c r="A172" s="7" t="s">
        <v>27</v>
      </c>
      <c r="B172" s="27">
        <f t="shared" si="6"/>
        <v>81</v>
      </c>
      <c r="C172" s="8">
        <v>4</v>
      </c>
      <c r="D172" s="8">
        <v>0</v>
      </c>
      <c r="E172" s="8">
        <v>8</v>
      </c>
      <c r="F172" s="8">
        <v>8</v>
      </c>
      <c r="G172" s="8">
        <v>4</v>
      </c>
      <c r="H172" s="8">
        <v>9</v>
      </c>
      <c r="I172" s="8">
        <v>6</v>
      </c>
      <c r="J172" s="8">
        <v>8</v>
      </c>
      <c r="K172" s="8">
        <v>13</v>
      </c>
      <c r="L172" s="8">
        <v>6</v>
      </c>
      <c r="M172" s="8">
        <v>10</v>
      </c>
      <c r="N172" s="8">
        <v>5</v>
      </c>
    </row>
    <row r="173" spans="1:14" ht="15" x14ac:dyDescent="0.25">
      <c r="A173" s="7" t="s">
        <v>252</v>
      </c>
      <c r="B173" s="27">
        <f t="shared" si="6"/>
        <v>3</v>
      </c>
      <c r="C173" s="8">
        <v>0</v>
      </c>
      <c r="D173" s="8">
        <v>0</v>
      </c>
      <c r="E173" s="8">
        <v>1</v>
      </c>
      <c r="F173" s="8">
        <v>0</v>
      </c>
      <c r="G173" s="8">
        <v>0</v>
      </c>
      <c r="H173" s="8">
        <v>0</v>
      </c>
      <c r="I173" s="8">
        <v>0</v>
      </c>
      <c r="J173" s="8">
        <v>2</v>
      </c>
      <c r="K173" s="8">
        <v>0</v>
      </c>
      <c r="L173" s="8">
        <v>0</v>
      </c>
      <c r="M173" s="8">
        <v>0</v>
      </c>
      <c r="N173" s="8">
        <v>0</v>
      </c>
    </row>
    <row r="174" spans="1:14" ht="15" x14ac:dyDescent="0.25">
      <c r="A174" s="7" t="s">
        <v>251</v>
      </c>
      <c r="B174" s="27">
        <f t="shared" si="6"/>
        <v>2</v>
      </c>
      <c r="C174" s="8">
        <v>0</v>
      </c>
      <c r="D174" s="8">
        <v>0</v>
      </c>
      <c r="E174" s="8">
        <v>0</v>
      </c>
      <c r="F174" s="8">
        <v>1</v>
      </c>
      <c r="G174" s="8">
        <v>0</v>
      </c>
      <c r="H174" s="8">
        <v>1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 ht="15" x14ac:dyDescent="0.25">
      <c r="A175" s="7" t="s">
        <v>241</v>
      </c>
      <c r="B175" s="27">
        <f t="shared" si="6"/>
        <v>2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1</v>
      </c>
      <c r="J175" s="8">
        <v>0</v>
      </c>
      <c r="K175" s="8">
        <v>0</v>
      </c>
      <c r="L175" s="8">
        <v>1</v>
      </c>
      <c r="M175" s="8">
        <v>0</v>
      </c>
      <c r="N175" s="8">
        <v>0</v>
      </c>
    </row>
    <row r="176" spans="1:14" ht="15" x14ac:dyDescent="0.25">
      <c r="A176" s="7" t="s">
        <v>180</v>
      </c>
      <c r="B176" s="27">
        <f t="shared" si="6"/>
        <v>1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1</v>
      </c>
    </row>
    <row r="177" spans="1:14" ht="15" x14ac:dyDescent="0.25">
      <c r="A177" s="7" t="s">
        <v>105</v>
      </c>
      <c r="B177" s="27">
        <f t="shared" si="6"/>
        <v>7</v>
      </c>
      <c r="C177" s="8">
        <v>0</v>
      </c>
      <c r="D177" s="8">
        <v>0</v>
      </c>
      <c r="E177" s="8">
        <v>0</v>
      </c>
      <c r="F177" s="8">
        <v>0</v>
      </c>
      <c r="G177" s="8">
        <v>2</v>
      </c>
      <c r="H177" s="8">
        <v>1</v>
      </c>
      <c r="I177" s="8">
        <v>1</v>
      </c>
      <c r="J177" s="8">
        <v>3</v>
      </c>
      <c r="K177" s="8">
        <v>0</v>
      </c>
      <c r="L177" s="8">
        <v>0</v>
      </c>
      <c r="M177" s="8">
        <v>0</v>
      </c>
      <c r="N177" s="8">
        <v>0</v>
      </c>
    </row>
    <row r="178" spans="1:14" ht="15" x14ac:dyDescent="0.25">
      <c r="A178" s="7" t="s">
        <v>137</v>
      </c>
      <c r="B178" s="27">
        <f t="shared" si="6"/>
        <v>21</v>
      </c>
      <c r="C178" s="8">
        <v>1</v>
      </c>
      <c r="D178" s="8">
        <v>2</v>
      </c>
      <c r="E178" s="8">
        <v>0</v>
      </c>
      <c r="F178" s="8">
        <v>0</v>
      </c>
      <c r="G178" s="8">
        <v>2</v>
      </c>
      <c r="H178" s="8">
        <v>5</v>
      </c>
      <c r="I178" s="8">
        <v>1</v>
      </c>
      <c r="J178" s="8">
        <v>2</v>
      </c>
      <c r="K178" s="8">
        <v>4</v>
      </c>
      <c r="L178" s="8">
        <v>2</v>
      </c>
      <c r="M178" s="8">
        <v>1</v>
      </c>
      <c r="N178" s="8">
        <v>1</v>
      </c>
    </row>
    <row r="179" spans="1:14" ht="15" x14ac:dyDescent="0.25">
      <c r="A179" s="7" t="s">
        <v>33</v>
      </c>
      <c r="B179" s="129">
        <f t="shared" si="6"/>
        <v>325</v>
      </c>
      <c r="C179" s="8">
        <v>26</v>
      </c>
      <c r="D179" s="8">
        <v>20</v>
      </c>
      <c r="E179" s="8">
        <v>30</v>
      </c>
      <c r="F179" s="8">
        <v>30</v>
      </c>
      <c r="G179" s="8">
        <v>25</v>
      </c>
      <c r="H179" s="8">
        <v>41</v>
      </c>
      <c r="I179" s="8">
        <v>20</v>
      </c>
      <c r="J179" s="8">
        <v>23</v>
      </c>
      <c r="K179" s="8">
        <v>30</v>
      </c>
      <c r="L179" s="8">
        <v>26</v>
      </c>
      <c r="M179" s="8">
        <v>27</v>
      </c>
      <c r="N179" s="8">
        <v>27</v>
      </c>
    </row>
    <row r="180" spans="1:14" ht="15" x14ac:dyDescent="0.25">
      <c r="A180" s="7" t="s">
        <v>36</v>
      </c>
      <c r="B180" s="27">
        <f t="shared" si="6"/>
        <v>25</v>
      </c>
      <c r="C180" s="8">
        <v>2</v>
      </c>
      <c r="D180" s="8">
        <v>2</v>
      </c>
      <c r="E180" s="8">
        <v>2</v>
      </c>
      <c r="F180" s="8">
        <v>5</v>
      </c>
      <c r="G180" s="8">
        <v>1</v>
      </c>
      <c r="H180" s="8">
        <v>3</v>
      </c>
      <c r="I180" s="8">
        <v>0</v>
      </c>
      <c r="J180" s="8">
        <v>2</v>
      </c>
      <c r="K180" s="8">
        <v>1</v>
      </c>
      <c r="L180" s="8">
        <v>2</v>
      </c>
      <c r="M180" s="8">
        <v>3</v>
      </c>
      <c r="N180" s="8">
        <v>2</v>
      </c>
    </row>
    <row r="181" spans="1:14" ht="15" x14ac:dyDescent="0.25">
      <c r="A181" s="7" t="s">
        <v>295</v>
      </c>
      <c r="B181" s="27">
        <f>SUM(C181:N181)</f>
        <v>1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 ht="15" x14ac:dyDescent="0.25">
      <c r="A182" s="7"/>
      <c r="B182" s="4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5" x14ac:dyDescent="0.25">
      <c r="A183" s="7"/>
      <c r="B183" s="4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5.75" thickBot="1" x14ac:dyDescent="0.3">
      <c r="A184" s="7" t="s">
        <v>521</v>
      </c>
      <c r="B184" s="4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5" thickBot="1" x14ac:dyDescent="0.25">
      <c r="A185" s="346" t="s">
        <v>309</v>
      </c>
      <c r="B185" s="340" t="s">
        <v>307</v>
      </c>
      <c r="C185" s="350" t="s">
        <v>0</v>
      </c>
      <c r="D185" s="350"/>
      <c r="E185" s="350"/>
      <c r="F185" s="350"/>
      <c r="G185" s="350"/>
      <c r="H185" s="350"/>
      <c r="I185" s="350"/>
      <c r="J185" s="350"/>
      <c r="K185" s="350"/>
      <c r="L185" s="350"/>
      <c r="M185" s="350"/>
      <c r="N185" s="350"/>
    </row>
    <row r="186" spans="1:14" ht="15" thickBot="1" x14ac:dyDescent="0.25">
      <c r="A186" s="347"/>
      <c r="B186" s="341"/>
      <c r="C186" s="160" t="s">
        <v>65</v>
      </c>
      <c r="D186" s="160" t="s">
        <v>16</v>
      </c>
      <c r="E186" s="160" t="s">
        <v>22</v>
      </c>
      <c r="F186" s="160" t="s">
        <v>31</v>
      </c>
      <c r="G186" s="160" t="s">
        <v>39</v>
      </c>
      <c r="H186" s="160" t="s">
        <v>42</v>
      </c>
      <c r="I186" s="160" t="s">
        <v>46</v>
      </c>
      <c r="J186" s="160" t="s">
        <v>51</v>
      </c>
      <c r="K186" s="160" t="s">
        <v>53</v>
      </c>
      <c r="L186" s="160" t="s">
        <v>56</v>
      </c>
      <c r="M186" s="160" t="s">
        <v>59</v>
      </c>
      <c r="N186" s="160" t="s">
        <v>63</v>
      </c>
    </row>
    <row r="187" spans="1:14" ht="15" x14ac:dyDescent="0.25">
      <c r="A187" s="7" t="s">
        <v>249</v>
      </c>
      <c r="B187" s="27">
        <f t="shared" si="6"/>
        <v>3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1</v>
      </c>
      <c r="J187" s="8">
        <v>0</v>
      </c>
      <c r="K187" s="8">
        <v>1</v>
      </c>
      <c r="L187" s="8">
        <v>1</v>
      </c>
      <c r="M187" s="8">
        <v>0</v>
      </c>
      <c r="N187" s="8">
        <v>0</v>
      </c>
    </row>
    <row r="188" spans="1:14" ht="15" x14ac:dyDescent="0.25">
      <c r="A188" s="7" t="s">
        <v>99</v>
      </c>
      <c r="B188" s="27">
        <f t="shared" si="6"/>
        <v>4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1</v>
      </c>
      <c r="J188" s="8">
        <v>1</v>
      </c>
      <c r="K188" s="8">
        <v>1</v>
      </c>
      <c r="L188" s="8">
        <v>1</v>
      </c>
      <c r="M188" s="8">
        <v>0</v>
      </c>
      <c r="N188" s="8">
        <v>0</v>
      </c>
    </row>
    <row r="189" spans="1:14" ht="15" x14ac:dyDescent="0.25">
      <c r="A189" s="7" t="s">
        <v>21</v>
      </c>
      <c r="B189" s="27">
        <f t="shared" si="6"/>
        <v>199</v>
      </c>
      <c r="C189" s="8">
        <v>11</v>
      </c>
      <c r="D189" s="8">
        <v>15</v>
      </c>
      <c r="E189" s="8">
        <v>20</v>
      </c>
      <c r="F189" s="8">
        <v>16</v>
      </c>
      <c r="G189" s="8">
        <v>28</v>
      </c>
      <c r="H189" s="8">
        <v>17</v>
      </c>
      <c r="I189" s="8">
        <v>20</v>
      </c>
      <c r="J189" s="8">
        <v>21</v>
      </c>
      <c r="K189" s="8">
        <v>15</v>
      </c>
      <c r="L189" s="8">
        <v>17</v>
      </c>
      <c r="M189" s="8">
        <v>12</v>
      </c>
      <c r="N189" s="8">
        <v>7</v>
      </c>
    </row>
    <row r="190" spans="1:14" ht="15" x14ac:dyDescent="0.25">
      <c r="A190" s="7" t="s">
        <v>34</v>
      </c>
      <c r="B190" s="27">
        <f t="shared" si="6"/>
        <v>131</v>
      </c>
      <c r="C190" s="8">
        <v>9</v>
      </c>
      <c r="D190" s="8">
        <v>11</v>
      </c>
      <c r="E190" s="8">
        <v>6</v>
      </c>
      <c r="F190" s="8">
        <v>7</v>
      </c>
      <c r="G190" s="8">
        <v>17</v>
      </c>
      <c r="H190" s="8">
        <v>19</v>
      </c>
      <c r="I190" s="8">
        <v>10</v>
      </c>
      <c r="J190" s="8">
        <v>16</v>
      </c>
      <c r="K190" s="8">
        <v>7</v>
      </c>
      <c r="L190" s="8">
        <v>6</v>
      </c>
      <c r="M190" s="8">
        <v>12</v>
      </c>
      <c r="N190" s="8">
        <v>11</v>
      </c>
    </row>
    <row r="191" spans="1:14" ht="15" x14ac:dyDescent="0.25">
      <c r="A191" s="7" t="s">
        <v>28</v>
      </c>
      <c r="B191" s="27">
        <f t="shared" ref="B191:B222" si="7">SUM(C191:N191)</f>
        <v>29</v>
      </c>
      <c r="C191" s="8">
        <v>1</v>
      </c>
      <c r="D191" s="8">
        <v>2</v>
      </c>
      <c r="E191" s="8">
        <v>2</v>
      </c>
      <c r="F191" s="8">
        <v>1</v>
      </c>
      <c r="G191" s="8">
        <v>1</v>
      </c>
      <c r="H191" s="8">
        <v>3</v>
      </c>
      <c r="I191" s="8">
        <v>4</v>
      </c>
      <c r="J191" s="8">
        <v>3</v>
      </c>
      <c r="K191" s="8">
        <v>5</v>
      </c>
      <c r="L191" s="8">
        <v>4</v>
      </c>
      <c r="M191" s="8">
        <v>2</v>
      </c>
      <c r="N191" s="8">
        <v>1</v>
      </c>
    </row>
    <row r="192" spans="1:14" ht="15" x14ac:dyDescent="0.25">
      <c r="A192" s="7" t="s">
        <v>82</v>
      </c>
      <c r="B192" s="27">
        <f t="shared" si="7"/>
        <v>2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1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</row>
    <row r="193" spans="1:14" ht="15" x14ac:dyDescent="0.25">
      <c r="A193" s="7" t="s">
        <v>142</v>
      </c>
      <c r="B193" s="27">
        <f t="shared" si="7"/>
        <v>3</v>
      </c>
      <c r="C193" s="8">
        <v>1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1</v>
      </c>
      <c r="N193" s="8">
        <v>0</v>
      </c>
    </row>
    <row r="194" spans="1:14" ht="15" x14ac:dyDescent="0.25">
      <c r="A194" s="7" t="s">
        <v>280</v>
      </c>
      <c r="B194" s="27">
        <f t="shared" si="7"/>
        <v>2</v>
      </c>
      <c r="C194" s="8">
        <v>0</v>
      </c>
      <c r="D194" s="8">
        <v>0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1</v>
      </c>
      <c r="N194" s="8">
        <v>0</v>
      </c>
    </row>
    <row r="195" spans="1:14" ht="15" x14ac:dyDescent="0.25">
      <c r="A195" s="7" t="s">
        <v>55</v>
      </c>
      <c r="B195" s="27">
        <f t="shared" si="7"/>
        <v>25</v>
      </c>
      <c r="C195" s="8">
        <v>0</v>
      </c>
      <c r="D195" s="8">
        <v>3</v>
      </c>
      <c r="E195" s="8">
        <v>2</v>
      </c>
      <c r="F195" s="8">
        <v>2</v>
      </c>
      <c r="G195" s="8">
        <v>5</v>
      </c>
      <c r="H195" s="8">
        <v>2</v>
      </c>
      <c r="I195" s="8">
        <v>1</v>
      </c>
      <c r="J195" s="8">
        <v>2</v>
      </c>
      <c r="K195" s="8">
        <v>2</v>
      </c>
      <c r="L195" s="8">
        <v>1</v>
      </c>
      <c r="M195" s="8">
        <v>3</v>
      </c>
      <c r="N195" s="8">
        <v>2</v>
      </c>
    </row>
    <row r="196" spans="1:14" ht="15" x14ac:dyDescent="0.25">
      <c r="A196" s="7" t="s">
        <v>242</v>
      </c>
      <c r="B196" s="27">
        <f t="shared" si="7"/>
        <v>1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1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 ht="15" x14ac:dyDescent="0.25">
      <c r="A197" s="7" t="s">
        <v>233</v>
      </c>
      <c r="B197" s="27">
        <f t="shared" si="7"/>
        <v>25</v>
      </c>
      <c r="C197" s="8">
        <v>1</v>
      </c>
      <c r="D197" s="8">
        <v>0</v>
      </c>
      <c r="E197" s="8">
        <v>5</v>
      </c>
      <c r="F197" s="8">
        <v>3</v>
      </c>
      <c r="G197" s="8">
        <v>2</v>
      </c>
      <c r="H197" s="8">
        <v>5</v>
      </c>
      <c r="I197" s="8">
        <v>0</v>
      </c>
      <c r="J197" s="8">
        <v>0</v>
      </c>
      <c r="K197" s="8">
        <v>3</v>
      </c>
      <c r="L197" s="8">
        <v>3</v>
      </c>
      <c r="M197" s="8">
        <v>1</v>
      </c>
      <c r="N197" s="8">
        <v>2</v>
      </c>
    </row>
    <row r="198" spans="1:14" ht="15" x14ac:dyDescent="0.25">
      <c r="A198" s="7" t="s">
        <v>234</v>
      </c>
      <c r="B198" s="27">
        <f t="shared" si="7"/>
        <v>1</v>
      </c>
      <c r="C198" s="8">
        <v>0</v>
      </c>
      <c r="D198" s="8">
        <v>0</v>
      </c>
      <c r="E198" s="8">
        <v>0</v>
      </c>
      <c r="F198" s="8">
        <v>1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</row>
    <row r="199" spans="1:14" ht="15" x14ac:dyDescent="0.25">
      <c r="A199" s="7" t="s">
        <v>143</v>
      </c>
      <c r="B199" s="27">
        <f t="shared" si="7"/>
        <v>1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1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</row>
    <row r="200" spans="1:14" ht="15" x14ac:dyDescent="0.25">
      <c r="A200" s="7" t="s">
        <v>40</v>
      </c>
      <c r="B200" s="27">
        <f t="shared" si="7"/>
        <v>73</v>
      </c>
      <c r="C200" s="8">
        <v>4</v>
      </c>
      <c r="D200" s="8">
        <v>8</v>
      </c>
      <c r="E200" s="8">
        <v>5</v>
      </c>
      <c r="F200" s="8">
        <v>6</v>
      </c>
      <c r="G200" s="8">
        <v>4</v>
      </c>
      <c r="H200" s="8">
        <v>11</v>
      </c>
      <c r="I200" s="8">
        <v>4</v>
      </c>
      <c r="J200" s="8">
        <v>3</v>
      </c>
      <c r="K200" s="8">
        <v>4</v>
      </c>
      <c r="L200" s="8">
        <v>12</v>
      </c>
      <c r="M200" s="8">
        <v>6</v>
      </c>
      <c r="N200" s="8">
        <v>6</v>
      </c>
    </row>
    <row r="201" spans="1:14" ht="15" x14ac:dyDescent="0.25">
      <c r="A201" s="7" t="s">
        <v>132</v>
      </c>
      <c r="B201" s="27">
        <f t="shared" si="7"/>
        <v>2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1</v>
      </c>
      <c r="I201" s="8">
        <v>0</v>
      </c>
      <c r="J201" s="8">
        <v>0</v>
      </c>
      <c r="K201" s="8">
        <v>0</v>
      </c>
      <c r="L201" s="8">
        <v>1</v>
      </c>
      <c r="M201" s="8">
        <v>0</v>
      </c>
      <c r="N201" s="8">
        <v>0</v>
      </c>
    </row>
    <row r="202" spans="1:14" ht="15" x14ac:dyDescent="0.25">
      <c r="A202" s="7" t="s">
        <v>281</v>
      </c>
      <c r="B202" s="27">
        <f t="shared" si="7"/>
        <v>3</v>
      </c>
      <c r="C202" s="8">
        <v>0</v>
      </c>
      <c r="D202" s="8">
        <v>0</v>
      </c>
      <c r="E202" s="8">
        <v>0</v>
      </c>
      <c r="F202" s="8">
        <v>1</v>
      </c>
      <c r="G202" s="8">
        <v>0</v>
      </c>
      <c r="H202" s="8">
        <v>0</v>
      </c>
      <c r="I202" s="8">
        <v>0</v>
      </c>
      <c r="J202" s="8">
        <v>2</v>
      </c>
      <c r="K202" s="8">
        <v>0</v>
      </c>
      <c r="L202" s="8">
        <v>0</v>
      </c>
      <c r="M202" s="8">
        <v>0</v>
      </c>
      <c r="N202" s="8">
        <v>0</v>
      </c>
    </row>
    <row r="203" spans="1:14" ht="15" x14ac:dyDescent="0.25">
      <c r="A203" s="7" t="s">
        <v>237</v>
      </c>
      <c r="B203" s="27">
        <f t="shared" si="7"/>
        <v>31</v>
      </c>
      <c r="C203" s="8">
        <v>4</v>
      </c>
      <c r="D203" s="8">
        <v>2</v>
      </c>
      <c r="E203" s="8">
        <v>7</v>
      </c>
      <c r="F203" s="8">
        <v>0</v>
      </c>
      <c r="G203" s="8">
        <v>4</v>
      </c>
      <c r="H203" s="8">
        <v>5</v>
      </c>
      <c r="I203" s="8">
        <v>2</v>
      </c>
      <c r="J203" s="8">
        <v>0</v>
      </c>
      <c r="K203" s="8">
        <v>1</v>
      </c>
      <c r="L203" s="8">
        <v>3</v>
      </c>
      <c r="M203" s="8">
        <v>1</v>
      </c>
      <c r="N203" s="8">
        <v>2</v>
      </c>
    </row>
    <row r="204" spans="1:14" ht="15" x14ac:dyDescent="0.25">
      <c r="A204" s="7" t="s">
        <v>32</v>
      </c>
      <c r="B204" s="27">
        <f t="shared" si="7"/>
        <v>197</v>
      </c>
      <c r="C204" s="8">
        <v>10</v>
      </c>
      <c r="D204" s="8">
        <v>19</v>
      </c>
      <c r="E204" s="8">
        <v>25</v>
      </c>
      <c r="F204" s="8">
        <v>17</v>
      </c>
      <c r="G204" s="8">
        <v>18</v>
      </c>
      <c r="H204" s="8">
        <v>16</v>
      </c>
      <c r="I204" s="8">
        <v>15</v>
      </c>
      <c r="J204" s="8">
        <v>20</v>
      </c>
      <c r="K204" s="8">
        <v>20</v>
      </c>
      <c r="L204" s="8">
        <v>11</v>
      </c>
      <c r="M204" s="8">
        <v>17</v>
      </c>
      <c r="N204" s="8">
        <v>9</v>
      </c>
    </row>
    <row r="205" spans="1:14" ht="15" x14ac:dyDescent="0.25">
      <c r="A205" s="7" t="s">
        <v>151</v>
      </c>
      <c r="B205" s="27">
        <f t="shared" si="7"/>
        <v>1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1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 ht="15" x14ac:dyDescent="0.25">
      <c r="A206" s="7" t="s">
        <v>255</v>
      </c>
      <c r="B206" s="27">
        <f t="shared" si="7"/>
        <v>1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</row>
    <row r="207" spans="1:14" ht="15" x14ac:dyDescent="0.25">
      <c r="A207" s="7" t="s">
        <v>175</v>
      </c>
      <c r="B207" s="27">
        <f t="shared" si="7"/>
        <v>291</v>
      </c>
      <c r="C207" s="8">
        <v>19</v>
      </c>
      <c r="D207" s="8">
        <v>29</v>
      </c>
      <c r="E207" s="8">
        <v>31</v>
      </c>
      <c r="F207" s="8">
        <v>22</v>
      </c>
      <c r="G207" s="8">
        <v>23</v>
      </c>
      <c r="H207" s="8">
        <v>24</v>
      </c>
      <c r="I207" s="8">
        <v>31</v>
      </c>
      <c r="J207" s="8">
        <v>26</v>
      </c>
      <c r="K207" s="8">
        <v>20</v>
      </c>
      <c r="L207" s="8">
        <v>18</v>
      </c>
      <c r="M207" s="8">
        <v>29</v>
      </c>
      <c r="N207" s="8">
        <v>19</v>
      </c>
    </row>
    <row r="208" spans="1:14" ht="15" x14ac:dyDescent="0.25">
      <c r="A208" s="7" t="s">
        <v>104</v>
      </c>
      <c r="B208" s="27">
        <f t="shared" si="7"/>
        <v>8</v>
      </c>
      <c r="C208" s="8">
        <v>0</v>
      </c>
      <c r="D208" s="8">
        <v>0</v>
      </c>
      <c r="E208" s="8">
        <v>0</v>
      </c>
      <c r="F208" s="8">
        <v>3</v>
      </c>
      <c r="G208" s="8">
        <v>1</v>
      </c>
      <c r="H208" s="8">
        <v>1</v>
      </c>
      <c r="I208" s="8">
        <v>1</v>
      </c>
      <c r="J208" s="8">
        <v>0</v>
      </c>
      <c r="K208" s="8">
        <v>2</v>
      </c>
      <c r="L208" s="8">
        <v>0</v>
      </c>
      <c r="M208" s="8">
        <v>0</v>
      </c>
      <c r="N208" s="8">
        <v>0</v>
      </c>
    </row>
    <row r="209" spans="1:14" ht="15" x14ac:dyDescent="0.25">
      <c r="A209" s="7" t="s">
        <v>146</v>
      </c>
      <c r="B209" s="27">
        <f t="shared" si="7"/>
        <v>3</v>
      </c>
      <c r="C209" s="8">
        <v>0</v>
      </c>
      <c r="D209" s="8">
        <v>1</v>
      </c>
      <c r="E209" s="8">
        <v>0</v>
      </c>
      <c r="F209" s="8">
        <v>0</v>
      </c>
      <c r="G209" s="8">
        <v>0</v>
      </c>
      <c r="H209" s="8">
        <v>1</v>
      </c>
      <c r="I209" s="8">
        <v>0</v>
      </c>
      <c r="J209" s="8">
        <v>0</v>
      </c>
      <c r="K209" s="8">
        <v>1</v>
      </c>
      <c r="L209" s="8">
        <v>0</v>
      </c>
      <c r="M209" s="8">
        <v>0</v>
      </c>
      <c r="N209" s="8">
        <v>0</v>
      </c>
    </row>
    <row r="210" spans="1:14" ht="15" x14ac:dyDescent="0.25">
      <c r="A210" s="7" t="s">
        <v>134</v>
      </c>
      <c r="B210" s="27">
        <f t="shared" si="7"/>
        <v>5</v>
      </c>
      <c r="C210" s="8">
        <v>1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1</v>
      </c>
      <c r="J210" s="8">
        <v>0</v>
      </c>
      <c r="K210" s="8">
        <v>1</v>
      </c>
      <c r="L210" s="8">
        <v>1</v>
      </c>
      <c r="M210" s="8">
        <v>0</v>
      </c>
      <c r="N210" s="8">
        <v>1</v>
      </c>
    </row>
    <row r="211" spans="1:14" ht="15" x14ac:dyDescent="0.25">
      <c r="A211" s="7" t="s">
        <v>259</v>
      </c>
      <c r="B211" s="27">
        <f t="shared" si="7"/>
        <v>2</v>
      </c>
      <c r="C211" s="8">
        <v>0</v>
      </c>
      <c r="D211" s="8">
        <v>0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1</v>
      </c>
      <c r="N211" s="8">
        <v>0</v>
      </c>
    </row>
    <row r="212" spans="1:14" ht="15" x14ac:dyDescent="0.25">
      <c r="A212" s="7" t="s">
        <v>10</v>
      </c>
      <c r="B212" s="27">
        <f t="shared" si="7"/>
        <v>895</v>
      </c>
      <c r="C212" s="8">
        <v>94</v>
      </c>
      <c r="D212" s="8">
        <v>68</v>
      </c>
      <c r="E212" s="8">
        <v>85</v>
      </c>
      <c r="F212" s="8">
        <v>67</v>
      </c>
      <c r="G212" s="8">
        <v>76</v>
      </c>
      <c r="H212" s="8">
        <v>87</v>
      </c>
      <c r="I212" s="8">
        <v>83</v>
      </c>
      <c r="J212" s="8">
        <v>62</v>
      </c>
      <c r="K212" s="8">
        <v>65</v>
      </c>
      <c r="L212" s="8">
        <v>93</v>
      </c>
      <c r="M212" s="8">
        <v>73</v>
      </c>
      <c r="N212" s="8">
        <v>42</v>
      </c>
    </row>
    <row r="213" spans="1:14" ht="15" x14ac:dyDescent="0.25">
      <c r="A213" s="7" t="s">
        <v>78</v>
      </c>
      <c r="B213" s="27">
        <f t="shared" si="7"/>
        <v>17</v>
      </c>
      <c r="C213" s="8">
        <v>1</v>
      </c>
      <c r="D213" s="8">
        <v>1</v>
      </c>
      <c r="E213" s="8">
        <v>4</v>
      </c>
      <c r="F213" s="8">
        <v>0</v>
      </c>
      <c r="G213" s="8">
        <v>3</v>
      </c>
      <c r="H213" s="8">
        <v>1</v>
      </c>
      <c r="I213" s="8">
        <v>2</v>
      </c>
      <c r="J213" s="8">
        <v>1</v>
      </c>
      <c r="K213" s="8">
        <v>1</v>
      </c>
      <c r="L213" s="8">
        <v>1</v>
      </c>
      <c r="M213" s="8">
        <v>2</v>
      </c>
      <c r="N213" s="8">
        <v>0</v>
      </c>
    </row>
    <row r="214" spans="1:14" ht="15" x14ac:dyDescent="0.25">
      <c r="A214" s="7" t="s">
        <v>550</v>
      </c>
      <c r="B214" s="27">
        <f t="shared" si="7"/>
        <v>80</v>
      </c>
      <c r="C214" s="8">
        <v>6</v>
      </c>
      <c r="D214" s="8">
        <v>8</v>
      </c>
      <c r="E214" s="8">
        <v>7</v>
      </c>
      <c r="F214" s="8">
        <v>9</v>
      </c>
      <c r="G214" s="8">
        <v>7</v>
      </c>
      <c r="H214" s="8">
        <v>3</v>
      </c>
      <c r="I214" s="8">
        <v>12</v>
      </c>
      <c r="J214" s="8">
        <v>2</v>
      </c>
      <c r="K214" s="8">
        <v>9</v>
      </c>
      <c r="L214" s="8">
        <v>8</v>
      </c>
      <c r="M214" s="8">
        <v>5</v>
      </c>
      <c r="N214" s="8">
        <v>4</v>
      </c>
    </row>
    <row r="215" spans="1:14" ht="15" x14ac:dyDescent="0.25">
      <c r="A215" s="7" t="s">
        <v>69</v>
      </c>
      <c r="B215" s="27">
        <f t="shared" si="7"/>
        <v>11</v>
      </c>
      <c r="C215" s="8">
        <v>1</v>
      </c>
      <c r="D215" s="8">
        <v>2</v>
      </c>
      <c r="E215" s="8">
        <v>0</v>
      </c>
      <c r="F215" s="8">
        <v>1</v>
      </c>
      <c r="G215" s="8">
        <v>0</v>
      </c>
      <c r="H215" s="8">
        <v>1</v>
      </c>
      <c r="I215" s="8">
        <v>1</v>
      </c>
      <c r="J215" s="8">
        <v>1</v>
      </c>
      <c r="K215" s="8">
        <v>1</v>
      </c>
      <c r="L215" s="8">
        <v>0</v>
      </c>
      <c r="M215" s="8">
        <v>0</v>
      </c>
      <c r="N215" s="8">
        <v>3</v>
      </c>
    </row>
    <row r="216" spans="1:14" ht="15" x14ac:dyDescent="0.25">
      <c r="A216" s="7" t="s">
        <v>41</v>
      </c>
      <c r="B216" s="27">
        <f t="shared" si="7"/>
        <v>98</v>
      </c>
      <c r="C216" s="8">
        <v>6</v>
      </c>
      <c r="D216" s="8">
        <v>13</v>
      </c>
      <c r="E216" s="8">
        <v>9</v>
      </c>
      <c r="F216" s="8">
        <v>12</v>
      </c>
      <c r="G216" s="8">
        <v>8</v>
      </c>
      <c r="H216" s="8">
        <v>13</v>
      </c>
      <c r="I216" s="8">
        <v>6</v>
      </c>
      <c r="J216" s="8">
        <v>6</v>
      </c>
      <c r="K216" s="8">
        <v>5</v>
      </c>
      <c r="L216" s="8">
        <v>7</v>
      </c>
      <c r="M216" s="8">
        <v>4</v>
      </c>
      <c r="N216" s="8">
        <v>9</v>
      </c>
    </row>
    <row r="217" spans="1:14" ht="15" x14ac:dyDescent="0.25">
      <c r="A217" s="7" t="s">
        <v>130</v>
      </c>
      <c r="B217" s="27">
        <f t="shared" si="7"/>
        <v>2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2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 ht="15" x14ac:dyDescent="0.25">
      <c r="A218" s="7" t="s">
        <v>123</v>
      </c>
      <c r="B218" s="27">
        <f t="shared" si="7"/>
        <v>1</v>
      </c>
      <c r="C218" s="8">
        <v>0</v>
      </c>
      <c r="D218" s="8">
        <v>1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 ht="15" x14ac:dyDescent="0.25">
      <c r="A219" s="7" t="s">
        <v>297</v>
      </c>
      <c r="B219" s="27">
        <f t="shared" si="7"/>
        <v>295</v>
      </c>
      <c r="C219" s="8">
        <v>25</v>
      </c>
      <c r="D219" s="8">
        <v>16</v>
      </c>
      <c r="E219" s="8">
        <v>25</v>
      </c>
      <c r="F219" s="8">
        <v>18</v>
      </c>
      <c r="G219" s="8">
        <v>27</v>
      </c>
      <c r="H219" s="8">
        <v>32</v>
      </c>
      <c r="I219" s="8">
        <v>27</v>
      </c>
      <c r="J219" s="8">
        <v>21</v>
      </c>
      <c r="K219" s="8">
        <v>28</v>
      </c>
      <c r="L219" s="8">
        <v>23</v>
      </c>
      <c r="M219" s="8">
        <v>31</v>
      </c>
      <c r="N219" s="8">
        <v>22</v>
      </c>
    </row>
    <row r="220" spans="1:14" ht="15" x14ac:dyDescent="0.25">
      <c r="A220" s="7" t="s">
        <v>296</v>
      </c>
      <c r="B220" s="27">
        <f t="shared" si="7"/>
        <v>299</v>
      </c>
      <c r="C220" s="8">
        <v>20</v>
      </c>
      <c r="D220" s="8">
        <v>24</v>
      </c>
      <c r="E220" s="8">
        <v>18</v>
      </c>
      <c r="F220" s="8">
        <v>34</v>
      </c>
      <c r="G220" s="8">
        <v>20</v>
      </c>
      <c r="H220" s="8">
        <v>25</v>
      </c>
      <c r="I220" s="8">
        <v>29</v>
      </c>
      <c r="J220" s="8">
        <v>27</v>
      </c>
      <c r="K220" s="8">
        <v>24</v>
      </c>
      <c r="L220" s="8">
        <v>30</v>
      </c>
      <c r="M220" s="8">
        <v>29</v>
      </c>
      <c r="N220" s="8">
        <v>19</v>
      </c>
    </row>
    <row r="221" spans="1:14" ht="15" x14ac:dyDescent="0.25">
      <c r="A221" s="7" t="s">
        <v>174</v>
      </c>
      <c r="B221" s="27">
        <f t="shared" si="7"/>
        <v>52</v>
      </c>
      <c r="C221" s="8">
        <v>0</v>
      </c>
      <c r="D221" s="8">
        <v>4</v>
      </c>
      <c r="E221" s="8">
        <v>3</v>
      </c>
      <c r="F221" s="8">
        <v>5</v>
      </c>
      <c r="G221" s="8">
        <v>3</v>
      </c>
      <c r="H221" s="8">
        <v>15</v>
      </c>
      <c r="I221" s="8">
        <v>6</v>
      </c>
      <c r="J221" s="8">
        <v>3</v>
      </c>
      <c r="K221" s="8">
        <v>2</v>
      </c>
      <c r="L221" s="8">
        <v>6</v>
      </c>
      <c r="M221" s="8">
        <v>1</v>
      </c>
      <c r="N221" s="8">
        <v>4</v>
      </c>
    </row>
    <row r="222" spans="1:14" ht="15" x14ac:dyDescent="0.25">
      <c r="A222" s="7" t="s">
        <v>50</v>
      </c>
      <c r="B222" s="27">
        <f t="shared" si="7"/>
        <v>9</v>
      </c>
      <c r="C222" s="8">
        <v>1</v>
      </c>
      <c r="D222" s="8">
        <v>0</v>
      </c>
      <c r="E222" s="8">
        <v>1</v>
      </c>
      <c r="F222" s="8">
        <v>0</v>
      </c>
      <c r="G222" s="8">
        <v>2</v>
      </c>
      <c r="H222" s="8">
        <v>0</v>
      </c>
      <c r="I222" s="8">
        <v>1</v>
      </c>
      <c r="J222" s="8">
        <v>3</v>
      </c>
      <c r="K222" s="8">
        <v>0</v>
      </c>
      <c r="L222" s="8">
        <v>0</v>
      </c>
      <c r="M222" s="8">
        <v>1</v>
      </c>
      <c r="N222" s="8">
        <v>0</v>
      </c>
    </row>
    <row r="223" spans="1:14" ht="15" x14ac:dyDescent="0.25">
      <c r="A223" s="7" t="s">
        <v>101</v>
      </c>
      <c r="B223" s="27">
        <f t="shared" ref="B223" si="8">SUM(C223:N223)</f>
        <v>30</v>
      </c>
      <c r="C223" s="8">
        <v>2</v>
      </c>
      <c r="D223" s="8">
        <v>0</v>
      </c>
      <c r="E223" s="8">
        <v>4</v>
      </c>
      <c r="F223" s="8">
        <v>3</v>
      </c>
      <c r="G223" s="8">
        <v>5</v>
      </c>
      <c r="H223" s="8">
        <v>3</v>
      </c>
      <c r="I223" s="8">
        <v>5</v>
      </c>
      <c r="J223" s="8">
        <v>4</v>
      </c>
      <c r="K223" s="8">
        <v>1</v>
      </c>
      <c r="L223" s="8">
        <v>0</v>
      </c>
      <c r="M223" s="8">
        <v>0</v>
      </c>
      <c r="N223" s="8">
        <v>3</v>
      </c>
    </row>
    <row r="224" spans="1:14" ht="8.25" customHeight="1" thickBot="1" x14ac:dyDescent="0.3">
      <c r="A224" s="24"/>
      <c r="B224" s="144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</row>
    <row r="225" spans="1:14" ht="12" x14ac:dyDescent="0.2">
      <c r="A225" s="83" t="s">
        <v>501</v>
      </c>
      <c r="B225" s="164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</row>
  </sheetData>
  <mergeCells count="12">
    <mergeCell ref="A125:A126"/>
    <mergeCell ref="B125:B126"/>
    <mergeCell ref="C125:N125"/>
    <mergeCell ref="A185:A186"/>
    <mergeCell ref="B185:B186"/>
    <mergeCell ref="C185:N185"/>
    <mergeCell ref="A8:A9"/>
    <mergeCell ref="B8:B9"/>
    <mergeCell ref="C8:N8"/>
    <mergeCell ref="A65:A66"/>
    <mergeCell ref="B65:B66"/>
    <mergeCell ref="C65:N65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69" fitToHeight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R168"/>
  <sheetViews>
    <sheetView workbookViewId="0">
      <selection activeCell="A4" sqref="A4:H4"/>
    </sheetView>
  </sheetViews>
  <sheetFormatPr baseColWidth="10" defaultRowHeight="11.25" x14ac:dyDescent="0.2"/>
  <cols>
    <col min="1" max="1" width="61.1640625" style="115" customWidth="1"/>
    <col min="2" max="2" width="12" style="115"/>
    <col min="3" max="3" width="9.1640625" style="115" customWidth="1"/>
    <col min="4" max="4" width="12" style="115"/>
    <col min="5" max="5" width="13.33203125" style="115" customWidth="1"/>
    <col min="6" max="6" width="8.5" style="115" customWidth="1"/>
    <col min="7" max="7" width="14.5" style="115" customWidth="1"/>
    <col min="8" max="8" width="17.83203125" style="115" customWidth="1"/>
    <col min="9" max="9" width="9" style="115" customWidth="1"/>
    <col min="10" max="10" width="12.5" style="115" customWidth="1"/>
    <col min="11" max="11" width="15.83203125" style="115" customWidth="1"/>
    <col min="12" max="12" width="14.6640625" style="115" customWidth="1"/>
    <col min="13" max="13" width="14.5" style="115" customWidth="1"/>
    <col min="14" max="14" width="11.1640625" style="115" customWidth="1"/>
    <col min="15" max="15" width="8" style="115" customWidth="1"/>
    <col min="16" max="16" width="9.1640625" style="115" customWidth="1"/>
    <col min="17" max="16384" width="12" style="115"/>
  </cols>
  <sheetData>
    <row r="1" spans="1:18" ht="15.75" x14ac:dyDescent="0.25">
      <c r="A1" s="19" t="s">
        <v>348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8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8.75" x14ac:dyDescent="0.2">
      <c r="A3" s="354" t="s">
        <v>608</v>
      </c>
      <c r="B3" s="354"/>
      <c r="C3" s="354"/>
      <c r="D3" s="354"/>
      <c r="E3" s="354"/>
      <c r="F3" s="354"/>
      <c r="G3" s="354"/>
      <c r="H3" s="354"/>
    </row>
    <row r="4" spans="1:18" ht="18.75" x14ac:dyDescent="0.2">
      <c r="A4" s="354" t="s">
        <v>601</v>
      </c>
      <c r="B4" s="354"/>
      <c r="C4" s="354"/>
      <c r="D4" s="354"/>
      <c r="E4" s="354"/>
      <c r="F4" s="354"/>
      <c r="G4" s="354"/>
      <c r="H4" s="354"/>
    </row>
    <row r="5" spans="1:18" ht="18.75" x14ac:dyDescent="0.3">
      <c r="A5" s="314" t="s">
        <v>599</v>
      </c>
      <c r="B5" s="6"/>
      <c r="C5" s="6"/>
      <c r="D5" s="6"/>
      <c r="E5" s="6"/>
      <c r="F5" s="6"/>
      <c r="G5" s="6"/>
      <c r="H5" s="6"/>
    </row>
    <row r="6" spans="1:18" ht="18.75" x14ac:dyDescent="0.3">
      <c r="A6" s="314" t="s">
        <v>600</v>
      </c>
      <c r="B6" s="6"/>
      <c r="C6" s="6"/>
      <c r="D6" s="6"/>
      <c r="E6" s="6"/>
      <c r="F6" s="6"/>
      <c r="G6" s="6"/>
      <c r="H6" s="6"/>
    </row>
    <row r="7" spans="1:18" ht="16.5" thickBot="1" x14ac:dyDescent="0.3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</row>
    <row r="8" spans="1:18" ht="12.75" thickBot="1" x14ac:dyDescent="0.25">
      <c r="A8" s="346" t="s">
        <v>309</v>
      </c>
      <c r="B8" s="355" t="s">
        <v>307</v>
      </c>
      <c r="C8" s="357" t="s">
        <v>349</v>
      </c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</row>
    <row r="9" spans="1:18" ht="60.75" thickBot="1" x14ac:dyDescent="0.25">
      <c r="A9" s="347"/>
      <c r="B9" s="356"/>
      <c r="C9" s="86" t="s">
        <v>285</v>
      </c>
      <c r="D9" s="86" t="s">
        <v>350</v>
      </c>
      <c r="E9" s="86" t="s">
        <v>351</v>
      </c>
      <c r="F9" s="86" t="s">
        <v>352</v>
      </c>
      <c r="G9" s="86" t="s">
        <v>353</v>
      </c>
      <c r="H9" s="86" t="s">
        <v>354</v>
      </c>
      <c r="I9" s="86" t="s">
        <v>288</v>
      </c>
      <c r="J9" s="86" t="s">
        <v>284</v>
      </c>
      <c r="K9" s="86" t="s">
        <v>355</v>
      </c>
      <c r="L9" s="86" t="s">
        <v>356</v>
      </c>
      <c r="M9" s="86" t="s">
        <v>357</v>
      </c>
      <c r="N9" s="86" t="s">
        <v>358</v>
      </c>
      <c r="O9" s="86" t="s">
        <v>359</v>
      </c>
      <c r="P9" s="86" t="s">
        <v>287</v>
      </c>
    </row>
    <row r="10" spans="1:18" x14ac:dyDescent="0.2">
      <c r="B10" s="170"/>
    </row>
    <row r="11" spans="1:18" ht="14.25" x14ac:dyDescent="0.2">
      <c r="A11" s="169" t="s">
        <v>307</v>
      </c>
      <c r="B11" s="33">
        <f t="shared" ref="B11:P11" si="0">SUM(B13:B166)-B117</f>
        <v>28220</v>
      </c>
      <c r="C11" s="34">
        <f t="shared" si="0"/>
        <v>6030</v>
      </c>
      <c r="D11" s="35">
        <f t="shared" si="0"/>
        <v>2351</v>
      </c>
      <c r="E11" s="35">
        <f t="shared" si="0"/>
        <v>576</v>
      </c>
      <c r="F11" s="35">
        <f t="shared" si="0"/>
        <v>2325</v>
      </c>
      <c r="G11" s="35">
        <f t="shared" si="0"/>
        <v>530</v>
      </c>
      <c r="H11" s="35">
        <f t="shared" si="0"/>
        <v>181</v>
      </c>
      <c r="I11" s="35">
        <f t="shared" si="0"/>
        <v>3255</v>
      </c>
      <c r="J11" s="35">
        <f t="shared" si="0"/>
        <v>340</v>
      </c>
      <c r="K11" s="35">
        <f t="shared" si="0"/>
        <v>258</v>
      </c>
      <c r="L11" s="35">
        <f t="shared" si="0"/>
        <v>333</v>
      </c>
      <c r="M11" s="35">
        <f t="shared" si="0"/>
        <v>138</v>
      </c>
      <c r="N11" s="35">
        <f t="shared" si="0"/>
        <v>1658</v>
      </c>
      <c r="O11" s="35">
        <f t="shared" si="0"/>
        <v>8838</v>
      </c>
      <c r="P11" s="35">
        <f t="shared" si="0"/>
        <v>1407</v>
      </c>
    </row>
    <row r="12" spans="1:18" ht="15" x14ac:dyDescent="0.25">
      <c r="A12" s="3"/>
      <c r="B12" s="26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R12" s="116"/>
    </row>
    <row r="13" spans="1:18" ht="15" x14ac:dyDescent="0.25">
      <c r="A13" s="7" t="s">
        <v>30</v>
      </c>
      <c r="B13" s="27">
        <f t="shared" ref="B13:B44" si="1">SUM(C13:P13)</f>
        <v>38</v>
      </c>
      <c r="C13" s="8">
        <v>0</v>
      </c>
      <c r="D13" s="8">
        <v>34</v>
      </c>
      <c r="E13" s="8">
        <v>0</v>
      </c>
      <c r="F13" s="8">
        <v>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1</v>
      </c>
      <c r="R13" s="124"/>
    </row>
    <row r="14" spans="1:18" ht="15" x14ac:dyDescent="0.25">
      <c r="A14" s="7" t="s">
        <v>172</v>
      </c>
      <c r="B14" s="27">
        <f t="shared" si="1"/>
        <v>13</v>
      </c>
      <c r="C14" s="8">
        <v>0</v>
      </c>
      <c r="D14" s="8">
        <v>10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2</v>
      </c>
      <c r="M14" s="8">
        <v>0</v>
      </c>
      <c r="N14" s="8">
        <v>0</v>
      </c>
      <c r="O14" s="8">
        <v>0</v>
      </c>
      <c r="P14" s="8">
        <v>0</v>
      </c>
      <c r="R14" s="124"/>
    </row>
    <row r="15" spans="1:18" ht="15" x14ac:dyDescent="0.25">
      <c r="A15" s="7" t="s">
        <v>171</v>
      </c>
      <c r="B15" s="27">
        <f t="shared" si="1"/>
        <v>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R15" s="124"/>
    </row>
    <row r="16" spans="1:18" ht="15" x14ac:dyDescent="0.25">
      <c r="A16" s="7" t="s">
        <v>71</v>
      </c>
      <c r="B16" s="27">
        <f t="shared" si="1"/>
        <v>437</v>
      </c>
      <c r="C16" s="8">
        <v>0</v>
      </c>
      <c r="D16" s="8">
        <v>1</v>
      </c>
      <c r="E16" s="8">
        <v>0</v>
      </c>
      <c r="F16" s="8">
        <v>423</v>
      </c>
      <c r="G16" s="8">
        <v>9</v>
      </c>
      <c r="H16" s="8">
        <v>0</v>
      </c>
      <c r="I16" s="8">
        <v>4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R16" s="124"/>
    </row>
    <row r="17" spans="1:18" ht="15" x14ac:dyDescent="0.25">
      <c r="A17" s="7" t="s">
        <v>266</v>
      </c>
      <c r="B17" s="27">
        <f t="shared" si="1"/>
        <v>48</v>
      </c>
      <c r="C17" s="8">
        <v>0</v>
      </c>
      <c r="D17" s="8">
        <v>40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6</v>
      </c>
      <c r="L17" s="8">
        <v>0</v>
      </c>
      <c r="M17" s="8">
        <v>0</v>
      </c>
      <c r="N17" s="8">
        <v>0</v>
      </c>
      <c r="O17" s="8">
        <v>0</v>
      </c>
      <c r="P17" s="8">
        <v>2</v>
      </c>
      <c r="R17" s="124"/>
    </row>
    <row r="18" spans="1:18" ht="15" x14ac:dyDescent="0.25">
      <c r="A18" s="7" t="s">
        <v>267</v>
      </c>
      <c r="B18" s="27">
        <f t="shared" si="1"/>
        <v>151</v>
      </c>
      <c r="C18" s="8">
        <v>0</v>
      </c>
      <c r="D18" s="8">
        <v>129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4</v>
      </c>
      <c r="L18" s="8">
        <v>0</v>
      </c>
      <c r="M18" s="8">
        <v>0</v>
      </c>
      <c r="N18" s="8">
        <v>0</v>
      </c>
      <c r="O18" s="8">
        <v>0</v>
      </c>
      <c r="P18" s="8">
        <v>18</v>
      </c>
      <c r="R18" s="124"/>
    </row>
    <row r="19" spans="1:18" ht="15" x14ac:dyDescent="0.25">
      <c r="A19" s="7" t="s">
        <v>79</v>
      </c>
      <c r="B19" s="27">
        <f t="shared" si="1"/>
        <v>240</v>
      </c>
      <c r="C19" s="8">
        <v>0</v>
      </c>
      <c r="D19" s="8">
        <v>5</v>
      </c>
      <c r="E19" s="8">
        <v>0</v>
      </c>
      <c r="F19" s="8">
        <v>225</v>
      </c>
      <c r="G19" s="8">
        <v>0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1</v>
      </c>
      <c r="O19" s="8">
        <v>0</v>
      </c>
      <c r="P19" s="8">
        <v>8</v>
      </c>
      <c r="R19" s="124"/>
    </row>
    <row r="20" spans="1:18" ht="15" x14ac:dyDescent="0.25">
      <c r="A20" s="7" t="s">
        <v>533</v>
      </c>
      <c r="B20" s="27">
        <f t="shared" si="1"/>
        <v>4</v>
      </c>
      <c r="C20" s="8">
        <v>0</v>
      </c>
      <c r="D20" s="8">
        <v>4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R20" s="124"/>
    </row>
    <row r="21" spans="1:18" ht="15" x14ac:dyDescent="0.25">
      <c r="A21" s="7" t="s">
        <v>117</v>
      </c>
      <c r="B21" s="27">
        <f t="shared" si="1"/>
        <v>412</v>
      </c>
      <c r="C21" s="8">
        <v>0</v>
      </c>
      <c r="D21" s="8">
        <v>0</v>
      </c>
      <c r="E21" s="8">
        <v>397</v>
      </c>
      <c r="F21" s="8">
        <v>0</v>
      </c>
      <c r="G21" s="8">
        <v>0</v>
      </c>
      <c r="H21" s="8">
        <v>0</v>
      </c>
      <c r="I21" s="8">
        <v>15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R21" s="124"/>
    </row>
    <row r="22" spans="1:18" ht="15" x14ac:dyDescent="0.25">
      <c r="A22" s="7" t="s">
        <v>5</v>
      </c>
      <c r="B22" s="27">
        <f t="shared" si="1"/>
        <v>868</v>
      </c>
      <c r="C22" s="8">
        <v>0</v>
      </c>
      <c r="D22" s="8">
        <v>659</v>
      </c>
      <c r="E22" s="8">
        <v>0</v>
      </c>
      <c r="F22" s="8">
        <v>0</v>
      </c>
      <c r="G22" s="8">
        <v>4</v>
      </c>
      <c r="H22" s="8">
        <v>0</v>
      </c>
      <c r="I22" s="8">
        <v>1</v>
      </c>
      <c r="J22" s="8">
        <v>0</v>
      </c>
      <c r="K22" s="8">
        <v>3</v>
      </c>
      <c r="L22" s="8">
        <v>0</v>
      </c>
      <c r="M22" s="8">
        <v>0</v>
      </c>
      <c r="N22" s="8">
        <v>0</v>
      </c>
      <c r="O22" s="8">
        <v>0</v>
      </c>
      <c r="P22" s="8">
        <v>201</v>
      </c>
      <c r="R22" s="124"/>
    </row>
    <row r="23" spans="1:18" ht="15" x14ac:dyDescent="0.25">
      <c r="A23" s="7" t="s">
        <v>115</v>
      </c>
      <c r="B23" s="27">
        <f t="shared" si="1"/>
        <v>13</v>
      </c>
      <c r="C23" s="8">
        <v>0</v>
      </c>
      <c r="D23" s="8">
        <v>0</v>
      </c>
      <c r="E23" s="8">
        <v>0</v>
      </c>
      <c r="F23" s="8">
        <v>13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R23" s="124"/>
    </row>
    <row r="24" spans="1:18" ht="15" x14ac:dyDescent="0.25">
      <c r="A24" s="7" t="s">
        <v>6</v>
      </c>
      <c r="B24" s="27">
        <f t="shared" si="1"/>
        <v>513</v>
      </c>
      <c r="C24" s="8">
        <v>0</v>
      </c>
      <c r="D24" s="8">
        <v>8</v>
      </c>
      <c r="E24" s="8">
        <v>0</v>
      </c>
      <c r="F24" s="8">
        <v>387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1</v>
      </c>
      <c r="P24" s="8">
        <v>117</v>
      </c>
      <c r="R24" s="124"/>
    </row>
    <row r="25" spans="1:18" ht="15" x14ac:dyDescent="0.25">
      <c r="A25" s="7" t="s">
        <v>68</v>
      </c>
      <c r="B25" s="27">
        <f t="shared" si="1"/>
        <v>531</v>
      </c>
      <c r="C25" s="8">
        <v>0</v>
      </c>
      <c r="D25" s="8">
        <v>1</v>
      </c>
      <c r="E25" s="8">
        <v>6</v>
      </c>
      <c r="F25" s="8">
        <v>0</v>
      </c>
      <c r="G25" s="8">
        <v>0</v>
      </c>
      <c r="H25" s="8">
        <v>0</v>
      </c>
      <c r="I25" s="8">
        <v>506</v>
      </c>
      <c r="J25" s="8">
        <v>0</v>
      </c>
      <c r="K25" s="8">
        <v>3</v>
      </c>
      <c r="L25" s="8">
        <v>0</v>
      </c>
      <c r="M25" s="8">
        <v>0</v>
      </c>
      <c r="N25" s="8">
        <v>7</v>
      </c>
      <c r="O25" s="8">
        <v>1</v>
      </c>
      <c r="P25" s="8">
        <v>7</v>
      </c>
      <c r="R25" s="124"/>
    </row>
    <row r="26" spans="1:18" ht="15" x14ac:dyDescent="0.25">
      <c r="A26" s="7" t="s">
        <v>217</v>
      </c>
      <c r="B26" s="27">
        <f t="shared" si="1"/>
        <v>1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R26" s="124"/>
    </row>
    <row r="27" spans="1:18" ht="15" x14ac:dyDescent="0.25">
      <c r="A27" s="7" t="s">
        <v>226</v>
      </c>
      <c r="B27" s="27">
        <f t="shared" si="1"/>
        <v>3</v>
      </c>
      <c r="C27" s="8">
        <v>0</v>
      </c>
      <c r="D27" s="8">
        <v>0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R27" s="124"/>
    </row>
    <row r="28" spans="1:18" s="68" customFormat="1" ht="15" x14ac:dyDescent="0.25">
      <c r="A28" s="165" t="s">
        <v>98</v>
      </c>
      <c r="B28" s="154">
        <f t="shared" si="1"/>
        <v>47</v>
      </c>
      <c r="C28" s="156">
        <v>0</v>
      </c>
      <c r="D28" s="156">
        <v>1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3</v>
      </c>
      <c r="K28" s="156">
        <v>3</v>
      </c>
      <c r="L28" s="156">
        <v>40</v>
      </c>
      <c r="M28" s="156">
        <v>0</v>
      </c>
      <c r="N28" s="156">
        <v>0</v>
      </c>
      <c r="O28" s="156">
        <v>0</v>
      </c>
      <c r="P28" s="156">
        <v>0</v>
      </c>
      <c r="R28" s="157"/>
    </row>
    <row r="29" spans="1:18" ht="15" x14ac:dyDescent="0.25">
      <c r="A29" s="7" t="s">
        <v>536</v>
      </c>
      <c r="B29" s="27">
        <f t="shared" si="1"/>
        <v>1</v>
      </c>
      <c r="C29" s="8">
        <v>0</v>
      </c>
      <c r="D29" s="8">
        <v>0</v>
      </c>
      <c r="E29" s="8">
        <v>0</v>
      </c>
      <c r="F29" s="8">
        <v>1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R29" s="124"/>
    </row>
    <row r="30" spans="1:18" ht="15" x14ac:dyDescent="0.25">
      <c r="A30" s="7" t="s">
        <v>23</v>
      </c>
      <c r="B30" s="27">
        <f t="shared" si="1"/>
        <v>52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51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1</v>
      </c>
      <c r="R30" s="124"/>
    </row>
    <row r="31" spans="1:18" ht="15" x14ac:dyDescent="0.25">
      <c r="A31" s="7" t="s">
        <v>537</v>
      </c>
      <c r="B31" s="27">
        <f t="shared" si="1"/>
        <v>1</v>
      </c>
      <c r="C31" s="8">
        <v>0</v>
      </c>
      <c r="D31" s="8">
        <v>0</v>
      </c>
      <c r="E31" s="8">
        <v>0</v>
      </c>
      <c r="F31" s="8">
        <v>1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R31" s="124"/>
    </row>
    <row r="32" spans="1:18" ht="15" x14ac:dyDescent="0.25">
      <c r="A32" s="7" t="s">
        <v>45</v>
      </c>
      <c r="B32" s="27">
        <f t="shared" si="1"/>
        <v>36</v>
      </c>
      <c r="C32" s="8">
        <v>0</v>
      </c>
      <c r="D32" s="8">
        <v>1</v>
      </c>
      <c r="E32" s="8">
        <v>0</v>
      </c>
      <c r="F32" s="8">
        <v>33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2</v>
      </c>
      <c r="R32" s="124"/>
    </row>
    <row r="33" spans="1:18" ht="15" x14ac:dyDescent="0.25">
      <c r="A33" s="7" t="s">
        <v>73</v>
      </c>
      <c r="B33" s="27">
        <f t="shared" si="1"/>
        <v>8</v>
      </c>
      <c r="C33" s="8">
        <v>0</v>
      </c>
      <c r="D33" s="8">
        <v>0</v>
      </c>
      <c r="E33" s="8">
        <v>1</v>
      </c>
      <c r="F33" s="8">
        <v>2</v>
      </c>
      <c r="G33" s="8">
        <v>0</v>
      </c>
      <c r="H33" s="8">
        <v>0</v>
      </c>
      <c r="I33" s="8">
        <v>5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R33" s="124"/>
    </row>
    <row r="34" spans="1:18" ht="15" x14ac:dyDescent="0.25">
      <c r="A34" s="7" t="s">
        <v>198</v>
      </c>
      <c r="B34" s="27">
        <f t="shared" si="1"/>
        <v>11</v>
      </c>
      <c r="C34" s="8">
        <v>0</v>
      </c>
      <c r="D34" s="8">
        <v>0</v>
      </c>
      <c r="E34" s="8">
        <v>1</v>
      </c>
      <c r="F34" s="8">
        <v>1</v>
      </c>
      <c r="G34" s="8">
        <v>3</v>
      </c>
      <c r="H34" s="8">
        <v>0</v>
      </c>
      <c r="I34" s="8">
        <v>6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R34" s="124"/>
    </row>
    <row r="35" spans="1:18" ht="15" x14ac:dyDescent="0.25">
      <c r="A35" s="7" t="s">
        <v>37</v>
      </c>
      <c r="B35" s="27">
        <f t="shared" si="1"/>
        <v>6</v>
      </c>
      <c r="C35" s="8">
        <v>0</v>
      </c>
      <c r="D35" s="8">
        <v>0</v>
      </c>
      <c r="E35" s="8">
        <v>0</v>
      </c>
      <c r="F35" s="8">
        <v>2</v>
      </c>
      <c r="G35" s="8">
        <v>2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2</v>
      </c>
      <c r="P35" s="8">
        <v>0</v>
      </c>
      <c r="R35" s="124"/>
    </row>
    <row r="36" spans="1:18" ht="15" x14ac:dyDescent="0.25">
      <c r="A36" s="7" t="s">
        <v>272</v>
      </c>
      <c r="B36" s="27">
        <f t="shared" si="1"/>
        <v>24</v>
      </c>
      <c r="C36" s="8">
        <v>0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23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R36" s="124"/>
    </row>
    <row r="37" spans="1:18" ht="15" x14ac:dyDescent="0.25">
      <c r="A37" s="7" t="s">
        <v>273</v>
      </c>
      <c r="B37" s="27">
        <f t="shared" si="1"/>
        <v>43</v>
      </c>
      <c r="C37" s="8">
        <v>0</v>
      </c>
      <c r="D37" s="8">
        <v>41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2</v>
      </c>
      <c r="R37" s="124"/>
    </row>
    <row r="38" spans="1:18" ht="15" x14ac:dyDescent="0.25">
      <c r="A38" s="7" t="s">
        <v>539</v>
      </c>
      <c r="B38" s="27">
        <f t="shared" si="1"/>
        <v>3</v>
      </c>
      <c r="C38" s="8">
        <v>0</v>
      </c>
      <c r="D38" s="8">
        <v>0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R38" s="124"/>
    </row>
    <row r="39" spans="1:18" ht="15" x14ac:dyDescent="0.25">
      <c r="A39" s="7" t="s">
        <v>13</v>
      </c>
      <c r="B39" s="27">
        <f t="shared" si="1"/>
        <v>403</v>
      </c>
      <c r="C39" s="8">
        <v>0</v>
      </c>
      <c r="D39" s="8">
        <v>1</v>
      </c>
      <c r="E39" s="8">
        <v>0</v>
      </c>
      <c r="F39" s="8">
        <v>359</v>
      </c>
      <c r="G39" s="8">
        <v>0</v>
      </c>
      <c r="H39" s="8">
        <v>0</v>
      </c>
      <c r="I39" s="8">
        <v>0</v>
      </c>
      <c r="J39" s="8">
        <v>0</v>
      </c>
      <c r="K39" s="8">
        <v>2</v>
      </c>
      <c r="L39" s="8">
        <v>0</v>
      </c>
      <c r="M39" s="8">
        <v>0</v>
      </c>
      <c r="N39" s="8">
        <v>0</v>
      </c>
      <c r="O39" s="8">
        <v>1</v>
      </c>
      <c r="P39" s="8">
        <v>40</v>
      </c>
      <c r="R39" s="124"/>
    </row>
    <row r="40" spans="1:18" ht="15" x14ac:dyDescent="0.25">
      <c r="A40" s="7" t="s">
        <v>136</v>
      </c>
      <c r="B40" s="27">
        <f t="shared" si="1"/>
        <v>2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2</v>
      </c>
      <c r="R40" s="124"/>
    </row>
    <row r="41" spans="1:18" ht="15" x14ac:dyDescent="0.25">
      <c r="A41" s="7" t="s">
        <v>20</v>
      </c>
      <c r="B41" s="27">
        <f t="shared" si="1"/>
        <v>182</v>
      </c>
      <c r="C41" s="8">
        <v>0</v>
      </c>
      <c r="D41" s="8">
        <v>0</v>
      </c>
      <c r="E41" s="8">
        <v>0</v>
      </c>
      <c r="F41" s="8">
        <v>182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R41" s="124"/>
    </row>
    <row r="42" spans="1:18" ht="15" x14ac:dyDescent="0.25">
      <c r="A42" s="7" t="s">
        <v>540</v>
      </c>
      <c r="B42" s="27">
        <f t="shared" si="1"/>
        <v>6</v>
      </c>
      <c r="C42" s="8">
        <v>0</v>
      </c>
      <c r="D42" s="8">
        <v>3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R42" s="124"/>
    </row>
    <row r="43" spans="1:18" ht="15" x14ac:dyDescent="0.25">
      <c r="A43" s="7" t="s">
        <v>274</v>
      </c>
      <c r="B43" s="27">
        <f t="shared" si="1"/>
        <v>11</v>
      </c>
      <c r="C43" s="8">
        <v>0</v>
      </c>
      <c r="D43" s="8">
        <v>1</v>
      </c>
      <c r="E43" s="8">
        <v>0</v>
      </c>
      <c r="F43" s="8">
        <v>10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R43" s="124"/>
    </row>
    <row r="44" spans="1:18" ht="15" x14ac:dyDescent="0.25">
      <c r="A44" s="7" t="s">
        <v>114</v>
      </c>
      <c r="B44" s="27">
        <f t="shared" si="1"/>
        <v>79</v>
      </c>
      <c r="C44" s="8">
        <v>0</v>
      </c>
      <c r="D44" s="8">
        <v>60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19</v>
      </c>
      <c r="R44" s="124"/>
    </row>
    <row r="45" spans="1:18" ht="15" x14ac:dyDescent="0.25">
      <c r="A45" s="7" t="s">
        <v>219</v>
      </c>
      <c r="B45" s="27">
        <f t="shared" ref="B45:B80" si="2">SUM(C45:P45)</f>
        <v>14</v>
      </c>
      <c r="C45" s="8">
        <v>0</v>
      </c>
      <c r="D45" s="8">
        <v>0</v>
      </c>
      <c r="E45" s="8">
        <v>0</v>
      </c>
      <c r="F45" s="8">
        <v>13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1</v>
      </c>
      <c r="P45" s="8">
        <v>0</v>
      </c>
      <c r="R45" s="124"/>
    </row>
    <row r="46" spans="1:18" ht="15" x14ac:dyDescent="0.25">
      <c r="A46" s="7" t="s">
        <v>19</v>
      </c>
      <c r="B46" s="27">
        <f t="shared" si="2"/>
        <v>1654</v>
      </c>
      <c r="C46" s="8">
        <v>0</v>
      </c>
      <c r="D46" s="8">
        <v>0</v>
      </c>
      <c r="E46" s="8">
        <v>28</v>
      </c>
      <c r="F46" s="8">
        <v>0</v>
      </c>
      <c r="G46" s="8">
        <v>1</v>
      </c>
      <c r="H46" s="8">
        <v>0</v>
      </c>
      <c r="I46" s="8">
        <v>1609</v>
      </c>
      <c r="J46" s="8">
        <v>0</v>
      </c>
      <c r="K46" s="8">
        <v>2</v>
      </c>
      <c r="L46" s="8">
        <v>0</v>
      </c>
      <c r="M46" s="8">
        <v>0</v>
      </c>
      <c r="N46" s="8">
        <v>2</v>
      </c>
      <c r="O46" s="8">
        <v>1</v>
      </c>
      <c r="P46" s="8">
        <v>11</v>
      </c>
      <c r="R46" s="124"/>
    </row>
    <row r="47" spans="1:18" ht="15" x14ac:dyDescent="0.25">
      <c r="A47" s="7" t="s">
        <v>74</v>
      </c>
      <c r="B47" s="27">
        <f t="shared" si="2"/>
        <v>98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93</v>
      </c>
      <c r="J47" s="8">
        <v>0</v>
      </c>
      <c r="K47" s="8">
        <v>4</v>
      </c>
      <c r="L47" s="8">
        <v>0</v>
      </c>
      <c r="M47" s="8">
        <v>0</v>
      </c>
      <c r="N47" s="8">
        <v>0</v>
      </c>
      <c r="O47" s="8">
        <v>0</v>
      </c>
      <c r="P47" s="8">
        <v>1</v>
      </c>
      <c r="R47" s="124"/>
    </row>
    <row r="48" spans="1:18" ht="15" x14ac:dyDescent="0.25">
      <c r="A48" s="7" t="s">
        <v>90</v>
      </c>
      <c r="B48" s="27">
        <f t="shared" si="2"/>
        <v>8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8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R48" s="124"/>
    </row>
    <row r="49" spans="1:18" ht="15" x14ac:dyDescent="0.25">
      <c r="A49" s="7" t="s">
        <v>228</v>
      </c>
      <c r="B49" s="27">
        <f t="shared" si="2"/>
        <v>1</v>
      </c>
      <c r="C49" s="8">
        <v>0</v>
      </c>
      <c r="D49" s="8">
        <v>0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R49" s="124"/>
    </row>
    <row r="50" spans="1:18" ht="15" x14ac:dyDescent="0.25">
      <c r="A50" s="7" t="s">
        <v>48</v>
      </c>
      <c r="B50" s="27">
        <f t="shared" si="2"/>
        <v>7</v>
      </c>
      <c r="C50" s="8">
        <v>0</v>
      </c>
      <c r="D50" s="8">
        <v>1</v>
      </c>
      <c r="E50" s="8">
        <v>3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R50" s="124"/>
    </row>
    <row r="51" spans="1:18" ht="15" x14ac:dyDescent="0.25">
      <c r="A51" s="7" t="s">
        <v>70</v>
      </c>
      <c r="B51" s="27">
        <f t="shared" si="2"/>
        <v>183</v>
      </c>
      <c r="C51" s="8">
        <v>0</v>
      </c>
      <c r="D51" s="8">
        <v>0</v>
      </c>
      <c r="E51" s="8">
        <v>0</v>
      </c>
      <c r="F51" s="8">
        <v>165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  <c r="O51" s="8">
        <v>0</v>
      </c>
      <c r="P51" s="8">
        <v>16</v>
      </c>
      <c r="R51" s="124"/>
    </row>
    <row r="52" spans="1:18" ht="15" x14ac:dyDescent="0.25">
      <c r="A52" s="7" t="s">
        <v>243</v>
      </c>
      <c r="B52" s="27">
        <f t="shared" si="2"/>
        <v>1</v>
      </c>
      <c r="C52" s="8">
        <v>0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R52" s="124"/>
    </row>
    <row r="53" spans="1:18" ht="15" x14ac:dyDescent="0.25">
      <c r="A53" s="7" t="s">
        <v>29</v>
      </c>
      <c r="B53" s="27">
        <f t="shared" si="2"/>
        <v>508</v>
      </c>
      <c r="C53" s="8">
        <v>0</v>
      </c>
      <c r="D53" s="8">
        <v>1</v>
      </c>
      <c r="E53" s="8">
        <v>6</v>
      </c>
      <c r="F53" s="8">
        <v>1</v>
      </c>
      <c r="G53" s="8">
        <v>2</v>
      </c>
      <c r="H53" s="8">
        <v>0</v>
      </c>
      <c r="I53" s="8">
        <v>492</v>
      </c>
      <c r="J53" s="8">
        <v>0</v>
      </c>
      <c r="K53" s="8">
        <v>1</v>
      </c>
      <c r="L53" s="8">
        <v>0</v>
      </c>
      <c r="M53" s="8">
        <v>0</v>
      </c>
      <c r="N53" s="8">
        <v>3</v>
      </c>
      <c r="O53" s="8">
        <v>0</v>
      </c>
      <c r="P53" s="8">
        <v>2</v>
      </c>
      <c r="R53" s="124"/>
    </row>
    <row r="54" spans="1:18" ht="15" x14ac:dyDescent="0.25">
      <c r="A54" s="7" t="s">
        <v>152</v>
      </c>
      <c r="B54" s="27">
        <f t="shared" si="2"/>
        <v>85</v>
      </c>
      <c r="C54" s="8">
        <v>0</v>
      </c>
      <c r="D54" s="8">
        <v>0</v>
      </c>
      <c r="E54" s="8">
        <v>3</v>
      </c>
      <c r="F54" s="8">
        <v>0</v>
      </c>
      <c r="G54" s="8">
        <v>1</v>
      </c>
      <c r="H54" s="8">
        <v>0</v>
      </c>
      <c r="I54" s="8">
        <v>80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1</v>
      </c>
      <c r="R54" s="124"/>
    </row>
    <row r="55" spans="1:18" ht="15" x14ac:dyDescent="0.25">
      <c r="A55" s="7" t="s">
        <v>26</v>
      </c>
      <c r="B55" s="27">
        <f t="shared" si="2"/>
        <v>164</v>
      </c>
      <c r="C55" s="8">
        <v>0</v>
      </c>
      <c r="D55" s="8">
        <v>1</v>
      </c>
      <c r="E55" s="8">
        <v>0</v>
      </c>
      <c r="F55" s="8">
        <v>0</v>
      </c>
      <c r="G55" s="8">
        <v>19</v>
      </c>
      <c r="H55" s="8">
        <v>0</v>
      </c>
      <c r="I55" s="8">
        <v>0</v>
      </c>
      <c r="J55" s="8">
        <v>0</v>
      </c>
      <c r="K55" s="8">
        <v>11</v>
      </c>
      <c r="L55" s="8">
        <v>0</v>
      </c>
      <c r="M55" s="8">
        <v>0</v>
      </c>
      <c r="N55" s="8">
        <v>125</v>
      </c>
      <c r="O55" s="8">
        <v>1</v>
      </c>
      <c r="P55" s="8">
        <v>7</v>
      </c>
      <c r="R55" s="124"/>
    </row>
    <row r="56" spans="1:18" ht="15" x14ac:dyDescent="0.25">
      <c r="A56" s="7" t="s">
        <v>230</v>
      </c>
      <c r="B56" s="27">
        <f t="shared" si="2"/>
        <v>1</v>
      </c>
      <c r="C56" s="8">
        <v>0</v>
      </c>
      <c r="D56" s="8">
        <v>0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R56" s="124"/>
    </row>
    <row r="57" spans="1:18" ht="15" x14ac:dyDescent="0.25">
      <c r="A57" s="7" t="s">
        <v>232</v>
      </c>
      <c r="B57" s="27">
        <f t="shared" si="2"/>
        <v>1</v>
      </c>
      <c r="C57" s="8">
        <v>0</v>
      </c>
      <c r="D57" s="8">
        <v>0</v>
      </c>
      <c r="E57" s="8">
        <v>0</v>
      </c>
      <c r="F57" s="8">
        <v>1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R57" s="124"/>
    </row>
    <row r="58" spans="1:18" s="68" customFormat="1" ht="15" x14ac:dyDescent="0.25">
      <c r="A58" s="166" t="s">
        <v>428</v>
      </c>
      <c r="B58" s="137">
        <f t="shared" si="2"/>
        <v>12</v>
      </c>
      <c r="C58" s="141">
        <v>0</v>
      </c>
      <c r="D58" s="141">
        <v>0</v>
      </c>
      <c r="E58" s="141">
        <v>0</v>
      </c>
      <c r="F58" s="141">
        <v>0</v>
      </c>
      <c r="G58" s="141">
        <v>0</v>
      </c>
      <c r="H58" s="141">
        <v>0</v>
      </c>
      <c r="I58" s="141">
        <v>0</v>
      </c>
      <c r="J58" s="141">
        <v>12</v>
      </c>
      <c r="K58" s="141">
        <v>0</v>
      </c>
      <c r="L58" s="141">
        <v>0</v>
      </c>
      <c r="M58" s="141">
        <v>0</v>
      </c>
      <c r="N58" s="141">
        <v>0</v>
      </c>
      <c r="O58" s="141">
        <v>0</v>
      </c>
      <c r="P58" s="141">
        <v>0</v>
      </c>
      <c r="R58" s="157"/>
    </row>
    <row r="59" spans="1:18" ht="15" x14ac:dyDescent="0.25">
      <c r="A59" s="7" t="s">
        <v>47</v>
      </c>
      <c r="B59" s="27">
        <f t="shared" si="2"/>
        <v>14</v>
      </c>
      <c r="C59" s="8">
        <v>0</v>
      </c>
      <c r="D59" s="8">
        <v>0</v>
      </c>
      <c r="E59" s="8">
        <v>2</v>
      </c>
      <c r="F59" s="8">
        <v>0</v>
      </c>
      <c r="G59" s="8">
        <v>0</v>
      </c>
      <c r="H59" s="8">
        <v>0</v>
      </c>
      <c r="I59" s="8">
        <v>12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R59" s="124"/>
    </row>
    <row r="60" spans="1:18" ht="15" x14ac:dyDescent="0.25">
      <c r="A60" s="7" t="s">
        <v>7</v>
      </c>
      <c r="B60" s="27">
        <f>SUM(C60:P60)</f>
        <v>138</v>
      </c>
      <c r="C60" s="8">
        <v>0</v>
      </c>
      <c r="D60" s="8">
        <v>0</v>
      </c>
      <c r="E60" s="8">
        <v>4</v>
      </c>
      <c r="F60" s="8">
        <v>1</v>
      </c>
      <c r="G60" s="8">
        <v>1</v>
      </c>
      <c r="H60" s="8">
        <v>0</v>
      </c>
      <c r="I60" s="8">
        <v>132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R60" s="124"/>
    </row>
    <row r="61" spans="1:18" ht="15" x14ac:dyDescent="0.25">
      <c r="A61" s="7" t="s">
        <v>87</v>
      </c>
      <c r="B61" s="27">
        <f>SUM(C61:P61)</f>
        <v>27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27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R61" s="124"/>
    </row>
    <row r="62" spans="1:18" ht="15" x14ac:dyDescent="0.25">
      <c r="A62" s="7" t="s">
        <v>60</v>
      </c>
      <c r="B62" s="27">
        <f>SUM(C62:P62)</f>
        <v>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3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R62" s="124"/>
    </row>
    <row r="63" spans="1:18" ht="15" x14ac:dyDescent="0.25">
      <c r="A63" s="7" t="s">
        <v>92</v>
      </c>
      <c r="B63" s="27">
        <f>SUM(C63:P63)</f>
        <v>116</v>
      </c>
      <c r="C63" s="8">
        <v>0</v>
      </c>
      <c r="D63" s="8">
        <v>0</v>
      </c>
      <c r="E63" s="8">
        <v>0</v>
      </c>
      <c r="F63" s="8">
        <v>0</v>
      </c>
      <c r="G63" s="156">
        <v>63</v>
      </c>
      <c r="H63" s="8">
        <v>0</v>
      </c>
      <c r="I63" s="8">
        <v>0</v>
      </c>
      <c r="J63" s="156">
        <v>1</v>
      </c>
      <c r="K63" s="156">
        <v>50</v>
      </c>
      <c r="L63" s="156">
        <v>1</v>
      </c>
      <c r="M63" s="8">
        <v>0</v>
      </c>
      <c r="N63" s="8">
        <v>0</v>
      </c>
      <c r="O63" s="8">
        <v>0</v>
      </c>
      <c r="P63" s="156">
        <v>1</v>
      </c>
      <c r="R63" s="124"/>
    </row>
    <row r="64" spans="1:18" ht="15" x14ac:dyDescent="0.25">
      <c r="A64" s="7" t="s">
        <v>8</v>
      </c>
      <c r="B64" s="27">
        <f>SUM(C64:P64)</f>
        <v>221</v>
      </c>
      <c r="C64" s="8">
        <v>0</v>
      </c>
      <c r="D64" s="8">
        <v>3</v>
      </c>
      <c r="E64" s="8">
        <v>0</v>
      </c>
      <c r="F64" s="8">
        <v>2</v>
      </c>
      <c r="G64" s="8">
        <v>0</v>
      </c>
      <c r="H64" s="8">
        <v>0</v>
      </c>
      <c r="I64" s="8">
        <v>0</v>
      </c>
      <c r="J64" s="8">
        <v>198</v>
      </c>
      <c r="K64" s="8">
        <v>3</v>
      </c>
      <c r="L64" s="8">
        <v>1</v>
      </c>
      <c r="M64" s="8">
        <v>0</v>
      </c>
      <c r="N64" s="8">
        <v>0</v>
      </c>
      <c r="O64" s="8">
        <v>0</v>
      </c>
      <c r="P64" s="8">
        <v>14</v>
      </c>
      <c r="R64" s="124"/>
    </row>
    <row r="65" spans="1:18" ht="15.75" thickBot="1" x14ac:dyDescent="0.3">
      <c r="A65" s="7" t="s">
        <v>522</v>
      </c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R65" s="124"/>
    </row>
    <row r="66" spans="1:18" ht="12.75" thickBot="1" x14ac:dyDescent="0.25">
      <c r="A66" s="346" t="s">
        <v>309</v>
      </c>
      <c r="B66" s="355" t="s">
        <v>307</v>
      </c>
      <c r="C66" s="357" t="s">
        <v>349</v>
      </c>
      <c r="D66" s="357"/>
      <c r="E66" s="357"/>
      <c r="F66" s="357"/>
      <c r="G66" s="357"/>
      <c r="H66" s="357"/>
      <c r="I66" s="357"/>
      <c r="J66" s="357"/>
      <c r="K66" s="357"/>
      <c r="L66" s="357"/>
      <c r="M66" s="357"/>
      <c r="N66" s="357"/>
      <c r="O66" s="357"/>
      <c r="P66" s="357"/>
      <c r="R66" s="124"/>
    </row>
    <row r="67" spans="1:18" ht="60.75" thickBot="1" x14ac:dyDescent="0.25">
      <c r="A67" s="347"/>
      <c r="B67" s="356"/>
      <c r="C67" s="86" t="s">
        <v>285</v>
      </c>
      <c r="D67" s="86" t="s">
        <v>350</v>
      </c>
      <c r="E67" s="86" t="s">
        <v>351</v>
      </c>
      <c r="F67" s="86" t="s">
        <v>352</v>
      </c>
      <c r="G67" s="86" t="s">
        <v>353</v>
      </c>
      <c r="H67" s="86" t="s">
        <v>354</v>
      </c>
      <c r="I67" s="86" t="s">
        <v>288</v>
      </c>
      <c r="J67" s="86" t="s">
        <v>284</v>
      </c>
      <c r="K67" s="86" t="s">
        <v>355</v>
      </c>
      <c r="L67" s="86" t="s">
        <v>356</v>
      </c>
      <c r="M67" s="86" t="s">
        <v>357</v>
      </c>
      <c r="N67" s="86" t="s">
        <v>358</v>
      </c>
      <c r="O67" s="86" t="s">
        <v>359</v>
      </c>
      <c r="P67" s="86" t="s">
        <v>287</v>
      </c>
      <c r="R67" s="124"/>
    </row>
    <row r="68" spans="1:18" ht="15" x14ac:dyDescent="0.25">
      <c r="A68" s="7" t="s">
        <v>4</v>
      </c>
      <c r="B68" s="27">
        <f t="shared" si="2"/>
        <v>5219</v>
      </c>
      <c r="C68" s="8">
        <v>0</v>
      </c>
      <c r="D68" s="8">
        <v>0</v>
      </c>
      <c r="E68" s="8">
        <v>0</v>
      </c>
      <c r="F68" s="8">
        <v>143</v>
      </c>
      <c r="G68" s="8">
        <v>0</v>
      </c>
      <c r="H68" s="8">
        <v>0</v>
      </c>
      <c r="I68" s="8">
        <v>0</v>
      </c>
      <c r="J68" s="8">
        <v>1</v>
      </c>
      <c r="K68" s="8">
        <v>7</v>
      </c>
      <c r="L68" s="8">
        <v>0</v>
      </c>
      <c r="M68" s="8">
        <v>0</v>
      </c>
      <c r="N68" s="8">
        <v>2</v>
      </c>
      <c r="O68" s="8">
        <v>4865</v>
      </c>
      <c r="P68" s="8">
        <v>201</v>
      </c>
      <c r="R68" s="124"/>
    </row>
    <row r="69" spans="1:18" ht="15" x14ac:dyDescent="0.25">
      <c r="A69" s="7" t="s">
        <v>14</v>
      </c>
      <c r="B69" s="27">
        <f t="shared" si="2"/>
        <v>47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  <c r="O69" s="8">
        <v>46</v>
      </c>
      <c r="P69" s="8">
        <v>0</v>
      </c>
      <c r="R69" s="124"/>
    </row>
    <row r="70" spans="1:18" ht="15" x14ac:dyDescent="0.25">
      <c r="A70" s="7" t="s">
        <v>66</v>
      </c>
      <c r="B70" s="27">
        <f t="shared" si="2"/>
        <v>57</v>
      </c>
      <c r="C70" s="8">
        <v>0</v>
      </c>
      <c r="D70" s="8">
        <v>0</v>
      </c>
      <c r="E70" s="8">
        <v>0</v>
      </c>
      <c r="F70" s="8">
        <v>52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2</v>
      </c>
      <c r="M70" s="8">
        <v>0</v>
      </c>
      <c r="N70" s="8">
        <v>0</v>
      </c>
      <c r="O70" s="8">
        <v>0</v>
      </c>
      <c r="P70" s="8">
        <v>3</v>
      </c>
      <c r="R70" s="124"/>
    </row>
    <row r="71" spans="1:18" ht="15" x14ac:dyDescent="0.25">
      <c r="A71" s="7" t="s">
        <v>85</v>
      </c>
      <c r="B71" s="27">
        <f t="shared" si="2"/>
        <v>1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1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R71" s="124"/>
    </row>
    <row r="72" spans="1:18" ht="15" x14ac:dyDescent="0.25">
      <c r="A72" s="7" t="s">
        <v>190</v>
      </c>
      <c r="B72" s="27">
        <f t="shared" si="2"/>
        <v>27</v>
      </c>
      <c r="C72" s="8">
        <v>0</v>
      </c>
      <c r="D72" s="8">
        <v>0</v>
      </c>
      <c r="E72" s="8">
        <v>6</v>
      </c>
      <c r="F72" s="8">
        <v>12</v>
      </c>
      <c r="G72" s="8">
        <v>3</v>
      </c>
      <c r="H72" s="8">
        <v>0</v>
      </c>
      <c r="I72" s="8">
        <v>6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R72" s="124"/>
    </row>
    <row r="73" spans="1:18" ht="15" x14ac:dyDescent="0.25">
      <c r="A73" s="7" t="s">
        <v>72</v>
      </c>
      <c r="B73" s="27">
        <f t="shared" si="2"/>
        <v>55</v>
      </c>
      <c r="C73" s="8">
        <v>0</v>
      </c>
      <c r="D73" s="8">
        <v>54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1</v>
      </c>
      <c r="R73" s="124"/>
    </row>
    <row r="74" spans="1:18" ht="15" x14ac:dyDescent="0.25">
      <c r="A74" s="7" t="s">
        <v>200</v>
      </c>
      <c r="B74" s="27">
        <f t="shared" si="2"/>
        <v>4</v>
      </c>
      <c r="C74" s="8">
        <v>0</v>
      </c>
      <c r="D74" s="8">
        <v>3</v>
      </c>
      <c r="E74" s="8">
        <v>1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R74" s="124"/>
    </row>
    <row r="75" spans="1:18" ht="15" x14ac:dyDescent="0.25">
      <c r="A75" s="7" t="s">
        <v>52</v>
      </c>
      <c r="B75" s="27">
        <f t="shared" si="2"/>
        <v>76</v>
      </c>
      <c r="C75" s="8">
        <v>0</v>
      </c>
      <c r="D75" s="8">
        <v>76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R75" s="124"/>
    </row>
    <row r="76" spans="1:18" ht="15" x14ac:dyDescent="0.25">
      <c r="A76" s="7" t="s">
        <v>282</v>
      </c>
      <c r="B76" s="27">
        <f t="shared" si="2"/>
        <v>6</v>
      </c>
      <c r="C76" s="8">
        <v>0</v>
      </c>
      <c r="D76" s="8">
        <v>0</v>
      </c>
      <c r="E76" s="8">
        <v>5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R76" s="124"/>
    </row>
    <row r="77" spans="1:18" ht="15" x14ac:dyDescent="0.25">
      <c r="A77" s="7" t="s">
        <v>275</v>
      </c>
      <c r="B77" s="27">
        <f t="shared" si="2"/>
        <v>16</v>
      </c>
      <c r="C77" s="8">
        <v>0</v>
      </c>
      <c r="D77" s="8">
        <v>0</v>
      </c>
      <c r="E77" s="8">
        <v>6</v>
      </c>
      <c r="F77" s="8">
        <v>0</v>
      </c>
      <c r="G77" s="8">
        <v>0</v>
      </c>
      <c r="H77" s="8">
        <v>0</v>
      </c>
      <c r="I77" s="8">
        <v>9</v>
      </c>
      <c r="J77" s="8">
        <v>0</v>
      </c>
      <c r="K77" s="8">
        <v>0</v>
      </c>
      <c r="L77" s="8">
        <v>0</v>
      </c>
      <c r="M77" s="8">
        <v>1</v>
      </c>
      <c r="N77" s="8">
        <v>0</v>
      </c>
      <c r="O77" s="8">
        <v>0</v>
      </c>
      <c r="P77" s="8">
        <v>0</v>
      </c>
      <c r="R77" s="124"/>
    </row>
    <row r="78" spans="1:18" ht="15" x14ac:dyDescent="0.25">
      <c r="A78" s="7" t="s">
        <v>58</v>
      </c>
      <c r="B78" s="27">
        <f t="shared" si="2"/>
        <v>32</v>
      </c>
      <c r="C78" s="8">
        <v>0</v>
      </c>
      <c r="D78" s="8">
        <v>2</v>
      </c>
      <c r="E78" s="8">
        <v>0</v>
      </c>
      <c r="F78" s="8">
        <v>9</v>
      </c>
      <c r="G78" s="8">
        <v>0</v>
      </c>
      <c r="H78" s="8">
        <v>0</v>
      </c>
      <c r="I78" s="8">
        <v>0</v>
      </c>
      <c r="J78" s="8">
        <v>3</v>
      </c>
      <c r="K78" s="8">
        <v>2</v>
      </c>
      <c r="L78" s="8">
        <v>0</v>
      </c>
      <c r="M78" s="8">
        <v>0</v>
      </c>
      <c r="N78" s="8">
        <v>1</v>
      </c>
      <c r="O78" s="8">
        <v>2</v>
      </c>
      <c r="P78" s="8">
        <v>13</v>
      </c>
      <c r="R78" s="124"/>
    </row>
    <row r="79" spans="1:18" ht="15" x14ac:dyDescent="0.25">
      <c r="A79" s="7" t="s">
        <v>231</v>
      </c>
      <c r="B79" s="27">
        <f t="shared" si="2"/>
        <v>1</v>
      </c>
      <c r="C79" s="8">
        <v>0</v>
      </c>
      <c r="D79" s="8">
        <v>0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R79" s="124"/>
    </row>
    <row r="80" spans="1:18" ht="15" x14ac:dyDescent="0.25">
      <c r="A80" s="7" t="s">
        <v>214</v>
      </c>
      <c r="B80" s="27">
        <f t="shared" si="2"/>
        <v>1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R80" s="124"/>
    </row>
    <row r="81" spans="1:18" ht="15" x14ac:dyDescent="0.25">
      <c r="A81" s="7" t="s">
        <v>61</v>
      </c>
      <c r="B81" s="27">
        <f t="shared" ref="B81:B112" si="3">SUM(C81:P81)</f>
        <v>40</v>
      </c>
      <c r="C81" s="8">
        <v>0</v>
      </c>
      <c r="D81" s="8">
        <v>40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R81" s="124"/>
    </row>
    <row r="82" spans="1:18" ht="15" x14ac:dyDescent="0.25">
      <c r="A82" s="7" t="s">
        <v>116</v>
      </c>
      <c r="B82" s="27">
        <f t="shared" si="3"/>
        <v>3</v>
      </c>
      <c r="C82" s="8">
        <v>0</v>
      </c>
      <c r="D82" s="8">
        <v>0</v>
      </c>
      <c r="E82" s="8">
        <v>0</v>
      </c>
      <c r="F82" s="8">
        <v>3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R82" s="124"/>
    </row>
    <row r="83" spans="1:18" ht="15" x14ac:dyDescent="0.25">
      <c r="A83" s="7" t="s">
        <v>236</v>
      </c>
      <c r="B83" s="27">
        <f t="shared" si="3"/>
        <v>146</v>
      </c>
      <c r="C83" s="8">
        <v>0</v>
      </c>
      <c r="D83" s="8">
        <v>146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R83" s="124"/>
    </row>
    <row r="84" spans="1:18" ht="15" x14ac:dyDescent="0.25">
      <c r="A84" s="7" t="s">
        <v>248</v>
      </c>
      <c r="B84" s="27">
        <f t="shared" si="3"/>
        <v>4</v>
      </c>
      <c r="C84" s="8">
        <v>0</v>
      </c>
      <c r="D84" s="8">
        <v>0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R84" s="124"/>
    </row>
    <row r="85" spans="1:18" ht="15" x14ac:dyDescent="0.25">
      <c r="A85" s="7" t="s">
        <v>15</v>
      </c>
      <c r="B85" s="27">
        <f t="shared" si="3"/>
        <v>13</v>
      </c>
      <c r="C85" s="8">
        <v>0</v>
      </c>
      <c r="D85" s="8">
        <v>0</v>
      </c>
      <c r="E85" s="8">
        <v>0</v>
      </c>
      <c r="F85" s="8">
        <v>13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R85" s="124"/>
    </row>
    <row r="86" spans="1:18" ht="15" x14ac:dyDescent="0.25">
      <c r="A86" s="7" t="s">
        <v>240</v>
      </c>
      <c r="B86" s="27">
        <f t="shared" si="3"/>
        <v>1</v>
      </c>
      <c r="C86" s="8">
        <v>0</v>
      </c>
      <c r="D86" s="8">
        <v>1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R86" s="124"/>
    </row>
    <row r="87" spans="1:18" ht="15" x14ac:dyDescent="0.25">
      <c r="A87" s="7" t="s">
        <v>83</v>
      </c>
      <c r="B87" s="27">
        <f t="shared" si="3"/>
        <v>230</v>
      </c>
      <c r="C87" s="8">
        <v>0</v>
      </c>
      <c r="D87" s="8">
        <v>215</v>
      </c>
      <c r="E87" s="8">
        <v>0</v>
      </c>
      <c r="F87" s="8">
        <v>14</v>
      </c>
      <c r="G87" s="8">
        <v>0</v>
      </c>
      <c r="H87" s="8">
        <v>0</v>
      </c>
      <c r="I87" s="8">
        <v>1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R87" s="124"/>
    </row>
    <row r="88" spans="1:18" ht="15" x14ac:dyDescent="0.25">
      <c r="A88" s="7" t="s">
        <v>107</v>
      </c>
      <c r="B88" s="27">
        <f t="shared" si="3"/>
        <v>2</v>
      </c>
      <c r="C88" s="8">
        <v>0</v>
      </c>
      <c r="D88" s="8">
        <v>0</v>
      </c>
      <c r="E88" s="8">
        <v>0</v>
      </c>
      <c r="F88" s="8">
        <v>2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R88" s="124"/>
    </row>
    <row r="89" spans="1:18" ht="15" x14ac:dyDescent="0.25">
      <c r="A89" s="7" t="s">
        <v>565</v>
      </c>
      <c r="B89" s="27">
        <f t="shared" si="3"/>
        <v>6</v>
      </c>
      <c r="C89" s="8">
        <v>0</v>
      </c>
      <c r="D89" s="8">
        <v>0</v>
      </c>
      <c r="E89" s="8">
        <v>0</v>
      </c>
      <c r="F89" s="8">
        <v>6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R89" s="124"/>
    </row>
    <row r="90" spans="1:18" ht="15" x14ac:dyDescent="0.25">
      <c r="A90" s="7" t="s">
        <v>245</v>
      </c>
      <c r="B90" s="27">
        <f t="shared" si="3"/>
        <v>137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137</v>
      </c>
      <c r="N90" s="8">
        <v>0</v>
      </c>
      <c r="O90" s="8">
        <v>0</v>
      </c>
      <c r="P90" s="8">
        <v>0</v>
      </c>
      <c r="R90" s="124"/>
    </row>
    <row r="91" spans="1:18" ht="15" x14ac:dyDescent="0.25">
      <c r="A91" s="7" t="s">
        <v>25</v>
      </c>
      <c r="B91" s="27">
        <f t="shared" si="3"/>
        <v>215</v>
      </c>
      <c r="C91" s="8">
        <v>0</v>
      </c>
      <c r="D91" s="8">
        <v>148</v>
      </c>
      <c r="E91" s="8">
        <v>0</v>
      </c>
      <c r="F91" s="8">
        <v>0</v>
      </c>
      <c r="G91" s="8">
        <v>2</v>
      </c>
      <c r="H91" s="8">
        <v>0</v>
      </c>
      <c r="I91" s="8">
        <v>0</v>
      </c>
      <c r="J91" s="8">
        <v>0</v>
      </c>
      <c r="K91" s="8">
        <v>1</v>
      </c>
      <c r="L91" s="8">
        <v>4</v>
      </c>
      <c r="M91" s="8">
        <v>0</v>
      </c>
      <c r="N91" s="8">
        <v>0</v>
      </c>
      <c r="O91" s="8">
        <v>0</v>
      </c>
      <c r="P91" s="8">
        <v>60</v>
      </c>
      <c r="R91" s="124"/>
    </row>
    <row r="92" spans="1:18" ht="15" x14ac:dyDescent="0.25">
      <c r="A92" s="7" t="s">
        <v>17</v>
      </c>
      <c r="B92" s="27">
        <f t="shared" si="3"/>
        <v>151</v>
      </c>
      <c r="C92" s="8">
        <v>0</v>
      </c>
      <c r="D92" s="8">
        <v>116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21</v>
      </c>
      <c r="L92" s="8">
        <v>0</v>
      </c>
      <c r="M92" s="8">
        <v>0</v>
      </c>
      <c r="N92" s="8">
        <v>0</v>
      </c>
      <c r="O92" s="8">
        <v>0</v>
      </c>
      <c r="P92" s="8">
        <v>14</v>
      </c>
      <c r="R92" s="124"/>
    </row>
    <row r="93" spans="1:18" ht="15" x14ac:dyDescent="0.25">
      <c r="A93" s="7" t="s">
        <v>43</v>
      </c>
      <c r="B93" s="27">
        <f t="shared" si="3"/>
        <v>184</v>
      </c>
      <c r="C93" s="8">
        <v>0</v>
      </c>
      <c r="D93" s="8">
        <v>149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11</v>
      </c>
      <c r="L93" s="8">
        <v>4</v>
      </c>
      <c r="M93" s="8">
        <v>0</v>
      </c>
      <c r="N93" s="8">
        <v>0</v>
      </c>
      <c r="O93" s="8">
        <v>0</v>
      </c>
      <c r="P93" s="8">
        <v>20</v>
      </c>
      <c r="R93" s="124"/>
    </row>
    <row r="94" spans="1:18" ht="15" x14ac:dyDescent="0.25">
      <c r="A94" s="7" t="s">
        <v>11</v>
      </c>
      <c r="B94" s="154">
        <f t="shared" si="3"/>
        <v>423</v>
      </c>
      <c r="C94" s="8">
        <v>0</v>
      </c>
      <c r="D94" s="8">
        <v>10</v>
      </c>
      <c r="E94" s="8">
        <v>0</v>
      </c>
      <c r="F94" s="8">
        <v>0</v>
      </c>
      <c r="G94" s="156">
        <v>388</v>
      </c>
      <c r="H94" s="8">
        <v>0</v>
      </c>
      <c r="I94" s="8">
        <v>0</v>
      </c>
      <c r="J94" s="8">
        <v>0</v>
      </c>
      <c r="K94" s="8">
        <v>4</v>
      </c>
      <c r="L94" s="8">
        <v>14</v>
      </c>
      <c r="M94" s="8">
        <v>0</v>
      </c>
      <c r="N94" s="8">
        <v>1</v>
      </c>
      <c r="O94" s="8">
        <v>0</v>
      </c>
      <c r="P94" s="156">
        <v>6</v>
      </c>
      <c r="R94" s="124"/>
    </row>
    <row r="95" spans="1:18" ht="15" x14ac:dyDescent="0.25">
      <c r="A95" s="7" t="s">
        <v>211</v>
      </c>
      <c r="B95" s="27">
        <f t="shared" si="3"/>
        <v>12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12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R95" s="124"/>
    </row>
    <row r="96" spans="1:18" ht="15" x14ac:dyDescent="0.25">
      <c r="A96" s="7" t="s">
        <v>193</v>
      </c>
      <c r="B96" s="27">
        <f t="shared" si="3"/>
        <v>10</v>
      </c>
      <c r="C96" s="8">
        <v>0</v>
      </c>
      <c r="D96" s="8">
        <v>0</v>
      </c>
      <c r="E96" s="8">
        <v>9</v>
      </c>
      <c r="F96" s="8">
        <v>0</v>
      </c>
      <c r="G96" s="8">
        <v>0</v>
      </c>
      <c r="H96" s="8">
        <v>0</v>
      </c>
      <c r="I96" s="8">
        <v>1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R96" s="124"/>
    </row>
    <row r="97" spans="1:18" ht="15" x14ac:dyDescent="0.25">
      <c r="A97" s="7" t="s">
        <v>210</v>
      </c>
      <c r="B97" s="27">
        <f t="shared" si="3"/>
        <v>12</v>
      </c>
      <c r="C97" s="8">
        <v>0</v>
      </c>
      <c r="D97" s="8">
        <v>0</v>
      </c>
      <c r="E97" s="8">
        <v>0</v>
      </c>
      <c r="F97" s="8">
        <v>1</v>
      </c>
      <c r="G97" s="8">
        <v>0</v>
      </c>
      <c r="H97" s="8">
        <v>0</v>
      </c>
      <c r="I97" s="8">
        <v>11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R97" s="124"/>
    </row>
    <row r="98" spans="1:18" ht="15" x14ac:dyDescent="0.25">
      <c r="A98" s="167" t="s">
        <v>76</v>
      </c>
      <c r="B98" s="129">
        <f t="shared" si="3"/>
        <v>107</v>
      </c>
      <c r="C98" s="133">
        <v>0</v>
      </c>
      <c r="D98" s="133">
        <v>0</v>
      </c>
      <c r="E98" s="133">
        <v>0</v>
      </c>
      <c r="F98" s="133">
        <v>0</v>
      </c>
      <c r="G98" s="133">
        <v>8</v>
      </c>
      <c r="H98" s="133">
        <v>0</v>
      </c>
      <c r="I98" s="133">
        <v>0</v>
      </c>
      <c r="J98" s="133">
        <v>22</v>
      </c>
      <c r="K98" s="133">
        <v>1</v>
      </c>
      <c r="L98" s="133">
        <v>76</v>
      </c>
      <c r="M98" s="133">
        <v>0</v>
      </c>
      <c r="N98" s="133">
        <v>0</v>
      </c>
      <c r="O98" s="133">
        <v>0</v>
      </c>
      <c r="P98" s="133">
        <v>0</v>
      </c>
      <c r="R98" s="124"/>
    </row>
    <row r="99" spans="1:18" ht="15" x14ac:dyDescent="0.25">
      <c r="A99" s="7" t="s">
        <v>18</v>
      </c>
      <c r="B99" s="27">
        <f t="shared" si="3"/>
        <v>199</v>
      </c>
      <c r="C99" s="8">
        <v>0</v>
      </c>
      <c r="D99" s="8">
        <v>0</v>
      </c>
      <c r="E99" s="8">
        <v>0</v>
      </c>
      <c r="F99" s="8">
        <v>0</v>
      </c>
      <c r="G99" s="8">
        <v>8</v>
      </c>
      <c r="H99" s="8">
        <v>0</v>
      </c>
      <c r="I99" s="8">
        <v>0</v>
      </c>
      <c r="J99" s="8">
        <v>43</v>
      </c>
      <c r="K99" s="8">
        <v>0</v>
      </c>
      <c r="L99" s="8">
        <v>148</v>
      </c>
      <c r="M99" s="8">
        <v>0</v>
      </c>
      <c r="N99" s="8">
        <v>0</v>
      </c>
      <c r="O99" s="8">
        <v>0</v>
      </c>
      <c r="P99" s="8">
        <v>0</v>
      </c>
      <c r="R99" s="124"/>
    </row>
    <row r="100" spans="1:18" ht="15" x14ac:dyDescent="0.25">
      <c r="A100" s="7" t="s">
        <v>548</v>
      </c>
      <c r="B100" s="27">
        <f t="shared" si="3"/>
        <v>1</v>
      </c>
      <c r="C100" s="8">
        <v>0</v>
      </c>
      <c r="D100" s="8">
        <v>0</v>
      </c>
      <c r="E100" s="8">
        <v>1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R100" s="124"/>
    </row>
    <row r="101" spans="1:18" ht="15" x14ac:dyDescent="0.25">
      <c r="A101" s="7" t="s">
        <v>283</v>
      </c>
      <c r="B101" s="27">
        <f t="shared" si="3"/>
        <v>3</v>
      </c>
      <c r="C101" s="8">
        <v>0</v>
      </c>
      <c r="D101" s="8">
        <v>0</v>
      </c>
      <c r="E101" s="8">
        <v>0</v>
      </c>
      <c r="F101" s="8">
        <v>2</v>
      </c>
      <c r="G101" s="8">
        <v>0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R101" s="124"/>
    </row>
    <row r="102" spans="1:18" ht="15" x14ac:dyDescent="0.25">
      <c r="A102" s="7" t="s">
        <v>131</v>
      </c>
      <c r="B102" s="27">
        <f t="shared" si="3"/>
        <v>1</v>
      </c>
      <c r="C102" s="8">
        <v>0</v>
      </c>
      <c r="D102" s="8">
        <v>0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R102" s="124"/>
    </row>
    <row r="103" spans="1:18" ht="15" x14ac:dyDescent="0.25">
      <c r="A103" s="7" t="s">
        <v>229</v>
      </c>
      <c r="B103" s="27">
        <f t="shared" si="3"/>
        <v>2</v>
      </c>
      <c r="C103" s="8">
        <v>0</v>
      </c>
      <c r="D103" s="8">
        <v>0</v>
      </c>
      <c r="E103" s="8">
        <v>0</v>
      </c>
      <c r="F103" s="8">
        <v>2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R103" s="124"/>
    </row>
    <row r="104" spans="1:18" ht="15" x14ac:dyDescent="0.25">
      <c r="A104" s="7" t="s">
        <v>244</v>
      </c>
      <c r="B104" s="27">
        <f t="shared" si="3"/>
        <v>1</v>
      </c>
      <c r="C104" s="8">
        <v>0</v>
      </c>
      <c r="D104" s="8">
        <v>1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R104" s="124"/>
    </row>
    <row r="105" spans="1:18" ht="15" x14ac:dyDescent="0.25">
      <c r="A105" s="7" t="s">
        <v>38</v>
      </c>
      <c r="B105" s="27">
        <f t="shared" si="3"/>
        <v>107</v>
      </c>
      <c r="C105" s="8">
        <v>0</v>
      </c>
      <c r="D105" s="8">
        <v>1</v>
      </c>
      <c r="E105" s="8">
        <v>83</v>
      </c>
      <c r="F105" s="8">
        <v>0</v>
      </c>
      <c r="G105" s="8">
        <v>0</v>
      </c>
      <c r="H105" s="8">
        <v>0</v>
      </c>
      <c r="I105" s="8">
        <v>23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R105" s="124"/>
    </row>
    <row r="106" spans="1:18" ht="15" x14ac:dyDescent="0.25">
      <c r="A106" s="7" t="s">
        <v>216</v>
      </c>
      <c r="B106" s="27">
        <f t="shared" si="3"/>
        <v>1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R106" s="124"/>
    </row>
    <row r="107" spans="1:18" ht="15" x14ac:dyDescent="0.25">
      <c r="A107" s="7" t="s">
        <v>62</v>
      </c>
      <c r="B107" s="27">
        <f t="shared" si="3"/>
        <v>1</v>
      </c>
      <c r="C107" s="8">
        <v>0</v>
      </c>
      <c r="D107" s="8">
        <v>0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R107" s="124"/>
    </row>
    <row r="108" spans="1:18" ht="15" x14ac:dyDescent="0.25">
      <c r="A108" s="7" t="s">
        <v>54</v>
      </c>
      <c r="B108" s="27">
        <f t="shared" si="3"/>
        <v>1</v>
      </c>
      <c r="C108" s="8">
        <v>0</v>
      </c>
      <c r="D108" s="8">
        <v>0</v>
      </c>
      <c r="E108" s="8">
        <v>1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R108" s="124"/>
    </row>
    <row r="109" spans="1:18" ht="15" x14ac:dyDescent="0.25">
      <c r="A109" s="7" t="s">
        <v>84</v>
      </c>
      <c r="B109" s="27">
        <f t="shared" si="3"/>
        <v>76</v>
      </c>
      <c r="C109" s="8">
        <v>0</v>
      </c>
      <c r="D109" s="8">
        <v>6</v>
      </c>
      <c r="E109" s="8">
        <v>0</v>
      </c>
      <c r="F109" s="8">
        <v>65</v>
      </c>
      <c r="G109" s="8">
        <v>0</v>
      </c>
      <c r="H109" s="8">
        <v>0</v>
      </c>
      <c r="I109" s="8">
        <v>0</v>
      </c>
      <c r="J109" s="8">
        <v>0</v>
      </c>
      <c r="K109" s="8">
        <v>2</v>
      </c>
      <c r="L109" s="8">
        <v>0</v>
      </c>
      <c r="M109" s="8">
        <v>0</v>
      </c>
      <c r="N109" s="8">
        <v>0</v>
      </c>
      <c r="O109" s="8">
        <v>0</v>
      </c>
      <c r="P109" s="8">
        <v>3</v>
      </c>
      <c r="R109" s="124"/>
    </row>
    <row r="110" spans="1:18" ht="15" x14ac:dyDescent="0.25">
      <c r="A110" s="7" t="s">
        <v>44</v>
      </c>
      <c r="B110" s="27">
        <f t="shared" si="3"/>
        <v>47</v>
      </c>
      <c r="C110" s="8">
        <v>0</v>
      </c>
      <c r="D110" s="8">
        <v>44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3</v>
      </c>
      <c r="R110" s="124"/>
    </row>
    <row r="111" spans="1:18" ht="15" x14ac:dyDescent="0.25">
      <c r="A111" s="7" t="s">
        <v>12</v>
      </c>
      <c r="B111" s="27">
        <f t="shared" si="3"/>
        <v>129</v>
      </c>
      <c r="C111" s="8">
        <v>1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18</v>
      </c>
      <c r="L111" s="8">
        <v>0</v>
      </c>
      <c r="M111" s="8">
        <v>0</v>
      </c>
      <c r="N111" s="8">
        <v>73</v>
      </c>
      <c r="O111" s="8">
        <v>9</v>
      </c>
      <c r="P111" s="8">
        <v>28</v>
      </c>
      <c r="R111" s="124"/>
    </row>
    <row r="112" spans="1:18" ht="15" x14ac:dyDescent="0.25">
      <c r="A112" s="7" t="s">
        <v>176</v>
      </c>
      <c r="B112" s="27">
        <f t="shared" si="3"/>
        <v>53</v>
      </c>
      <c r="C112" s="8">
        <v>0</v>
      </c>
      <c r="D112" s="8">
        <v>42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2</v>
      </c>
      <c r="L112" s="8">
        <v>0</v>
      </c>
      <c r="M112" s="8">
        <v>0</v>
      </c>
      <c r="N112" s="8">
        <v>0</v>
      </c>
      <c r="O112" s="8">
        <v>0</v>
      </c>
      <c r="P112" s="8">
        <v>9</v>
      </c>
      <c r="R112" s="124"/>
    </row>
    <row r="113" spans="1:18" ht="15" x14ac:dyDescent="0.25">
      <c r="A113" s="7" t="s">
        <v>81</v>
      </c>
      <c r="B113" s="27">
        <f>SUM(C113:P113)</f>
        <v>7</v>
      </c>
      <c r="C113" s="8">
        <v>0</v>
      </c>
      <c r="D113" s="8">
        <v>1</v>
      </c>
      <c r="E113" s="8">
        <v>0</v>
      </c>
      <c r="F113" s="8">
        <v>3</v>
      </c>
      <c r="G113" s="8">
        <v>0</v>
      </c>
      <c r="H113" s="8">
        <v>0</v>
      </c>
      <c r="I113" s="8">
        <v>0</v>
      </c>
      <c r="J113" s="8">
        <v>2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1</v>
      </c>
      <c r="R113" s="124"/>
    </row>
    <row r="114" spans="1:18" ht="15" x14ac:dyDescent="0.25">
      <c r="A114" s="7" t="s">
        <v>3</v>
      </c>
      <c r="B114" s="27">
        <f>SUM(C114:P114)</f>
        <v>3767</v>
      </c>
      <c r="C114" s="8">
        <v>2</v>
      </c>
      <c r="D114" s="8">
        <v>0</v>
      </c>
      <c r="E114" s="8">
        <v>0</v>
      </c>
      <c r="F114" s="8">
        <v>2</v>
      </c>
      <c r="G114" s="8">
        <v>0</v>
      </c>
      <c r="H114" s="8">
        <v>0</v>
      </c>
      <c r="I114" s="8">
        <v>0</v>
      </c>
      <c r="J114" s="8">
        <v>0</v>
      </c>
      <c r="K114" s="8">
        <v>3</v>
      </c>
      <c r="L114" s="8">
        <v>0</v>
      </c>
      <c r="M114" s="8">
        <v>0</v>
      </c>
      <c r="N114" s="8">
        <v>1</v>
      </c>
      <c r="O114" s="8">
        <v>3722</v>
      </c>
      <c r="P114" s="8">
        <v>37</v>
      </c>
      <c r="R114" s="124"/>
    </row>
    <row r="115" spans="1:18" ht="15" x14ac:dyDescent="0.25">
      <c r="A115" s="7" t="s">
        <v>1</v>
      </c>
      <c r="B115" s="27">
        <f>SUM(C115:P115)</f>
        <v>6645</v>
      </c>
      <c r="C115" s="8">
        <v>6027</v>
      </c>
      <c r="D115" s="8">
        <v>0</v>
      </c>
      <c r="E115" s="8">
        <v>0</v>
      </c>
      <c r="F115" s="8">
        <v>2</v>
      </c>
      <c r="G115" s="8">
        <v>0</v>
      </c>
      <c r="H115" s="8">
        <v>0</v>
      </c>
      <c r="I115" s="8">
        <v>0</v>
      </c>
      <c r="J115" s="8">
        <v>0</v>
      </c>
      <c r="K115" s="8">
        <v>10</v>
      </c>
      <c r="L115" s="8">
        <v>0</v>
      </c>
      <c r="M115" s="8">
        <v>0</v>
      </c>
      <c r="N115" s="8">
        <v>2</v>
      </c>
      <c r="O115" s="8">
        <v>178</v>
      </c>
      <c r="P115" s="8">
        <v>426</v>
      </c>
      <c r="R115" s="124"/>
    </row>
    <row r="116" spans="1:18" ht="15" x14ac:dyDescent="0.25">
      <c r="A116" s="7"/>
      <c r="B116" s="2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R116" s="124"/>
    </row>
    <row r="117" spans="1:18" ht="14.25" x14ac:dyDescent="0.2">
      <c r="A117" s="71" t="s">
        <v>504</v>
      </c>
      <c r="B117" s="76">
        <f t="shared" ref="B117:P117" si="4">SUM(B119:B124)</f>
        <v>1432</v>
      </c>
      <c r="C117" s="75">
        <f t="shared" si="4"/>
        <v>0</v>
      </c>
      <c r="D117" s="75">
        <f t="shared" si="4"/>
        <v>0</v>
      </c>
      <c r="E117" s="75">
        <f t="shared" si="4"/>
        <v>0</v>
      </c>
      <c r="F117" s="75">
        <f t="shared" si="4"/>
        <v>0</v>
      </c>
      <c r="G117" s="75">
        <f t="shared" si="4"/>
        <v>0</v>
      </c>
      <c r="H117" s="75">
        <f t="shared" si="4"/>
        <v>0</v>
      </c>
      <c r="I117" s="75">
        <f t="shared" si="4"/>
        <v>0</v>
      </c>
      <c r="J117" s="75">
        <f t="shared" si="4"/>
        <v>0</v>
      </c>
      <c r="K117" s="75">
        <f t="shared" si="4"/>
        <v>7</v>
      </c>
      <c r="L117" s="75">
        <f t="shared" si="4"/>
        <v>0</v>
      </c>
      <c r="M117" s="75">
        <f t="shared" si="4"/>
        <v>0</v>
      </c>
      <c r="N117" s="75">
        <f t="shared" si="4"/>
        <v>1417</v>
      </c>
      <c r="O117" s="75">
        <f t="shared" si="4"/>
        <v>0</v>
      </c>
      <c r="P117" s="75">
        <f t="shared" si="4"/>
        <v>8</v>
      </c>
      <c r="R117" s="124"/>
    </row>
    <row r="118" spans="1:18" ht="15" x14ac:dyDescent="0.25">
      <c r="A118" s="7"/>
      <c r="B118" s="2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R118" s="124"/>
    </row>
    <row r="119" spans="1:18" ht="15" x14ac:dyDescent="0.25">
      <c r="A119" s="7" t="s">
        <v>505</v>
      </c>
      <c r="B119" s="27">
        <f t="shared" ref="B119:B151" si="5">SUM(C119:P119)</f>
        <v>7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7</v>
      </c>
      <c r="O119" s="8">
        <v>0</v>
      </c>
      <c r="P119" s="8">
        <v>0</v>
      </c>
      <c r="R119" s="124"/>
    </row>
    <row r="120" spans="1:18" ht="15" x14ac:dyDescent="0.25">
      <c r="A120" s="7" t="s">
        <v>506</v>
      </c>
      <c r="B120" s="27">
        <f t="shared" si="5"/>
        <v>1011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6</v>
      </c>
      <c r="L120" s="8">
        <v>0</v>
      </c>
      <c r="M120" s="8">
        <v>0</v>
      </c>
      <c r="N120" s="8">
        <v>1002</v>
      </c>
      <c r="O120" s="8">
        <v>0</v>
      </c>
      <c r="P120" s="8">
        <v>3</v>
      </c>
      <c r="R120" s="124"/>
    </row>
    <row r="121" spans="1:18" ht="15" x14ac:dyDescent="0.25">
      <c r="A121" s="7" t="s">
        <v>509</v>
      </c>
      <c r="B121" s="27">
        <f t="shared" si="5"/>
        <v>2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2</v>
      </c>
      <c r="O121" s="8">
        <v>0</v>
      </c>
      <c r="P121" s="8">
        <v>0</v>
      </c>
      <c r="R121" s="124"/>
    </row>
    <row r="122" spans="1:18" ht="15" x14ac:dyDescent="0.25">
      <c r="A122" s="7" t="s">
        <v>514</v>
      </c>
      <c r="B122" s="27">
        <f t="shared" si="5"/>
        <v>11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11</v>
      </c>
      <c r="O122" s="8">
        <v>0</v>
      </c>
      <c r="P122" s="8">
        <v>0</v>
      </c>
      <c r="R122" s="124"/>
    </row>
    <row r="123" spans="1:18" ht="15" x14ac:dyDescent="0.25">
      <c r="A123" s="7" t="s">
        <v>512</v>
      </c>
      <c r="B123" s="27">
        <f t="shared" si="5"/>
        <v>400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1</v>
      </c>
      <c r="L123" s="8">
        <v>0</v>
      </c>
      <c r="M123" s="8">
        <v>0</v>
      </c>
      <c r="N123" s="8">
        <v>394</v>
      </c>
      <c r="O123" s="8">
        <v>0</v>
      </c>
      <c r="P123" s="8">
        <v>5</v>
      </c>
      <c r="R123" s="124"/>
    </row>
    <row r="124" spans="1:18" ht="15" x14ac:dyDescent="0.25">
      <c r="A124" s="7" t="s">
        <v>511</v>
      </c>
      <c r="B124" s="27">
        <f t="shared" si="5"/>
        <v>1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R124" s="124"/>
    </row>
    <row r="125" spans="1:18" ht="10.5" customHeight="1" x14ac:dyDescent="0.25">
      <c r="A125" s="7"/>
      <c r="B125" s="4"/>
      <c r="R125" s="124"/>
    </row>
    <row r="126" spans="1:18" ht="15.75" customHeight="1" thickBot="1" x14ac:dyDescent="0.3">
      <c r="A126" s="7" t="s">
        <v>522</v>
      </c>
      <c r="B126" s="4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R126" s="124"/>
    </row>
    <row r="127" spans="1:18" ht="26.25" customHeight="1" thickBot="1" x14ac:dyDescent="0.25">
      <c r="A127" s="346" t="s">
        <v>309</v>
      </c>
      <c r="B127" s="355" t="s">
        <v>307</v>
      </c>
      <c r="C127" s="357" t="s">
        <v>349</v>
      </c>
      <c r="D127" s="357"/>
      <c r="E127" s="357"/>
      <c r="F127" s="357"/>
      <c r="G127" s="357"/>
      <c r="H127" s="357"/>
      <c r="I127" s="357"/>
      <c r="J127" s="357"/>
      <c r="K127" s="357"/>
      <c r="L127" s="357"/>
      <c r="M127" s="357"/>
      <c r="N127" s="357"/>
      <c r="O127" s="357"/>
      <c r="P127" s="357"/>
      <c r="R127" s="124"/>
    </row>
    <row r="128" spans="1:18" ht="26.25" customHeight="1" thickBot="1" x14ac:dyDescent="0.25">
      <c r="A128" s="347"/>
      <c r="B128" s="356"/>
      <c r="C128" s="86" t="s">
        <v>285</v>
      </c>
      <c r="D128" s="86" t="s">
        <v>350</v>
      </c>
      <c r="E128" s="86" t="s">
        <v>351</v>
      </c>
      <c r="F128" s="86" t="s">
        <v>352</v>
      </c>
      <c r="G128" s="86" t="s">
        <v>353</v>
      </c>
      <c r="H128" s="86" t="s">
        <v>354</v>
      </c>
      <c r="I128" s="86" t="s">
        <v>288</v>
      </c>
      <c r="J128" s="86" t="s">
        <v>284</v>
      </c>
      <c r="K128" s="86" t="s">
        <v>355</v>
      </c>
      <c r="L128" s="86" t="s">
        <v>356</v>
      </c>
      <c r="M128" s="86" t="s">
        <v>357</v>
      </c>
      <c r="N128" s="86" t="s">
        <v>358</v>
      </c>
      <c r="O128" s="86" t="s">
        <v>359</v>
      </c>
      <c r="P128" s="86" t="s">
        <v>287</v>
      </c>
      <c r="R128" s="124"/>
    </row>
    <row r="129" spans="1:18" ht="15" x14ac:dyDescent="0.25">
      <c r="A129" s="7" t="s">
        <v>147</v>
      </c>
      <c r="B129" s="27">
        <f t="shared" si="5"/>
        <v>8</v>
      </c>
      <c r="C129" s="8">
        <v>0</v>
      </c>
      <c r="D129" s="8">
        <v>0</v>
      </c>
      <c r="E129" s="8">
        <v>0</v>
      </c>
      <c r="F129" s="8">
        <v>8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R129" s="124"/>
    </row>
    <row r="130" spans="1:18" ht="15" x14ac:dyDescent="0.25">
      <c r="A130" s="7" t="s">
        <v>564</v>
      </c>
      <c r="B130" s="27">
        <f t="shared" si="5"/>
        <v>19</v>
      </c>
      <c r="C130" s="8">
        <v>0</v>
      </c>
      <c r="D130" s="8">
        <v>18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1</v>
      </c>
      <c r="R130" s="124"/>
    </row>
    <row r="131" spans="1:18" ht="15" x14ac:dyDescent="0.25">
      <c r="A131" s="7" t="s">
        <v>35</v>
      </c>
      <c r="B131" s="27">
        <f t="shared" si="5"/>
        <v>27</v>
      </c>
      <c r="C131" s="8">
        <v>0</v>
      </c>
      <c r="D131" s="8">
        <v>0</v>
      </c>
      <c r="E131" s="8">
        <v>0</v>
      </c>
      <c r="F131" s="8">
        <v>20</v>
      </c>
      <c r="G131" s="8">
        <v>0</v>
      </c>
      <c r="H131" s="8">
        <v>0</v>
      </c>
      <c r="I131" s="8">
        <v>0</v>
      </c>
      <c r="J131" s="8">
        <v>0</v>
      </c>
      <c r="K131" s="8">
        <v>4</v>
      </c>
      <c r="L131" s="8">
        <v>0</v>
      </c>
      <c r="M131" s="8">
        <v>0</v>
      </c>
      <c r="N131" s="8">
        <v>0</v>
      </c>
      <c r="O131" s="8">
        <v>1</v>
      </c>
      <c r="P131" s="8">
        <v>2</v>
      </c>
      <c r="R131" s="124"/>
    </row>
    <row r="132" spans="1:18" s="134" customFormat="1" ht="15" x14ac:dyDescent="0.25">
      <c r="A132" s="167" t="s">
        <v>77</v>
      </c>
      <c r="B132" s="129">
        <f t="shared" si="5"/>
        <v>89</v>
      </c>
      <c r="C132" s="133">
        <v>0</v>
      </c>
      <c r="D132" s="133">
        <v>0</v>
      </c>
      <c r="E132" s="133">
        <v>0</v>
      </c>
      <c r="F132" s="133">
        <v>0</v>
      </c>
      <c r="G132" s="133">
        <v>0</v>
      </c>
      <c r="H132" s="133">
        <v>0</v>
      </c>
      <c r="I132" s="133">
        <v>0</v>
      </c>
      <c r="J132" s="133">
        <v>46</v>
      </c>
      <c r="K132" s="133">
        <v>2</v>
      </c>
      <c r="L132" s="133">
        <v>41</v>
      </c>
      <c r="M132" s="133">
        <v>0</v>
      </c>
      <c r="N132" s="133">
        <v>0</v>
      </c>
      <c r="O132" s="133">
        <v>0</v>
      </c>
      <c r="P132" s="133">
        <v>0</v>
      </c>
      <c r="R132" s="135"/>
    </row>
    <row r="133" spans="1:18" ht="15" x14ac:dyDescent="0.25">
      <c r="A133" s="7" t="s">
        <v>91</v>
      </c>
      <c r="B133" s="27">
        <f t="shared" si="5"/>
        <v>43</v>
      </c>
      <c r="C133" s="8">
        <v>0</v>
      </c>
      <c r="D133" s="8">
        <v>0</v>
      </c>
      <c r="E133" s="8">
        <v>0</v>
      </c>
      <c r="F133" s="8">
        <v>2</v>
      </c>
      <c r="G133" s="8">
        <v>0</v>
      </c>
      <c r="H133" s="8">
        <v>0</v>
      </c>
      <c r="I133" s="8">
        <v>38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3</v>
      </c>
      <c r="R133" s="124"/>
    </row>
    <row r="134" spans="1:18" ht="15" x14ac:dyDescent="0.25">
      <c r="A134" s="7" t="s">
        <v>239</v>
      </c>
      <c r="B134" s="27">
        <f t="shared" si="5"/>
        <v>2</v>
      </c>
      <c r="C134" s="8">
        <v>0</v>
      </c>
      <c r="D134" s="8">
        <v>2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R134" s="124"/>
    </row>
    <row r="135" spans="1:18" ht="15" x14ac:dyDescent="0.25">
      <c r="A135" s="7" t="s">
        <v>278</v>
      </c>
      <c r="B135" s="27">
        <f t="shared" si="5"/>
        <v>8</v>
      </c>
      <c r="C135" s="8">
        <v>0</v>
      </c>
      <c r="D135" s="8">
        <v>0</v>
      </c>
      <c r="E135" s="8">
        <v>0</v>
      </c>
      <c r="F135" s="8">
        <v>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R135" s="124"/>
    </row>
    <row r="136" spans="1:18" ht="15" x14ac:dyDescent="0.25">
      <c r="A136" s="7" t="s">
        <v>279</v>
      </c>
      <c r="B136" s="27">
        <f t="shared" si="5"/>
        <v>41</v>
      </c>
      <c r="C136" s="8">
        <v>0</v>
      </c>
      <c r="D136" s="8">
        <v>32</v>
      </c>
      <c r="E136" s="8">
        <v>0</v>
      </c>
      <c r="F136" s="8">
        <v>2</v>
      </c>
      <c r="G136" s="8">
        <v>0</v>
      </c>
      <c r="H136" s="8">
        <v>0</v>
      </c>
      <c r="I136" s="8">
        <v>0</v>
      </c>
      <c r="J136" s="8">
        <v>0</v>
      </c>
      <c r="K136" s="8">
        <v>4</v>
      </c>
      <c r="L136" s="8">
        <v>0</v>
      </c>
      <c r="M136" s="8">
        <v>0</v>
      </c>
      <c r="N136" s="8">
        <v>0</v>
      </c>
      <c r="O136" s="8">
        <v>0</v>
      </c>
      <c r="P136" s="8">
        <v>3</v>
      </c>
      <c r="R136" s="124"/>
    </row>
    <row r="137" spans="1:18" ht="15" x14ac:dyDescent="0.25">
      <c r="A137" s="7" t="s">
        <v>27</v>
      </c>
      <c r="B137" s="27">
        <f t="shared" si="5"/>
        <v>17</v>
      </c>
      <c r="C137" s="8">
        <v>0</v>
      </c>
      <c r="D137" s="8">
        <v>2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1</v>
      </c>
      <c r="K137" s="8">
        <v>1</v>
      </c>
      <c r="L137" s="8">
        <v>0</v>
      </c>
      <c r="M137" s="8">
        <v>0</v>
      </c>
      <c r="N137" s="8">
        <v>1</v>
      </c>
      <c r="O137" s="8">
        <v>1</v>
      </c>
      <c r="P137" s="8">
        <v>11</v>
      </c>
      <c r="R137" s="124"/>
    </row>
    <row r="138" spans="1:18" ht="15" x14ac:dyDescent="0.25">
      <c r="A138" s="7" t="s">
        <v>252</v>
      </c>
      <c r="B138" s="27">
        <f t="shared" si="5"/>
        <v>1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R138" s="124"/>
    </row>
    <row r="139" spans="1:18" ht="15" x14ac:dyDescent="0.25">
      <c r="A139" s="7" t="s">
        <v>251</v>
      </c>
      <c r="B139" s="27">
        <f t="shared" si="5"/>
        <v>1</v>
      </c>
      <c r="C139" s="8">
        <v>0</v>
      </c>
      <c r="D139" s="8">
        <v>0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R139" s="124"/>
    </row>
    <row r="140" spans="1:18" ht="15" x14ac:dyDescent="0.25">
      <c r="A140" s="7" t="s">
        <v>241</v>
      </c>
      <c r="B140" s="27">
        <f t="shared" si="5"/>
        <v>2</v>
      </c>
      <c r="C140" s="8">
        <v>0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R140" s="124"/>
    </row>
    <row r="141" spans="1:18" ht="15" x14ac:dyDescent="0.25">
      <c r="A141" s="7" t="s">
        <v>180</v>
      </c>
      <c r="B141" s="27">
        <f t="shared" si="5"/>
        <v>1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R141" s="124"/>
    </row>
    <row r="142" spans="1:18" ht="15" x14ac:dyDescent="0.25">
      <c r="A142" s="7" t="s">
        <v>137</v>
      </c>
      <c r="B142" s="27">
        <f t="shared" si="5"/>
        <v>8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8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R142" s="124"/>
    </row>
    <row r="143" spans="1:18" ht="15" x14ac:dyDescent="0.25">
      <c r="A143" s="7" t="s">
        <v>33</v>
      </c>
      <c r="B143" s="27">
        <f t="shared" si="5"/>
        <v>61</v>
      </c>
      <c r="C143" s="8">
        <v>0</v>
      </c>
      <c r="D143" s="8">
        <v>39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4</v>
      </c>
      <c r="K143" s="8">
        <v>6</v>
      </c>
      <c r="L143" s="8">
        <v>0</v>
      </c>
      <c r="M143" s="8">
        <v>0</v>
      </c>
      <c r="N143" s="8">
        <v>0</v>
      </c>
      <c r="O143" s="8">
        <v>0</v>
      </c>
      <c r="P143" s="8">
        <v>12</v>
      </c>
      <c r="R143" s="124"/>
    </row>
    <row r="144" spans="1:18" ht="15" x14ac:dyDescent="0.25">
      <c r="A144" s="7" t="s">
        <v>36</v>
      </c>
      <c r="B144" s="27">
        <f t="shared" si="5"/>
        <v>2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2</v>
      </c>
      <c r="P144" s="8">
        <v>0</v>
      </c>
      <c r="R144" s="124"/>
    </row>
    <row r="145" spans="1:18" ht="15" x14ac:dyDescent="0.25">
      <c r="A145" s="7" t="s">
        <v>21</v>
      </c>
      <c r="B145" s="27">
        <f t="shared" si="5"/>
        <v>5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1</v>
      </c>
      <c r="L145" s="8">
        <v>0</v>
      </c>
      <c r="M145" s="8">
        <v>0</v>
      </c>
      <c r="N145" s="8">
        <v>1</v>
      </c>
      <c r="O145" s="8">
        <v>2</v>
      </c>
      <c r="P145" s="8">
        <v>1</v>
      </c>
      <c r="R145" s="124"/>
    </row>
    <row r="146" spans="1:18" ht="15" x14ac:dyDescent="0.25">
      <c r="A146" s="7" t="s">
        <v>34</v>
      </c>
      <c r="B146" s="27">
        <f t="shared" si="5"/>
        <v>8</v>
      </c>
      <c r="C146" s="8">
        <v>0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2</v>
      </c>
      <c r="L146" s="8">
        <v>0</v>
      </c>
      <c r="M146" s="8">
        <v>0</v>
      </c>
      <c r="N146" s="8">
        <v>0</v>
      </c>
      <c r="O146" s="8">
        <v>0</v>
      </c>
      <c r="P146" s="8">
        <v>5</v>
      </c>
      <c r="R146" s="124"/>
    </row>
    <row r="147" spans="1:18" ht="15" x14ac:dyDescent="0.25">
      <c r="A147" s="7" t="s">
        <v>28</v>
      </c>
      <c r="B147" s="27">
        <f t="shared" si="5"/>
        <v>4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4</v>
      </c>
      <c r="O147" s="8">
        <v>0</v>
      </c>
      <c r="P147" s="8">
        <v>0</v>
      </c>
      <c r="R147" s="124"/>
    </row>
    <row r="148" spans="1:18" ht="15" x14ac:dyDescent="0.25">
      <c r="A148" s="7" t="s">
        <v>55</v>
      </c>
      <c r="B148" s="27">
        <f t="shared" si="5"/>
        <v>4</v>
      </c>
      <c r="C148" s="8">
        <v>0</v>
      </c>
      <c r="D148" s="8">
        <v>4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R148" s="124"/>
    </row>
    <row r="149" spans="1:18" ht="15" x14ac:dyDescent="0.25">
      <c r="A149" s="7" t="s">
        <v>242</v>
      </c>
      <c r="B149" s="27">
        <f t="shared" si="5"/>
        <v>1</v>
      </c>
      <c r="C149" s="8">
        <v>0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R149" s="124"/>
    </row>
    <row r="150" spans="1:18" ht="15" x14ac:dyDescent="0.25">
      <c r="A150" s="7" t="s">
        <v>233</v>
      </c>
      <c r="B150" s="27">
        <f t="shared" si="5"/>
        <v>17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17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R150" s="124"/>
    </row>
    <row r="151" spans="1:18" ht="15" x14ac:dyDescent="0.25">
      <c r="A151" s="7" t="s">
        <v>234</v>
      </c>
      <c r="B151" s="27">
        <f t="shared" si="5"/>
        <v>1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1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R151" s="124"/>
    </row>
    <row r="152" spans="1:18" ht="15" x14ac:dyDescent="0.25">
      <c r="A152" s="7" t="s">
        <v>40</v>
      </c>
      <c r="B152" s="27">
        <f t="shared" ref="B152:B166" si="6">SUM(C152:P152)</f>
        <v>5</v>
      </c>
      <c r="C152" s="8">
        <v>0</v>
      </c>
      <c r="D152" s="8">
        <v>0</v>
      </c>
      <c r="E152" s="8">
        <v>0</v>
      </c>
      <c r="F152" s="8">
        <v>0</v>
      </c>
      <c r="G152" s="8">
        <v>1</v>
      </c>
      <c r="H152" s="8">
        <v>2</v>
      </c>
      <c r="I152" s="8">
        <v>0</v>
      </c>
      <c r="J152" s="8">
        <v>0</v>
      </c>
      <c r="K152" s="8">
        <v>2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R152" s="124"/>
    </row>
    <row r="153" spans="1:18" ht="15" x14ac:dyDescent="0.25">
      <c r="A153" s="7" t="s">
        <v>549</v>
      </c>
      <c r="B153" s="27">
        <f t="shared" si="6"/>
        <v>27</v>
      </c>
      <c r="C153" s="8">
        <v>0</v>
      </c>
      <c r="D153" s="8">
        <v>27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R153" s="124"/>
    </row>
    <row r="154" spans="1:18" ht="15" x14ac:dyDescent="0.25">
      <c r="A154" s="7" t="s">
        <v>32</v>
      </c>
      <c r="B154" s="27">
        <f t="shared" si="6"/>
        <v>100</v>
      </c>
      <c r="C154" s="8">
        <v>0</v>
      </c>
      <c r="D154" s="8">
        <v>0</v>
      </c>
      <c r="E154" s="8">
        <v>1</v>
      </c>
      <c r="F154" s="8">
        <v>1</v>
      </c>
      <c r="G154" s="8">
        <v>14</v>
      </c>
      <c r="H154" s="8">
        <v>0</v>
      </c>
      <c r="I154" s="8">
        <v>60</v>
      </c>
      <c r="J154" s="8">
        <v>0</v>
      </c>
      <c r="K154" s="8">
        <v>8</v>
      </c>
      <c r="L154" s="8">
        <v>0</v>
      </c>
      <c r="M154" s="8">
        <v>0</v>
      </c>
      <c r="N154" s="8">
        <v>13</v>
      </c>
      <c r="O154" s="8">
        <v>1</v>
      </c>
      <c r="P154" s="8">
        <v>2</v>
      </c>
      <c r="R154" s="124"/>
    </row>
    <row r="155" spans="1:18" ht="15" x14ac:dyDescent="0.25">
      <c r="A155" s="7" t="s">
        <v>175</v>
      </c>
      <c r="B155" s="27">
        <f t="shared" si="6"/>
        <v>63</v>
      </c>
      <c r="C155" s="8">
        <v>0</v>
      </c>
      <c r="D155" s="8">
        <v>0</v>
      </c>
      <c r="E155" s="8">
        <v>1</v>
      </c>
      <c r="F155" s="8">
        <v>51</v>
      </c>
      <c r="G155" s="8">
        <v>0</v>
      </c>
      <c r="H155" s="8">
        <v>0</v>
      </c>
      <c r="I155" s="8">
        <v>8</v>
      </c>
      <c r="J155" s="8">
        <v>0</v>
      </c>
      <c r="K155" s="8">
        <v>2</v>
      </c>
      <c r="L155" s="8">
        <v>0</v>
      </c>
      <c r="M155" s="8">
        <v>0</v>
      </c>
      <c r="N155" s="8">
        <v>0</v>
      </c>
      <c r="O155" s="8">
        <v>0</v>
      </c>
      <c r="P155" s="8">
        <v>1</v>
      </c>
      <c r="R155" s="124"/>
    </row>
    <row r="156" spans="1:18" ht="15" x14ac:dyDescent="0.25">
      <c r="A156" s="7" t="s">
        <v>104</v>
      </c>
      <c r="B156" s="27">
        <f t="shared" si="6"/>
        <v>1</v>
      </c>
      <c r="C156" s="8">
        <v>0</v>
      </c>
      <c r="D156" s="8">
        <v>0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R156" s="124"/>
    </row>
    <row r="157" spans="1:18" ht="15" x14ac:dyDescent="0.25">
      <c r="A157" s="7" t="s">
        <v>146</v>
      </c>
      <c r="B157" s="27">
        <f t="shared" si="6"/>
        <v>1</v>
      </c>
      <c r="C157" s="8">
        <v>0</v>
      </c>
      <c r="D157" s="8">
        <v>0</v>
      </c>
      <c r="E157" s="8">
        <v>0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R157" s="124"/>
    </row>
    <row r="158" spans="1:18" ht="15" x14ac:dyDescent="0.25">
      <c r="A158" s="7" t="s">
        <v>10</v>
      </c>
      <c r="B158" s="27">
        <f t="shared" si="6"/>
        <v>161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145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16</v>
      </c>
      <c r="R158" s="124"/>
    </row>
    <row r="159" spans="1:18" ht="15" x14ac:dyDescent="0.25">
      <c r="A159" s="7" t="s">
        <v>78</v>
      </c>
      <c r="B159" s="27">
        <f t="shared" si="6"/>
        <v>13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13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R159" s="124"/>
    </row>
    <row r="160" spans="1:18" ht="15" x14ac:dyDescent="0.25">
      <c r="A160" s="7" t="s">
        <v>550</v>
      </c>
      <c r="B160" s="27">
        <f t="shared" si="6"/>
        <v>33</v>
      </c>
      <c r="C160" s="8">
        <v>0</v>
      </c>
      <c r="D160" s="8">
        <v>1</v>
      </c>
      <c r="E160" s="8">
        <v>0</v>
      </c>
      <c r="F160" s="8">
        <v>21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11</v>
      </c>
      <c r="R160" s="124"/>
    </row>
    <row r="161" spans="1:18" ht="15" x14ac:dyDescent="0.25">
      <c r="A161" s="7" t="s">
        <v>41</v>
      </c>
      <c r="B161" s="27">
        <f t="shared" si="6"/>
        <v>30</v>
      </c>
      <c r="C161" s="8">
        <v>0</v>
      </c>
      <c r="D161" s="8">
        <v>2</v>
      </c>
      <c r="E161" s="8">
        <v>0</v>
      </c>
      <c r="F161" s="8">
        <v>25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3</v>
      </c>
      <c r="R161" s="124"/>
    </row>
    <row r="162" spans="1:18" ht="15" x14ac:dyDescent="0.25">
      <c r="A162" s="7" t="s">
        <v>297</v>
      </c>
      <c r="B162" s="27">
        <f t="shared" si="6"/>
        <v>92</v>
      </c>
      <c r="C162" s="8">
        <v>0</v>
      </c>
      <c r="D162" s="8">
        <v>67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2</v>
      </c>
      <c r="K162" s="8">
        <v>20</v>
      </c>
      <c r="L162" s="8">
        <v>0</v>
      </c>
      <c r="M162" s="8">
        <v>0</v>
      </c>
      <c r="N162" s="8">
        <v>0</v>
      </c>
      <c r="O162" s="8">
        <v>0</v>
      </c>
      <c r="P162" s="8">
        <v>3</v>
      </c>
      <c r="R162" s="124"/>
    </row>
    <row r="163" spans="1:18" ht="15" x14ac:dyDescent="0.25">
      <c r="A163" s="7" t="s">
        <v>296</v>
      </c>
      <c r="B163" s="27">
        <f t="shared" si="6"/>
        <v>111</v>
      </c>
      <c r="C163" s="8">
        <v>0</v>
      </c>
      <c r="D163" s="8">
        <v>83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12</v>
      </c>
      <c r="L163" s="8">
        <v>0</v>
      </c>
      <c r="M163" s="8">
        <v>0</v>
      </c>
      <c r="N163" s="8">
        <v>0</v>
      </c>
      <c r="O163" s="8">
        <v>0</v>
      </c>
      <c r="P163" s="8">
        <v>16</v>
      </c>
      <c r="R163" s="124"/>
    </row>
    <row r="164" spans="1:18" ht="15" x14ac:dyDescent="0.25">
      <c r="A164" s="7" t="s">
        <v>174</v>
      </c>
      <c r="B164" s="27">
        <f t="shared" si="6"/>
        <v>52</v>
      </c>
      <c r="C164" s="8">
        <v>0</v>
      </c>
      <c r="D164" s="8">
        <v>7</v>
      </c>
      <c r="E164" s="8">
        <v>11</v>
      </c>
      <c r="F164" s="8">
        <v>2</v>
      </c>
      <c r="G164" s="8">
        <v>1</v>
      </c>
      <c r="H164" s="8">
        <v>0</v>
      </c>
      <c r="I164" s="8">
        <v>16</v>
      </c>
      <c r="J164" s="8">
        <v>0</v>
      </c>
      <c r="K164" s="8">
        <v>2</v>
      </c>
      <c r="L164" s="8">
        <v>0</v>
      </c>
      <c r="M164" s="8">
        <v>0</v>
      </c>
      <c r="N164" s="8">
        <v>3</v>
      </c>
      <c r="O164" s="8">
        <v>1</v>
      </c>
      <c r="P164" s="8">
        <v>9</v>
      </c>
      <c r="R164" s="124"/>
    </row>
    <row r="165" spans="1:18" ht="15" x14ac:dyDescent="0.25">
      <c r="A165" s="9" t="s">
        <v>50</v>
      </c>
      <c r="B165" s="27">
        <f t="shared" si="6"/>
        <v>1</v>
      </c>
      <c r="C165" s="10">
        <v>0</v>
      </c>
      <c r="D165" s="10">
        <v>0</v>
      </c>
      <c r="E165" s="10">
        <v>0</v>
      </c>
      <c r="F165" s="10">
        <v>1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R165" s="124"/>
    </row>
    <row r="166" spans="1:18" ht="15" x14ac:dyDescent="0.25">
      <c r="A166" s="9" t="s">
        <v>101</v>
      </c>
      <c r="B166" s="27">
        <f t="shared" si="6"/>
        <v>5</v>
      </c>
      <c r="C166" s="10">
        <v>0</v>
      </c>
      <c r="D166" s="10">
        <v>2</v>
      </c>
      <c r="E166" s="10">
        <v>0</v>
      </c>
      <c r="F166" s="10">
        <v>1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2</v>
      </c>
      <c r="R166" s="124"/>
    </row>
    <row r="167" spans="1:18" ht="12" thickBot="1" x14ac:dyDescent="0.25">
      <c r="A167" s="171"/>
      <c r="B167" s="144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R167" s="124"/>
    </row>
    <row r="168" spans="1:18" ht="12" x14ac:dyDescent="0.2">
      <c r="A168" s="83" t="s">
        <v>501</v>
      </c>
      <c r="B168" s="121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21"/>
      <c r="R168" s="172"/>
    </row>
  </sheetData>
  <mergeCells count="11">
    <mergeCell ref="A3:H3"/>
    <mergeCell ref="A4:H4"/>
    <mergeCell ref="A127:A128"/>
    <mergeCell ref="B127:B128"/>
    <mergeCell ref="C127:P127"/>
    <mergeCell ref="A8:A9"/>
    <mergeCell ref="B8:B9"/>
    <mergeCell ref="C8:P8"/>
    <mergeCell ref="A66:A67"/>
    <mergeCell ref="B66:B67"/>
    <mergeCell ref="C66:P66"/>
  </mergeCells>
  <printOptions horizontalCentered="1" verticalCentered="1"/>
  <pageMargins left="0.70866141732283472" right="0.70866141732283472" top="0.51181102362204722" bottom="0.51181102362204722" header="0.31496062992125984" footer="0.31496062992125984"/>
  <pageSetup scale="63" fitToHeight="1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G177"/>
  <sheetViews>
    <sheetView workbookViewId="0">
      <selection activeCell="A2" sqref="A2:XFD6"/>
    </sheetView>
  </sheetViews>
  <sheetFormatPr baseColWidth="10" defaultRowHeight="11.25" x14ac:dyDescent="0.2"/>
  <cols>
    <col min="1" max="1" width="63.83203125" style="115" customWidth="1"/>
    <col min="2" max="2" width="16.33203125" style="115" customWidth="1"/>
    <col min="3" max="3" width="7.33203125" style="115" bestFit="1" customWidth="1"/>
    <col min="4" max="4" width="7.1640625" style="115" bestFit="1" customWidth="1"/>
    <col min="5" max="5" width="7.83203125" style="115" bestFit="1" customWidth="1"/>
    <col min="6" max="6" width="7.6640625" style="115" bestFit="1" customWidth="1"/>
    <col min="7" max="7" width="7.33203125" style="115" bestFit="1" customWidth="1"/>
    <col min="8" max="8" width="11.83203125" style="115" bestFit="1" customWidth="1"/>
    <col min="9" max="9" width="5.83203125" style="115" bestFit="1" customWidth="1"/>
    <col min="10" max="10" width="7.83203125" style="115" bestFit="1" customWidth="1"/>
    <col min="11" max="11" width="7.1640625" style="115" bestFit="1" customWidth="1"/>
    <col min="12" max="12" width="6.6640625" style="115" bestFit="1" customWidth="1"/>
    <col min="13" max="13" width="11.5" style="115" bestFit="1" customWidth="1"/>
    <col min="14" max="14" width="7.1640625" style="115" bestFit="1" customWidth="1"/>
    <col min="15" max="15" width="12.33203125" style="115" bestFit="1" customWidth="1"/>
    <col min="16" max="17" width="7.33203125" style="115" bestFit="1" customWidth="1"/>
    <col min="18" max="18" width="6" style="115" bestFit="1" customWidth="1"/>
    <col min="19" max="19" width="5.5" style="115" bestFit="1" customWidth="1"/>
    <col min="20" max="20" width="10.1640625" style="115" bestFit="1" customWidth="1"/>
    <col min="21" max="21" width="9.1640625" style="115" bestFit="1" customWidth="1"/>
    <col min="22" max="22" width="8.6640625" style="115" bestFit="1" customWidth="1"/>
    <col min="23" max="23" width="9.6640625" style="115" bestFit="1" customWidth="1"/>
    <col min="24" max="24" width="6.6640625" style="115" bestFit="1" customWidth="1"/>
    <col min="25" max="25" width="7.1640625" style="115" bestFit="1" customWidth="1"/>
    <col min="26" max="26" width="7.83203125" style="115" bestFit="1" customWidth="1"/>
    <col min="27" max="27" width="9.33203125" style="115" bestFit="1" customWidth="1"/>
    <col min="28" max="28" width="9.5" style="115" bestFit="1" customWidth="1"/>
    <col min="29" max="29" width="5.1640625" style="115" bestFit="1" customWidth="1"/>
    <col min="30" max="30" width="9.1640625" style="115" bestFit="1" customWidth="1"/>
    <col min="31" max="31" width="7.5" style="115" bestFit="1" customWidth="1"/>
    <col min="32" max="32" width="10" style="115" customWidth="1"/>
    <col min="33" max="16384" width="12" style="115"/>
  </cols>
  <sheetData>
    <row r="1" spans="1:33" ht="15.75" x14ac:dyDescent="0.25">
      <c r="A1" s="19" t="s">
        <v>329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33" ht="18.75" x14ac:dyDescent="0.2">
      <c r="A3" s="354" t="s">
        <v>607</v>
      </c>
      <c r="B3" s="354"/>
      <c r="C3" s="354"/>
      <c r="D3" s="354"/>
      <c r="E3" s="354"/>
      <c r="F3" s="354"/>
      <c r="G3" s="354"/>
      <c r="H3" s="354"/>
    </row>
    <row r="4" spans="1:33" ht="18.75" x14ac:dyDescent="0.2">
      <c r="A4" s="354" t="s">
        <v>601</v>
      </c>
      <c r="B4" s="354"/>
      <c r="C4" s="354"/>
      <c r="D4" s="354"/>
      <c r="E4" s="354"/>
      <c r="F4" s="354"/>
      <c r="G4" s="354"/>
      <c r="H4" s="354"/>
    </row>
    <row r="5" spans="1:33" ht="18.75" x14ac:dyDescent="0.3">
      <c r="A5" s="314" t="s">
        <v>599</v>
      </c>
      <c r="B5" s="6"/>
      <c r="C5" s="6"/>
      <c r="D5" s="6"/>
      <c r="E5" s="6"/>
      <c r="F5" s="6"/>
      <c r="G5" s="6"/>
      <c r="H5" s="6"/>
    </row>
    <row r="6" spans="1:33" ht="18.75" x14ac:dyDescent="0.3">
      <c r="A6" s="314" t="s">
        <v>600</v>
      </c>
      <c r="B6" s="6"/>
      <c r="C6" s="6"/>
      <c r="D6" s="6"/>
      <c r="E6" s="6"/>
      <c r="F6" s="6"/>
      <c r="G6" s="6"/>
      <c r="H6" s="6"/>
    </row>
    <row r="7" spans="1:33" ht="12" thickBot="1" x14ac:dyDescent="0.25"/>
    <row r="8" spans="1:33" ht="15" thickBot="1" x14ac:dyDescent="0.25">
      <c r="A8" s="335" t="s">
        <v>309</v>
      </c>
      <c r="B8" s="365" t="s">
        <v>307</v>
      </c>
      <c r="C8" s="367" t="s">
        <v>316</v>
      </c>
      <c r="D8" s="368"/>
      <c r="E8" s="368"/>
      <c r="F8" s="368"/>
      <c r="G8" s="368"/>
      <c r="H8" s="368"/>
      <c r="I8" s="368"/>
      <c r="J8" s="368"/>
      <c r="K8" s="368"/>
      <c r="L8" s="368"/>
      <c r="M8" s="369"/>
      <c r="N8" s="367" t="s">
        <v>317</v>
      </c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</row>
    <row r="9" spans="1:33" ht="23.25" thickBot="1" x14ac:dyDescent="0.25">
      <c r="A9" s="336"/>
      <c r="B9" s="366"/>
      <c r="C9" s="173" t="s">
        <v>318</v>
      </c>
      <c r="D9" s="174" t="s">
        <v>319</v>
      </c>
      <c r="E9" s="174" t="s">
        <v>320</v>
      </c>
      <c r="F9" s="174" t="s">
        <v>321</v>
      </c>
      <c r="G9" s="174" t="s">
        <v>322</v>
      </c>
      <c r="H9" s="175" t="s">
        <v>323</v>
      </c>
      <c r="I9" s="174" t="s">
        <v>324</v>
      </c>
      <c r="J9" s="175" t="s">
        <v>325</v>
      </c>
      <c r="K9" s="174" t="s">
        <v>326</v>
      </c>
      <c r="L9" s="174" t="s">
        <v>327</v>
      </c>
      <c r="M9" s="176" t="s">
        <v>328</v>
      </c>
      <c r="N9" s="173" t="s">
        <v>127</v>
      </c>
      <c r="O9" s="174" t="s">
        <v>159</v>
      </c>
      <c r="P9" s="174" t="s">
        <v>196</v>
      </c>
      <c r="Q9" s="174" t="s">
        <v>194</v>
      </c>
      <c r="R9" s="174" t="s">
        <v>165</v>
      </c>
      <c r="S9" s="174" t="s">
        <v>167</v>
      </c>
      <c r="T9" s="174" t="s">
        <v>166</v>
      </c>
      <c r="U9" s="175" t="s">
        <v>161</v>
      </c>
      <c r="V9" s="174" t="s">
        <v>157</v>
      </c>
      <c r="W9" s="175" t="s">
        <v>164</v>
      </c>
      <c r="X9" s="174" t="s">
        <v>170</v>
      </c>
      <c r="Y9" s="174" t="s">
        <v>160</v>
      </c>
      <c r="Z9" s="174" t="s">
        <v>168</v>
      </c>
      <c r="AA9" s="175" t="s">
        <v>163</v>
      </c>
      <c r="AB9" s="174" t="s">
        <v>224</v>
      </c>
      <c r="AC9" s="174" t="s">
        <v>208</v>
      </c>
      <c r="AD9" s="174" t="s">
        <v>158</v>
      </c>
      <c r="AE9" s="175" t="s">
        <v>156</v>
      </c>
      <c r="AF9" s="175" t="s">
        <v>225</v>
      </c>
    </row>
    <row r="10" spans="1:33" x14ac:dyDescent="0.2">
      <c r="B10" s="163"/>
      <c r="C10" s="177"/>
      <c r="D10" s="178"/>
      <c r="E10" s="178"/>
      <c r="F10" s="178"/>
      <c r="G10" s="178"/>
      <c r="H10" s="178"/>
      <c r="I10" s="178"/>
      <c r="J10" s="178"/>
      <c r="K10" s="178"/>
      <c r="L10" s="178"/>
      <c r="M10" s="179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</row>
    <row r="11" spans="1:33" ht="14.25" x14ac:dyDescent="0.2">
      <c r="A11" s="79" t="s">
        <v>307</v>
      </c>
      <c r="B11" s="33">
        <f t="shared" ref="B11:AF11" si="0">SUM(B13:B175)-B122</f>
        <v>31179</v>
      </c>
      <c r="C11" s="34">
        <f t="shared" si="0"/>
        <v>1238</v>
      </c>
      <c r="D11" s="35">
        <f t="shared" si="0"/>
        <v>1352</v>
      </c>
      <c r="E11" s="35">
        <f t="shared" si="0"/>
        <v>1578</v>
      </c>
      <c r="F11" s="35">
        <f t="shared" si="0"/>
        <v>4408</v>
      </c>
      <c r="G11" s="35">
        <f t="shared" si="0"/>
        <v>495</v>
      </c>
      <c r="H11" s="35">
        <f t="shared" si="0"/>
        <v>458</v>
      </c>
      <c r="I11" s="35">
        <f t="shared" si="0"/>
        <v>986</v>
      </c>
      <c r="J11" s="35">
        <f t="shared" si="0"/>
        <v>609</v>
      </c>
      <c r="K11" s="35">
        <f t="shared" si="0"/>
        <v>1465</v>
      </c>
      <c r="L11" s="35">
        <f t="shared" si="0"/>
        <v>920</v>
      </c>
      <c r="M11" s="36">
        <f t="shared" si="0"/>
        <v>815</v>
      </c>
      <c r="N11" s="34">
        <f t="shared" si="0"/>
        <v>1148</v>
      </c>
      <c r="O11" s="35">
        <f t="shared" si="0"/>
        <v>2630</v>
      </c>
      <c r="P11" s="35">
        <f t="shared" si="0"/>
        <v>429</v>
      </c>
      <c r="Q11" s="35">
        <f t="shared" si="0"/>
        <v>208</v>
      </c>
      <c r="R11" s="35">
        <f t="shared" si="0"/>
        <v>548</v>
      </c>
      <c r="S11" s="35">
        <f t="shared" si="0"/>
        <v>270</v>
      </c>
      <c r="T11" s="35">
        <f t="shared" si="0"/>
        <v>1833</v>
      </c>
      <c r="U11" s="35">
        <f t="shared" si="0"/>
        <v>675</v>
      </c>
      <c r="V11" s="35">
        <f t="shared" si="0"/>
        <v>1018</v>
      </c>
      <c r="W11" s="35">
        <f t="shared" si="0"/>
        <v>633</v>
      </c>
      <c r="X11" s="35">
        <f t="shared" si="0"/>
        <v>112</v>
      </c>
      <c r="Y11" s="35">
        <f t="shared" si="0"/>
        <v>1181</v>
      </c>
      <c r="Z11" s="35">
        <f t="shared" si="0"/>
        <v>747</v>
      </c>
      <c r="AA11" s="35">
        <f t="shared" si="0"/>
        <v>1572</v>
      </c>
      <c r="AB11" s="35">
        <f t="shared" si="0"/>
        <v>63</v>
      </c>
      <c r="AC11" s="35">
        <f t="shared" si="0"/>
        <v>89</v>
      </c>
      <c r="AD11" s="35">
        <f t="shared" si="0"/>
        <v>1117</v>
      </c>
      <c r="AE11" s="35">
        <f t="shared" si="0"/>
        <v>2440</v>
      </c>
      <c r="AF11" s="35">
        <f t="shared" si="0"/>
        <v>142</v>
      </c>
    </row>
    <row r="12" spans="1:33" s="121" customFormat="1" ht="14.25" x14ac:dyDescent="0.2">
      <c r="A12" s="3"/>
      <c r="B12" s="12"/>
      <c r="C12" s="14"/>
      <c r="D12" s="79"/>
      <c r="E12" s="79"/>
      <c r="F12" s="79"/>
      <c r="G12" s="79"/>
      <c r="H12" s="79"/>
      <c r="I12" s="79"/>
      <c r="J12" s="79"/>
      <c r="K12" s="79"/>
      <c r="L12" s="79"/>
      <c r="M12" s="15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</row>
    <row r="13" spans="1:33" ht="15" x14ac:dyDescent="0.25">
      <c r="A13" s="7" t="s">
        <v>30</v>
      </c>
      <c r="B13" s="27">
        <f t="shared" ref="B13:B44" si="1">SUM(C13:AF13)</f>
        <v>41</v>
      </c>
      <c r="C13" s="16">
        <v>0</v>
      </c>
      <c r="D13" s="10">
        <v>1</v>
      </c>
      <c r="E13" s="10">
        <v>0</v>
      </c>
      <c r="F13" s="10">
        <v>0</v>
      </c>
      <c r="G13" s="10">
        <v>0</v>
      </c>
      <c r="H13" s="10">
        <v>0</v>
      </c>
      <c r="I13" s="10">
        <v>1</v>
      </c>
      <c r="J13" s="10">
        <v>1</v>
      </c>
      <c r="K13" s="10">
        <v>1</v>
      </c>
      <c r="L13" s="10">
        <v>1</v>
      </c>
      <c r="M13" s="17">
        <v>2</v>
      </c>
      <c r="N13" s="8">
        <v>1</v>
      </c>
      <c r="O13" s="8">
        <v>0</v>
      </c>
      <c r="P13" s="8">
        <v>2</v>
      </c>
      <c r="Q13" s="8">
        <v>0</v>
      </c>
      <c r="R13" s="8">
        <v>3</v>
      </c>
      <c r="S13" s="8">
        <v>0</v>
      </c>
      <c r="T13" s="8">
        <v>7</v>
      </c>
      <c r="U13" s="8">
        <v>2</v>
      </c>
      <c r="V13" s="8">
        <v>3</v>
      </c>
      <c r="W13" s="8">
        <v>1</v>
      </c>
      <c r="X13" s="8">
        <v>1</v>
      </c>
      <c r="Y13" s="8">
        <v>4</v>
      </c>
      <c r="Z13" s="8">
        <v>1</v>
      </c>
      <c r="AA13" s="8">
        <v>4</v>
      </c>
      <c r="AB13" s="8">
        <v>1</v>
      </c>
      <c r="AC13" s="8">
        <v>0</v>
      </c>
      <c r="AD13" s="8">
        <v>4</v>
      </c>
      <c r="AE13" s="8">
        <v>0</v>
      </c>
      <c r="AF13" s="8">
        <v>0</v>
      </c>
    </row>
    <row r="14" spans="1:33" ht="15" x14ac:dyDescent="0.25">
      <c r="A14" s="7" t="s">
        <v>172</v>
      </c>
      <c r="B14" s="27">
        <f t="shared" si="1"/>
        <v>13</v>
      </c>
      <c r="C14" s="16">
        <v>1</v>
      </c>
      <c r="D14" s="10">
        <v>1</v>
      </c>
      <c r="E14" s="10">
        <v>2</v>
      </c>
      <c r="F14" s="10">
        <v>2</v>
      </c>
      <c r="G14" s="10">
        <v>0</v>
      </c>
      <c r="H14" s="10">
        <v>0</v>
      </c>
      <c r="I14" s="10">
        <v>0</v>
      </c>
      <c r="J14" s="10">
        <v>0</v>
      </c>
      <c r="K14" s="10">
        <v>1</v>
      </c>
      <c r="L14" s="10">
        <v>0</v>
      </c>
      <c r="M14" s="17">
        <v>0</v>
      </c>
      <c r="N14" s="8">
        <v>2</v>
      </c>
      <c r="O14" s="8">
        <v>0</v>
      </c>
      <c r="P14" s="8">
        <v>1</v>
      </c>
      <c r="Q14" s="8">
        <v>0</v>
      </c>
      <c r="R14" s="8">
        <v>0</v>
      </c>
      <c r="S14" s="8">
        <v>0</v>
      </c>
      <c r="T14" s="8">
        <v>1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1</v>
      </c>
      <c r="AE14" s="8">
        <v>1</v>
      </c>
      <c r="AF14" s="8">
        <v>0</v>
      </c>
    </row>
    <row r="15" spans="1:33" ht="15" x14ac:dyDescent="0.25">
      <c r="A15" s="7" t="s">
        <v>171</v>
      </c>
      <c r="B15" s="27">
        <f t="shared" si="1"/>
        <v>1</v>
      </c>
      <c r="C15" s="16">
        <v>0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7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</row>
    <row r="16" spans="1:33" ht="15" x14ac:dyDescent="0.25">
      <c r="A16" s="7" t="s">
        <v>71</v>
      </c>
      <c r="B16" s="27">
        <f t="shared" si="1"/>
        <v>472</v>
      </c>
      <c r="C16" s="16">
        <v>31</v>
      </c>
      <c r="D16" s="10">
        <v>32</v>
      </c>
      <c r="E16" s="10">
        <v>37</v>
      </c>
      <c r="F16" s="10">
        <v>116</v>
      </c>
      <c r="G16" s="10">
        <v>5</v>
      </c>
      <c r="H16" s="10">
        <v>5</v>
      </c>
      <c r="I16" s="10">
        <v>8</v>
      </c>
      <c r="J16" s="10">
        <v>7</v>
      </c>
      <c r="K16" s="10">
        <v>32</v>
      </c>
      <c r="L16" s="10">
        <v>14</v>
      </c>
      <c r="M16" s="17">
        <v>18</v>
      </c>
      <c r="N16" s="8">
        <v>16</v>
      </c>
      <c r="O16" s="8">
        <v>32</v>
      </c>
      <c r="P16" s="8">
        <v>3</v>
      </c>
      <c r="Q16" s="8">
        <v>2</v>
      </c>
      <c r="R16" s="8">
        <v>6</v>
      </c>
      <c r="S16" s="8">
        <v>7</v>
      </c>
      <c r="T16" s="8">
        <v>12</v>
      </c>
      <c r="U16" s="8">
        <v>6</v>
      </c>
      <c r="V16" s="8">
        <v>13</v>
      </c>
      <c r="W16" s="8">
        <v>3</v>
      </c>
      <c r="X16" s="8">
        <v>2</v>
      </c>
      <c r="Y16" s="8">
        <v>8</v>
      </c>
      <c r="Z16" s="8">
        <v>7</v>
      </c>
      <c r="AA16" s="8">
        <v>9</v>
      </c>
      <c r="AB16" s="8">
        <v>0</v>
      </c>
      <c r="AC16" s="8">
        <v>1</v>
      </c>
      <c r="AD16" s="8">
        <v>12</v>
      </c>
      <c r="AE16" s="8">
        <v>27</v>
      </c>
      <c r="AF16" s="8">
        <v>1</v>
      </c>
    </row>
    <row r="17" spans="1:32" ht="15" x14ac:dyDescent="0.25">
      <c r="A17" s="7" t="s">
        <v>531</v>
      </c>
      <c r="B17" s="27">
        <f t="shared" si="1"/>
        <v>53</v>
      </c>
      <c r="C17" s="16">
        <v>0</v>
      </c>
      <c r="D17" s="10">
        <v>4</v>
      </c>
      <c r="E17" s="10">
        <v>3</v>
      </c>
      <c r="F17" s="10">
        <v>4</v>
      </c>
      <c r="G17" s="10">
        <v>0</v>
      </c>
      <c r="H17" s="10">
        <v>0</v>
      </c>
      <c r="I17" s="10">
        <v>3</v>
      </c>
      <c r="J17" s="10">
        <v>2</v>
      </c>
      <c r="K17" s="10">
        <v>5</v>
      </c>
      <c r="L17" s="10">
        <v>1</v>
      </c>
      <c r="M17" s="17">
        <v>3</v>
      </c>
      <c r="N17" s="8">
        <v>3</v>
      </c>
      <c r="O17" s="8">
        <v>3</v>
      </c>
      <c r="P17" s="8">
        <v>1</v>
      </c>
      <c r="Q17" s="8">
        <v>1</v>
      </c>
      <c r="R17" s="8">
        <v>0</v>
      </c>
      <c r="S17" s="8">
        <v>1</v>
      </c>
      <c r="T17" s="8">
        <v>2</v>
      </c>
      <c r="U17" s="8">
        <v>0</v>
      </c>
      <c r="V17" s="8">
        <v>4</v>
      </c>
      <c r="W17" s="8">
        <v>3</v>
      </c>
      <c r="X17" s="8">
        <v>0</v>
      </c>
      <c r="Y17" s="8">
        <v>0</v>
      </c>
      <c r="Z17" s="8">
        <v>0</v>
      </c>
      <c r="AA17" s="8">
        <v>1</v>
      </c>
      <c r="AB17" s="8">
        <v>0</v>
      </c>
      <c r="AC17" s="8">
        <v>0</v>
      </c>
      <c r="AD17" s="8">
        <v>6</v>
      </c>
      <c r="AE17" s="8">
        <v>3</v>
      </c>
      <c r="AF17" s="8">
        <v>0</v>
      </c>
    </row>
    <row r="18" spans="1:32" ht="15" x14ac:dyDescent="0.25">
      <c r="A18" s="7" t="s">
        <v>532</v>
      </c>
      <c r="B18" s="27">
        <f t="shared" si="1"/>
        <v>162</v>
      </c>
      <c r="C18" s="16">
        <v>2</v>
      </c>
      <c r="D18" s="10">
        <v>2</v>
      </c>
      <c r="E18" s="10">
        <v>2</v>
      </c>
      <c r="F18" s="10">
        <v>3</v>
      </c>
      <c r="G18" s="10">
        <v>0</v>
      </c>
      <c r="H18" s="10">
        <v>3</v>
      </c>
      <c r="I18" s="10">
        <v>7</v>
      </c>
      <c r="J18" s="10">
        <v>1</v>
      </c>
      <c r="K18" s="10">
        <v>11</v>
      </c>
      <c r="L18" s="10">
        <v>4</v>
      </c>
      <c r="M18" s="17">
        <v>5</v>
      </c>
      <c r="N18" s="8">
        <v>7</v>
      </c>
      <c r="O18" s="8">
        <v>27</v>
      </c>
      <c r="P18" s="8">
        <v>0</v>
      </c>
      <c r="Q18" s="8">
        <v>4</v>
      </c>
      <c r="R18" s="8">
        <v>4</v>
      </c>
      <c r="S18" s="8">
        <v>4</v>
      </c>
      <c r="T18" s="8">
        <v>14</v>
      </c>
      <c r="U18" s="8">
        <v>6</v>
      </c>
      <c r="V18" s="8">
        <v>16</v>
      </c>
      <c r="W18" s="8">
        <v>5</v>
      </c>
      <c r="X18" s="8">
        <v>3</v>
      </c>
      <c r="Y18" s="8">
        <v>10</v>
      </c>
      <c r="Z18" s="8">
        <v>1</v>
      </c>
      <c r="AA18" s="8">
        <v>7</v>
      </c>
      <c r="AB18" s="8">
        <v>0</v>
      </c>
      <c r="AC18" s="8">
        <v>0</v>
      </c>
      <c r="AD18" s="8">
        <v>6</v>
      </c>
      <c r="AE18" s="8">
        <v>6</v>
      </c>
      <c r="AF18" s="8">
        <v>2</v>
      </c>
    </row>
    <row r="19" spans="1:32" ht="15" x14ac:dyDescent="0.25">
      <c r="A19" s="7" t="s">
        <v>79</v>
      </c>
      <c r="B19" s="27">
        <f t="shared" si="1"/>
        <v>242</v>
      </c>
      <c r="C19" s="16">
        <v>0</v>
      </c>
      <c r="D19" s="10">
        <v>2</v>
      </c>
      <c r="E19" s="10">
        <v>7</v>
      </c>
      <c r="F19" s="10">
        <v>11</v>
      </c>
      <c r="G19" s="10">
        <v>7</v>
      </c>
      <c r="H19" s="10">
        <v>2</v>
      </c>
      <c r="I19" s="10">
        <v>9</v>
      </c>
      <c r="J19" s="10">
        <v>5</v>
      </c>
      <c r="K19" s="10">
        <v>32</v>
      </c>
      <c r="L19" s="10">
        <v>16</v>
      </c>
      <c r="M19" s="17">
        <v>17</v>
      </c>
      <c r="N19" s="8">
        <v>2</v>
      </c>
      <c r="O19" s="8">
        <v>38</v>
      </c>
      <c r="P19" s="8">
        <v>0</v>
      </c>
      <c r="Q19" s="8">
        <v>0</v>
      </c>
      <c r="R19" s="8">
        <v>2</v>
      </c>
      <c r="S19" s="8">
        <v>2</v>
      </c>
      <c r="T19" s="8">
        <v>34</v>
      </c>
      <c r="U19" s="8">
        <v>1</v>
      </c>
      <c r="V19" s="8">
        <v>15</v>
      </c>
      <c r="W19" s="8">
        <v>8</v>
      </c>
      <c r="X19" s="8">
        <v>0</v>
      </c>
      <c r="Y19" s="8">
        <v>11</v>
      </c>
      <c r="Z19" s="8">
        <v>4</v>
      </c>
      <c r="AA19" s="8">
        <v>6</v>
      </c>
      <c r="AB19" s="8">
        <v>0</v>
      </c>
      <c r="AC19" s="8">
        <v>0</v>
      </c>
      <c r="AD19" s="8">
        <v>10</v>
      </c>
      <c r="AE19" s="8">
        <v>0</v>
      </c>
      <c r="AF19" s="8">
        <v>1</v>
      </c>
    </row>
    <row r="20" spans="1:32" ht="15" x14ac:dyDescent="0.25">
      <c r="A20" s="7" t="s">
        <v>535</v>
      </c>
      <c r="B20" s="27">
        <f t="shared" si="1"/>
        <v>4</v>
      </c>
      <c r="C20" s="16">
        <v>1</v>
      </c>
      <c r="D20" s="10">
        <v>0</v>
      </c>
      <c r="E20" s="10">
        <v>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7">
        <v>0</v>
      </c>
      <c r="N20" s="8">
        <v>1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1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</row>
    <row r="21" spans="1:32" ht="15" x14ac:dyDescent="0.25">
      <c r="A21" s="7" t="s">
        <v>117</v>
      </c>
      <c r="B21" s="27">
        <f t="shared" si="1"/>
        <v>285</v>
      </c>
      <c r="C21" s="16">
        <v>0</v>
      </c>
      <c r="D21" s="10">
        <v>1</v>
      </c>
      <c r="E21" s="10">
        <v>0</v>
      </c>
      <c r="F21" s="10">
        <v>149</v>
      </c>
      <c r="G21" s="10">
        <v>0</v>
      </c>
      <c r="H21" s="10">
        <v>1</v>
      </c>
      <c r="I21" s="10">
        <v>0</v>
      </c>
      <c r="J21" s="10">
        <v>0</v>
      </c>
      <c r="K21" s="10">
        <v>66</v>
      </c>
      <c r="L21" s="10">
        <v>1</v>
      </c>
      <c r="M21" s="17">
        <v>0</v>
      </c>
      <c r="N21" s="8">
        <v>1</v>
      </c>
      <c r="O21" s="8">
        <v>9</v>
      </c>
      <c r="P21" s="8">
        <v>1</v>
      </c>
      <c r="Q21" s="8">
        <v>2</v>
      </c>
      <c r="R21" s="8">
        <v>0</v>
      </c>
      <c r="S21" s="8">
        <v>0</v>
      </c>
      <c r="T21" s="8">
        <v>48</v>
      </c>
      <c r="U21" s="8">
        <v>1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5</v>
      </c>
      <c r="AF21" s="8">
        <v>0</v>
      </c>
    </row>
    <row r="22" spans="1:32" ht="15" x14ac:dyDescent="0.25">
      <c r="A22" s="7" t="s">
        <v>5</v>
      </c>
      <c r="B22" s="27">
        <f t="shared" si="1"/>
        <v>965</v>
      </c>
      <c r="C22" s="16">
        <v>35</v>
      </c>
      <c r="D22" s="10">
        <v>44</v>
      </c>
      <c r="E22" s="10">
        <v>75</v>
      </c>
      <c r="F22" s="10">
        <v>77</v>
      </c>
      <c r="G22" s="10">
        <v>32</v>
      </c>
      <c r="H22" s="10">
        <v>15</v>
      </c>
      <c r="I22" s="10">
        <v>52</v>
      </c>
      <c r="J22" s="10">
        <v>12</v>
      </c>
      <c r="K22" s="10">
        <v>57</v>
      </c>
      <c r="L22" s="10">
        <v>25</v>
      </c>
      <c r="M22" s="17">
        <v>24</v>
      </c>
      <c r="N22" s="8">
        <v>27</v>
      </c>
      <c r="O22" s="8">
        <v>100</v>
      </c>
      <c r="P22" s="8">
        <v>11</v>
      </c>
      <c r="Q22" s="8">
        <v>2</v>
      </c>
      <c r="R22" s="8">
        <v>10</v>
      </c>
      <c r="S22" s="8">
        <v>9</v>
      </c>
      <c r="T22" s="8">
        <v>51</v>
      </c>
      <c r="U22" s="8">
        <v>14</v>
      </c>
      <c r="V22" s="8">
        <v>52</v>
      </c>
      <c r="W22" s="8">
        <v>27</v>
      </c>
      <c r="X22" s="8">
        <v>4</v>
      </c>
      <c r="Y22" s="8">
        <v>43</v>
      </c>
      <c r="Z22" s="8">
        <v>18</v>
      </c>
      <c r="AA22" s="8">
        <v>26</v>
      </c>
      <c r="AB22" s="8">
        <v>2</v>
      </c>
      <c r="AC22" s="8">
        <v>3</v>
      </c>
      <c r="AD22" s="8">
        <v>42</v>
      </c>
      <c r="AE22" s="8">
        <v>75</v>
      </c>
      <c r="AF22" s="8">
        <v>1</v>
      </c>
    </row>
    <row r="23" spans="1:32" ht="15" x14ac:dyDescent="0.25">
      <c r="A23" s="7" t="s">
        <v>115</v>
      </c>
      <c r="B23" s="27">
        <f t="shared" si="1"/>
        <v>13</v>
      </c>
      <c r="C23" s="16">
        <v>1</v>
      </c>
      <c r="D23" s="10">
        <v>1</v>
      </c>
      <c r="E23" s="10">
        <v>1</v>
      </c>
      <c r="F23" s="10">
        <v>0</v>
      </c>
      <c r="G23" s="10">
        <v>1</v>
      </c>
      <c r="H23" s="10">
        <v>0</v>
      </c>
      <c r="I23" s="10">
        <v>1</v>
      </c>
      <c r="J23" s="10">
        <v>0</v>
      </c>
      <c r="K23" s="10">
        <v>3</v>
      </c>
      <c r="L23" s="10">
        <v>1</v>
      </c>
      <c r="M23" s="17">
        <v>2</v>
      </c>
      <c r="N23" s="8">
        <v>0</v>
      </c>
      <c r="O23" s="8">
        <v>2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</row>
    <row r="24" spans="1:32" ht="15" x14ac:dyDescent="0.25">
      <c r="A24" s="7" t="s">
        <v>561</v>
      </c>
      <c r="B24" s="27">
        <f t="shared" si="1"/>
        <v>600</v>
      </c>
      <c r="C24" s="16">
        <v>10</v>
      </c>
      <c r="D24" s="10">
        <v>22</v>
      </c>
      <c r="E24" s="10">
        <v>22</v>
      </c>
      <c r="F24" s="10">
        <v>60</v>
      </c>
      <c r="G24" s="10">
        <v>9</v>
      </c>
      <c r="H24" s="10">
        <v>5</v>
      </c>
      <c r="I24" s="10">
        <v>21</v>
      </c>
      <c r="J24" s="10">
        <v>8</v>
      </c>
      <c r="K24" s="10">
        <v>33</v>
      </c>
      <c r="L24" s="10">
        <v>23</v>
      </c>
      <c r="M24" s="17">
        <v>24</v>
      </c>
      <c r="N24" s="8">
        <v>18</v>
      </c>
      <c r="O24" s="8">
        <v>78</v>
      </c>
      <c r="P24" s="8">
        <v>14</v>
      </c>
      <c r="Q24" s="8">
        <v>5</v>
      </c>
      <c r="R24" s="8">
        <v>8</v>
      </c>
      <c r="S24" s="8">
        <v>6</v>
      </c>
      <c r="T24" s="8">
        <v>42</v>
      </c>
      <c r="U24" s="8">
        <v>7</v>
      </c>
      <c r="V24" s="8">
        <v>30</v>
      </c>
      <c r="W24" s="8">
        <v>20</v>
      </c>
      <c r="X24" s="8">
        <v>0</v>
      </c>
      <c r="Y24" s="8">
        <v>31</v>
      </c>
      <c r="Z24" s="8">
        <v>16</v>
      </c>
      <c r="AA24" s="8">
        <v>9</v>
      </c>
      <c r="AB24" s="8">
        <v>1</v>
      </c>
      <c r="AC24" s="8">
        <v>1</v>
      </c>
      <c r="AD24" s="8">
        <v>16</v>
      </c>
      <c r="AE24" s="8">
        <v>56</v>
      </c>
      <c r="AF24" s="8">
        <v>5</v>
      </c>
    </row>
    <row r="25" spans="1:32" ht="15" x14ac:dyDescent="0.25">
      <c r="A25" s="7" t="s">
        <v>68</v>
      </c>
      <c r="B25" s="27">
        <f t="shared" si="1"/>
        <v>543</v>
      </c>
      <c r="C25" s="16">
        <v>21</v>
      </c>
      <c r="D25" s="10">
        <v>28</v>
      </c>
      <c r="E25" s="10">
        <v>22</v>
      </c>
      <c r="F25" s="10">
        <v>157</v>
      </c>
      <c r="G25" s="10">
        <v>12</v>
      </c>
      <c r="H25" s="10">
        <v>7</v>
      </c>
      <c r="I25" s="10">
        <v>11</v>
      </c>
      <c r="J25" s="10">
        <v>3</v>
      </c>
      <c r="K25" s="10">
        <v>16</v>
      </c>
      <c r="L25" s="10">
        <v>12</v>
      </c>
      <c r="M25" s="17">
        <v>23</v>
      </c>
      <c r="N25" s="8">
        <v>27</v>
      </c>
      <c r="O25" s="8">
        <v>40</v>
      </c>
      <c r="P25" s="8">
        <v>0</v>
      </c>
      <c r="Q25" s="8">
        <v>0</v>
      </c>
      <c r="R25" s="8">
        <v>5</v>
      </c>
      <c r="S25" s="8">
        <v>1</v>
      </c>
      <c r="T25" s="8">
        <v>32</v>
      </c>
      <c r="U25" s="8">
        <v>8</v>
      </c>
      <c r="V25" s="8">
        <v>10</v>
      </c>
      <c r="W25" s="8">
        <v>11</v>
      </c>
      <c r="X25" s="8">
        <v>0</v>
      </c>
      <c r="Y25" s="8">
        <v>17</v>
      </c>
      <c r="Z25" s="8">
        <v>14</v>
      </c>
      <c r="AA25" s="8">
        <v>31</v>
      </c>
      <c r="AB25" s="8">
        <v>0</v>
      </c>
      <c r="AC25" s="8">
        <v>0</v>
      </c>
      <c r="AD25" s="8">
        <v>16</v>
      </c>
      <c r="AE25" s="8">
        <v>19</v>
      </c>
      <c r="AF25" s="8">
        <v>0</v>
      </c>
    </row>
    <row r="26" spans="1:32" ht="15" x14ac:dyDescent="0.25">
      <c r="A26" s="7" t="s">
        <v>217</v>
      </c>
      <c r="B26" s="27">
        <f t="shared" si="1"/>
        <v>1</v>
      </c>
      <c r="C26" s="16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7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</row>
    <row r="27" spans="1:32" ht="15" x14ac:dyDescent="0.25">
      <c r="A27" s="7" t="s">
        <v>226</v>
      </c>
      <c r="B27" s="27">
        <f t="shared" si="1"/>
        <v>3</v>
      </c>
      <c r="C27" s="16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1</v>
      </c>
      <c r="L27" s="10">
        <v>0</v>
      </c>
      <c r="M27" s="17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1</v>
      </c>
      <c r="Z27" s="8">
        <v>0</v>
      </c>
      <c r="AA27" s="8">
        <v>1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</row>
    <row r="28" spans="1:32" ht="15" x14ac:dyDescent="0.25">
      <c r="A28" s="165" t="s">
        <v>98</v>
      </c>
      <c r="B28" s="154">
        <f t="shared" si="1"/>
        <v>111</v>
      </c>
      <c r="C28" s="155">
        <v>2</v>
      </c>
      <c r="D28" s="126">
        <v>2</v>
      </c>
      <c r="E28" s="126">
        <v>4</v>
      </c>
      <c r="F28" s="126">
        <v>3</v>
      </c>
      <c r="G28" s="126">
        <v>1</v>
      </c>
      <c r="H28" s="126">
        <v>0</v>
      </c>
      <c r="I28" s="126">
        <v>3</v>
      </c>
      <c r="J28" s="126">
        <v>0</v>
      </c>
      <c r="K28" s="126">
        <v>1</v>
      </c>
      <c r="L28" s="126">
        <v>0</v>
      </c>
      <c r="M28" s="127">
        <v>2</v>
      </c>
      <c r="N28" s="156">
        <v>3</v>
      </c>
      <c r="O28" s="156">
        <v>9</v>
      </c>
      <c r="P28" s="156">
        <v>9</v>
      </c>
      <c r="Q28" s="156">
        <v>4</v>
      </c>
      <c r="R28" s="156">
        <v>1</v>
      </c>
      <c r="S28" s="156">
        <v>2</v>
      </c>
      <c r="T28" s="156">
        <v>3</v>
      </c>
      <c r="U28" s="156">
        <v>5</v>
      </c>
      <c r="V28" s="156">
        <v>3</v>
      </c>
      <c r="W28" s="156">
        <v>0</v>
      </c>
      <c r="X28" s="156">
        <v>0</v>
      </c>
      <c r="Y28" s="156">
        <v>2</v>
      </c>
      <c r="Z28" s="156">
        <v>2</v>
      </c>
      <c r="AA28" s="156">
        <v>1</v>
      </c>
      <c r="AB28" s="156">
        <v>1</v>
      </c>
      <c r="AC28" s="156">
        <v>0</v>
      </c>
      <c r="AD28" s="156">
        <v>0</v>
      </c>
      <c r="AE28" s="156">
        <v>46</v>
      </c>
      <c r="AF28" s="156">
        <v>2</v>
      </c>
    </row>
    <row r="29" spans="1:32" ht="15" x14ac:dyDescent="0.25">
      <c r="A29" s="7" t="s">
        <v>536</v>
      </c>
      <c r="B29" s="27">
        <f t="shared" si="1"/>
        <v>1</v>
      </c>
      <c r="C29" s="16">
        <v>0</v>
      </c>
      <c r="D29" s="10">
        <v>0</v>
      </c>
      <c r="E29" s="10">
        <v>0</v>
      </c>
      <c r="F29" s="10">
        <v>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7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</row>
    <row r="30" spans="1:32" ht="15" x14ac:dyDescent="0.25">
      <c r="A30" s="7" t="s">
        <v>23</v>
      </c>
      <c r="B30" s="27">
        <f t="shared" si="1"/>
        <v>65</v>
      </c>
      <c r="C30" s="16">
        <v>2</v>
      </c>
      <c r="D30" s="10">
        <v>3</v>
      </c>
      <c r="E30" s="10">
        <v>1</v>
      </c>
      <c r="F30" s="10">
        <v>18</v>
      </c>
      <c r="G30" s="10">
        <v>2</v>
      </c>
      <c r="H30" s="10">
        <v>0</v>
      </c>
      <c r="I30" s="10">
        <v>1</v>
      </c>
      <c r="J30" s="10">
        <v>1</v>
      </c>
      <c r="K30" s="10">
        <v>1</v>
      </c>
      <c r="L30" s="10">
        <v>1</v>
      </c>
      <c r="M30" s="17">
        <v>0</v>
      </c>
      <c r="N30" s="8">
        <v>1</v>
      </c>
      <c r="O30" s="8">
        <v>7</v>
      </c>
      <c r="P30" s="8">
        <v>0</v>
      </c>
      <c r="Q30" s="8">
        <v>2</v>
      </c>
      <c r="R30" s="8">
        <v>0</v>
      </c>
      <c r="S30" s="8">
        <v>3</v>
      </c>
      <c r="T30" s="8">
        <v>4</v>
      </c>
      <c r="U30" s="8">
        <v>0</v>
      </c>
      <c r="V30" s="8">
        <v>0</v>
      </c>
      <c r="W30" s="8">
        <v>0</v>
      </c>
      <c r="X30" s="8">
        <v>0</v>
      </c>
      <c r="Y30" s="8">
        <v>3</v>
      </c>
      <c r="Z30" s="8">
        <v>0</v>
      </c>
      <c r="AA30" s="8">
        <v>4</v>
      </c>
      <c r="AB30" s="8">
        <v>0</v>
      </c>
      <c r="AC30" s="8">
        <v>0</v>
      </c>
      <c r="AD30" s="8">
        <v>3</v>
      </c>
      <c r="AE30" s="8">
        <v>8</v>
      </c>
      <c r="AF30" s="8">
        <v>0</v>
      </c>
    </row>
    <row r="31" spans="1:32" ht="15" x14ac:dyDescent="0.25">
      <c r="A31" s="7" t="s">
        <v>537</v>
      </c>
      <c r="B31" s="27">
        <f t="shared" si="1"/>
        <v>1</v>
      </c>
      <c r="C31" s="16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7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</row>
    <row r="32" spans="1:32" ht="15" x14ac:dyDescent="0.25">
      <c r="A32" s="7" t="s">
        <v>45</v>
      </c>
      <c r="B32" s="27">
        <f t="shared" si="1"/>
        <v>37</v>
      </c>
      <c r="C32" s="16">
        <v>0</v>
      </c>
      <c r="D32" s="10">
        <v>0</v>
      </c>
      <c r="E32" s="10">
        <v>2</v>
      </c>
      <c r="F32" s="10">
        <v>4</v>
      </c>
      <c r="G32" s="10">
        <v>1</v>
      </c>
      <c r="H32" s="10">
        <v>0</v>
      </c>
      <c r="I32" s="10">
        <v>2</v>
      </c>
      <c r="J32" s="10">
        <v>1</v>
      </c>
      <c r="K32" s="10">
        <v>0</v>
      </c>
      <c r="L32" s="10">
        <v>2</v>
      </c>
      <c r="M32" s="17">
        <v>1</v>
      </c>
      <c r="N32" s="8">
        <v>2</v>
      </c>
      <c r="O32" s="8">
        <v>7</v>
      </c>
      <c r="P32" s="8">
        <v>0</v>
      </c>
      <c r="Q32" s="8">
        <v>0</v>
      </c>
      <c r="R32" s="8">
        <v>3</v>
      </c>
      <c r="S32" s="8">
        <v>0</v>
      </c>
      <c r="T32" s="8">
        <v>2</v>
      </c>
      <c r="U32" s="8">
        <v>1</v>
      </c>
      <c r="V32" s="8">
        <v>2</v>
      </c>
      <c r="W32" s="8">
        <v>1</v>
      </c>
      <c r="X32" s="8">
        <v>0</v>
      </c>
      <c r="Y32" s="8">
        <v>2</v>
      </c>
      <c r="Z32" s="8">
        <v>0</v>
      </c>
      <c r="AA32" s="8">
        <v>1</v>
      </c>
      <c r="AB32" s="8">
        <v>0</v>
      </c>
      <c r="AC32" s="8">
        <v>0</v>
      </c>
      <c r="AD32" s="8">
        <v>2</v>
      </c>
      <c r="AE32" s="8">
        <v>1</v>
      </c>
      <c r="AF32" s="8">
        <v>0</v>
      </c>
    </row>
    <row r="33" spans="1:32" ht="15" x14ac:dyDescent="0.25">
      <c r="A33" s="7" t="s">
        <v>73</v>
      </c>
      <c r="B33" s="27">
        <f t="shared" si="1"/>
        <v>8</v>
      </c>
      <c r="C33" s="16">
        <v>0</v>
      </c>
      <c r="D33" s="10">
        <v>0</v>
      </c>
      <c r="E33" s="10">
        <v>0</v>
      </c>
      <c r="F33" s="10">
        <v>6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1</v>
      </c>
      <c r="M33" s="17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1</v>
      </c>
      <c r="AE33" s="8">
        <v>0</v>
      </c>
      <c r="AF33" s="8">
        <v>0</v>
      </c>
    </row>
    <row r="34" spans="1:32" ht="15" x14ac:dyDescent="0.25">
      <c r="A34" s="7" t="s">
        <v>198</v>
      </c>
      <c r="B34" s="27">
        <f t="shared" si="1"/>
        <v>11</v>
      </c>
      <c r="C34" s="16">
        <v>0</v>
      </c>
      <c r="D34" s="10">
        <v>0</v>
      </c>
      <c r="E34" s="10">
        <v>0</v>
      </c>
      <c r="F34" s="10">
        <v>8</v>
      </c>
      <c r="G34" s="10">
        <v>0</v>
      </c>
      <c r="H34" s="10">
        <v>0</v>
      </c>
      <c r="I34" s="10">
        <v>0</v>
      </c>
      <c r="J34" s="10">
        <v>1</v>
      </c>
      <c r="K34" s="10">
        <v>0</v>
      </c>
      <c r="L34" s="10">
        <v>0</v>
      </c>
      <c r="M34" s="17">
        <v>0</v>
      </c>
      <c r="N34" s="8">
        <v>0</v>
      </c>
      <c r="O34" s="8">
        <v>0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</row>
    <row r="35" spans="1:32" ht="15" x14ac:dyDescent="0.25">
      <c r="A35" s="7" t="s">
        <v>37</v>
      </c>
      <c r="B35" s="27">
        <f t="shared" si="1"/>
        <v>8</v>
      </c>
      <c r="C35" s="16">
        <v>0</v>
      </c>
      <c r="D35" s="10">
        <v>0</v>
      </c>
      <c r="E35" s="10">
        <v>1</v>
      </c>
      <c r="F35" s="10">
        <v>2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7">
        <v>1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1</v>
      </c>
      <c r="AB35" s="8">
        <v>0</v>
      </c>
      <c r="AC35" s="8">
        <v>1</v>
      </c>
      <c r="AD35" s="8">
        <v>0</v>
      </c>
      <c r="AE35" s="8">
        <v>1</v>
      </c>
      <c r="AF35" s="8">
        <v>0</v>
      </c>
    </row>
    <row r="36" spans="1:32" ht="15" x14ac:dyDescent="0.25">
      <c r="A36" s="7" t="s">
        <v>272</v>
      </c>
      <c r="B36" s="27">
        <f t="shared" si="1"/>
        <v>24</v>
      </c>
      <c r="C36" s="16">
        <v>0</v>
      </c>
      <c r="D36" s="10">
        <v>0</v>
      </c>
      <c r="E36" s="10">
        <v>0</v>
      </c>
      <c r="F36" s="10">
        <v>21</v>
      </c>
      <c r="G36" s="10">
        <v>0</v>
      </c>
      <c r="H36" s="10">
        <v>0</v>
      </c>
      <c r="I36" s="10">
        <v>1</v>
      </c>
      <c r="J36" s="10">
        <v>0</v>
      </c>
      <c r="K36" s="10">
        <v>0</v>
      </c>
      <c r="L36" s="10">
        <v>0</v>
      </c>
      <c r="M36" s="17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1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1</v>
      </c>
      <c r="AF36" s="8">
        <v>0</v>
      </c>
    </row>
    <row r="37" spans="1:32" ht="15" x14ac:dyDescent="0.25">
      <c r="A37" s="7" t="s">
        <v>273</v>
      </c>
      <c r="B37" s="27">
        <f t="shared" si="1"/>
        <v>46</v>
      </c>
      <c r="C37" s="16">
        <v>0</v>
      </c>
      <c r="D37" s="10">
        <v>0</v>
      </c>
      <c r="E37" s="10">
        <v>1</v>
      </c>
      <c r="F37" s="10">
        <v>1</v>
      </c>
      <c r="G37" s="10">
        <v>0</v>
      </c>
      <c r="H37" s="10">
        <v>1</v>
      </c>
      <c r="I37" s="10">
        <v>3</v>
      </c>
      <c r="J37" s="10">
        <v>0</v>
      </c>
      <c r="K37" s="10">
        <v>0</v>
      </c>
      <c r="L37" s="10">
        <v>0</v>
      </c>
      <c r="M37" s="17">
        <v>2</v>
      </c>
      <c r="N37" s="8">
        <v>1</v>
      </c>
      <c r="O37" s="8">
        <v>3</v>
      </c>
      <c r="P37" s="8">
        <v>3</v>
      </c>
      <c r="Q37" s="8">
        <v>0</v>
      </c>
      <c r="R37" s="8">
        <v>0</v>
      </c>
      <c r="S37" s="8">
        <v>1</v>
      </c>
      <c r="T37" s="8">
        <v>6</v>
      </c>
      <c r="U37" s="8">
        <v>1</v>
      </c>
      <c r="V37" s="8">
        <v>5</v>
      </c>
      <c r="W37" s="8">
        <v>9</v>
      </c>
      <c r="X37" s="8">
        <v>0</v>
      </c>
      <c r="Y37" s="8">
        <v>2</v>
      </c>
      <c r="Z37" s="8">
        <v>5</v>
      </c>
      <c r="AA37" s="8">
        <v>0</v>
      </c>
      <c r="AB37" s="8">
        <v>0</v>
      </c>
      <c r="AC37" s="8">
        <v>0</v>
      </c>
      <c r="AD37" s="8">
        <v>1</v>
      </c>
      <c r="AE37" s="8">
        <v>0</v>
      </c>
      <c r="AF37" s="8">
        <v>1</v>
      </c>
    </row>
    <row r="38" spans="1:32" ht="15" x14ac:dyDescent="0.25">
      <c r="A38" s="7" t="s">
        <v>539</v>
      </c>
      <c r="B38" s="27">
        <f t="shared" si="1"/>
        <v>3</v>
      </c>
      <c r="C38" s="16">
        <v>0</v>
      </c>
      <c r="D38" s="10">
        <v>0</v>
      </c>
      <c r="E38" s="10">
        <v>0</v>
      </c>
      <c r="F38" s="10">
        <v>2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7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1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</row>
    <row r="39" spans="1:32" ht="15" x14ac:dyDescent="0.25">
      <c r="A39" s="7" t="s">
        <v>95</v>
      </c>
      <c r="B39" s="27">
        <f t="shared" si="1"/>
        <v>1</v>
      </c>
      <c r="C39" s="16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7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1</v>
      </c>
      <c r="AF39" s="8">
        <v>0</v>
      </c>
    </row>
    <row r="40" spans="1:32" ht="15" x14ac:dyDescent="0.25">
      <c r="A40" s="7" t="s">
        <v>13</v>
      </c>
      <c r="B40" s="27">
        <f t="shared" si="1"/>
        <v>558</v>
      </c>
      <c r="C40" s="16">
        <v>7</v>
      </c>
      <c r="D40" s="10">
        <v>11</v>
      </c>
      <c r="E40" s="10">
        <v>15</v>
      </c>
      <c r="F40" s="10">
        <v>42</v>
      </c>
      <c r="G40" s="10">
        <v>12</v>
      </c>
      <c r="H40" s="10">
        <v>12</v>
      </c>
      <c r="I40" s="10">
        <v>24</v>
      </c>
      <c r="J40" s="10">
        <v>10</v>
      </c>
      <c r="K40" s="10">
        <v>25</v>
      </c>
      <c r="L40" s="10">
        <v>13</v>
      </c>
      <c r="M40" s="17">
        <v>14</v>
      </c>
      <c r="N40" s="8">
        <v>18</v>
      </c>
      <c r="O40" s="8">
        <v>40</v>
      </c>
      <c r="P40" s="8">
        <v>21</v>
      </c>
      <c r="Q40" s="8">
        <v>7</v>
      </c>
      <c r="R40" s="8">
        <v>11</v>
      </c>
      <c r="S40" s="8">
        <v>12</v>
      </c>
      <c r="T40" s="8">
        <v>37</v>
      </c>
      <c r="U40" s="8">
        <v>6</v>
      </c>
      <c r="V40" s="8">
        <v>13</v>
      </c>
      <c r="W40" s="8">
        <v>9</v>
      </c>
      <c r="X40" s="8">
        <v>4</v>
      </c>
      <c r="Y40" s="8">
        <v>16</v>
      </c>
      <c r="Z40" s="8">
        <v>9</v>
      </c>
      <c r="AA40" s="8">
        <v>31</v>
      </c>
      <c r="AB40" s="8">
        <v>3</v>
      </c>
      <c r="AC40" s="8">
        <v>12</v>
      </c>
      <c r="AD40" s="8">
        <v>24</v>
      </c>
      <c r="AE40" s="8">
        <v>95</v>
      </c>
      <c r="AF40" s="8">
        <v>5</v>
      </c>
    </row>
    <row r="41" spans="1:32" ht="15" x14ac:dyDescent="0.25">
      <c r="A41" s="7" t="s">
        <v>136</v>
      </c>
      <c r="B41" s="27">
        <f t="shared" si="1"/>
        <v>2</v>
      </c>
      <c r="C41" s="16">
        <v>0</v>
      </c>
      <c r="D41" s="10">
        <v>0</v>
      </c>
      <c r="E41" s="10">
        <v>0</v>
      </c>
      <c r="F41" s="10">
        <v>2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7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</row>
    <row r="42" spans="1:32" ht="15" x14ac:dyDescent="0.25">
      <c r="A42" s="7" t="s">
        <v>20</v>
      </c>
      <c r="B42" s="27">
        <f t="shared" si="1"/>
        <v>243</v>
      </c>
      <c r="C42" s="16">
        <v>3</v>
      </c>
      <c r="D42" s="10">
        <v>8</v>
      </c>
      <c r="E42" s="10">
        <v>7</v>
      </c>
      <c r="F42" s="10">
        <v>20</v>
      </c>
      <c r="G42" s="10">
        <v>2</v>
      </c>
      <c r="H42" s="10">
        <v>1</v>
      </c>
      <c r="I42" s="10">
        <v>9</v>
      </c>
      <c r="J42" s="10">
        <v>0</v>
      </c>
      <c r="K42" s="10">
        <v>13</v>
      </c>
      <c r="L42" s="10">
        <v>6</v>
      </c>
      <c r="M42" s="17">
        <v>3</v>
      </c>
      <c r="N42" s="8">
        <v>7</v>
      </c>
      <c r="O42" s="8">
        <v>32</v>
      </c>
      <c r="P42" s="8">
        <v>5</v>
      </c>
      <c r="Q42" s="8">
        <v>2</v>
      </c>
      <c r="R42" s="8">
        <v>10</v>
      </c>
      <c r="S42" s="8">
        <v>5</v>
      </c>
      <c r="T42" s="8">
        <v>18</v>
      </c>
      <c r="U42" s="8">
        <v>3</v>
      </c>
      <c r="V42" s="8">
        <v>9</v>
      </c>
      <c r="W42" s="8">
        <v>4</v>
      </c>
      <c r="X42" s="8">
        <v>1</v>
      </c>
      <c r="Y42" s="8">
        <v>9</v>
      </c>
      <c r="Z42" s="8">
        <v>5</v>
      </c>
      <c r="AA42" s="8">
        <v>2</v>
      </c>
      <c r="AB42" s="8">
        <v>1</v>
      </c>
      <c r="AC42" s="8">
        <v>1</v>
      </c>
      <c r="AD42" s="8">
        <v>8</v>
      </c>
      <c r="AE42" s="8">
        <v>46</v>
      </c>
      <c r="AF42" s="8">
        <v>3</v>
      </c>
    </row>
    <row r="43" spans="1:32" ht="15" x14ac:dyDescent="0.25">
      <c r="A43" s="7" t="s">
        <v>540</v>
      </c>
      <c r="B43" s="27">
        <f t="shared" si="1"/>
        <v>7</v>
      </c>
      <c r="C43" s="16">
        <v>0</v>
      </c>
      <c r="D43" s="10">
        <v>0</v>
      </c>
      <c r="E43" s="10">
        <v>0</v>
      </c>
      <c r="F43" s="10">
        <v>0</v>
      </c>
      <c r="G43" s="10">
        <v>0</v>
      </c>
      <c r="H43" s="10">
        <v>1</v>
      </c>
      <c r="I43" s="10">
        <v>0</v>
      </c>
      <c r="J43" s="10">
        <v>0</v>
      </c>
      <c r="K43" s="10">
        <v>1</v>
      </c>
      <c r="L43" s="10">
        <v>0</v>
      </c>
      <c r="M43" s="17">
        <v>0</v>
      </c>
      <c r="N43" s="8">
        <v>2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2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1</v>
      </c>
      <c r="AF43" s="8">
        <v>0</v>
      </c>
    </row>
    <row r="44" spans="1:32" ht="15" x14ac:dyDescent="0.25">
      <c r="A44" s="7" t="s">
        <v>274</v>
      </c>
      <c r="B44" s="27">
        <f t="shared" si="1"/>
        <v>11</v>
      </c>
      <c r="C44" s="16">
        <v>0</v>
      </c>
      <c r="D44" s="10">
        <v>1</v>
      </c>
      <c r="E44" s="10">
        <v>0</v>
      </c>
      <c r="F44" s="10">
        <v>2</v>
      </c>
      <c r="G44" s="10">
        <v>0</v>
      </c>
      <c r="H44" s="10">
        <v>0</v>
      </c>
      <c r="I44" s="10">
        <v>0</v>
      </c>
      <c r="J44" s="10">
        <v>0</v>
      </c>
      <c r="K44" s="10">
        <v>1</v>
      </c>
      <c r="L44" s="10">
        <v>0</v>
      </c>
      <c r="M44" s="17">
        <v>0</v>
      </c>
      <c r="N44" s="8">
        <v>0</v>
      </c>
      <c r="O44" s="8">
        <v>1</v>
      </c>
      <c r="P44" s="8">
        <v>0</v>
      </c>
      <c r="Q44" s="8">
        <v>0</v>
      </c>
      <c r="R44" s="8">
        <v>0</v>
      </c>
      <c r="S44" s="8">
        <v>0</v>
      </c>
      <c r="T44" s="8">
        <v>3</v>
      </c>
      <c r="U44" s="8">
        <v>1</v>
      </c>
      <c r="V44" s="8">
        <v>0</v>
      </c>
      <c r="W44" s="8">
        <v>0</v>
      </c>
      <c r="X44" s="8">
        <v>1</v>
      </c>
      <c r="Y44" s="8">
        <v>0</v>
      </c>
      <c r="Z44" s="8">
        <v>1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</row>
    <row r="45" spans="1:32" ht="15" x14ac:dyDescent="0.25">
      <c r="A45" s="7" t="s">
        <v>114</v>
      </c>
      <c r="B45" s="27">
        <f t="shared" ref="B45:B77" si="2">SUM(C45:AF45)</f>
        <v>85</v>
      </c>
      <c r="C45" s="16">
        <v>9</v>
      </c>
      <c r="D45" s="10">
        <v>2</v>
      </c>
      <c r="E45" s="10">
        <v>1</v>
      </c>
      <c r="F45" s="10">
        <v>7</v>
      </c>
      <c r="G45" s="10">
        <v>0</v>
      </c>
      <c r="H45" s="10">
        <v>1</v>
      </c>
      <c r="I45" s="10">
        <v>2</v>
      </c>
      <c r="J45" s="10">
        <v>2</v>
      </c>
      <c r="K45" s="10">
        <v>5</v>
      </c>
      <c r="L45" s="10">
        <v>4</v>
      </c>
      <c r="M45" s="17">
        <v>2</v>
      </c>
      <c r="N45" s="8">
        <v>4</v>
      </c>
      <c r="O45" s="8">
        <v>8</v>
      </c>
      <c r="P45" s="8">
        <v>0</v>
      </c>
      <c r="Q45" s="8">
        <v>1</v>
      </c>
      <c r="R45" s="8">
        <v>2</v>
      </c>
      <c r="S45" s="8">
        <v>3</v>
      </c>
      <c r="T45" s="8">
        <v>9</v>
      </c>
      <c r="U45" s="8">
        <v>0</v>
      </c>
      <c r="V45" s="8">
        <v>3</v>
      </c>
      <c r="W45" s="8">
        <v>2</v>
      </c>
      <c r="X45" s="8">
        <v>2</v>
      </c>
      <c r="Y45" s="8">
        <v>1</v>
      </c>
      <c r="Z45" s="8">
        <v>4</v>
      </c>
      <c r="AA45" s="8">
        <v>2</v>
      </c>
      <c r="AB45" s="8">
        <v>0</v>
      </c>
      <c r="AC45" s="8">
        <v>1</v>
      </c>
      <c r="AD45" s="8">
        <v>2</v>
      </c>
      <c r="AE45" s="8">
        <v>5</v>
      </c>
      <c r="AF45" s="8">
        <v>1</v>
      </c>
    </row>
    <row r="46" spans="1:32" ht="15" x14ac:dyDescent="0.25">
      <c r="A46" s="7" t="s">
        <v>219</v>
      </c>
      <c r="B46" s="27">
        <f t="shared" si="2"/>
        <v>16</v>
      </c>
      <c r="C46" s="16">
        <v>0</v>
      </c>
      <c r="D46" s="10">
        <v>0</v>
      </c>
      <c r="E46" s="10">
        <v>1</v>
      </c>
      <c r="F46" s="10">
        <v>5</v>
      </c>
      <c r="G46" s="10">
        <v>1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7">
        <v>0</v>
      </c>
      <c r="N46" s="8">
        <v>1</v>
      </c>
      <c r="O46" s="8">
        <v>1</v>
      </c>
      <c r="P46" s="8">
        <v>0</v>
      </c>
      <c r="Q46" s="8">
        <v>0</v>
      </c>
      <c r="R46" s="8">
        <v>0</v>
      </c>
      <c r="S46" s="8">
        <v>0</v>
      </c>
      <c r="T46" s="8">
        <v>1</v>
      </c>
      <c r="U46" s="8">
        <v>0</v>
      </c>
      <c r="V46" s="8">
        <v>0</v>
      </c>
      <c r="W46" s="8">
        <v>1</v>
      </c>
      <c r="X46" s="8">
        <v>0</v>
      </c>
      <c r="Y46" s="8">
        <v>0</v>
      </c>
      <c r="Z46" s="8">
        <v>1</v>
      </c>
      <c r="AA46" s="8">
        <v>1</v>
      </c>
      <c r="AB46" s="8">
        <v>0</v>
      </c>
      <c r="AC46" s="8">
        <v>0</v>
      </c>
      <c r="AD46" s="8">
        <v>1</v>
      </c>
      <c r="AE46" s="8">
        <v>2</v>
      </c>
      <c r="AF46" s="8">
        <v>0</v>
      </c>
    </row>
    <row r="47" spans="1:32" ht="15" x14ac:dyDescent="0.25">
      <c r="A47" s="7" t="s">
        <v>19</v>
      </c>
      <c r="B47" s="27">
        <f t="shared" si="2"/>
        <v>1752</v>
      </c>
      <c r="C47" s="16">
        <v>56</v>
      </c>
      <c r="D47" s="10">
        <v>39</v>
      </c>
      <c r="E47" s="10">
        <v>63</v>
      </c>
      <c r="F47" s="10">
        <v>706</v>
      </c>
      <c r="G47" s="10">
        <v>10</v>
      </c>
      <c r="H47" s="10">
        <v>19</v>
      </c>
      <c r="I47" s="10">
        <v>32</v>
      </c>
      <c r="J47" s="10">
        <v>24</v>
      </c>
      <c r="K47" s="10">
        <v>55</v>
      </c>
      <c r="L47" s="10">
        <v>26</v>
      </c>
      <c r="M47" s="17">
        <v>28</v>
      </c>
      <c r="N47" s="8">
        <v>79</v>
      </c>
      <c r="O47" s="8">
        <v>78</v>
      </c>
      <c r="P47" s="8">
        <v>9</v>
      </c>
      <c r="Q47" s="8">
        <v>8</v>
      </c>
      <c r="R47" s="8">
        <v>20</v>
      </c>
      <c r="S47" s="8">
        <v>3</v>
      </c>
      <c r="T47" s="8">
        <v>91</v>
      </c>
      <c r="U47" s="8">
        <v>34</v>
      </c>
      <c r="V47" s="8">
        <v>14</v>
      </c>
      <c r="W47" s="8">
        <v>19</v>
      </c>
      <c r="X47" s="8">
        <v>1</v>
      </c>
      <c r="Y47" s="8">
        <v>42</v>
      </c>
      <c r="Z47" s="8">
        <v>38</v>
      </c>
      <c r="AA47" s="8">
        <v>78</v>
      </c>
      <c r="AB47" s="8">
        <v>0</v>
      </c>
      <c r="AC47" s="8">
        <v>4</v>
      </c>
      <c r="AD47" s="8">
        <v>60</v>
      </c>
      <c r="AE47" s="8">
        <v>111</v>
      </c>
      <c r="AF47" s="8">
        <v>5</v>
      </c>
    </row>
    <row r="48" spans="1:32" ht="15" x14ac:dyDescent="0.25">
      <c r="A48" s="7" t="s">
        <v>74</v>
      </c>
      <c r="B48" s="27">
        <f t="shared" si="2"/>
        <v>100</v>
      </c>
      <c r="C48" s="16">
        <v>2</v>
      </c>
      <c r="D48" s="10">
        <v>4</v>
      </c>
      <c r="E48" s="10">
        <v>1</v>
      </c>
      <c r="F48" s="10">
        <v>34</v>
      </c>
      <c r="G48" s="10">
        <v>1</v>
      </c>
      <c r="H48" s="10">
        <v>4</v>
      </c>
      <c r="I48" s="10">
        <v>4</v>
      </c>
      <c r="J48" s="10">
        <v>3</v>
      </c>
      <c r="K48" s="10">
        <v>6</v>
      </c>
      <c r="L48" s="10">
        <v>2</v>
      </c>
      <c r="M48" s="17">
        <v>1</v>
      </c>
      <c r="N48" s="8">
        <v>3</v>
      </c>
      <c r="O48" s="8">
        <v>6</v>
      </c>
      <c r="P48" s="8">
        <v>1</v>
      </c>
      <c r="Q48" s="8">
        <v>1</v>
      </c>
      <c r="R48" s="8">
        <v>1</v>
      </c>
      <c r="S48" s="8">
        <v>0</v>
      </c>
      <c r="T48" s="8">
        <v>1</v>
      </c>
      <c r="U48" s="8">
        <v>2</v>
      </c>
      <c r="V48" s="8">
        <v>0</v>
      </c>
      <c r="W48" s="8">
        <v>0</v>
      </c>
      <c r="X48" s="8">
        <v>0</v>
      </c>
      <c r="Y48" s="8">
        <v>4</v>
      </c>
      <c r="Z48" s="8">
        <v>3</v>
      </c>
      <c r="AA48" s="8">
        <v>8</v>
      </c>
      <c r="AB48" s="8">
        <v>0</v>
      </c>
      <c r="AC48" s="8">
        <v>0</v>
      </c>
      <c r="AD48" s="8">
        <v>6</v>
      </c>
      <c r="AE48" s="8">
        <v>2</v>
      </c>
      <c r="AF48" s="8">
        <v>0</v>
      </c>
    </row>
    <row r="49" spans="1:32" ht="15" x14ac:dyDescent="0.25">
      <c r="A49" s="7" t="s">
        <v>90</v>
      </c>
      <c r="B49" s="27">
        <f t="shared" si="2"/>
        <v>8</v>
      </c>
      <c r="C49" s="16">
        <v>0</v>
      </c>
      <c r="D49" s="10">
        <v>0</v>
      </c>
      <c r="E49" s="10">
        <v>0</v>
      </c>
      <c r="F49" s="10">
        <v>7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7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</row>
    <row r="50" spans="1:32" ht="15" x14ac:dyDescent="0.25">
      <c r="A50" s="7" t="s">
        <v>228</v>
      </c>
      <c r="B50" s="27">
        <f t="shared" si="2"/>
        <v>1</v>
      </c>
      <c r="C50" s="16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7">
        <v>0</v>
      </c>
      <c r="N50" s="8">
        <v>1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</row>
    <row r="51" spans="1:32" ht="15" x14ac:dyDescent="0.25">
      <c r="A51" s="7" t="s">
        <v>48</v>
      </c>
      <c r="B51" s="27">
        <f t="shared" si="2"/>
        <v>8</v>
      </c>
      <c r="C51" s="16">
        <v>1</v>
      </c>
      <c r="D51" s="10">
        <v>1</v>
      </c>
      <c r="E51" s="10">
        <v>0</v>
      </c>
      <c r="F51" s="10">
        <v>3</v>
      </c>
      <c r="G51" s="10">
        <v>0</v>
      </c>
      <c r="H51" s="10">
        <v>0</v>
      </c>
      <c r="I51" s="10">
        <v>0</v>
      </c>
      <c r="J51" s="10">
        <v>0</v>
      </c>
      <c r="K51" s="10">
        <v>1</v>
      </c>
      <c r="L51" s="10">
        <v>0</v>
      </c>
      <c r="M51" s="17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1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1</v>
      </c>
      <c r="AF51" s="8">
        <v>0</v>
      </c>
    </row>
    <row r="52" spans="1:32" ht="15" x14ac:dyDescent="0.25">
      <c r="A52" s="7" t="s">
        <v>70</v>
      </c>
      <c r="B52" s="27">
        <f t="shared" si="2"/>
        <v>183</v>
      </c>
      <c r="C52" s="16">
        <v>5</v>
      </c>
      <c r="D52" s="10">
        <v>2</v>
      </c>
      <c r="E52" s="10">
        <v>16</v>
      </c>
      <c r="F52" s="10">
        <v>22</v>
      </c>
      <c r="G52" s="10">
        <v>3</v>
      </c>
      <c r="H52" s="10">
        <v>5</v>
      </c>
      <c r="I52" s="10">
        <v>2</v>
      </c>
      <c r="J52" s="10">
        <v>1</v>
      </c>
      <c r="K52" s="10">
        <v>11</v>
      </c>
      <c r="L52" s="10">
        <v>6</v>
      </c>
      <c r="M52" s="17">
        <v>8</v>
      </c>
      <c r="N52" s="8">
        <v>7</v>
      </c>
      <c r="O52" s="8">
        <v>27</v>
      </c>
      <c r="P52" s="8">
        <v>0</v>
      </c>
      <c r="Q52" s="8">
        <v>0</v>
      </c>
      <c r="R52" s="8">
        <v>5</v>
      </c>
      <c r="S52" s="8">
        <v>0</v>
      </c>
      <c r="T52" s="8">
        <v>8</v>
      </c>
      <c r="U52" s="8">
        <v>3</v>
      </c>
      <c r="V52" s="8">
        <v>7</v>
      </c>
      <c r="W52" s="8">
        <v>6</v>
      </c>
      <c r="X52" s="8">
        <v>1</v>
      </c>
      <c r="Y52" s="8">
        <v>13</v>
      </c>
      <c r="Z52" s="8">
        <v>6</v>
      </c>
      <c r="AA52" s="8">
        <v>8</v>
      </c>
      <c r="AB52" s="8">
        <v>0</v>
      </c>
      <c r="AC52" s="8">
        <v>0</v>
      </c>
      <c r="AD52" s="8">
        <v>9</v>
      </c>
      <c r="AE52" s="8">
        <v>1</v>
      </c>
      <c r="AF52" s="8">
        <v>1</v>
      </c>
    </row>
    <row r="53" spans="1:32" ht="15" x14ac:dyDescent="0.25">
      <c r="A53" s="7" t="s">
        <v>243</v>
      </c>
      <c r="B53" s="27">
        <f t="shared" si="2"/>
        <v>1</v>
      </c>
      <c r="C53" s="16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7">
        <v>0</v>
      </c>
      <c r="N53" s="8">
        <v>0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</row>
    <row r="54" spans="1:32" ht="15" x14ac:dyDescent="0.25">
      <c r="A54" s="7" t="s">
        <v>29</v>
      </c>
      <c r="B54" s="27">
        <f t="shared" si="2"/>
        <v>514</v>
      </c>
      <c r="C54" s="16">
        <v>10</v>
      </c>
      <c r="D54" s="10">
        <v>13</v>
      </c>
      <c r="E54" s="10">
        <v>5</v>
      </c>
      <c r="F54" s="10">
        <v>309</v>
      </c>
      <c r="G54" s="10">
        <v>17</v>
      </c>
      <c r="H54" s="10">
        <v>3</v>
      </c>
      <c r="I54" s="10">
        <v>5</v>
      </c>
      <c r="J54" s="10">
        <v>10</v>
      </c>
      <c r="K54" s="10">
        <v>6</v>
      </c>
      <c r="L54" s="10">
        <v>11</v>
      </c>
      <c r="M54" s="17">
        <v>4</v>
      </c>
      <c r="N54" s="8">
        <v>8</v>
      </c>
      <c r="O54" s="8">
        <v>24</v>
      </c>
      <c r="P54" s="8">
        <v>0</v>
      </c>
      <c r="Q54" s="8">
        <v>2</v>
      </c>
      <c r="R54" s="8">
        <v>3</v>
      </c>
      <c r="S54" s="8">
        <v>0</v>
      </c>
      <c r="T54" s="8">
        <v>13</v>
      </c>
      <c r="U54" s="8">
        <v>7</v>
      </c>
      <c r="V54" s="8">
        <v>4</v>
      </c>
      <c r="W54" s="8">
        <v>6</v>
      </c>
      <c r="X54" s="8">
        <v>3</v>
      </c>
      <c r="Y54" s="8">
        <v>9</v>
      </c>
      <c r="Z54" s="8">
        <v>8</v>
      </c>
      <c r="AA54" s="8">
        <v>14</v>
      </c>
      <c r="AB54" s="8">
        <v>0</v>
      </c>
      <c r="AC54" s="8">
        <v>1</v>
      </c>
      <c r="AD54" s="8">
        <v>6</v>
      </c>
      <c r="AE54" s="8">
        <v>13</v>
      </c>
      <c r="AF54" s="8">
        <v>0</v>
      </c>
    </row>
    <row r="55" spans="1:32" ht="15" x14ac:dyDescent="0.25">
      <c r="A55" s="7" t="s">
        <v>152</v>
      </c>
      <c r="B55" s="27">
        <f t="shared" si="2"/>
        <v>91</v>
      </c>
      <c r="C55" s="16">
        <v>4</v>
      </c>
      <c r="D55" s="10">
        <v>1</v>
      </c>
      <c r="E55" s="10">
        <v>2</v>
      </c>
      <c r="F55" s="10">
        <v>46</v>
      </c>
      <c r="G55" s="10">
        <v>4</v>
      </c>
      <c r="H55" s="10">
        <v>1</v>
      </c>
      <c r="I55" s="10">
        <v>2</v>
      </c>
      <c r="J55" s="10">
        <v>1</v>
      </c>
      <c r="K55" s="10">
        <v>3</v>
      </c>
      <c r="L55" s="10">
        <v>2</v>
      </c>
      <c r="M55" s="17">
        <v>0</v>
      </c>
      <c r="N55" s="8">
        <v>2</v>
      </c>
      <c r="O55" s="8">
        <v>4</v>
      </c>
      <c r="P55" s="8">
        <v>1</v>
      </c>
      <c r="Q55" s="8">
        <v>1</v>
      </c>
      <c r="R55" s="8">
        <v>0</v>
      </c>
      <c r="S55" s="8">
        <v>0</v>
      </c>
      <c r="T55" s="8">
        <v>2</v>
      </c>
      <c r="U55" s="8">
        <v>0</v>
      </c>
      <c r="V55" s="8">
        <v>1</v>
      </c>
      <c r="W55" s="8">
        <v>3</v>
      </c>
      <c r="X55" s="8">
        <v>0</v>
      </c>
      <c r="Y55" s="8">
        <v>1</v>
      </c>
      <c r="Z55" s="8">
        <v>1</v>
      </c>
      <c r="AA55" s="8">
        <v>1</v>
      </c>
      <c r="AB55" s="8">
        <v>0</v>
      </c>
      <c r="AC55" s="8">
        <v>0</v>
      </c>
      <c r="AD55" s="8">
        <v>1</v>
      </c>
      <c r="AE55" s="8">
        <v>6</v>
      </c>
      <c r="AF55" s="8">
        <v>1</v>
      </c>
    </row>
    <row r="56" spans="1:32" ht="15" x14ac:dyDescent="0.25">
      <c r="A56" s="7" t="s">
        <v>26</v>
      </c>
      <c r="B56" s="27">
        <f t="shared" si="2"/>
        <v>200</v>
      </c>
      <c r="C56" s="16">
        <v>6</v>
      </c>
      <c r="D56" s="10">
        <v>4</v>
      </c>
      <c r="E56" s="10">
        <v>4</v>
      </c>
      <c r="F56" s="10">
        <v>14</v>
      </c>
      <c r="G56" s="10">
        <v>3</v>
      </c>
      <c r="H56" s="10">
        <v>2</v>
      </c>
      <c r="I56" s="10">
        <v>5</v>
      </c>
      <c r="J56" s="10">
        <v>0</v>
      </c>
      <c r="K56" s="10">
        <v>11</v>
      </c>
      <c r="L56" s="10">
        <v>3</v>
      </c>
      <c r="M56" s="17">
        <v>2</v>
      </c>
      <c r="N56" s="8">
        <v>5</v>
      </c>
      <c r="O56" s="8">
        <v>24</v>
      </c>
      <c r="P56" s="8">
        <v>10</v>
      </c>
      <c r="Q56" s="8">
        <v>13</v>
      </c>
      <c r="R56" s="8">
        <v>3</v>
      </c>
      <c r="S56" s="8">
        <v>4</v>
      </c>
      <c r="T56" s="8">
        <v>6</v>
      </c>
      <c r="U56" s="8">
        <v>5</v>
      </c>
      <c r="V56" s="8">
        <v>3</v>
      </c>
      <c r="W56" s="8">
        <v>5</v>
      </c>
      <c r="X56" s="8">
        <v>3</v>
      </c>
      <c r="Y56" s="8">
        <v>4</v>
      </c>
      <c r="Z56" s="8">
        <v>3</v>
      </c>
      <c r="AA56" s="8">
        <v>3</v>
      </c>
      <c r="AB56" s="8">
        <v>2</v>
      </c>
      <c r="AC56" s="8">
        <v>5</v>
      </c>
      <c r="AD56" s="8">
        <v>4</v>
      </c>
      <c r="AE56" s="8">
        <v>39</v>
      </c>
      <c r="AF56" s="8">
        <v>5</v>
      </c>
    </row>
    <row r="57" spans="1:32" ht="15" x14ac:dyDescent="0.25">
      <c r="A57" s="7" t="s">
        <v>230</v>
      </c>
      <c r="B57" s="27">
        <f t="shared" si="2"/>
        <v>1</v>
      </c>
      <c r="C57" s="16">
        <v>0</v>
      </c>
      <c r="D57" s="10">
        <v>0</v>
      </c>
      <c r="E57" s="10">
        <v>0</v>
      </c>
      <c r="F57" s="10">
        <v>1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7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</row>
    <row r="58" spans="1:32" ht="15" x14ac:dyDescent="0.25">
      <c r="A58" s="7" t="s">
        <v>232</v>
      </c>
      <c r="B58" s="27">
        <f t="shared" si="2"/>
        <v>1</v>
      </c>
      <c r="C58" s="16">
        <v>0</v>
      </c>
      <c r="D58" s="10">
        <v>0</v>
      </c>
      <c r="E58" s="10">
        <v>0</v>
      </c>
      <c r="F58" s="10">
        <v>1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7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</row>
    <row r="59" spans="1:32" ht="15" x14ac:dyDescent="0.25">
      <c r="A59" s="166" t="s">
        <v>428</v>
      </c>
      <c r="B59" s="137">
        <f t="shared" si="2"/>
        <v>13</v>
      </c>
      <c r="C59" s="138">
        <v>1</v>
      </c>
      <c r="D59" s="139">
        <v>2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39">
        <v>0</v>
      </c>
      <c r="L59" s="139">
        <v>3</v>
      </c>
      <c r="M59" s="139">
        <v>1</v>
      </c>
      <c r="N59" s="139">
        <v>2</v>
      </c>
      <c r="O59" s="139">
        <v>1</v>
      </c>
      <c r="P59" s="139">
        <v>0</v>
      </c>
      <c r="Q59" s="139">
        <v>0</v>
      </c>
      <c r="R59" s="139">
        <v>0</v>
      </c>
      <c r="S59" s="139">
        <v>0</v>
      </c>
      <c r="T59" s="139">
        <v>0</v>
      </c>
      <c r="U59" s="139">
        <v>0</v>
      </c>
      <c r="V59" s="139">
        <v>0</v>
      </c>
      <c r="W59" s="139">
        <v>0</v>
      </c>
      <c r="X59" s="139">
        <v>0</v>
      </c>
      <c r="Y59" s="139">
        <v>2</v>
      </c>
      <c r="Z59" s="139">
        <v>0</v>
      </c>
      <c r="AA59" s="139">
        <v>0</v>
      </c>
      <c r="AB59" s="139">
        <v>0</v>
      </c>
      <c r="AC59" s="139">
        <v>1</v>
      </c>
      <c r="AD59" s="139">
        <v>0</v>
      </c>
      <c r="AE59" s="139">
        <v>0</v>
      </c>
      <c r="AF59" s="139">
        <v>0</v>
      </c>
    </row>
    <row r="60" spans="1:32" ht="15" x14ac:dyDescent="0.25">
      <c r="A60" s="7" t="s">
        <v>47</v>
      </c>
      <c r="B60" s="27">
        <f t="shared" si="2"/>
        <v>13</v>
      </c>
      <c r="C60" s="16">
        <v>0</v>
      </c>
      <c r="D60" s="10">
        <v>0</v>
      </c>
      <c r="E60" s="10">
        <v>0</v>
      </c>
      <c r="F60" s="10">
        <v>9</v>
      </c>
      <c r="G60" s="10">
        <v>0</v>
      </c>
      <c r="H60" s="10">
        <v>0</v>
      </c>
      <c r="I60" s="10">
        <v>0</v>
      </c>
      <c r="J60" s="10">
        <v>0</v>
      </c>
      <c r="K60" s="10">
        <v>1</v>
      </c>
      <c r="L60" s="10">
        <v>1</v>
      </c>
      <c r="M60" s="17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1</v>
      </c>
      <c r="AF60" s="8">
        <v>0</v>
      </c>
    </row>
    <row r="61" spans="1:32" ht="15" x14ac:dyDescent="0.25">
      <c r="A61" s="7" t="s">
        <v>7</v>
      </c>
      <c r="B61" s="27">
        <f t="shared" si="2"/>
        <v>140</v>
      </c>
      <c r="C61" s="16">
        <v>0</v>
      </c>
      <c r="D61" s="10">
        <v>0</v>
      </c>
      <c r="E61" s="10">
        <v>0</v>
      </c>
      <c r="F61" s="10">
        <v>95</v>
      </c>
      <c r="G61" s="10">
        <v>2</v>
      </c>
      <c r="H61" s="10">
        <v>0</v>
      </c>
      <c r="I61" s="10">
        <v>0</v>
      </c>
      <c r="J61" s="10">
        <v>0</v>
      </c>
      <c r="K61" s="10">
        <v>10</v>
      </c>
      <c r="L61" s="10">
        <v>4</v>
      </c>
      <c r="M61" s="17">
        <v>0</v>
      </c>
      <c r="N61" s="8">
        <v>3</v>
      </c>
      <c r="O61" s="8">
        <v>6</v>
      </c>
      <c r="P61" s="8">
        <v>4</v>
      </c>
      <c r="Q61" s="8">
        <v>0</v>
      </c>
      <c r="R61" s="8">
        <v>0</v>
      </c>
      <c r="S61" s="8">
        <v>0</v>
      </c>
      <c r="T61" s="8">
        <v>4</v>
      </c>
      <c r="U61" s="8">
        <v>1</v>
      </c>
      <c r="V61" s="8">
        <v>0</v>
      </c>
      <c r="W61" s="8">
        <v>0</v>
      </c>
      <c r="X61" s="8">
        <v>0</v>
      </c>
      <c r="Y61" s="8">
        <v>1</v>
      </c>
      <c r="Z61" s="8">
        <v>1</v>
      </c>
      <c r="AA61" s="8">
        <v>1</v>
      </c>
      <c r="AB61" s="8">
        <v>0</v>
      </c>
      <c r="AC61" s="8">
        <v>0</v>
      </c>
      <c r="AD61" s="8">
        <v>0</v>
      </c>
      <c r="AE61" s="8">
        <v>8</v>
      </c>
      <c r="AF61" s="8">
        <v>0</v>
      </c>
    </row>
    <row r="62" spans="1:32" ht="15" x14ac:dyDescent="0.25">
      <c r="A62" s="7" t="s">
        <v>87</v>
      </c>
      <c r="B62" s="27">
        <f t="shared" si="2"/>
        <v>27</v>
      </c>
      <c r="C62" s="16">
        <v>0</v>
      </c>
      <c r="D62" s="10">
        <v>0</v>
      </c>
      <c r="E62" s="10">
        <v>0</v>
      </c>
      <c r="F62" s="10">
        <v>26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1</v>
      </c>
      <c r="M62" s="17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</row>
    <row r="63" spans="1:32" ht="15" x14ac:dyDescent="0.25">
      <c r="A63" s="7" t="s">
        <v>60</v>
      </c>
      <c r="B63" s="27">
        <f t="shared" si="2"/>
        <v>2</v>
      </c>
      <c r="C63" s="16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7">
        <v>0</v>
      </c>
      <c r="N63" s="8">
        <v>0</v>
      </c>
      <c r="O63" s="8">
        <v>2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</row>
    <row r="64" spans="1:32" ht="15" x14ac:dyDescent="0.25">
      <c r="A64" s="7" t="s">
        <v>254</v>
      </c>
      <c r="B64" s="27">
        <f t="shared" si="2"/>
        <v>1</v>
      </c>
      <c r="C64" s="16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7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1</v>
      </c>
      <c r="AF64" s="8">
        <v>0</v>
      </c>
    </row>
    <row r="65" spans="1:32" ht="15" x14ac:dyDescent="0.25">
      <c r="A65" s="165" t="s">
        <v>92</v>
      </c>
      <c r="B65" s="154">
        <f t="shared" si="2"/>
        <v>135</v>
      </c>
      <c r="C65" s="155">
        <v>3</v>
      </c>
      <c r="D65" s="126">
        <v>3</v>
      </c>
      <c r="E65" s="126">
        <v>9</v>
      </c>
      <c r="F65" s="126">
        <v>5</v>
      </c>
      <c r="G65" s="126">
        <v>4</v>
      </c>
      <c r="H65" s="126">
        <v>3</v>
      </c>
      <c r="I65" s="126">
        <v>6</v>
      </c>
      <c r="J65" s="126">
        <v>1</v>
      </c>
      <c r="K65" s="126">
        <v>7</v>
      </c>
      <c r="L65" s="126">
        <v>5</v>
      </c>
      <c r="M65" s="127">
        <v>3</v>
      </c>
      <c r="N65" s="156">
        <v>6</v>
      </c>
      <c r="O65" s="156">
        <v>12</v>
      </c>
      <c r="P65" s="156">
        <v>0</v>
      </c>
      <c r="Q65" s="156">
        <v>0</v>
      </c>
      <c r="R65" s="156">
        <v>3</v>
      </c>
      <c r="S65" s="156">
        <v>5</v>
      </c>
      <c r="T65" s="156">
        <v>11</v>
      </c>
      <c r="U65" s="156">
        <v>9</v>
      </c>
      <c r="V65" s="156">
        <v>0</v>
      </c>
      <c r="W65" s="156">
        <v>4</v>
      </c>
      <c r="X65" s="156">
        <v>0</v>
      </c>
      <c r="Y65" s="156">
        <v>7</v>
      </c>
      <c r="Z65" s="156">
        <v>4</v>
      </c>
      <c r="AA65" s="156">
        <v>5</v>
      </c>
      <c r="AB65" s="156">
        <v>0</v>
      </c>
      <c r="AC65" s="156">
        <v>2</v>
      </c>
      <c r="AD65" s="156">
        <v>4</v>
      </c>
      <c r="AE65" s="156">
        <v>14</v>
      </c>
      <c r="AF65" s="156">
        <v>0</v>
      </c>
    </row>
    <row r="66" spans="1:32" ht="15" x14ac:dyDescent="0.25">
      <c r="A66" s="167" t="s">
        <v>8</v>
      </c>
      <c r="B66" s="129">
        <f t="shared" si="2"/>
        <v>227</v>
      </c>
      <c r="C66" s="130">
        <v>1</v>
      </c>
      <c r="D66" s="131">
        <v>8</v>
      </c>
      <c r="E66" s="131">
        <v>13</v>
      </c>
      <c r="F66" s="131">
        <v>1</v>
      </c>
      <c r="G66" s="131">
        <v>3</v>
      </c>
      <c r="H66" s="131">
        <v>3</v>
      </c>
      <c r="I66" s="131">
        <v>6</v>
      </c>
      <c r="J66" s="131">
        <v>0</v>
      </c>
      <c r="K66" s="131">
        <v>25</v>
      </c>
      <c r="L66" s="131">
        <v>19</v>
      </c>
      <c r="M66" s="132">
        <v>7</v>
      </c>
      <c r="N66" s="133">
        <v>6</v>
      </c>
      <c r="O66" s="133">
        <v>31</v>
      </c>
      <c r="P66" s="133">
        <v>0</v>
      </c>
      <c r="Q66" s="133">
        <v>0</v>
      </c>
      <c r="R66" s="133">
        <v>6</v>
      </c>
      <c r="S66" s="133">
        <v>2</v>
      </c>
      <c r="T66" s="133">
        <v>16</v>
      </c>
      <c r="U66" s="133">
        <v>8</v>
      </c>
      <c r="V66" s="133">
        <v>24</v>
      </c>
      <c r="W66" s="133">
        <v>7</v>
      </c>
      <c r="X66" s="133">
        <v>0</v>
      </c>
      <c r="Y66" s="133">
        <v>18</v>
      </c>
      <c r="Z66" s="133">
        <v>3</v>
      </c>
      <c r="AA66" s="133">
        <v>6</v>
      </c>
      <c r="AB66" s="133">
        <v>0</v>
      </c>
      <c r="AC66" s="133">
        <v>0</v>
      </c>
      <c r="AD66" s="133">
        <v>9</v>
      </c>
      <c r="AE66" s="133">
        <v>5</v>
      </c>
      <c r="AF66" s="133">
        <v>0</v>
      </c>
    </row>
    <row r="67" spans="1:32" ht="15" x14ac:dyDescent="0.25">
      <c r="A67" s="7" t="s">
        <v>4</v>
      </c>
      <c r="B67" s="154">
        <f t="shared" si="2"/>
        <v>6315</v>
      </c>
      <c r="C67" s="16">
        <v>416</v>
      </c>
      <c r="D67" s="10">
        <v>407</v>
      </c>
      <c r="E67" s="10">
        <v>373</v>
      </c>
      <c r="F67" s="10">
        <v>975</v>
      </c>
      <c r="G67" s="10">
        <v>77</v>
      </c>
      <c r="H67" s="10">
        <v>53</v>
      </c>
      <c r="I67" s="10">
        <v>193</v>
      </c>
      <c r="J67" s="10">
        <v>121</v>
      </c>
      <c r="K67" s="10">
        <v>187</v>
      </c>
      <c r="L67" s="10">
        <v>109</v>
      </c>
      <c r="M67" s="17">
        <v>94</v>
      </c>
      <c r="N67" s="8">
        <v>251</v>
      </c>
      <c r="O67" s="8">
        <v>359</v>
      </c>
      <c r="P67" s="8">
        <v>142</v>
      </c>
      <c r="Q67" s="8">
        <v>40</v>
      </c>
      <c r="R67" s="8">
        <v>66</v>
      </c>
      <c r="S67" s="8">
        <v>57</v>
      </c>
      <c r="T67" s="8">
        <v>260</v>
      </c>
      <c r="U67" s="8">
        <v>142</v>
      </c>
      <c r="V67" s="8">
        <v>134</v>
      </c>
      <c r="W67" s="8">
        <v>89</v>
      </c>
      <c r="X67" s="8">
        <v>20</v>
      </c>
      <c r="Y67" s="8">
        <v>171</v>
      </c>
      <c r="Z67" s="8">
        <v>125</v>
      </c>
      <c r="AA67" s="8">
        <v>389</v>
      </c>
      <c r="AB67" s="8">
        <v>17</v>
      </c>
      <c r="AC67" s="156">
        <v>15</v>
      </c>
      <c r="AD67" s="8">
        <v>163</v>
      </c>
      <c r="AE67" s="8">
        <v>841</v>
      </c>
      <c r="AF67" s="8">
        <v>29</v>
      </c>
    </row>
    <row r="68" spans="1:32" ht="15" x14ac:dyDescent="0.25">
      <c r="A68" s="7" t="s">
        <v>14</v>
      </c>
      <c r="B68" s="27">
        <f t="shared" si="2"/>
        <v>98</v>
      </c>
      <c r="C68" s="16">
        <v>1</v>
      </c>
      <c r="D68" s="10">
        <v>0</v>
      </c>
      <c r="E68" s="10">
        <v>1</v>
      </c>
      <c r="F68" s="10">
        <v>0</v>
      </c>
      <c r="G68" s="10">
        <v>1</v>
      </c>
      <c r="H68" s="10">
        <v>0</v>
      </c>
      <c r="I68" s="10">
        <v>0</v>
      </c>
      <c r="J68" s="10">
        <v>0</v>
      </c>
      <c r="K68" s="10">
        <v>1</v>
      </c>
      <c r="L68" s="10">
        <v>0</v>
      </c>
      <c r="M68" s="17">
        <v>1</v>
      </c>
      <c r="N68" s="8">
        <v>1</v>
      </c>
      <c r="O68" s="8">
        <v>1</v>
      </c>
      <c r="P68" s="8">
        <v>11</v>
      </c>
      <c r="Q68" s="8">
        <v>4</v>
      </c>
      <c r="R68" s="8">
        <v>4</v>
      </c>
      <c r="S68" s="8">
        <v>5</v>
      </c>
      <c r="T68" s="8">
        <v>6</v>
      </c>
      <c r="U68" s="8">
        <v>0</v>
      </c>
      <c r="V68" s="8">
        <v>3</v>
      </c>
      <c r="W68" s="8">
        <v>9</v>
      </c>
      <c r="X68" s="8">
        <v>3</v>
      </c>
      <c r="Y68" s="8">
        <v>0</v>
      </c>
      <c r="Z68" s="8">
        <v>0</v>
      </c>
      <c r="AA68" s="8">
        <v>1</v>
      </c>
      <c r="AB68" s="8">
        <v>8</v>
      </c>
      <c r="AC68" s="8">
        <v>2</v>
      </c>
      <c r="AD68" s="8">
        <v>1</v>
      </c>
      <c r="AE68" s="8">
        <v>30</v>
      </c>
      <c r="AF68" s="8">
        <v>4</v>
      </c>
    </row>
    <row r="69" spans="1:32" ht="15" x14ac:dyDescent="0.25">
      <c r="A69" s="7" t="s">
        <v>66</v>
      </c>
      <c r="B69" s="27">
        <f t="shared" si="2"/>
        <v>67</v>
      </c>
      <c r="C69" s="16">
        <v>1</v>
      </c>
      <c r="D69" s="10">
        <v>4</v>
      </c>
      <c r="E69" s="10">
        <v>4</v>
      </c>
      <c r="F69" s="10">
        <v>0</v>
      </c>
      <c r="G69" s="10">
        <v>0</v>
      </c>
      <c r="H69" s="10">
        <v>1</v>
      </c>
      <c r="I69" s="10">
        <v>4</v>
      </c>
      <c r="J69" s="10">
        <v>0</v>
      </c>
      <c r="K69" s="10">
        <v>2</v>
      </c>
      <c r="L69" s="10">
        <v>2</v>
      </c>
      <c r="M69" s="17">
        <v>4</v>
      </c>
      <c r="N69" s="8">
        <v>2</v>
      </c>
      <c r="O69" s="8">
        <v>12</v>
      </c>
      <c r="P69" s="8">
        <v>0</v>
      </c>
      <c r="Q69" s="8">
        <v>0</v>
      </c>
      <c r="R69" s="8">
        <v>2</v>
      </c>
      <c r="S69" s="8">
        <v>1</v>
      </c>
      <c r="T69" s="8">
        <v>7</v>
      </c>
      <c r="U69" s="8">
        <v>2</v>
      </c>
      <c r="V69" s="8">
        <v>2</v>
      </c>
      <c r="W69" s="8">
        <v>2</v>
      </c>
      <c r="X69" s="8">
        <v>2</v>
      </c>
      <c r="Y69" s="8">
        <v>2</v>
      </c>
      <c r="Z69" s="8">
        <v>0</v>
      </c>
      <c r="AA69" s="8">
        <v>0</v>
      </c>
      <c r="AB69" s="8">
        <v>0</v>
      </c>
      <c r="AC69" s="8">
        <v>0</v>
      </c>
      <c r="AD69" s="8">
        <v>1</v>
      </c>
      <c r="AE69" s="8">
        <v>9</v>
      </c>
      <c r="AF69" s="8">
        <v>1</v>
      </c>
    </row>
    <row r="70" spans="1:32" ht="15" x14ac:dyDescent="0.25">
      <c r="A70" s="7" t="s">
        <v>85</v>
      </c>
      <c r="B70" s="27">
        <f t="shared" si="2"/>
        <v>1</v>
      </c>
      <c r="C70" s="16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1</v>
      </c>
      <c r="J70" s="10">
        <v>0</v>
      </c>
      <c r="K70" s="10">
        <v>0</v>
      </c>
      <c r="L70" s="10">
        <v>0</v>
      </c>
      <c r="M70" s="17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</row>
    <row r="71" spans="1:32" ht="15" x14ac:dyDescent="0.25">
      <c r="A71" s="7" t="s">
        <v>190</v>
      </c>
      <c r="B71" s="27">
        <f t="shared" si="2"/>
        <v>25</v>
      </c>
      <c r="C71" s="16">
        <v>0</v>
      </c>
      <c r="D71" s="10">
        <v>0</v>
      </c>
      <c r="E71" s="10">
        <v>2</v>
      </c>
      <c r="F71" s="10">
        <v>11</v>
      </c>
      <c r="G71" s="10">
        <v>0</v>
      </c>
      <c r="H71" s="10">
        <v>0</v>
      </c>
      <c r="I71" s="10">
        <v>2</v>
      </c>
      <c r="J71" s="10">
        <v>0</v>
      </c>
      <c r="K71" s="10">
        <v>0</v>
      </c>
      <c r="L71" s="10">
        <v>1</v>
      </c>
      <c r="M71" s="17">
        <v>1</v>
      </c>
      <c r="N71" s="8">
        <v>0</v>
      </c>
      <c r="O71" s="8">
        <v>1</v>
      </c>
      <c r="P71" s="8">
        <v>1</v>
      </c>
      <c r="Q71" s="8">
        <v>0</v>
      </c>
      <c r="R71" s="8">
        <v>0</v>
      </c>
      <c r="S71" s="8">
        <v>1</v>
      </c>
      <c r="T71" s="8">
        <v>3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1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</row>
    <row r="72" spans="1:32" ht="15" x14ac:dyDescent="0.25">
      <c r="A72" s="7" t="s">
        <v>72</v>
      </c>
      <c r="B72" s="27">
        <f t="shared" si="2"/>
        <v>57</v>
      </c>
      <c r="C72" s="16">
        <v>2</v>
      </c>
      <c r="D72" s="10">
        <v>3</v>
      </c>
      <c r="E72" s="10">
        <v>5</v>
      </c>
      <c r="F72" s="10">
        <v>3</v>
      </c>
      <c r="G72" s="10">
        <v>1</v>
      </c>
      <c r="H72" s="10">
        <v>1</v>
      </c>
      <c r="I72" s="10">
        <v>8</v>
      </c>
      <c r="J72" s="10">
        <v>1</v>
      </c>
      <c r="K72" s="10">
        <v>12</v>
      </c>
      <c r="L72" s="10">
        <v>1</v>
      </c>
      <c r="M72" s="17">
        <v>1</v>
      </c>
      <c r="N72" s="8">
        <v>2</v>
      </c>
      <c r="O72" s="8">
        <v>3</v>
      </c>
      <c r="P72" s="8">
        <v>0</v>
      </c>
      <c r="Q72" s="8">
        <v>1</v>
      </c>
      <c r="R72" s="8">
        <v>0</v>
      </c>
      <c r="S72" s="8">
        <v>0</v>
      </c>
      <c r="T72" s="8">
        <v>5</v>
      </c>
      <c r="U72" s="8">
        <v>0</v>
      </c>
      <c r="V72" s="8">
        <v>0</v>
      </c>
      <c r="W72" s="8">
        <v>3</v>
      </c>
      <c r="X72" s="8">
        <v>0</v>
      </c>
      <c r="Y72" s="8">
        <v>1</v>
      </c>
      <c r="Z72" s="8">
        <v>1</v>
      </c>
      <c r="AA72" s="8">
        <v>0</v>
      </c>
      <c r="AB72" s="8">
        <v>0</v>
      </c>
      <c r="AC72" s="8">
        <v>0</v>
      </c>
      <c r="AD72" s="8">
        <v>2</v>
      </c>
      <c r="AE72" s="8">
        <v>1</v>
      </c>
      <c r="AF72" s="8">
        <v>0</v>
      </c>
    </row>
    <row r="73" spans="1:32" ht="15" x14ac:dyDescent="0.25">
      <c r="A73" s="7" t="s">
        <v>200</v>
      </c>
      <c r="B73" s="27">
        <f t="shared" si="2"/>
        <v>4</v>
      </c>
      <c r="C73" s="16">
        <v>0</v>
      </c>
      <c r="D73" s="10">
        <v>1</v>
      </c>
      <c r="E73" s="10">
        <v>0</v>
      </c>
      <c r="F73" s="10">
        <v>2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7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1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</row>
    <row r="74" spans="1:32" ht="15" x14ac:dyDescent="0.25">
      <c r="A74" s="7" t="s">
        <v>52</v>
      </c>
      <c r="B74" s="27">
        <f t="shared" si="2"/>
        <v>75</v>
      </c>
      <c r="C74" s="16">
        <v>1</v>
      </c>
      <c r="D74" s="10">
        <v>5</v>
      </c>
      <c r="E74" s="10">
        <v>2</v>
      </c>
      <c r="F74" s="10">
        <v>1</v>
      </c>
      <c r="G74" s="10">
        <v>3</v>
      </c>
      <c r="H74" s="10">
        <v>0</v>
      </c>
      <c r="I74" s="10">
        <v>12</v>
      </c>
      <c r="J74" s="10">
        <v>0</v>
      </c>
      <c r="K74" s="10">
        <v>5</v>
      </c>
      <c r="L74" s="10">
        <v>0</v>
      </c>
      <c r="M74" s="17">
        <v>3</v>
      </c>
      <c r="N74" s="8">
        <v>2</v>
      </c>
      <c r="O74" s="8">
        <v>11</v>
      </c>
      <c r="P74" s="8">
        <v>1</v>
      </c>
      <c r="Q74" s="8">
        <v>0</v>
      </c>
      <c r="R74" s="8">
        <v>0</v>
      </c>
      <c r="S74" s="8">
        <v>0</v>
      </c>
      <c r="T74" s="8">
        <v>6</v>
      </c>
      <c r="U74" s="8">
        <v>0</v>
      </c>
      <c r="V74" s="8">
        <v>4</v>
      </c>
      <c r="W74" s="8">
        <v>4</v>
      </c>
      <c r="X74" s="8">
        <v>0</v>
      </c>
      <c r="Y74" s="8">
        <v>1</v>
      </c>
      <c r="Z74" s="8">
        <v>4</v>
      </c>
      <c r="AA74" s="8">
        <v>4</v>
      </c>
      <c r="AB74" s="8">
        <v>0</v>
      </c>
      <c r="AC74" s="8">
        <v>0</v>
      </c>
      <c r="AD74" s="8">
        <v>6</v>
      </c>
      <c r="AE74" s="8">
        <v>0</v>
      </c>
      <c r="AF74" s="8">
        <v>0</v>
      </c>
    </row>
    <row r="75" spans="1:32" ht="15" x14ac:dyDescent="0.25">
      <c r="A75" s="7" t="s">
        <v>282</v>
      </c>
      <c r="B75" s="27">
        <f t="shared" si="2"/>
        <v>6</v>
      </c>
      <c r="C75" s="16">
        <v>0</v>
      </c>
      <c r="D75" s="10">
        <v>0</v>
      </c>
      <c r="E75" s="10">
        <v>0</v>
      </c>
      <c r="F75" s="10">
        <v>6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7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</row>
    <row r="76" spans="1:32" ht="15" x14ac:dyDescent="0.25">
      <c r="A76" s="7" t="s">
        <v>275</v>
      </c>
      <c r="B76" s="27">
        <f t="shared" si="2"/>
        <v>9</v>
      </c>
      <c r="C76" s="16">
        <v>0</v>
      </c>
      <c r="D76" s="10">
        <v>0</v>
      </c>
      <c r="E76" s="10">
        <v>0</v>
      </c>
      <c r="F76" s="10">
        <v>9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7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</row>
    <row r="77" spans="1:32" ht="15" x14ac:dyDescent="0.25">
      <c r="A77" s="7" t="s">
        <v>58</v>
      </c>
      <c r="B77" s="27">
        <f t="shared" si="2"/>
        <v>37</v>
      </c>
      <c r="C77" s="16">
        <v>0</v>
      </c>
      <c r="D77" s="10">
        <v>2</v>
      </c>
      <c r="E77" s="10">
        <v>3</v>
      </c>
      <c r="F77" s="10">
        <v>4</v>
      </c>
      <c r="G77" s="10">
        <v>0</v>
      </c>
      <c r="H77" s="10">
        <v>0</v>
      </c>
      <c r="I77" s="10">
        <v>0</v>
      </c>
      <c r="J77" s="10">
        <v>1</v>
      </c>
      <c r="K77" s="10">
        <v>7</v>
      </c>
      <c r="L77" s="10">
        <v>2</v>
      </c>
      <c r="M77" s="17">
        <v>3</v>
      </c>
      <c r="N77" s="8">
        <v>0</v>
      </c>
      <c r="O77" s="8">
        <v>6</v>
      </c>
      <c r="P77" s="8">
        <v>3</v>
      </c>
      <c r="Q77" s="8">
        <v>0</v>
      </c>
      <c r="R77" s="8">
        <v>0</v>
      </c>
      <c r="S77" s="8">
        <v>0</v>
      </c>
      <c r="T77" s="8">
        <v>1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1</v>
      </c>
      <c r="AC77" s="8">
        <v>0</v>
      </c>
      <c r="AD77" s="8">
        <v>1</v>
      </c>
      <c r="AE77" s="8">
        <v>3</v>
      </c>
      <c r="AF77" s="8">
        <v>0</v>
      </c>
    </row>
    <row r="78" spans="1:32" ht="15" x14ac:dyDescent="0.25">
      <c r="A78" s="7" t="s">
        <v>231</v>
      </c>
      <c r="B78" s="27">
        <f t="shared" ref="B78:B111" si="3">SUM(C78:AF78)</f>
        <v>1</v>
      </c>
      <c r="C78" s="16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7">
        <v>0</v>
      </c>
      <c r="N78" s="8">
        <v>1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</row>
    <row r="79" spans="1:32" ht="15" x14ac:dyDescent="0.25">
      <c r="A79" s="7" t="s">
        <v>120</v>
      </c>
      <c r="B79" s="27">
        <f t="shared" si="3"/>
        <v>1</v>
      </c>
      <c r="C79" s="16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7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1</v>
      </c>
      <c r="AF79" s="8">
        <v>0</v>
      </c>
    </row>
    <row r="80" spans="1:32" ht="15" x14ac:dyDescent="0.25">
      <c r="A80" s="7" t="s">
        <v>214</v>
      </c>
      <c r="B80" s="27">
        <f t="shared" si="3"/>
        <v>1</v>
      </c>
      <c r="C80" s="16">
        <v>0</v>
      </c>
      <c r="D80" s="10">
        <v>0</v>
      </c>
      <c r="E80" s="10">
        <v>0</v>
      </c>
      <c r="F80" s="10">
        <v>1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7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</row>
    <row r="81" spans="1:32" ht="15" x14ac:dyDescent="0.25">
      <c r="A81" s="7" t="s">
        <v>61</v>
      </c>
      <c r="B81" s="27">
        <f t="shared" si="3"/>
        <v>42</v>
      </c>
      <c r="C81" s="16">
        <v>2</v>
      </c>
      <c r="D81" s="10">
        <v>1</v>
      </c>
      <c r="E81" s="10">
        <v>2</v>
      </c>
      <c r="F81" s="10">
        <v>1</v>
      </c>
      <c r="G81" s="10">
        <v>1</v>
      </c>
      <c r="H81" s="10">
        <v>1</v>
      </c>
      <c r="I81" s="10">
        <v>2</v>
      </c>
      <c r="J81" s="10">
        <v>0</v>
      </c>
      <c r="K81" s="10">
        <v>9</v>
      </c>
      <c r="L81" s="10">
        <v>1</v>
      </c>
      <c r="M81" s="17">
        <v>2</v>
      </c>
      <c r="N81" s="8">
        <v>1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6</v>
      </c>
      <c r="U81" s="8">
        <v>2</v>
      </c>
      <c r="V81" s="8">
        <v>1</v>
      </c>
      <c r="W81" s="8">
        <v>1</v>
      </c>
      <c r="X81" s="8">
        <v>0</v>
      </c>
      <c r="Y81" s="8">
        <v>1</v>
      </c>
      <c r="Z81" s="8">
        <v>3</v>
      </c>
      <c r="AA81" s="8">
        <v>1</v>
      </c>
      <c r="AB81" s="8">
        <v>0</v>
      </c>
      <c r="AC81" s="8">
        <v>0</v>
      </c>
      <c r="AD81" s="8">
        <v>2</v>
      </c>
      <c r="AE81" s="8">
        <v>1</v>
      </c>
      <c r="AF81" s="8">
        <v>1</v>
      </c>
    </row>
    <row r="82" spans="1:32" ht="15" x14ac:dyDescent="0.25">
      <c r="A82" s="7" t="s">
        <v>116</v>
      </c>
      <c r="B82" s="27">
        <f t="shared" si="3"/>
        <v>2</v>
      </c>
      <c r="C82" s="16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7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1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</row>
    <row r="83" spans="1:32" ht="15" x14ac:dyDescent="0.25">
      <c r="A83" s="7" t="s">
        <v>236</v>
      </c>
      <c r="B83" s="27">
        <f t="shared" si="3"/>
        <v>146</v>
      </c>
      <c r="C83" s="16">
        <v>4</v>
      </c>
      <c r="D83" s="10">
        <v>6</v>
      </c>
      <c r="E83" s="10">
        <v>8</v>
      </c>
      <c r="F83" s="10">
        <v>1</v>
      </c>
      <c r="G83" s="10">
        <v>5</v>
      </c>
      <c r="H83" s="10">
        <v>1</v>
      </c>
      <c r="I83" s="10">
        <v>3</v>
      </c>
      <c r="J83" s="10">
        <v>1</v>
      </c>
      <c r="K83" s="10">
        <v>31</v>
      </c>
      <c r="L83" s="10">
        <v>2</v>
      </c>
      <c r="M83" s="17">
        <v>2</v>
      </c>
      <c r="N83" s="8">
        <v>10</v>
      </c>
      <c r="O83" s="8">
        <v>1</v>
      </c>
      <c r="P83" s="8">
        <v>0</v>
      </c>
      <c r="Q83" s="8">
        <v>0</v>
      </c>
      <c r="R83" s="8">
        <v>0</v>
      </c>
      <c r="S83" s="8">
        <v>0</v>
      </c>
      <c r="T83" s="8">
        <v>12</v>
      </c>
      <c r="U83" s="8">
        <v>8</v>
      </c>
      <c r="V83" s="8">
        <v>5</v>
      </c>
      <c r="W83" s="8">
        <v>4</v>
      </c>
      <c r="X83" s="8">
        <v>0</v>
      </c>
      <c r="Y83" s="8">
        <v>8</v>
      </c>
      <c r="Z83" s="8">
        <v>12</v>
      </c>
      <c r="AA83" s="8">
        <v>7</v>
      </c>
      <c r="AB83" s="8">
        <v>0</v>
      </c>
      <c r="AC83" s="8">
        <v>0</v>
      </c>
      <c r="AD83" s="8">
        <v>15</v>
      </c>
      <c r="AE83" s="8">
        <v>0</v>
      </c>
      <c r="AF83" s="8">
        <v>0</v>
      </c>
    </row>
    <row r="84" spans="1:32" ht="15.75" customHeight="1" thickBot="1" x14ac:dyDescent="0.3">
      <c r="A84" s="7" t="s">
        <v>523</v>
      </c>
      <c r="B84" s="7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2" thickBot="1" x14ac:dyDescent="0.25">
      <c r="A85" s="358" t="s">
        <v>309</v>
      </c>
      <c r="B85" s="360" t="s">
        <v>307</v>
      </c>
      <c r="C85" s="362" t="s">
        <v>316</v>
      </c>
      <c r="D85" s="363"/>
      <c r="E85" s="363"/>
      <c r="F85" s="363"/>
      <c r="G85" s="363"/>
      <c r="H85" s="363"/>
      <c r="I85" s="363"/>
      <c r="J85" s="363"/>
      <c r="K85" s="363"/>
      <c r="L85" s="363"/>
      <c r="M85" s="364"/>
      <c r="N85" s="362" t="s">
        <v>317</v>
      </c>
      <c r="O85" s="363"/>
      <c r="P85" s="363"/>
      <c r="Q85" s="363"/>
      <c r="R85" s="363"/>
      <c r="S85" s="363"/>
      <c r="T85" s="363"/>
      <c r="U85" s="363"/>
      <c r="V85" s="363"/>
      <c r="W85" s="363"/>
      <c r="X85" s="363"/>
      <c r="Y85" s="363"/>
      <c r="Z85" s="363"/>
      <c r="AA85" s="363"/>
      <c r="AB85" s="363"/>
      <c r="AC85" s="363"/>
      <c r="AD85" s="363"/>
      <c r="AE85" s="363"/>
      <c r="AF85" s="363"/>
    </row>
    <row r="86" spans="1:32" ht="25.5" customHeight="1" thickBot="1" x14ac:dyDescent="0.25">
      <c r="A86" s="359"/>
      <c r="B86" s="361"/>
      <c r="C86" s="173" t="s">
        <v>318</v>
      </c>
      <c r="D86" s="174" t="s">
        <v>319</v>
      </c>
      <c r="E86" s="174" t="s">
        <v>320</v>
      </c>
      <c r="F86" s="174" t="s">
        <v>321</v>
      </c>
      <c r="G86" s="174" t="s">
        <v>322</v>
      </c>
      <c r="H86" s="175" t="s">
        <v>323</v>
      </c>
      <c r="I86" s="174" t="s">
        <v>324</v>
      </c>
      <c r="J86" s="175" t="s">
        <v>325</v>
      </c>
      <c r="K86" s="174" t="s">
        <v>326</v>
      </c>
      <c r="L86" s="174" t="s">
        <v>327</v>
      </c>
      <c r="M86" s="176" t="s">
        <v>328</v>
      </c>
      <c r="N86" s="173" t="s">
        <v>127</v>
      </c>
      <c r="O86" s="174" t="s">
        <v>159</v>
      </c>
      <c r="P86" s="174" t="s">
        <v>196</v>
      </c>
      <c r="Q86" s="174" t="s">
        <v>194</v>
      </c>
      <c r="R86" s="174" t="s">
        <v>165</v>
      </c>
      <c r="S86" s="174" t="s">
        <v>167</v>
      </c>
      <c r="T86" s="174" t="s">
        <v>166</v>
      </c>
      <c r="U86" s="175" t="s">
        <v>161</v>
      </c>
      <c r="V86" s="174" t="s">
        <v>157</v>
      </c>
      <c r="W86" s="175" t="s">
        <v>164</v>
      </c>
      <c r="X86" s="174" t="s">
        <v>170</v>
      </c>
      <c r="Y86" s="174" t="s">
        <v>160</v>
      </c>
      <c r="Z86" s="174" t="s">
        <v>168</v>
      </c>
      <c r="AA86" s="175" t="s">
        <v>163</v>
      </c>
      <c r="AB86" s="174" t="s">
        <v>224</v>
      </c>
      <c r="AC86" s="174" t="s">
        <v>208</v>
      </c>
      <c r="AD86" s="174" t="s">
        <v>158</v>
      </c>
      <c r="AE86" s="175" t="s">
        <v>156</v>
      </c>
      <c r="AF86" s="175" t="s">
        <v>225</v>
      </c>
    </row>
    <row r="87" spans="1:32" ht="15" x14ac:dyDescent="0.25">
      <c r="A87" s="7" t="s">
        <v>248</v>
      </c>
      <c r="B87" s="27">
        <f t="shared" si="3"/>
        <v>4</v>
      </c>
      <c r="C87" s="16">
        <v>0</v>
      </c>
      <c r="D87" s="10">
        <v>0</v>
      </c>
      <c r="E87" s="10">
        <v>0</v>
      </c>
      <c r="F87" s="10">
        <v>2</v>
      </c>
      <c r="G87" s="10">
        <v>0</v>
      </c>
      <c r="H87" s="10">
        <v>0</v>
      </c>
      <c r="I87" s="10">
        <v>0</v>
      </c>
      <c r="J87" s="10">
        <v>0</v>
      </c>
      <c r="K87" s="10">
        <v>1</v>
      </c>
      <c r="L87" s="10">
        <v>0</v>
      </c>
      <c r="M87" s="17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1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</row>
    <row r="88" spans="1:32" ht="15" x14ac:dyDescent="0.25">
      <c r="A88" s="7" t="s">
        <v>15</v>
      </c>
      <c r="B88" s="27">
        <f t="shared" si="3"/>
        <v>23</v>
      </c>
      <c r="C88" s="16">
        <v>0</v>
      </c>
      <c r="D88" s="10">
        <v>0</v>
      </c>
      <c r="E88" s="10">
        <v>0</v>
      </c>
      <c r="F88" s="10">
        <v>0</v>
      </c>
      <c r="G88" s="10">
        <v>0</v>
      </c>
      <c r="H88" s="10">
        <v>1</v>
      </c>
      <c r="I88" s="10">
        <v>0</v>
      </c>
      <c r="J88" s="10">
        <v>0</v>
      </c>
      <c r="K88" s="10">
        <v>1</v>
      </c>
      <c r="L88" s="10">
        <v>0</v>
      </c>
      <c r="M88" s="17">
        <v>1</v>
      </c>
      <c r="N88" s="8">
        <v>0</v>
      </c>
      <c r="O88" s="8">
        <v>5</v>
      </c>
      <c r="P88" s="8">
        <v>2</v>
      </c>
      <c r="Q88" s="8">
        <v>2</v>
      </c>
      <c r="R88" s="8">
        <v>0</v>
      </c>
      <c r="S88" s="8">
        <v>0</v>
      </c>
      <c r="T88" s="8">
        <v>0</v>
      </c>
      <c r="U88" s="8">
        <v>3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5</v>
      </c>
      <c r="AD88" s="8">
        <v>0</v>
      </c>
      <c r="AE88" s="8">
        <v>0</v>
      </c>
      <c r="AF88" s="8">
        <v>3</v>
      </c>
    </row>
    <row r="89" spans="1:32" ht="15" x14ac:dyDescent="0.25">
      <c r="A89" s="7" t="s">
        <v>83</v>
      </c>
      <c r="B89" s="27">
        <f t="shared" si="3"/>
        <v>237</v>
      </c>
      <c r="C89" s="16">
        <v>4</v>
      </c>
      <c r="D89" s="10">
        <v>6</v>
      </c>
      <c r="E89" s="10">
        <v>6</v>
      </c>
      <c r="F89" s="10">
        <v>8</v>
      </c>
      <c r="G89" s="10">
        <v>2</v>
      </c>
      <c r="H89" s="10">
        <v>4</v>
      </c>
      <c r="I89" s="10">
        <v>4</v>
      </c>
      <c r="J89" s="10">
        <v>3</v>
      </c>
      <c r="K89" s="10">
        <v>16</v>
      </c>
      <c r="L89" s="10">
        <v>2</v>
      </c>
      <c r="M89" s="17">
        <v>8</v>
      </c>
      <c r="N89" s="8">
        <v>16</v>
      </c>
      <c r="O89" s="8">
        <v>52</v>
      </c>
      <c r="P89" s="8">
        <v>3</v>
      </c>
      <c r="Q89" s="8">
        <v>3</v>
      </c>
      <c r="R89" s="8">
        <v>11</v>
      </c>
      <c r="S89" s="8">
        <v>3</v>
      </c>
      <c r="T89" s="8">
        <v>19</v>
      </c>
      <c r="U89" s="8">
        <v>13</v>
      </c>
      <c r="V89" s="8">
        <v>9</v>
      </c>
      <c r="W89" s="8">
        <v>6</v>
      </c>
      <c r="X89" s="8">
        <v>5</v>
      </c>
      <c r="Y89" s="8">
        <v>8</v>
      </c>
      <c r="Z89" s="8">
        <v>2</v>
      </c>
      <c r="AA89" s="8">
        <v>14</v>
      </c>
      <c r="AB89" s="8">
        <v>1</v>
      </c>
      <c r="AC89" s="8">
        <v>0</v>
      </c>
      <c r="AD89" s="8">
        <v>9</v>
      </c>
      <c r="AE89" s="8">
        <v>0</v>
      </c>
      <c r="AF89" s="8">
        <v>0</v>
      </c>
    </row>
    <row r="90" spans="1:32" ht="15" x14ac:dyDescent="0.25">
      <c r="A90" s="7" t="s">
        <v>107</v>
      </c>
      <c r="B90" s="27">
        <f t="shared" si="3"/>
        <v>1</v>
      </c>
      <c r="C90" s="16">
        <v>0</v>
      </c>
      <c r="D90" s="10">
        <v>0</v>
      </c>
      <c r="E90" s="10">
        <v>0</v>
      </c>
      <c r="F90" s="10">
        <v>1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7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</row>
    <row r="91" spans="1:32" ht="15" x14ac:dyDescent="0.25">
      <c r="A91" s="7" t="s">
        <v>565</v>
      </c>
      <c r="B91" s="27">
        <f t="shared" si="3"/>
        <v>6</v>
      </c>
      <c r="C91" s="16">
        <v>0</v>
      </c>
      <c r="D91" s="10">
        <v>0</v>
      </c>
      <c r="E91" s="10">
        <v>0</v>
      </c>
      <c r="F91" s="10">
        <v>4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7">
        <v>0</v>
      </c>
      <c r="N91" s="8">
        <v>1</v>
      </c>
      <c r="O91" s="8">
        <v>0</v>
      </c>
      <c r="P91" s="8">
        <v>0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</row>
    <row r="92" spans="1:32" ht="15" x14ac:dyDescent="0.25">
      <c r="A92" s="7" t="s">
        <v>119</v>
      </c>
      <c r="B92" s="27">
        <f t="shared" si="3"/>
        <v>11</v>
      </c>
      <c r="C92" s="16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7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11</v>
      </c>
      <c r="AF92" s="8">
        <v>0</v>
      </c>
    </row>
    <row r="93" spans="1:32" ht="15" x14ac:dyDescent="0.25">
      <c r="A93" s="7" t="s">
        <v>245</v>
      </c>
      <c r="B93" s="27">
        <f t="shared" si="3"/>
        <v>67</v>
      </c>
      <c r="C93" s="16">
        <v>0</v>
      </c>
      <c r="D93" s="10">
        <v>0</v>
      </c>
      <c r="E93" s="10">
        <v>0</v>
      </c>
      <c r="F93" s="10">
        <v>52</v>
      </c>
      <c r="G93" s="10">
        <v>0</v>
      </c>
      <c r="H93" s="10">
        <v>0</v>
      </c>
      <c r="I93" s="10">
        <v>0</v>
      </c>
      <c r="J93" s="10">
        <v>1</v>
      </c>
      <c r="K93" s="10">
        <v>1</v>
      </c>
      <c r="L93" s="10">
        <v>1</v>
      </c>
      <c r="M93" s="17">
        <v>3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2</v>
      </c>
      <c r="U93" s="8">
        <v>1</v>
      </c>
      <c r="V93" s="8">
        <v>1</v>
      </c>
      <c r="W93" s="8">
        <v>2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1</v>
      </c>
      <c r="AE93" s="8">
        <v>2</v>
      </c>
      <c r="AF93" s="8">
        <v>0</v>
      </c>
    </row>
    <row r="94" spans="1:32" ht="15" x14ac:dyDescent="0.25">
      <c r="A94" s="7" t="s">
        <v>25</v>
      </c>
      <c r="B94" s="27">
        <f t="shared" si="3"/>
        <v>236</v>
      </c>
      <c r="C94" s="16">
        <v>12</v>
      </c>
      <c r="D94" s="10">
        <v>12</v>
      </c>
      <c r="E94" s="10">
        <v>11</v>
      </c>
      <c r="F94" s="10">
        <v>18</v>
      </c>
      <c r="G94" s="10">
        <v>4</v>
      </c>
      <c r="H94" s="10">
        <v>4</v>
      </c>
      <c r="I94" s="10">
        <v>12</v>
      </c>
      <c r="J94" s="10">
        <v>2</v>
      </c>
      <c r="K94" s="10">
        <v>12</v>
      </c>
      <c r="L94" s="10">
        <v>10</v>
      </c>
      <c r="M94" s="17">
        <v>4</v>
      </c>
      <c r="N94" s="8">
        <v>8</v>
      </c>
      <c r="O94" s="8">
        <v>31</v>
      </c>
      <c r="P94" s="8">
        <v>5</v>
      </c>
      <c r="Q94" s="8">
        <v>1</v>
      </c>
      <c r="R94" s="8">
        <v>7</v>
      </c>
      <c r="S94" s="8">
        <v>0</v>
      </c>
      <c r="T94" s="8">
        <v>16</v>
      </c>
      <c r="U94" s="8">
        <v>5</v>
      </c>
      <c r="V94" s="8">
        <v>9</v>
      </c>
      <c r="W94" s="8">
        <v>8</v>
      </c>
      <c r="X94" s="8">
        <v>3</v>
      </c>
      <c r="Y94" s="8">
        <v>8</v>
      </c>
      <c r="Z94" s="8">
        <v>3</v>
      </c>
      <c r="AA94" s="8">
        <v>7</v>
      </c>
      <c r="AB94" s="8">
        <v>1</v>
      </c>
      <c r="AC94" s="8">
        <v>0</v>
      </c>
      <c r="AD94" s="8">
        <v>9</v>
      </c>
      <c r="AE94" s="8">
        <v>11</v>
      </c>
      <c r="AF94" s="8">
        <v>3</v>
      </c>
    </row>
    <row r="95" spans="1:32" ht="15" x14ac:dyDescent="0.25">
      <c r="A95" s="7" t="s">
        <v>122</v>
      </c>
      <c r="B95" s="27">
        <f t="shared" si="3"/>
        <v>1</v>
      </c>
      <c r="C95" s="16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7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1</v>
      </c>
    </row>
    <row r="96" spans="1:32" ht="15" x14ac:dyDescent="0.25">
      <c r="A96" s="7" t="s">
        <v>17</v>
      </c>
      <c r="B96" s="27">
        <f t="shared" si="3"/>
        <v>157</v>
      </c>
      <c r="C96" s="16">
        <v>12</v>
      </c>
      <c r="D96" s="10">
        <v>8</v>
      </c>
      <c r="E96" s="10">
        <v>16</v>
      </c>
      <c r="F96" s="10">
        <v>12</v>
      </c>
      <c r="G96" s="10">
        <v>1</v>
      </c>
      <c r="H96" s="10">
        <v>2</v>
      </c>
      <c r="I96" s="10">
        <v>11</v>
      </c>
      <c r="J96" s="10">
        <v>1</v>
      </c>
      <c r="K96" s="10">
        <v>3</v>
      </c>
      <c r="L96" s="10">
        <v>7</v>
      </c>
      <c r="M96" s="17">
        <v>6</v>
      </c>
      <c r="N96" s="8">
        <v>9</v>
      </c>
      <c r="O96" s="8">
        <v>15</v>
      </c>
      <c r="P96" s="8">
        <v>1</v>
      </c>
      <c r="Q96" s="8">
        <v>2</v>
      </c>
      <c r="R96" s="8">
        <v>6</v>
      </c>
      <c r="S96" s="8">
        <v>0</v>
      </c>
      <c r="T96" s="8">
        <v>5</v>
      </c>
      <c r="U96" s="8">
        <v>4</v>
      </c>
      <c r="V96" s="8">
        <v>11</v>
      </c>
      <c r="W96" s="8">
        <v>5</v>
      </c>
      <c r="X96" s="8">
        <v>0</v>
      </c>
      <c r="Y96" s="8">
        <v>3</v>
      </c>
      <c r="Z96" s="8">
        <v>2</v>
      </c>
      <c r="AA96" s="8">
        <v>3</v>
      </c>
      <c r="AB96" s="8">
        <v>0</v>
      </c>
      <c r="AC96" s="8">
        <v>1</v>
      </c>
      <c r="AD96" s="8">
        <v>9</v>
      </c>
      <c r="AE96" s="8">
        <v>0</v>
      </c>
      <c r="AF96" s="8">
        <v>2</v>
      </c>
    </row>
    <row r="97" spans="1:32" ht="15" x14ac:dyDescent="0.25">
      <c r="A97" s="7" t="s">
        <v>43</v>
      </c>
      <c r="B97" s="27">
        <f t="shared" si="3"/>
        <v>184</v>
      </c>
      <c r="C97" s="16">
        <v>1</v>
      </c>
      <c r="D97" s="10">
        <v>3</v>
      </c>
      <c r="E97" s="10">
        <v>9</v>
      </c>
      <c r="F97" s="10">
        <v>3</v>
      </c>
      <c r="G97" s="10">
        <v>1</v>
      </c>
      <c r="H97" s="10">
        <v>0</v>
      </c>
      <c r="I97" s="10">
        <v>19</v>
      </c>
      <c r="J97" s="10">
        <v>0</v>
      </c>
      <c r="K97" s="10">
        <v>21</v>
      </c>
      <c r="L97" s="10">
        <v>6</v>
      </c>
      <c r="M97" s="17">
        <v>6</v>
      </c>
      <c r="N97" s="8">
        <v>6</v>
      </c>
      <c r="O97" s="8">
        <v>33</v>
      </c>
      <c r="P97" s="8">
        <v>0</v>
      </c>
      <c r="Q97" s="8">
        <v>0</v>
      </c>
      <c r="R97" s="8">
        <v>2</v>
      </c>
      <c r="S97" s="8">
        <v>0</v>
      </c>
      <c r="T97" s="8">
        <v>22</v>
      </c>
      <c r="U97" s="8">
        <v>4</v>
      </c>
      <c r="V97" s="8">
        <v>20</v>
      </c>
      <c r="W97" s="8">
        <v>4</v>
      </c>
      <c r="X97" s="8">
        <v>0</v>
      </c>
      <c r="Y97" s="8">
        <v>14</v>
      </c>
      <c r="Z97" s="8">
        <v>2</v>
      </c>
      <c r="AA97" s="8">
        <v>3</v>
      </c>
      <c r="AB97" s="8">
        <v>0</v>
      </c>
      <c r="AC97" s="8">
        <v>0</v>
      </c>
      <c r="AD97" s="8">
        <v>5</v>
      </c>
      <c r="AE97" s="8">
        <v>0</v>
      </c>
      <c r="AF97" s="8">
        <v>0</v>
      </c>
    </row>
    <row r="98" spans="1:32" ht="15" x14ac:dyDescent="0.25">
      <c r="A98" s="166" t="s">
        <v>11</v>
      </c>
      <c r="B98" s="137">
        <f t="shared" si="3"/>
        <v>474</v>
      </c>
      <c r="C98" s="138">
        <v>50</v>
      </c>
      <c r="D98" s="139">
        <v>20</v>
      </c>
      <c r="E98" s="139">
        <v>34</v>
      </c>
      <c r="F98" s="139">
        <v>77</v>
      </c>
      <c r="G98" s="139">
        <v>8</v>
      </c>
      <c r="H98" s="139">
        <v>20</v>
      </c>
      <c r="I98" s="139">
        <v>29</v>
      </c>
      <c r="J98" s="139">
        <v>4</v>
      </c>
      <c r="K98" s="139">
        <v>6</v>
      </c>
      <c r="L98" s="139">
        <v>13</v>
      </c>
      <c r="M98" s="140">
        <v>12</v>
      </c>
      <c r="N98" s="141">
        <v>12</v>
      </c>
      <c r="O98" s="141">
        <v>28</v>
      </c>
      <c r="P98" s="141">
        <v>12</v>
      </c>
      <c r="Q98" s="141">
        <v>3</v>
      </c>
      <c r="R98" s="141">
        <v>8</v>
      </c>
      <c r="S98" s="141">
        <v>0</v>
      </c>
      <c r="T98" s="141">
        <v>31</v>
      </c>
      <c r="U98" s="141">
        <v>8</v>
      </c>
      <c r="V98" s="141">
        <v>13</v>
      </c>
      <c r="W98" s="141">
        <v>11</v>
      </c>
      <c r="X98" s="141">
        <v>1</v>
      </c>
      <c r="Y98" s="141">
        <v>7</v>
      </c>
      <c r="Z98" s="141">
        <v>8</v>
      </c>
      <c r="AA98" s="141">
        <v>12</v>
      </c>
      <c r="AB98" s="141">
        <v>0</v>
      </c>
      <c r="AC98" s="141">
        <v>0</v>
      </c>
      <c r="AD98" s="141">
        <v>14</v>
      </c>
      <c r="AE98" s="141">
        <v>32</v>
      </c>
      <c r="AF98" s="141">
        <v>1</v>
      </c>
    </row>
    <row r="99" spans="1:32" ht="15" x14ac:dyDescent="0.25">
      <c r="A99" s="7" t="s">
        <v>211</v>
      </c>
      <c r="B99" s="27">
        <f t="shared" si="3"/>
        <v>12</v>
      </c>
      <c r="C99" s="16">
        <v>0</v>
      </c>
      <c r="D99" s="10">
        <v>0</v>
      </c>
      <c r="E99" s="10">
        <v>2</v>
      </c>
      <c r="F99" s="10">
        <v>3</v>
      </c>
      <c r="G99" s="10">
        <v>0</v>
      </c>
      <c r="H99" s="10">
        <v>1</v>
      </c>
      <c r="I99" s="10">
        <v>0</v>
      </c>
      <c r="J99" s="10">
        <v>0</v>
      </c>
      <c r="K99" s="10">
        <v>1</v>
      </c>
      <c r="L99" s="10">
        <v>0</v>
      </c>
      <c r="M99" s="17">
        <v>0</v>
      </c>
      <c r="N99" s="8">
        <v>0</v>
      </c>
      <c r="O99" s="8">
        <v>1</v>
      </c>
      <c r="P99" s="8">
        <v>0</v>
      </c>
      <c r="Q99" s="8">
        <v>0</v>
      </c>
      <c r="R99" s="8">
        <v>0</v>
      </c>
      <c r="S99" s="8">
        <v>0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2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</row>
    <row r="100" spans="1:32" ht="15" x14ac:dyDescent="0.25">
      <c r="A100" s="7" t="s">
        <v>193</v>
      </c>
      <c r="B100" s="27">
        <f t="shared" si="3"/>
        <v>4</v>
      </c>
      <c r="C100" s="16">
        <v>0</v>
      </c>
      <c r="D100" s="10">
        <v>0</v>
      </c>
      <c r="E100" s="10">
        <v>0</v>
      </c>
      <c r="F100" s="10">
        <v>3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7">
        <v>1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</row>
    <row r="101" spans="1:32" ht="15" x14ac:dyDescent="0.25">
      <c r="A101" s="7" t="s">
        <v>210</v>
      </c>
      <c r="B101" s="27">
        <f t="shared" si="3"/>
        <v>12</v>
      </c>
      <c r="C101" s="16">
        <v>2</v>
      </c>
      <c r="D101" s="10">
        <v>0</v>
      </c>
      <c r="E101" s="10">
        <v>0</v>
      </c>
      <c r="F101" s="10">
        <v>9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7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1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</row>
    <row r="102" spans="1:32" ht="15" x14ac:dyDescent="0.25">
      <c r="A102" s="167" t="s">
        <v>76</v>
      </c>
      <c r="B102" s="129">
        <f t="shared" si="3"/>
        <v>132</v>
      </c>
      <c r="C102" s="130">
        <v>2</v>
      </c>
      <c r="D102" s="131">
        <v>2</v>
      </c>
      <c r="E102" s="131">
        <v>3</v>
      </c>
      <c r="F102" s="131">
        <v>1</v>
      </c>
      <c r="G102" s="131">
        <v>2</v>
      </c>
      <c r="H102" s="131">
        <v>0</v>
      </c>
      <c r="I102" s="131">
        <v>6</v>
      </c>
      <c r="J102" s="131">
        <v>1</v>
      </c>
      <c r="K102" s="131">
        <v>2</v>
      </c>
      <c r="L102" s="131">
        <v>7</v>
      </c>
      <c r="M102" s="132">
        <v>5</v>
      </c>
      <c r="N102" s="133">
        <v>4</v>
      </c>
      <c r="O102" s="133">
        <v>14</v>
      </c>
      <c r="P102" s="133">
        <v>7</v>
      </c>
      <c r="Q102" s="133">
        <v>1</v>
      </c>
      <c r="R102" s="133">
        <v>6</v>
      </c>
      <c r="S102" s="133">
        <v>3</v>
      </c>
      <c r="T102" s="133">
        <v>6</v>
      </c>
      <c r="U102" s="133">
        <v>3</v>
      </c>
      <c r="V102" s="133">
        <v>5</v>
      </c>
      <c r="W102" s="133">
        <v>8</v>
      </c>
      <c r="X102" s="133">
        <v>3</v>
      </c>
      <c r="Y102" s="133">
        <v>9</v>
      </c>
      <c r="Z102" s="133">
        <v>4</v>
      </c>
      <c r="AA102" s="133">
        <v>5</v>
      </c>
      <c r="AB102" s="133">
        <v>2</v>
      </c>
      <c r="AC102" s="133">
        <v>0</v>
      </c>
      <c r="AD102" s="133">
        <v>6</v>
      </c>
      <c r="AE102" s="133">
        <v>14</v>
      </c>
      <c r="AF102" s="133">
        <v>1</v>
      </c>
    </row>
    <row r="103" spans="1:32" ht="15" x14ac:dyDescent="0.25">
      <c r="A103" s="7" t="s">
        <v>18</v>
      </c>
      <c r="B103" s="27">
        <f t="shared" si="3"/>
        <v>199</v>
      </c>
      <c r="C103" s="16">
        <v>7</v>
      </c>
      <c r="D103" s="10">
        <v>16</v>
      </c>
      <c r="E103" s="10">
        <v>23</v>
      </c>
      <c r="F103" s="10">
        <v>20</v>
      </c>
      <c r="G103" s="10">
        <v>1</v>
      </c>
      <c r="H103" s="10">
        <v>0</v>
      </c>
      <c r="I103" s="10">
        <v>5</v>
      </c>
      <c r="J103" s="10">
        <v>2</v>
      </c>
      <c r="K103" s="10">
        <v>8</v>
      </c>
      <c r="L103" s="10">
        <v>4</v>
      </c>
      <c r="M103" s="17">
        <v>6</v>
      </c>
      <c r="N103" s="8">
        <v>6</v>
      </c>
      <c r="O103" s="8">
        <v>31</v>
      </c>
      <c r="P103" s="8">
        <v>0</v>
      </c>
      <c r="Q103" s="8">
        <v>0</v>
      </c>
      <c r="R103" s="8">
        <v>4</v>
      </c>
      <c r="S103" s="8">
        <v>2</v>
      </c>
      <c r="T103" s="8">
        <v>14</v>
      </c>
      <c r="U103" s="8">
        <v>6</v>
      </c>
      <c r="V103" s="8">
        <v>9</v>
      </c>
      <c r="W103" s="8">
        <v>6</v>
      </c>
      <c r="X103" s="8">
        <v>1</v>
      </c>
      <c r="Y103" s="8">
        <v>9</v>
      </c>
      <c r="Z103" s="8">
        <v>4</v>
      </c>
      <c r="AA103" s="8">
        <v>8</v>
      </c>
      <c r="AB103" s="8">
        <v>0</v>
      </c>
      <c r="AC103" s="8">
        <v>0</v>
      </c>
      <c r="AD103" s="8">
        <v>7</v>
      </c>
      <c r="AE103" s="8">
        <v>0</v>
      </c>
      <c r="AF103" s="8">
        <v>0</v>
      </c>
    </row>
    <row r="104" spans="1:32" ht="15" x14ac:dyDescent="0.25">
      <c r="A104" s="7" t="s">
        <v>548</v>
      </c>
      <c r="B104" s="27">
        <f t="shared" si="3"/>
        <v>1</v>
      </c>
      <c r="C104" s="16">
        <v>0</v>
      </c>
      <c r="D104" s="10">
        <v>0</v>
      </c>
      <c r="E104" s="10">
        <v>0</v>
      </c>
      <c r="F104" s="10">
        <v>1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7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</row>
    <row r="105" spans="1:32" ht="15" x14ac:dyDescent="0.25">
      <c r="A105" s="7" t="s">
        <v>283</v>
      </c>
      <c r="B105" s="27">
        <f t="shared" si="3"/>
        <v>3</v>
      </c>
      <c r="C105" s="16">
        <v>0</v>
      </c>
      <c r="D105" s="10">
        <v>0</v>
      </c>
      <c r="E105" s="10">
        <v>0</v>
      </c>
      <c r="F105" s="10">
        <v>2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7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1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</row>
    <row r="106" spans="1:32" ht="15" x14ac:dyDescent="0.25">
      <c r="A106" s="7" t="s">
        <v>131</v>
      </c>
      <c r="B106" s="27">
        <f t="shared" si="3"/>
        <v>1</v>
      </c>
      <c r="C106" s="16">
        <v>0</v>
      </c>
      <c r="D106" s="10">
        <v>0</v>
      </c>
      <c r="E106" s="10">
        <v>0</v>
      </c>
      <c r="F106" s="10">
        <v>1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7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</row>
    <row r="107" spans="1:32" ht="15" x14ac:dyDescent="0.25">
      <c r="A107" s="7" t="s">
        <v>229</v>
      </c>
      <c r="B107" s="27">
        <f t="shared" si="3"/>
        <v>2</v>
      </c>
      <c r="C107" s="16">
        <v>1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1</v>
      </c>
      <c r="M107" s="17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</row>
    <row r="108" spans="1:32" ht="15" x14ac:dyDescent="0.25">
      <c r="A108" s="7" t="s">
        <v>244</v>
      </c>
      <c r="B108" s="27">
        <f t="shared" si="3"/>
        <v>1</v>
      </c>
      <c r="C108" s="16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7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1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</row>
    <row r="109" spans="1:32" ht="15" x14ac:dyDescent="0.25">
      <c r="A109" s="7" t="s">
        <v>38</v>
      </c>
      <c r="B109" s="27">
        <f t="shared" si="3"/>
        <v>72</v>
      </c>
      <c r="C109" s="16">
        <v>0</v>
      </c>
      <c r="D109" s="10">
        <v>0</v>
      </c>
      <c r="E109" s="10">
        <v>0</v>
      </c>
      <c r="F109" s="10">
        <v>64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7">
        <v>0</v>
      </c>
      <c r="N109" s="8">
        <v>1</v>
      </c>
      <c r="O109" s="8">
        <v>0</v>
      </c>
      <c r="P109" s="8">
        <v>0</v>
      </c>
      <c r="Q109" s="8">
        <v>2</v>
      </c>
      <c r="R109" s="8">
        <v>0</v>
      </c>
      <c r="S109" s="8">
        <v>0</v>
      </c>
      <c r="T109" s="8">
        <v>4</v>
      </c>
      <c r="U109" s="8">
        <v>0</v>
      </c>
      <c r="V109" s="8">
        <v>1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</row>
    <row r="110" spans="1:32" ht="15" x14ac:dyDescent="0.25">
      <c r="A110" s="7" t="s">
        <v>216</v>
      </c>
      <c r="B110" s="27">
        <f t="shared" si="3"/>
        <v>1</v>
      </c>
      <c r="C110" s="16">
        <v>0</v>
      </c>
      <c r="D110" s="10">
        <v>0</v>
      </c>
      <c r="E110" s="10">
        <v>0</v>
      </c>
      <c r="F110" s="10">
        <v>1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7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</row>
    <row r="111" spans="1:32" ht="15" x14ac:dyDescent="0.25">
      <c r="A111" s="7" t="s">
        <v>62</v>
      </c>
      <c r="B111" s="27">
        <f t="shared" si="3"/>
        <v>1</v>
      </c>
      <c r="C111" s="16">
        <v>0</v>
      </c>
      <c r="D111" s="10">
        <v>0</v>
      </c>
      <c r="E111" s="10">
        <v>0</v>
      </c>
      <c r="F111" s="10">
        <v>1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7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</row>
    <row r="112" spans="1:32" ht="15" x14ac:dyDescent="0.25">
      <c r="A112" s="7" t="s">
        <v>54</v>
      </c>
      <c r="B112" s="27">
        <f t="shared" ref="B112:B147" si="4">SUM(C112:AF112)</f>
        <v>1</v>
      </c>
      <c r="C112" s="16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1</v>
      </c>
      <c r="L112" s="10">
        <v>0</v>
      </c>
      <c r="M112" s="17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</row>
    <row r="113" spans="1:32" ht="15" x14ac:dyDescent="0.25">
      <c r="A113" s="7" t="s">
        <v>84</v>
      </c>
      <c r="B113" s="27">
        <f t="shared" si="4"/>
        <v>78</v>
      </c>
      <c r="C113" s="16">
        <v>3</v>
      </c>
      <c r="D113" s="10">
        <v>3</v>
      </c>
      <c r="E113" s="10">
        <v>0</v>
      </c>
      <c r="F113" s="10">
        <v>15</v>
      </c>
      <c r="G113" s="10">
        <v>3</v>
      </c>
      <c r="H113" s="10">
        <v>1</v>
      </c>
      <c r="I113" s="10">
        <v>2</v>
      </c>
      <c r="J113" s="10">
        <v>0</v>
      </c>
      <c r="K113" s="10">
        <v>3</v>
      </c>
      <c r="L113" s="10">
        <v>4</v>
      </c>
      <c r="M113" s="17">
        <v>3</v>
      </c>
      <c r="N113" s="8">
        <v>2</v>
      </c>
      <c r="O113" s="8">
        <v>12</v>
      </c>
      <c r="P113" s="8">
        <v>0</v>
      </c>
      <c r="Q113" s="8">
        <v>0</v>
      </c>
      <c r="R113" s="8">
        <v>1</v>
      </c>
      <c r="S113" s="8">
        <v>0</v>
      </c>
      <c r="T113" s="8">
        <v>5</v>
      </c>
      <c r="U113" s="8">
        <v>2</v>
      </c>
      <c r="V113" s="8">
        <v>3</v>
      </c>
      <c r="W113" s="8">
        <v>2</v>
      </c>
      <c r="X113" s="8">
        <v>0</v>
      </c>
      <c r="Y113" s="8">
        <v>1</v>
      </c>
      <c r="Z113" s="8">
        <v>4</v>
      </c>
      <c r="AA113" s="8">
        <v>5</v>
      </c>
      <c r="AB113" s="8">
        <v>0</v>
      </c>
      <c r="AC113" s="8">
        <v>0</v>
      </c>
      <c r="AD113" s="8">
        <v>2</v>
      </c>
      <c r="AE113" s="8">
        <v>1</v>
      </c>
      <c r="AF113" s="8">
        <v>1</v>
      </c>
    </row>
    <row r="114" spans="1:32" ht="15" x14ac:dyDescent="0.25">
      <c r="A114" s="7" t="s">
        <v>75</v>
      </c>
      <c r="B114" s="27">
        <f t="shared" si="4"/>
        <v>1</v>
      </c>
      <c r="C114" s="16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7">
        <v>0</v>
      </c>
      <c r="N114" s="8">
        <v>0</v>
      </c>
      <c r="O114" s="8">
        <v>0</v>
      </c>
      <c r="P114" s="8">
        <v>1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</row>
    <row r="115" spans="1:32" ht="15" x14ac:dyDescent="0.25">
      <c r="A115" s="7" t="s">
        <v>44</v>
      </c>
      <c r="B115" s="27">
        <f t="shared" si="4"/>
        <v>39</v>
      </c>
      <c r="C115" s="16">
        <v>9</v>
      </c>
      <c r="D115" s="10">
        <v>1</v>
      </c>
      <c r="E115" s="10">
        <v>3</v>
      </c>
      <c r="F115" s="10">
        <v>5</v>
      </c>
      <c r="G115" s="10">
        <v>0</v>
      </c>
      <c r="H115" s="10">
        <v>1</v>
      </c>
      <c r="I115" s="10">
        <v>1</v>
      </c>
      <c r="J115" s="10">
        <v>1</v>
      </c>
      <c r="K115" s="10">
        <v>5</v>
      </c>
      <c r="L115" s="10">
        <v>1</v>
      </c>
      <c r="M115" s="17">
        <v>0</v>
      </c>
      <c r="N115" s="8">
        <v>0</v>
      </c>
      <c r="O115" s="8">
        <v>0</v>
      </c>
      <c r="P115" s="8">
        <v>0</v>
      </c>
      <c r="Q115" s="8">
        <v>0</v>
      </c>
      <c r="R115" s="8">
        <v>2</v>
      </c>
      <c r="S115" s="8">
        <v>0</v>
      </c>
      <c r="T115" s="8">
        <v>3</v>
      </c>
      <c r="U115" s="8">
        <v>1</v>
      </c>
      <c r="V115" s="8">
        <v>1</v>
      </c>
      <c r="W115" s="8">
        <v>1</v>
      </c>
      <c r="X115" s="8">
        <v>0</v>
      </c>
      <c r="Y115" s="8">
        <v>2</v>
      </c>
      <c r="Z115" s="8">
        <v>2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</row>
    <row r="116" spans="1:32" ht="15" x14ac:dyDescent="0.25">
      <c r="A116" s="7" t="s">
        <v>12</v>
      </c>
      <c r="B116" s="27">
        <f t="shared" si="4"/>
        <v>154</v>
      </c>
      <c r="C116" s="16">
        <v>2</v>
      </c>
      <c r="D116" s="10">
        <v>3</v>
      </c>
      <c r="E116" s="10">
        <v>3</v>
      </c>
      <c r="F116" s="10">
        <v>10</v>
      </c>
      <c r="G116" s="10">
        <v>1</v>
      </c>
      <c r="H116" s="10">
        <v>2</v>
      </c>
      <c r="I116" s="10">
        <v>2</v>
      </c>
      <c r="J116" s="10">
        <v>0</v>
      </c>
      <c r="K116" s="10">
        <v>4</v>
      </c>
      <c r="L116" s="10">
        <v>3</v>
      </c>
      <c r="M116" s="17">
        <v>4</v>
      </c>
      <c r="N116" s="8">
        <v>4</v>
      </c>
      <c r="O116" s="8">
        <v>30</v>
      </c>
      <c r="P116" s="8">
        <v>2</v>
      </c>
      <c r="Q116" s="8">
        <v>11</v>
      </c>
      <c r="R116" s="8">
        <v>4</v>
      </c>
      <c r="S116" s="8">
        <v>1</v>
      </c>
      <c r="T116" s="8">
        <v>9</v>
      </c>
      <c r="U116" s="8">
        <v>1</v>
      </c>
      <c r="V116" s="8">
        <v>8</v>
      </c>
      <c r="W116" s="8">
        <v>3</v>
      </c>
      <c r="X116" s="8">
        <v>1</v>
      </c>
      <c r="Y116" s="8">
        <v>8</v>
      </c>
      <c r="Z116" s="8">
        <v>2</v>
      </c>
      <c r="AA116" s="8">
        <v>1</v>
      </c>
      <c r="AB116" s="8">
        <v>0</v>
      </c>
      <c r="AC116" s="8">
        <v>0</v>
      </c>
      <c r="AD116" s="8">
        <v>4</v>
      </c>
      <c r="AE116" s="8">
        <v>24</v>
      </c>
      <c r="AF116" s="8">
        <v>7</v>
      </c>
    </row>
    <row r="117" spans="1:32" ht="15" x14ac:dyDescent="0.25">
      <c r="A117" s="7" t="s">
        <v>176</v>
      </c>
      <c r="B117" s="27">
        <f t="shared" si="4"/>
        <v>53</v>
      </c>
      <c r="C117" s="16">
        <v>1</v>
      </c>
      <c r="D117" s="10">
        <v>3</v>
      </c>
      <c r="E117" s="10">
        <v>1</v>
      </c>
      <c r="F117" s="10">
        <v>1</v>
      </c>
      <c r="G117" s="10">
        <v>2</v>
      </c>
      <c r="H117" s="10">
        <v>0</v>
      </c>
      <c r="I117" s="10">
        <v>5</v>
      </c>
      <c r="J117" s="10">
        <v>0</v>
      </c>
      <c r="K117" s="10">
        <v>4</v>
      </c>
      <c r="L117" s="10">
        <v>1</v>
      </c>
      <c r="M117" s="17">
        <v>1</v>
      </c>
      <c r="N117" s="8">
        <v>2</v>
      </c>
      <c r="O117" s="8">
        <v>4</v>
      </c>
      <c r="P117" s="8">
        <v>0</v>
      </c>
      <c r="Q117" s="8">
        <v>0</v>
      </c>
      <c r="R117" s="8">
        <v>2</v>
      </c>
      <c r="S117" s="8">
        <v>1</v>
      </c>
      <c r="T117" s="8">
        <v>5</v>
      </c>
      <c r="U117" s="8">
        <v>2</v>
      </c>
      <c r="V117" s="8">
        <v>6</v>
      </c>
      <c r="W117" s="8">
        <v>2</v>
      </c>
      <c r="X117" s="8">
        <v>1</v>
      </c>
      <c r="Y117" s="8">
        <v>1</v>
      </c>
      <c r="Z117" s="8">
        <v>2</v>
      </c>
      <c r="AA117" s="8">
        <v>2</v>
      </c>
      <c r="AB117" s="8">
        <v>0</v>
      </c>
      <c r="AC117" s="8">
        <v>1</v>
      </c>
      <c r="AD117" s="8">
        <v>3</v>
      </c>
      <c r="AE117" s="8">
        <v>0</v>
      </c>
      <c r="AF117" s="8">
        <v>0</v>
      </c>
    </row>
    <row r="118" spans="1:32" ht="15" x14ac:dyDescent="0.25">
      <c r="A118" s="7" t="s">
        <v>81</v>
      </c>
      <c r="B118" s="27">
        <f t="shared" si="4"/>
        <v>7</v>
      </c>
      <c r="C118" s="16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1</v>
      </c>
      <c r="J118" s="10">
        <v>0</v>
      </c>
      <c r="K118" s="10">
        <v>2</v>
      </c>
      <c r="L118" s="10">
        <v>1</v>
      </c>
      <c r="M118" s="17">
        <v>0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1</v>
      </c>
      <c r="Z118" s="8">
        <v>0</v>
      </c>
      <c r="AA118" s="8">
        <v>1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</row>
    <row r="119" spans="1:32" ht="15" x14ac:dyDescent="0.25">
      <c r="A119" s="7" t="s">
        <v>3</v>
      </c>
      <c r="B119" s="27">
        <f t="shared" si="4"/>
        <v>4567</v>
      </c>
      <c r="C119" s="16">
        <v>127</v>
      </c>
      <c r="D119" s="10">
        <v>96</v>
      </c>
      <c r="E119" s="10">
        <v>123</v>
      </c>
      <c r="F119" s="10">
        <v>265</v>
      </c>
      <c r="G119" s="10">
        <v>73</v>
      </c>
      <c r="H119" s="10">
        <v>90</v>
      </c>
      <c r="I119" s="10">
        <v>105</v>
      </c>
      <c r="J119" s="10">
        <v>139</v>
      </c>
      <c r="K119" s="10">
        <v>197</v>
      </c>
      <c r="L119" s="10">
        <v>133</v>
      </c>
      <c r="M119" s="17">
        <v>95</v>
      </c>
      <c r="N119" s="8">
        <v>271</v>
      </c>
      <c r="O119" s="8">
        <v>360</v>
      </c>
      <c r="P119" s="8">
        <v>85</v>
      </c>
      <c r="Q119" s="8">
        <v>53</v>
      </c>
      <c r="R119" s="8">
        <v>112</v>
      </c>
      <c r="S119" s="8">
        <v>77</v>
      </c>
      <c r="T119" s="8">
        <v>241</v>
      </c>
      <c r="U119" s="8">
        <v>173</v>
      </c>
      <c r="V119" s="8">
        <v>133</v>
      </c>
      <c r="W119" s="8">
        <v>129</v>
      </c>
      <c r="X119" s="8">
        <v>22</v>
      </c>
      <c r="Y119" s="8">
        <v>180</v>
      </c>
      <c r="Z119" s="8">
        <v>165</v>
      </c>
      <c r="AA119" s="8">
        <v>254</v>
      </c>
      <c r="AB119" s="8">
        <v>16</v>
      </c>
      <c r="AC119" s="8">
        <v>26</v>
      </c>
      <c r="AD119" s="8">
        <v>225</v>
      </c>
      <c r="AE119" s="8">
        <v>567</v>
      </c>
      <c r="AF119" s="8">
        <v>35</v>
      </c>
    </row>
    <row r="120" spans="1:32" ht="15" x14ac:dyDescent="0.25">
      <c r="A120" s="7" t="s">
        <v>1</v>
      </c>
      <c r="B120" s="27">
        <f t="shared" si="4"/>
        <v>6855</v>
      </c>
      <c r="C120" s="16">
        <v>295</v>
      </c>
      <c r="D120" s="10">
        <v>431</v>
      </c>
      <c r="E120" s="10">
        <v>546</v>
      </c>
      <c r="F120" s="10">
        <v>562</v>
      </c>
      <c r="G120" s="10">
        <v>138</v>
      </c>
      <c r="H120" s="10">
        <v>118</v>
      </c>
      <c r="I120" s="10">
        <v>261</v>
      </c>
      <c r="J120" s="10">
        <v>193</v>
      </c>
      <c r="K120" s="10">
        <v>373</v>
      </c>
      <c r="L120" s="10">
        <v>317</v>
      </c>
      <c r="M120" s="17">
        <v>260</v>
      </c>
      <c r="N120" s="8">
        <v>177</v>
      </c>
      <c r="O120" s="8">
        <v>682</v>
      </c>
      <c r="P120" s="8">
        <v>20</v>
      </c>
      <c r="Q120" s="8">
        <v>11</v>
      </c>
      <c r="R120" s="8">
        <v>136</v>
      </c>
      <c r="S120" s="8">
        <v>15</v>
      </c>
      <c r="T120" s="8">
        <v>447</v>
      </c>
      <c r="U120" s="8">
        <v>89</v>
      </c>
      <c r="V120" s="8">
        <v>299</v>
      </c>
      <c r="W120" s="8">
        <v>100</v>
      </c>
      <c r="X120" s="8">
        <v>9</v>
      </c>
      <c r="Y120" s="8">
        <v>317</v>
      </c>
      <c r="Z120" s="8">
        <v>159</v>
      </c>
      <c r="AA120" s="8">
        <v>447</v>
      </c>
      <c r="AB120" s="8">
        <v>0</v>
      </c>
      <c r="AC120" s="8">
        <v>1</v>
      </c>
      <c r="AD120" s="8">
        <v>271</v>
      </c>
      <c r="AE120" s="8">
        <v>175</v>
      </c>
      <c r="AF120" s="8">
        <v>6</v>
      </c>
    </row>
    <row r="121" spans="1:32" ht="15" x14ac:dyDescent="0.25">
      <c r="A121" s="7"/>
      <c r="B121" s="27"/>
      <c r="C121" s="16"/>
      <c r="D121" s="10"/>
      <c r="E121" s="10"/>
      <c r="F121" s="10"/>
      <c r="G121" s="10"/>
      <c r="H121" s="10"/>
      <c r="I121" s="10"/>
      <c r="J121" s="10"/>
      <c r="K121" s="10"/>
      <c r="L121" s="10"/>
      <c r="M121" s="1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ht="14.25" x14ac:dyDescent="0.2">
      <c r="A122" s="71" t="s">
        <v>504</v>
      </c>
      <c r="B122" s="76">
        <f t="shared" ref="B122:AF122" si="5">SUM(B124:B130)</f>
        <v>1487</v>
      </c>
      <c r="C122" s="73">
        <f t="shared" si="5"/>
        <v>29</v>
      </c>
      <c r="D122" s="72">
        <f t="shared" si="5"/>
        <v>31</v>
      </c>
      <c r="E122" s="72">
        <f t="shared" si="5"/>
        <v>34</v>
      </c>
      <c r="F122" s="72">
        <f t="shared" si="5"/>
        <v>72</v>
      </c>
      <c r="G122" s="72">
        <f t="shared" si="5"/>
        <v>23</v>
      </c>
      <c r="H122" s="72">
        <f t="shared" si="5"/>
        <v>54</v>
      </c>
      <c r="I122" s="72">
        <f t="shared" si="5"/>
        <v>29</v>
      </c>
      <c r="J122" s="72">
        <f t="shared" si="5"/>
        <v>30</v>
      </c>
      <c r="K122" s="72">
        <f t="shared" si="5"/>
        <v>43</v>
      </c>
      <c r="L122" s="72">
        <f t="shared" si="5"/>
        <v>50</v>
      </c>
      <c r="M122" s="74">
        <f t="shared" si="5"/>
        <v>55</v>
      </c>
      <c r="N122" s="75">
        <f t="shared" si="5"/>
        <v>50</v>
      </c>
      <c r="O122" s="75">
        <f t="shared" si="5"/>
        <v>182</v>
      </c>
      <c r="P122" s="75">
        <f t="shared" si="5"/>
        <v>11</v>
      </c>
      <c r="Q122" s="75">
        <f t="shared" si="5"/>
        <v>3</v>
      </c>
      <c r="R122" s="75">
        <f t="shared" si="5"/>
        <v>43</v>
      </c>
      <c r="S122" s="75">
        <f t="shared" si="5"/>
        <v>17</v>
      </c>
      <c r="T122" s="75">
        <f t="shared" si="5"/>
        <v>148</v>
      </c>
      <c r="U122" s="75">
        <f t="shared" si="5"/>
        <v>50</v>
      </c>
      <c r="V122" s="75">
        <f t="shared" si="5"/>
        <v>74</v>
      </c>
      <c r="W122" s="75">
        <f t="shared" si="5"/>
        <v>52</v>
      </c>
      <c r="X122" s="75">
        <f t="shared" si="5"/>
        <v>6</v>
      </c>
      <c r="Y122" s="75">
        <f t="shared" si="5"/>
        <v>117</v>
      </c>
      <c r="Z122" s="75">
        <f t="shared" si="5"/>
        <v>71</v>
      </c>
      <c r="AA122" s="75">
        <f t="shared" si="5"/>
        <v>110</v>
      </c>
      <c r="AB122" s="75">
        <f t="shared" si="5"/>
        <v>0</v>
      </c>
      <c r="AC122" s="75">
        <f t="shared" si="5"/>
        <v>1</v>
      </c>
      <c r="AD122" s="75">
        <f t="shared" si="5"/>
        <v>58</v>
      </c>
      <c r="AE122" s="75">
        <f t="shared" si="5"/>
        <v>42</v>
      </c>
      <c r="AF122" s="75">
        <f t="shared" si="5"/>
        <v>2</v>
      </c>
    </row>
    <row r="123" spans="1:32" ht="15" x14ac:dyDescent="0.25">
      <c r="A123" s="7"/>
      <c r="B123" s="27"/>
      <c r="C123" s="16"/>
      <c r="D123" s="10"/>
      <c r="E123" s="10"/>
      <c r="F123" s="10"/>
      <c r="G123" s="10"/>
      <c r="H123" s="10"/>
      <c r="I123" s="10"/>
      <c r="J123" s="10"/>
      <c r="K123" s="10"/>
      <c r="L123" s="10"/>
      <c r="M123" s="1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ht="15" x14ac:dyDescent="0.25">
      <c r="A124" s="7" t="s">
        <v>505</v>
      </c>
      <c r="B124" s="27">
        <f t="shared" si="4"/>
        <v>7</v>
      </c>
      <c r="C124" s="16">
        <v>1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7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1</v>
      </c>
      <c r="U124" s="8">
        <v>0</v>
      </c>
      <c r="V124" s="8">
        <v>1</v>
      </c>
      <c r="W124" s="8">
        <v>1</v>
      </c>
      <c r="X124" s="8">
        <v>0</v>
      </c>
      <c r="Y124" s="8">
        <v>0</v>
      </c>
      <c r="Z124" s="8">
        <v>2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</row>
    <row r="125" spans="1:32" ht="15" x14ac:dyDescent="0.25">
      <c r="A125" s="7" t="s">
        <v>506</v>
      </c>
      <c r="B125" s="27">
        <f t="shared" si="4"/>
        <v>1033</v>
      </c>
      <c r="C125" s="16">
        <v>26</v>
      </c>
      <c r="D125" s="10">
        <v>22</v>
      </c>
      <c r="E125" s="10">
        <v>23</v>
      </c>
      <c r="F125" s="10">
        <v>52</v>
      </c>
      <c r="G125" s="10">
        <v>19</v>
      </c>
      <c r="H125" s="10">
        <v>50</v>
      </c>
      <c r="I125" s="10">
        <v>21</v>
      </c>
      <c r="J125" s="10">
        <v>25</v>
      </c>
      <c r="K125" s="10">
        <v>28</v>
      </c>
      <c r="L125" s="10">
        <v>29</v>
      </c>
      <c r="M125" s="17">
        <v>33</v>
      </c>
      <c r="N125" s="8">
        <v>32</v>
      </c>
      <c r="O125" s="8">
        <v>109</v>
      </c>
      <c r="P125" s="8">
        <v>5</v>
      </c>
      <c r="Q125" s="8">
        <v>3</v>
      </c>
      <c r="R125" s="8">
        <v>18</v>
      </c>
      <c r="S125" s="8">
        <v>12</v>
      </c>
      <c r="T125" s="8">
        <v>98</v>
      </c>
      <c r="U125" s="8">
        <v>34</v>
      </c>
      <c r="V125" s="8">
        <v>54</v>
      </c>
      <c r="W125" s="8">
        <v>39</v>
      </c>
      <c r="X125" s="8">
        <v>4</v>
      </c>
      <c r="Y125" s="8">
        <v>91</v>
      </c>
      <c r="Z125" s="8">
        <v>58</v>
      </c>
      <c r="AA125" s="8">
        <v>87</v>
      </c>
      <c r="AB125" s="8">
        <v>0</v>
      </c>
      <c r="AC125" s="8">
        <v>1</v>
      </c>
      <c r="AD125" s="8">
        <v>41</v>
      </c>
      <c r="AE125" s="8">
        <v>17</v>
      </c>
      <c r="AF125" s="8">
        <v>2</v>
      </c>
    </row>
    <row r="126" spans="1:32" ht="15" x14ac:dyDescent="0.25">
      <c r="A126" s="7" t="s">
        <v>517</v>
      </c>
      <c r="B126" s="27">
        <f t="shared" si="4"/>
        <v>4</v>
      </c>
      <c r="C126" s="16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7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4</v>
      </c>
      <c r="AF126" s="8">
        <v>0</v>
      </c>
    </row>
    <row r="127" spans="1:32" ht="15" x14ac:dyDescent="0.25">
      <c r="A127" s="7" t="s">
        <v>509</v>
      </c>
      <c r="B127" s="27">
        <f t="shared" si="4"/>
        <v>2</v>
      </c>
      <c r="C127" s="16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7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1</v>
      </c>
      <c r="Z127" s="8">
        <v>1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</row>
    <row r="128" spans="1:32" ht="15" x14ac:dyDescent="0.25">
      <c r="A128" s="7" t="s">
        <v>514</v>
      </c>
      <c r="B128" s="27">
        <f t="shared" si="4"/>
        <v>13</v>
      </c>
      <c r="C128" s="16">
        <v>0</v>
      </c>
      <c r="D128" s="10">
        <v>0</v>
      </c>
      <c r="E128" s="10">
        <v>0</v>
      </c>
      <c r="F128" s="10">
        <v>0</v>
      </c>
      <c r="G128" s="10">
        <v>1</v>
      </c>
      <c r="H128" s="10">
        <v>0</v>
      </c>
      <c r="I128" s="10">
        <v>0</v>
      </c>
      <c r="J128" s="10">
        <v>0</v>
      </c>
      <c r="K128" s="10">
        <v>0</v>
      </c>
      <c r="L128" s="10">
        <v>2</v>
      </c>
      <c r="M128" s="17">
        <v>2</v>
      </c>
      <c r="N128" s="8">
        <v>0</v>
      </c>
      <c r="O128" s="8">
        <v>4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1</v>
      </c>
      <c r="V128" s="8">
        <v>0</v>
      </c>
      <c r="W128" s="8">
        <v>0</v>
      </c>
      <c r="X128" s="8">
        <v>0</v>
      </c>
      <c r="Y128" s="8">
        <v>1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2</v>
      </c>
      <c r="AF128" s="8">
        <v>0</v>
      </c>
    </row>
    <row r="129" spans="1:32" ht="15" x14ac:dyDescent="0.25">
      <c r="A129" s="7" t="s">
        <v>512</v>
      </c>
      <c r="B129" s="27">
        <f t="shared" si="4"/>
        <v>426</v>
      </c>
      <c r="C129" s="16">
        <v>2</v>
      </c>
      <c r="D129" s="10">
        <v>9</v>
      </c>
      <c r="E129" s="10">
        <v>11</v>
      </c>
      <c r="F129" s="10">
        <v>20</v>
      </c>
      <c r="G129" s="10">
        <v>3</v>
      </c>
      <c r="H129" s="10">
        <v>4</v>
      </c>
      <c r="I129" s="10">
        <v>7</v>
      </c>
      <c r="J129" s="10">
        <v>5</v>
      </c>
      <c r="K129" s="10">
        <v>15</v>
      </c>
      <c r="L129" s="10">
        <v>19</v>
      </c>
      <c r="M129" s="17">
        <v>20</v>
      </c>
      <c r="N129" s="8">
        <v>18</v>
      </c>
      <c r="O129" s="8">
        <v>68</v>
      </c>
      <c r="P129" s="8">
        <v>6</v>
      </c>
      <c r="Q129" s="8">
        <v>0</v>
      </c>
      <c r="R129" s="8">
        <v>25</v>
      </c>
      <c r="S129" s="8">
        <v>5</v>
      </c>
      <c r="T129" s="8">
        <v>49</v>
      </c>
      <c r="U129" s="8">
        <v>15</v>
      </c>
      <c r="V129" s="8">
        <v>19</v>
      </c>
      <c r="W129" s="8">
        <v>12</v>
      </c>
      <c r="X129" s="8">
        <v>2</v>
      </c>
      <c r="Y129" s="8">
        <v>24</v>
      </c>
      <c r="Z129" s="8">
        <v>10</v>
      </c>
      <c r="AA129" s="8">
        <v>23</v>
      </c>
      <c r="AB129" s="8">
        <v>0</v>
      </c>
      <c r="AC129" s="8">
        <v>0</v>
      </c>
      <c r="AD129" s="8">
        <v>17</v>
      </c>
      <c r="AE129" s="8">
        <v>18</v>
      </c>
      <c r="AF129" s="8">
        <v>0</v>
      </c>
    </row>
    <row r="130" spans="1:32" ht="15" x14ac:dyDescent="0.25">
      <c r="A130" s="7" t="s">
        <v>511</v>
      </c>
      <c r="B130" s="27">
        <f t="shared" si="4"/>
        <v>2</v>
      </c>
      <c r="C130" s="16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1</v>
      </c>
      <c r="J130" s="10">
        <v>0</v>
      </c>
      <c r="K130" s="10">
        <v>0</v>
      </c>
      <c r="L130" s="10">
        <v>0</v>
      </c>
      <c r="M130" s="17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1</v>
      </c>
      <c r="AF130" s="8">
        <v>0</v>
      </c>
    </row>
    <row r="131" spans="1:32" ht="15" x14ac:dyDescent="0.25">
      <c r="A131" s="7"/>
      <c r="B131" s="27"/>
    </row>
    <row r="132" spans="1:32" ht="15" x14ac:dyDescent="0.25">
      <c r="A132" s="7" t="s">
        <v>147</v>
      </c>
      <c r="B132" s="27">
        <f t="shared" si="4"/>
        <v>8</v>
      </c>
      <c r="C132" s="16">
        <v>0</v>
      </c>
      <c r="D132" s="10">
        <v>1</v>
      </c>
      <c r="E132" s="10">
        <v>1</v>
      </c>
      <c r="F132" s="10">
        <v>2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7">
        <v>0</v>
      </c>
      <c r="N132" s="8">
        <v>0</v>
      </c>
      <c r="O132" s="8">
        <v>1</v>
      </c>
      <c r="P132" s="8">
        <v>0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0</v>
      </c>
      <c r="W132" s="8">
        <v>1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1</v>
      </c>
      <c r="AE132" s="8">
        <v>0</v>
      </c>
      <c r="AF132" s="8">
        <v>0</v>
      </c>
    </row>
    <row r="133" spans="1:32" ht="15" x14ac:dyDescent="0.25">
      <c r="A133" s="7" t="s">
        <v>564</v>
      </c>
      <c r="B133" s="27">
        <f t="shared" si="4"/>
        <v>19</v>
      </c>
      <c r="C133" s="16">
        <v>2</v>
      </c>
      <c r="D133" s="10">
        <v>1</v>
      </c>
      <c r="E133" s="10">
        <v>0</v>
      </c>
      <c r="F133" s="10">
        <v>0</v>
      </c>
      <c r="G133" s="10">
        <v>1</v>
      </c>
      <c r="H133" s="10">
        <v>0</v>
      </c>
      <c r="I133" s="10">
        <v>1</v>
      </c>
      <c r="J133" s="10">
        <v>0</v>
      </c>
      <c r="K133" s="10">
        <v>1</v>
      </c>
      <c r="L133" s="10">
        <v>0</v>
      </c>
      <c r="M133" s="17">
        <v>4</v>
      </c>
      <c r="N133" s="8">
        <v>1</v>
      </c>
      <c r="O133" s="8">
        <v>1</v>
      </c>
      <c r="P133" s="8">
        <v>0</v>
      </c>
      <c r="Q133" s="8">
        <v>0</v>
      </c>
      <c r="R133" s="8">
        <v>0</v>
      </c>
      <c r="S133" s="8">
        <v>0</v>
      </c>
      <c r="T133" s="8">
        <v>1</v>
      </c>
      <c r="U133" s="8">
        <v>0</v>
      </c>
      <c r="V133" s="8">
        <v>2</v>
      </c>
      <c r="W133" s="8">
        <v>3</v>
      </c>
      <c r="X133" s="8">
        <v>0</v>
      </c>
      <c r="Y133" s="8">
        <v>1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</row>
    <row r="134" spans="1:32" ht="15" x14ac:dyDescent="0.25">
      <c r="A134" s="7" t="s">
        <v>35</v>
      </c>
      <c r="B134" s="27">
        <f t="shared" si="4"/>
        <v>27</v>
      </c>
      <c r="C134" s="16">
        <v>0</v>
      </c>
      <c r="D134" s="10">
        <v>1</v>
      </c>
      <c r="E134" s="10">
        <v>1</v>
      </c>
      <c r="F134" s="10">
        <v>4</v>
      </c>
      <c r="G134" s="10">
        <v>0</v>
      </c>
      <c r="H134" s="10">
        <v>0</v>
      </c>
      <c r="I134" s="10">
        <v>1</v>
      </c>
      <c r="J134" s="10">
        <v>0</v>
      </c>
      <c r="K134" s="10">
        <v>3</v>
      </c>
      <c r="L134" s="10">
        <v>0</v>
      </c>
      <c r="M134" s="17">
        <v>1</v>
      </c>
      <c r="N134" s="8">
        <v>0</v>
      </c>
      <c r="O134" s="8">
        <v>3</v>
      </c>
      <c r="P134" s="8">
        <v>0</v>
      </c>
      <c r="Q134" s="8">
        <v>1</v>
      </c>
      <c r="R134" s="8">
        <v>1</v>
      </c>
      <c r="S134" s="8">
        <v>0</v>
      </c>
      <c r="T134" s="8">
        <v>1</v>
      </c>
      <c r="U134" s="8">
        <v>2</v>
      </c>
      <c r="V134" s="8">
        <v>1</v>
      </c>
      <c r="W134" s="8">
        <v>0</v>
      </c>
      <c r="X134" s="8">
        <v>0</v>
      </c>
      <c r="Y134" s="8">
        <v>2</v>
      </c>
      <c r="Z134" s="8">
        <v>1</v>
      </c>
      <c r="AA134" s="8">
        <v>1</v>
      </c>
      <c r="AB134" s="8">
        <v>0</v>
      </c>
      <c r="AC134" s="8">
        <v>0</v>
      </c>
      <c r="AD134" s="8">
        <v>3</v>
      </c>
      <c r="AE134" s="8">
        <v>0</v>
      </c>
      <c r="AF134" s="8">
        <v>0</v>
      </c>
    </row>
    <row r="135" spans="1:32" s="158" customFormat="1" ht="15" x14ac:dyDescent="0.25">
      <c r="A135" s="166" t="s">
        <v>77</v>
      </c>
      <c r="B135" s="137">
        <f t="shared" si="4"/>
        <v>106</v>
      </c>
      <c r="C135" s="138">
        <v>2</v>
      </c>
      <c r="D135" s="139">
        <v>4</v>
      </c>
      <c r="E135" s="139">
        <v>5</v>
      </c>
      <c r="F135" s="139">
        <v>3</v>
      </c>
      <c r="G135" s="139">
        <v>1</v>
      </c>
      <c r="H135" s="139">
        <v>1</v>
      </c>
      <c r="I135" s="139">
        <v>2</v>
      </c>
      <c r="J135" s="139">
        <v>2</v>
      </c>
      <c r="K135" s="139">
        <v>9</v>
      </c>
      <c r="L135" s="139">
        <v>4</v>
      </c>
      <c r="M135" s="140">
        <v>0</v>
      </c>
      <c r="N135" s="141">
        <v>1</v>
      </c>
      <c r="O135" s="141">
        <v>13</v>
      </c>
      <c r="P135" s="141">
        <v>3</v>
      </c>
      <c r="Q135" s="141">
        <v>0</v>
      </c>
      <c r="R135" s="141">
        <v>5</v>
      </c>
      <c r="S135" s="141">
        <v>1</v>
      </c>
      <c r="T135" s="141">
        <v>8</v>
      </c>
      <c r="U135" s="141">
        <v>1</v>
      </c>
      <c r="V135" s="141">
        <v>5</v>
      </c>
      <c r="W135" s="141">
        <v>1</v>
      </c>
      <c r="X135" s="141">
        <v>2</v>
      </c>
      <c r="Y135" s="141">
        <v>4</v>
      </c>
      <c r="Z135" s="141">
        <v>5</v>
      </c>
      <c r="AA135" s="141">
        <v>2</v>
      </c>
      <c r="AB135" s="141">
        <v>0</v>
      </c>
      <c r="AC135" s="141">
        <v>1</v>
      </c>
      <c r="AD135" s="141">
        <v>7</v>
      </c>
      <c r="AE135" s="141">
        <v>13</v>
      </c>
      <c r="AF135" s="141">
        <v>1</v>
      </c>
    </row>
    <row r="136" spans="1:32" ht="15" x14ac:dyDescent="0.25">
      <c r="A136" s="7" t="s">
        <v>91</v>
      </c>
      <c r="B136" s="27">
        <f t="shared" si="4"/>
        <v>49</v>
      </c>
      <c r="C136" s="16">
        <v>0</v>
      </c>
      <c r="D136" s="10">
        <v>2</v>
      </c>
      <c r="E136" s="10">
        <v>2</v>
      </c>
      <c r="F136" s="10">
        <v>22</v>
      </c>
      <c r="G136" s="10">
        <v>1</v>
      </c>
      <c r="H136" s="10">
        <v>0</v>
      </c>
      <c r="I136" s="10">
        <v>1</v>
      </c>
      <c r="J136" s="10">
        <v>0</v>
      </c>
      <c r="K136" s="10">
        <v>0</v>
      </c>
      <c r="L136" s="10">
        <v>0</v>
      </c>
      <c r="M136" s="17">
        <v>1</v>
      </c>
      <c r="N136" s="8">
        <v>2</v>
      </c>
      <c r="O136" s="8">
        <v>3</v>
      </c>
      <c r="P136" s="8">
        <v>0</v>
      </c>
      <c r="Q136" s="8">
        <v>0</v>
      </c>
      <c r="R136" s="8">
        <v>0</v>
      </c>
      <c r="S136" s="8">
        <v>1</v>
      </c>
      <c r="T136" s="8">
        <v>2</v>
      </c>
      <c r="U136" s="8">
        <v>0</v>
      </c>
      <c r="V136" s="8">
        <v>0</v>
      </c>
      <c r="W136" s="8">
        <v>1</v>
      </c>
      <c r="X136" s="8">
        <v>0</v>
      </c>
      <c r="Y136" s="8">
        <v>1</v>
      </c>
      <c r="Z136" s="8">
        <v>1</v>
      </c>
      <c r="AA136" s="8">
        <v>1</v>
      </c>
      <c r="AB136" s="8">
        <v>0</v>
      </c>
      <c r="AC136" s="8">
        <v>0</v>
      </c>
      <c r="AD136" s="8">
        <v>2</v>
      </c>
      <c r="AE136" s="8">
        <v>6</v>
      </c>
      <c r="AF136" s="8">
        <v>0</v>
      </c>
    </row>
    <row r="137" spans="1:32" ht="15" x14ac:dyDescent="0.25">
      <c r="A137" s="7" t="s">
        <v>239</v>
      </c>
      <c r="B137" s="27">
        <f t="shared" si="4"/>
        <v>2</v>
      </c>
      <c r="C137" s="16">
        <v>1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7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1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</row>
    <row r="138" spans="1:32" ht="15" x14ac:dyDescent="0.25">
      <c r="A138" s="7" t="s">
        <v>278</v>
      </c>
      <c r="B138" s="27">
        <f t="shared" si="4"/>
        <v>8</v>
      </c>
      <c r="C138" s="16">
        <v>1</v>
      </c>
      <c r="D138" s="10">
        <v>1</v>
      </c>
      <c r="E138" s="10">
        <v>0</v>
      </c>
      <c r="F138" s="10">
        <v>3</v>
      </c>
      <c r="G138" s="10">
        <v>1</v>
      </c>
      <c r="H138" s="10">
        <v>0</v>
      </c>
      <c r="I138" s="10">
        <v>0</v>
      </c>
      <c r="J138" s="10">
        <v>1</v>
      </c>
      <c r="K138" s="10">
        <v>1</v>
      </c>
      <c r="L138" s="10">
        <v>0</v>
      </c>
      <c r="M138" s="17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</row>
    <row r="139" spans="1:32" ht="15" x14ac:dyDescent="0.25">
      <c r="A139" s="7" t="s">
        <v>279</v>
      </c>
      <c r="B139" s="27">
        <f t="shared" si="4"/>
        <v>44</v>
      </c>
      <c r="C139" s="16">
        <v>0</v>
      </c>
      <c r="D139" s="10">
        <v>1</v>
      </c>
      <c r="E139" s="10">
        <v>3</v>
      </c>
      <c r="F139" s="10">
        <v>2</v>
      </c>
      <c r="G139" s="10">
        <v>0</v>
      </c>
      <c r="H139" s="10">
        <v>1</v>
      </c>
      <c r="I139" s="10">
        <v>2</v>
      </c>
      <c r="J139" s="10">
        <v>1</v>
      </c>
      <c r="K139" s="10">
        <v>4</v>
      </c>
      <c r="L139" s="10">
        <v>1</v>
      </c>
      <c r="M139" s="17">
        <v>0</v>
      </c>
      <c r="N139" s="8">
        <v>5</v>
      </c>
      <c r="O139" s="8">
        <v>6</v>
      </c>
      <c r="P139" s="8">
        <v>0</v>
      </c>
      <c r="Q139" s="8">
        <v>0</v>
      </c>
      <c r="R139" s="8">
        <v>1</v>
      </c>
      <c r="S139" s="8">
        <v>2</v>
      </c>
      <c r="T139" s="8">
        <v>2</v>
      </c>
      <c r="U139" s="8">
        <v>0</v>
      </c>
      <c r="V139" s="8">
        <v>2</v>
      </c>
      <c r="W139" s="8">
        <v>1</v>
      </c>
      <c r="X139" s="8">
        <v>0</v>
      </c>
      <c r="Y139" s="8">
        <v>2</v>
      </c>
      <c r="Z139" s="8">
        <v>1</v>
      </c>
      <c r="AA139" s="8">
        <v>1</v>
      </c>
      <c r="AB139" s="8">
        <v>0</v>
      </c>
      <c r="AC139" s="8">
        <v>0</v>
      </c>
      <c r="AD139" s="8">
        <v>3</v>
      </c>
      <c r="AE139" s="8">
        <v>2</v>
      </c>
      <c r="AF139" s="8">
        <v>1</v>
      </c>
    </row>
    <row r="140" spans="1:32" ht="15" x14ac:dyDescent="0.25">
      <c r="A140" s="7" t="s">
        <v>27</v>
      </c>
      <c r="B140" s="27">
        <f t="shared" si="4"/>
        <v>25</v>
      </c>
      <c r="C140" s="16">
        <v>0</v>
      </c>
      <c r="D140" s="10">
        <v>0</v>
      </c>
      <c r="E140" s="10">
        <v>2</v>
      </c>
      <c r="F140" s="10">
        <v>2</v>
      </c>
      <c r="G140" s="10">
        <v>0</v>
      </c>
      <c r="H140" s="10">
        <v>0</v>
      </c>
      <c r="I140" s="10">
        <v>0</v>
      </c>
      <c r="J140" s="10">
        <v>0</v>
      </c>
      <c r="K140" s="10">
        <v>1</v>
      </c>
      <c r="L140" s="10">
        <v>1</v>
      </c>
      <c r="M140" s="17">
        <v>0</v>
      </c>
      <c r="N140" s="8">
        <v>0</v>
      </c>
      <c r="O140" s="8">
        <v>4</v>
      </c>
      <c r="P140" s="8">
        <v>1</v>
      </c>
      <c r="Q140" s="8">
        <v>1</v>
      </c>
      <c r="R140" s="8">
        <v>0</v>
      </c>
      <c r="S140" s="8">
        <v>0</v>
      </c>
      <c r="T140" s="8">
        <v>0</v>
      </c>
      <c r="U140" s="8">
        <v>1</v>
      </c>
      <c r="V140" s="8">
        <v>1</v>
      </c>
      <c r="W140" s="8">
        <v>0</v>
      </c>
      <c r="X140" s="8">
        <v>0</v>
      </c>
      <c r="Y140" s="8">
        <v>2</v>
      </c>
      <c r="Z140" s="8">
        <v>0</v>
      </c>
      <c r="AA140" s="8">
        <v>0</v>
      </c>
      <c r="AB140" s="8">
        <v>0</v>
      </c>
      <c r="AC140" s="8">
        <v>0</v>
      </c>
      <c r="AD140" s="8">
        <v>1</v>
      </c>
      <c r="AE140" s="8">
        <v>8</v>
      </c>
      <c r="AF140" s="8">
        <v>0</v>
      </c>
    </row>
    <row r="141" spans="1:32" ht="15" x14ac:dyDescent="0.25">
      <c r="A141" s="7" t="s">
        <v>252</v>
      </c>
      <c r="B141" s="27">
        <f t="shared" si="4"/>
        <v>1</v>
      </c>
      <c r="C141" s="16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7">
        <v>0</v>
      </c>
      <c r="N141" s="8">
        <v>0</v>
      </c>
      <c r="O141" s="8">
        <v>1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</row>
    <row r="142" spans="1:32" ht="15" x14ac:dyDescent="0.25">
      <c r="A142" s="7" t="s">
        <v>251</v>
      </c>
      <c r="B142" s="27">
        <f t="shared" si="4"/>
        <v>1</v>
      </c>
      <c r="C142" s="16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7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0</v>
      </c>
      <c r="AF142" s="8">
        <v>0</v>
      </c>
    </row>
    <row r="143" spans="1:32" ht="15" x14ac:dyDescent="0.25">
      <c r="A143" s="7" t="s">
        <v>241</v>
      </c>
      <c r="B143" s="27">
        <f t="shared" si="4"/>
        <v>2</v>
      </c>
      <c r="C143" s="16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1</v>
      </c>
      <c r="I143" s="10">
        <v>0</v>
      </c>
      <c r="J143" s="10">
        <v>0</v>
      </c>
      <c r="K143" s="10">
        <v>0</v>
      </c>
      <c r="L143" s="10">
        <v>0</v>
      </c>
      <c r="M143" s="17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1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</row>
    <row r="144" spans="1:32" ht="15" x14ac:dyDescent="0.25">
      <c r="A144" s="7" t="s">
        <v>180</v>
      </c>
      <c r="B144" s="27">
        <f t="shared" si="4"/>
        <v>1</v>
      </c>
      <c r="C144" s="16">
        <v>0</v>
      </c>
      <c r="D144" s="10">
        <v>0</v>
      </c>
      <c r="E144" s="10">
        <v>0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7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</row>
    <row r="145" spans="1:32" ht="15" x14ac:dyDescent="0.25">
      <c r="A145" s="7" t="s">
        <v>137</v>
      </c>
      <c r="B145" s="27">
        <f t="shared" si="4"/>
        <v>9</v>
      </c>
      <c r="C145" s="16">
        <v>0</v>
      </c>
      <c r="D145" s="10">
        <v>0</v>
      </c>
      <c r="E145" s="10">
        <v>0</v>
      </c>
      <c r="F145" s="10">
        <v>1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1</v>
      </c>
      <c r="M145" s="17">
        <v>0</v>
      </c>
      <c r="N145" s="8">
        <v>0</v>
      </c>
      <c r="O145" s="8">
        <v>1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1</v>
      </c>
      <c r="V145" s="8">
        <v>0</v>
      </c>
      <c r="W145" s="8">
        <v>0</v>
      </c>
      <c r="X145" s="8">
        <v>0</v>
      </c>
      <c r="Y145" s="8">
        <v>0</v>
      </c>
      <c r="Z145" s="8">
        <v>1</v>
      </c>
      <c r="AA145" s="8">
        <v>2</v>
      </c>
      <c r="AB145" s="8">
        <v>0</v>
      </c>
      <c r="AC145" s="8">
        <v>0</v>
      </c>
      <c r="AD145" s="8">
        <v>1</v>
      </c>
      <c r="AE145" s="8">
        <v>0</v>
      </c>
      <c r="AF145" s="8">
        <v>0</v>
      </c>
    </row>
    <row r="146" spans="1:32" ht="15" x14ac:dyDescent="0.25">
      <c r="A146" s="7" t="s">
        <v>33</v>
      </c>
      <c r="B146" s="27">
        <f t="shared" si="4"/>
        <v>74</v>
      </c>
      <c r="C146" s="16">
        <v>1</v>
      </c>
      <c r="D146" s="10">
        <v>1</v>
      </c>
      <c r="E146" s="10">
        <v>6</v>
      </c>
      <c r="F146" s="10">
        <v>3</v>
      </c>
      <c r="G146" s="10">
        <v>0</v>
      </c>
      <c r="H146" s="10">
        <v>0</v>
      </c>
      <c r="I146" s="10">
        <v>4</v>
      </c>
      <c r="J146" s="10">
        <v>1</v>
      </c>
      <c r="K146" s="10">
        <v>8</v>
      </c>
      <c r="L146" s="10">
        <v>5</v>
      </c>
      <c r="M146" s="17">
        <v>6</v>
      </c>
      <c r="N146" s="8">
        <v>2</v>
      </c>
      <c r="O146" s="8">
        <v>6</v>
      </c>
      <c r="P146" s="8">
        <v>2</v>
      </c>
      <c r="Q146" s="8">
        <v>0</v>
      </c>
      <c r="R146" s="8">
        <v>2</v>
      </c>
      <c r="S146" s="8">
        <v>1</v>
      </c>
      <c r="T146" s="8">
        <v>5</v>
      </c>
      <c r="U146" s="8">
        <v>1</v>
      </c>
      <c r="V146" s="8">
        <v>4</v>
      </c>
      <c r="W146" s="8">
        <v>0</v>
      </c>
      <c r="X146" s="8">
        <v>0</v>
      </c>
      <c r="Y146" s="8">
        <v>2</v>
      </c>
      <c r="Z146" s="8">
        <v>2</v>
      </c>
      <c r="AA146" s="8">
        <v>0</v>
      </c>
      <c r="AB146" s="8">
        <v>1</v>
      </c>
      <c r="AC146" s="8">
        <v>0</v>
      </c>
      <c r="AD146" s="8">
        <v>2</v>
      </c>
      <c r="AE146" s="8">
        <v>8</v>
      </c>
      <c r="AF146" s="8">
        <v>1</v>
      </c>
    </row>
    <row r="147" spans="1:32" ht="15" x14ac:dyDescent="0.25">
      <c r="A147" s="7" t="s">
        <v>36</v>
      </c>
      <c r="B147" s="27">
        <f t="shared" si="4"/>
        <v>4</v>
      </c>
      <c r="C147" s="16">
        <v>0</v>
      </c>
      <c r="D147" s="10">
        <v>1</v>
      </c>
      <c r="E147" s="10">
        <v>0</v>
      </c>
      <c r="F147" s="10">
        <v>0</v>
      </c>
      <c r="G147" s="10">
        <v>0</v>
      </c>
      <c r="H147" s="10">
        <v>0</v>
      </c>
      <c r="I147" s="10">
        <v>1</v>
      </c>
      <c r="J147" s="10">
        <v>0</v>
      </c>
      <c r="K147" s="10">
        <v>0</v>
      </c>
      <c r="L147" s="10">
        <v>0</v>
      </c>
      <c r="M147" s="17">
        <v>0</v>
      </c>
      <c r="N147" s="8">
        <v>0</v>
      </c>
      <c r="O147" s="8">
        <v>0</v>
      </c>
      <c r="P147" s="8">
        <v>1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0</v>
      </c>
    </row>
    <row r="148" spans="1:32" ht="15" x14ac:dyDescent="0.25">
      <c r="A148" s="7" t="s">
        <v>295</v>
      </c>
      <c r="B148" s="27">
        <f t="shared" ref="B148:B175" si="6">SUM(C148:AF148)</f>
        <v>1</v>
      </c>
      <c r="C148" s="16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7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1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</row>
    <row r="149" spans="1:32" ht="15" x14ac:dyDescent="0.25">
      <c r="A149" s="7" t="s">
        <v>99</v>
      </c>
      <c r="B149" s="27">
        <f t="shared" si="6"/>
        <v>2</v>
      </c>
      <c r="C149" s="16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7">
        <v>0</v>
      </c>
      <c r="N149" s="8">
        <v>0</v>
      </c>
      <c r="O149" s="8">
        <v>0</v>
      </c>
      <c r="P149" s="8">
        <v>2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</row>
    <row r="150" spans="1:32" ht="15" x14ac:dyDescent="0.25">
      <c r="A150" s="7" t="s">
        <v>21</v>
      </c>
      <c r="B150" s="27">
        <f t="shared" si="6"/>
        <v>12</v>
      </c>
      <c r="C150" s="16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7">
        <v>0</v>
      </c>
      <c r="N150" s="8">
        <v>1</v>
      </c>
      <c r="O150" s="8">
        <v>0</v>
      </c>
      <c r="P150" s="8">
        <v>1</v>
      </c>
      <c r="Q150" s="8">
        <v>1</v>
      </c>
      <c r="R150" s="8">
        <v>1</v>
      </c>
      <c r="S150" s="8">
        <v>1</v>
      </c>
      <c r="T150" s="8">
        <v>0</v>
      </c>
      <c r="U150" s="8">
        <v>0</v>
      </c>
      <c r="V150" s="8">
        <v>1</v>
      </c>
      <c r="W150" s="8">
        <v>0</v>
      </c>
      <c r="X150" s="8">
        <v>0</v>
      </c>
      <c r="Y150" s="8">
        <v>0</v>
      </c>
      <c r="Z150" s="8">
        <v>0</v>
      </c>
      <c r="AA150" s="8">
        <v>2</v>
      </c>
      <c r="AB150" s="8">
        <v>1</v>
      </c>
      <c r="AC150" s="8">
        <v>1</v>
      </c>
      <c r="AD150" s="8">
        <v>0</v>
      </c>
      <c r="AE150" s="8">
        <v>0</v>
      </c>
      <c r="AF150" s="8">
        <v>2</v>
      </c>
    </row>
    <row r="151" spans="1:32" ht="15" x14ac:dyDescent="0.25">
      <c r="A151" s="7" t="s">
        <v>34</v>
      </c>
      <c r="B151" s="27">
        <f t="shared" si="6"/>
        <v>8</v>
      </c>
      <c r="C151" s="16">
        <v>0</v>
      </c>
      <c r="D151" s="10">
        <v>0</v>
      </c>
      <c r="E151" s="10">
        <v>1</v>
      </c>
      <c r="F151" s="10">
        <v>2</v>
      </c>
      <c r="G151" s="10">
        <v>0</v>
      </c>
      <c r="H151" s="10">
        <v>0</v>
      </c>
      <c r="I151" s="10">
        <v>0</v>
      </c>
      <c r="J151" s="10">
        <v>1</v>
      </c>
      <c r="K151" s="10">
        <v>1</v>
      </c>
      <c r="L151" s="10">
        <v>0</v>
      </c>
      <c r="M151" s="17">
        <v>0</v>
      </c>
      <c r="N151" s="8">
        <v>0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1</v>
      </c>
      <c r="Z151" s="8">
        <v>0</v>
      </c>
      <c r="AA151" s="8">
        <v>1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</row>
    <row r="152" spans="1:32" ht="15" x14ac:dyDescent="0.25">
      <c r="A152" s="7" t="s">
        <v>28</v>
      </c>
      <c r="B152" s="27">
        <f t="shared" si="6"/>
        <v>4</v>
      </c>
      <c r="C152" s="16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1</v>
      </c>
      <c r="L152" s="10">
        <v>1</v>
      </c>
      <c r="M152" s="17">
        <v>0</v>
      </c>
      <c r="N152" s="8">
        <v>0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</row>
    <row r="153" spans="1:32" ht="15" x14ac:dyDescent="0.25">
      <c r="A153" s="7" t="s">
        <v>142</v>
      </c>
      <c r="B153" s="27">
        <f t="shared" si="6"/>
        <v>1</v>
      </c>
      <c r="C153" s="16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7">
        <v>0</v>
      </c>
      <c r="N153" s="8">
        <v>0</v>
      </c>
      <c r="O153" s="8">
        <v>0</v>
      </c>
      <c r="P153" s="8">
        <v>1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</row>
    <row r="154" spans="1:32" ht="15" x14ac:dyDescent="0.25">
      <c r="A154" s="7" t="s">
        <v>55</v>
      </c>
      <c r="B154" s="27">
        <f t="shared" si="6"/>
        <v>6</v>
      </c>
      <c r="C154" s="16">
        <v>0</v>
      </c>
      <c r="D154" s="10">
        <v>0</v>
      </c>
      <c r="E154" s="10">
        <v>1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7">
        <v>0</v>
      </c>
      <c r="N154" s="8">
        <v>0</v>
      </c>
      <c r="O154" s="8">
        <v>1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1</v>
      </c>
      <c r="V154" s="8">
        <v>0</v>
      </c>
      <c r="W154" s="8">
        <v>0</v>
      </c>
      <c r="X154" s="8">
        <v>1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2</v>
      </c>
      <c r="AF154" s="8">
        <v>0</v>
      </c>
    </row>
    <row r="155" spans="1:32" ht="15" x14ac:dyDescent="0.25">
      <c r="A155" s="7" t="s">
        <v>242</v>
      </c>
      <c r="B155" s="27">
        <f t="shared" si="6"/>
        <v>1</v>
      </c>
      <c r="C155" s="16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1</v>
      </c>
      <c r="L155" s="10">
        <v>0</v>
      </c>
      <c r="M155" s="17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</row>
    <row r="156" spans="1:32" ht="15" x14ac:dyDescent="0.25">
      <c r="A156" s="7" t="s">
        <v>233</v>
      </c>
      <c r="B156" s="27">
        <f t="shared" si="6"/>
        <v>6</v>
      </c>
      <c r="C156" s="16">
        <v>0</v>
      </c>
      <c r="D156" s="10">
        <v>0</v>
      </c>
      <c r="E156" s="10">
        <v>0</v>
      </c>
      <c r="F156" s="10">
        <v>4</v>
      </c>
      <c r="G156" s="10">
        <v>0</v>
      </c>
      <c r="H156" s="10">
        <v>0</v>
      </c>
      <c r="I156" s="10">
        <v>0</v>
      </c>
      <c r="J156" s="10">
        <v>0</v>
      </c>
      <c r="K156" s="10">
        <v>1</v>
      </c>
      <c r="L156" s="10">
        <v>0</v>
      </c>
      <c r="M156" s="17">
        <v>0</v>
      </c>
      <c r="N156" s="8">
        <v>1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</row>
    <row r="157" spans="1:32" ht="15" x14ac:dyDescent="0.25">
      <c r="A157" s="7" t="s">
        <v>40</v>
      </c>
      <c r="B157" s="27">
        <f t="shared" si="6"/>
        <v>7</v>
      </c>
      <c r="C157" s="16">
        <v>0</v>
      </c>
      <c r="D157" s="10">
        <v>0</v>
      </c>
      <c r="E157" s="10">
        <v>0</v>
      </c>
      <c r="F157" s="10">
        <v>1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7">
        <v>0</v>
      </c>
      <c r="N157" s="8">
        <v>1</v>
      </c>
      <c r="O157" s="8">
        <v>0</v>
      </c>
      <c r="P157" s="8">
        <v>2</v>
      </c>
      <c r="Q157" s="8">
        <v>0</v>
      </c>
      <c r="R157" s="8">
        <v>0</v>
      </c>
      <c r="S157" s="8">
        <v>0</v>
      </c>
      <c r="T157" s="8">
        <v>1</v>
      </c>
      <c r="U157" s="8">
        <v>1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  <c r="AE157" s="8">
        <v>1</v>
      </c>
      <c r="AF157" s="8">
        <v>0</v>
      </c>
    </row>
    <row r="158" spans="1:32" ht="15" x14ac:dyDescent="0.25">
      <c r="A158" s="7" t="s">
        <v>549</v>
      </c>
      <c r="B158" s="27">
        <f t="shared" si="6"/>
        <v>18</v>
      </c>
      <c r="C158" s="16">
        <v>6</v>
      </c>
      <c r="D158" s="10">
        <v>2</v>
      </c>
      <c r="E158" s="10">
        <v>1</v>
      </c>
      <c r="F158" s="10">
        <v>3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7">
        <v>1</v>
      </c>
      <c r="N158" s="8">
        <v>1</v>
      </c>
      <c r="O158" s="8">
        <v>0</v>
      </c>
      <c r="P158" s="8">
        <v>0</v>
      </c>
      <c r="Q158" s="8">
        <v>0</v>
      </c>
      <c r="R158" s="8">
        <v>1</v>
      </c>
      <c r="S158" s="8">
        <v>0</v>
      </c>
      <c r="T158" s="8">
        <v>1</v>
      </c>
      <c r="U158" s="8">
        <v>0</v>
      </c>
      <c r="V158" s="8">
        <v>0</v>
      </c>
      <c r="W158" s="8">
        <v>0</v>
      </c>
      <c r="X158" s="8">
        <v>0</v>
      </c>
      <c r="Y158" s="8">
        <v>1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  <c r="AE158" s="8">
        <v>1</v>
      </c>
      <c r="AF158" s="8">
        <v>0</v>
      </c>
    </row>
    <row r="159" spans="1:32" ht="15" x14ac:dyDescent="0.25">
      <c r="A159" s="7" t="s">
        <v>32</v>
      </c>
      <c r="B159" s="27">
        <f t="shared" si="6"/>
        <v>102</v>
      </c>
      <c r="C159" s="16">
        <v>3</v>
      </c>
      <c r="D159" s="10">
        <v>2</v>
      </c>
      <c r="E159" s="10">
        <v>2</v>
      </c>
      <c r="F159" s="10">
        <v>48</v>
      </c>
      <c r="G159" s="10">
        <v>2</v>
      </c>
      <c r="H159" s="10">
        <v>0</v>
      </c>
      <c r="I159" s="10">
        <v>15</v>
      </c>
      <c r="J159" s="10">
        <v>0</v>
      </c>
      <c r="K159" s="10">
        <v>3</v>
      </c>
      <c r="L159" s="10">
        <v>2</v>
      </c>
      <c r="M159" s="17">
        <v>2</v>
      </c>
      <c r="N159" s="8">
        <v>1</v>
      </c>
      <c r="O159" s="8">
        <v>4</v>
      </c>
      <c r="P159" s="8">
        <v>0</v>
      </c>
      <c r="Q159" s="8">
        <v>0</v>
      </c>
      <c r="R159" s="8">
        <v>0</v>
      </c>
      <c r="S159" s="8">
        <v>3</v>
      </c>
      <c r="T159" s="8">
        <v>4</v>
      </c>
      <c r="U159" s="8">
        <v>0</v>
      </c>
      <c r="V159" s="8">
        <v>1</v>
      </c>
      <c r="W159" s="8">
        <v>1</v>
      </c>
      <c r="X159" s="8">
        <v>0</v>
      </c>
      <c r="Y159" s="8">
        <v>1</v>
      </c>
      <c r="Z159" s="8">
        <v>0</v>
      </c>
      <c r="AA159" s="8">
        <v>4</v>
      </c>
      <c r="AB159" s="8">
        <v>0</v>
      </c>
      <c r="AC159" s="8">
        <v>0</v>
      </c>
      <c r="AD159" s="8">
        <v>1</v>
      </c>
      <c r="AE159" s="8">
        <v>3</v>
      </c>
      <c r="AF159" s="8">
        <v>0</v>
      </c>
    </row>
    <row r="160" spans="1:32" ht="15" x14ac:dyDescent="0.25">
      <c r="A160" s="7" t="s">
        <v>175</v>
      </c>
      <c r="B160" s="27">
        <f t="shared" si="6"/>
        <v>66</v>
      </c>
      <c r="C160" s="16">
        <v>1</v>
      </c>
      <c r="D160" s="10">
        <v>1</v>
      </c>
      <c r="E160" s="10">
        <v>4</v>
      </c>
      <c r="F160" s="10">
        <v>16</v>
      </c>
      <c r="G160" s="10">
        <v>1</v>
      </c>
      <c r="H160" s="10">
        <v>1</v>
      </c>
      <c r="I160" s="10">
        <v>4</v>
      </c>
      <c r="J160" s="10">
        <v>1</v>
      </c>
      <c r="K160" s="10">
        <v>6</v>
      </c>
      <c r="L160" s="10">
        <v>2</v>
      </c>
      <c r="M160" s="17">
        <v>3</v>
      </c>
      <c r="N160" s="8">
        <v>2</v>
      </c>
      <c r="O160" s="8">
        <v>7</v>
      </c>
      <c r="P160" s="8">
        <v>0</v>
      </c>
      <c r="Q160" s="8">
        <v>0</v>
      </c>
      <c r="R160" s="8">
        <v>1</v>
      </c>
      <c r="S160" s="8">
        <v>0</v>
      </c>
      <c r="T160" s="8">
        <v>3</v>
      </c>
      <c r="U160" s="8">
        <v>1</v>
      </c>
      <c r="V160" s="8">
        <v>0</v>
      </c>
      <c r="W160" s="8">
        <v>2</v>
      </c>
      <c r="X160" s="8">
        <v>0</v>
      </c>
      <c r="Y160" s="8">
        <v>2</v>
      </c>
      <c r="Z160" s="8">
        <v>0</v>
      </c>
      <c r="AA160" s="8">
        <v>3</v>
      </c>
      <c r="AB160" s="8">
        <v>0</v>
      </c>
      <c r="AC160" s="8">
        <v>0</v>
      </c>
      <c r="AD160" s="8">
        <v>2</v>
      </c>
      <c r="AE160" s="8">
        <v>2</v>
      </c>
      <c r="AF160" s="8">
        <v>1</v>
      </c>
    </row>
    <row r="161" spans="1:32" ht="15" x14ac:dyDescent="0.25">
      <c r="A161" s="7" t="s">
        <v>104</v>
      </c>
      <c r="B161" s="27">
        <f t="shared" si="6"/>
        <v>2</v>
      </c>
      <c r="C161" s="16">
        <v>0</v>
      </c>
      <c r="D161" s="10">
        <v>0</v>
      </c>
      <c r="E161" s="10">
        <v>0</v>
      </c>
      <c r="F161" s="10">
        <v>0</v>
      </c>
      <c r="G161" s="10">
        <v>1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7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1</v>
      </c>
      <c r="AD161" s="8">
        <v>0</v>
      </c>
      <c r="AE161" s="8">
        <v>0</v>
      </c>
      <c r="AF161" s="8">
        <v>0</v>
      </c>
    </row>
    <row r="162" spans="1:32" ht="15.75" thickBot="1" x14ac:dyDescent="0.3">
      <c r="A162" s="7" t="s">
        <v>523</v>
      </c>
      <c r="B162" s="7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ht="12" thickBot="1" x14ac:dyDescent="0.25">
      <c r="A163" s="358" t="s">
        <v>309</v>
      </c>
      <c r="B163" s="360" t="s">
        <v>307</v>
      </c>
      <c r="C163" s="362" t="s">
        <v>316</v>
      </c>
      <c r="D163" s="363"/>
      <c r="E163" s="363"/>
      <c r="F163" s="363"/>
      <c r="G163" s="363"/>
      <c r="H163" s="363"/>
      <c r="I163" s="363"/>
      <c r="J163" s="363"/>
      <c r="K163" s="363"/>
      <c r="L163" s="363"/>
      <c r="M163" s="364"/>
      <c r="N163" s="362" t="s">
        <v>317</v>
      </c>
      <c r="O163" s="363"/>
      <c r="P163" s="363"/>
      <c r="Q163" s="363"/>
      <c r="R163" s="363"/>
      <c r="S163" s="363"/>
      <c r="T163" s="363"/>
      <c r="U163" s="363"/>
      <c r="V163" s="363"/>
      <c r="W163" s="363"/>
      <c r="X163" s="363"/>
      <c r="Y163" s="363"/>
      <c r="Z163" s="363"/>
      <c r="AA163" s="363"/>
      <c r="AB163" s="363"/>
      <c r="AC163" s="363"/>
      <c r="AD163" s="363"/>
      <c r="AE163" s="363"/>
      <c r="AF163" s="363"/>
    </row>
    <row r="164" spans="1:32" ht="25.5" customHeight="1" thickBot="1" x14ac:dyDescent="0.25">
      <c r="A164" s="359"/>
      <c r="B164" s="361"/>
      <c r="C164" s="173" t="s">
        <v>318</v>
      </c>
      <c r="D164" s="174" t="s">
        <v>319</v>
      </c>
      <c r="E164" s="174" t="s">
        <v>320</v>
      </c>
      <c r="F164" s="174" t="s">
        <v>321</v>
      </c>
      <c r="G164" s="174" t="s">
        <v>322</v>
      </c>
      <c r="H164" s="175" t="s">
        <v>323</v>
      </c>
      <c r="I164" s="174" t="s">
        <v>324</v>
      </c>
      <c r="J164" s="175" t="s">
        <v>325</v>
      </c>
      <c r="K164" s="174" t="s">
        <v>326</v>
      </c>
      <c r="L164" s="174" t="s">
        <v>327</v>
      </c>
      <c r="M164" s="176" t="s">
        <v>328</v>
      </c>
      <c r="N164" s="173" t="s">
        <v>127</v>
      </c>
      <c r="O164" s="174" t="s">
        <v>159</v>
      </c>
      <c r="P164" s="174" t="s">
        <v>196</v>
      </c>
      <c r="Q164" s="174" t="s">
        <v>194</v>
      </c>
      <c r="R164" s="174" t="s">
        <v>165</v>
      </c>
      <c r="S164" s="174" t="s">
        <v>167</v>
      </c>
      <c r="T164" s="174" t="s">
        <v>166</v>
      </c>
      <c r="U164" s="175" t="s">
        <v>161</v>
      </c>
      <c r="V164" s="174" t="s">
        <v>157</v>
      </c>
      <c r="W164" s="175" t="s">
        <v>164</v>
      </c>
      <c r="X164" s="174" t="s">
        <v>170</v>
      </c>
      <c r="Y164" s="174" t="s">
        <v>160</v>
      </c>
      <c r="Z164" s="174" t="s">
        <v>168</v>
      </c>
      <c r="AA164" s="175" t="s">
        <v>163</v>
      </c>
      <c r="AB164" s="174" t="s">
        <v>224</v>
      </c>
      <c r="AC164" s="174" t="s">
        <v>208</v>
      </c>
      <c r="AD164" s="174" t="s">
        <v>158</v>
      </c>
      <c r="AE164" s="175" t="s">
        <v>156</v>
      </c>
      <c r="AF164" s="175" t="s">
        <v>225</v>
      </c>
    </row>
    <row r="165" spans="1:32" ht="15" x14ac:dyDescent="0.25">
      <c r="A165" s="7" t="s">
        <v>146</v>
      </c>
      <c r="B165" s="27">
        <f t="shared" si="6"/>
        <v>1</v>
      </c>
      <c r="C165" s="16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7">
        <v>0</v>
      </c>
      <c r="N165" s="8">
        <v>0</v>
      </c>
      <c r="O165" s="8">
        <v>0</v>
      </c>
      <c r="P165" s="8">
        <v>0</v>
      </c>
      <c r="Q165" s="8">
        <v>0</v>
      </c>
      <c r="R165" s="8">
        <v>1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</row>
    <row r="166" spans="1:32" ht="15" x14ac:dyDescent="0.25">
      <c r="A166" s="7" t="s">
        <v>259</v>
      </c>
      <c r="B166" s="27">
        <f t="shared" si="6"/>
        <v>2</v>
      </c>
      <c r="C166" s="16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7">
        <v>0</v>
      </c>
      <c r="N166" s="8">
        <v>0</v>
      </c>
      <c r="O166" s="8">
        <v>0</v>
      </c>
      <c r="P166" s="8">
        <v>0</v>
      </c>
      <c r="Q166" s="8">
        <v>2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</row>
    <row r="167" spans="1:32" ht="15" x14ac:dyDescent="0.25">
      <c r="A167" s="7" t="s">
        <v>10</v>
      </c>
      <c r="B167" s="27">
        <f t="shared" si="6"/>
        <v>186</v>
      </c>
      <c r="C167" s="16">
        <v>3</v>
      </c>
      <c r="D167" s="10">
        <v>16</v>
      </c>
      <c r="E167" s="10">
        <v>3</v>
      </c>
      <c r="F167" s="10">
        <v>17</v>
      </c>
      <c r="G167" s="10">
        <v>2</v>
      </c>
      <c r="H167" s="10">
        <v>0</v>
      </c>
      <c r="I167" s="10">
        <v>0</v>
      </c>
      <c r="J167" s="10">
        <v>0</v>
      </c>
      <c r="K167" s="10">
        <v>7</v>
      </c>
      <c r="L167" s="10">
        <v>12</v>
      </c>
      <c r="M167" s="17">
        <v>9</v>
      </c>
      <c r="N167" s="8">
        <v>8</v>
      </c>
      <c r="O167" s="8">
        <v>18</v>
      </c>
      <c r="P167" s="8">
        <v>11</v>
      </c>
      <c r="Q167" s="8">
        <v>6</v>
      </c>
      <c r="R167" s="8">
        <v>3</v>
      </c>
      <c r="S167" s="8">
        <v>1</v>
      </c>
      <c r="T167" s="8">
        <v>12</v>
      </c>
      <c r="U167" s="8">
        <v>7</v>
      </c>
      <c r="V167" s="8">
        <v>4</v>
      </c>
      <c r="W167" s="8">
        <v>4</v>
      </c>
      <c r="X167" s="8">
        <v>1</v>
      </c>
      <c r="Y167" s="8">
        <v>10</v>
      </c>
      <c r="Z167" s="8">
        <v>3</v>
      </c>
      <c r="AA167" s="8">
        <v>2</v>
      </c>
      <c r="AB167" s="8">
        <v>3</v>
      </c>
      <c r="AC167" s="8">
        <v>0</v>
      </c>
      <c r="AD167" s="8">
        <v>7</v>
      </c>
      <c r="AE167" s="8">
        <v>16</v>
      </c>
      <c r="AF167" s="8">
        <v>1</v>
      </c>
    </row>
    <row r="168" spans="1:32" ht="15" x14ac:dyDescent="0.25">
      <c r="A168" s="7" t="s">
        <v>78</v>
      </c>
      <c r="B168" s="27">
        <f t="shared" si="6"/>
        <v>13</v>
      </c>
      <c r="C168" s="16">
        <v>2</v>
      </c>
      <c r="D168" s="10">
        <v>2</v>
      </c>
      <c r="E168" s="10">
        <v>1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7">
        <v>1</v>
      </c>
      <c r="N168" s="8">
        <v>0</v>
      </c>
      <c r="O168" s="8">
        <v>2</v>
      </c>
      <c r="P168" s="8">
        <v>0</v>
      </c>
      <c r="Q168" s="8">
        <v>0</v>
      </c>
      <c r="R168" s="8">
        <v>1</v>
      </c>
      <c r="S168" s="8">
        <v>0</v>
      </c>
      <c r="T168" s="8">
        <v>2</v>
      </c>
      <c r="U168" s="8">
        <v>1</v>
      </c>
      <c r="V168" s="8">
        <v>0</v>
      </c>
      <c r="W168" s="8">
        <v>0</v>
      </c>
      <c r="X168" s="8">
        <v>1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</row>
    <row r="169" spans="1:32" ht="15" x14ac:dyDescent="0.25">
      <c r="A169" s="7" t="s">
        <v>57</v>
      </c>
      <c r="B169" s="27">
        <f t="shared" si="6"/>
        <v>32</v>
      </c>
      <c r="C169" s="16">
        <v>0</v>
      </c>
      <c r="D169" s="10">
        <v>1</v>
      </c>
      <c r="E169" s="10">
        <v>2</v>
      </c>
      <c r="F169" s="10">
        <v>13</v>
      </c>
      <c r="G169" s="10">
        <v>0</v>
      </c>
      <c r="H169" s="10">
        <v>0</v>
      </c>
      <c r="I169" s="10">
        <v>2</v>
      </c>
      <c r="J169" s="10">
        <v>0</v>
      </c>
      <c r="K169" s="10">
        <v>2</v>
      </c>
      <c r="L169" s="10">
        <v>0</v>
      </c>
      <c r="M169" s="17">
        <v>0</v>
      </c>
      <c r="N169" s="8">
        <v>0</v>
      </c>
      <c r="O169" s="8">
        <v>1</v>
      </c>
      <c r="P169" s="8">
        <v>0</v>
      </c>
      <c r="Q169" s="8">
        <v>0</v>
      </c>
      <c r="R169" s="8">
        <v>0</v>
      </c>
      <c r="S169" s="8">
        <v>0</v>
      </c>
      <c r="T169" s="8">
        <v>3</v>
      </c>
      <c r="U169" s="8">
        <v>1</v>
      </c>
      <c r="V169" s="8">
        <v>1</v>
      </c>
      <c r="W169" s="8">
        <v>1</v>
      </c>
      <c r="X169" s="8">
        <v>0</v>
      </c>
      <c r="Y169" s="8">
        <v>2</v>
      </c>
      <c r="Z169" s="8">
        <v>1</v>
      </c>
      <c r="AA169" s="8">
        <v>0</v>
      </c>
      <c r="AB169" s="8">
        <v>0</v>
      </c>
      <c r="AC169" s="8">
        <v>0</v>
      </c>
      <c r="AD169" s="8">
        <v>2</v>
      </c>
      <c r="AE169" s="8">
        <v>0</v>
      </c>
      <c r="AF169" s="8">
        <v>0</v>
      </c>
    </row>
    <row r="170" spans="1:32" ht="15" x14ac:dyDescent="0.25">
      <c r="A170" s="7" t="s">
        <v>41</v>
      </c>
      <c r="B170" s="27">
        <f t="shared" si="6"/>
        <v>33</v>
      </c>
      <c r="C170" s="16">
        <v>1</v>
      </c>
      <c r="D170" s="10">
        <v>1</v>
      </c>
      <c r="E170" s="10">
        <v>2</v>
      </c>
      <c r="F170" s="10">
        <v>3</v>
      </c>
      <c r="G170" s="10">
        <v>0</v>
      </c>
      <c r="H170" s="10">
        <v>0</v>
      </c>
      <c r="I170" s="10">
        <v>4</v>
      </c>
      <c r="J170" s="10">
        <v>1</v>
      </c>
      <c r="K170" s="10">
        <v>2</v>
      </c>
      <c r="L170" s="10">
        <v>0</v>
      </c>
      <c r="M170" s="17">
        <v>1</v>
      </c>
      <c r="N170" s="8">
        <v>3</v>
      </c>
      <c r="O170" s="8">
        <v>3</v>
      </c>
      <c r="P170" s="8">
        <v>0</v>
      </c>
      <c r="Q170" s="8">
        <v>0</v>
      </c>
      <c r="R170" s="8">
        <v>0</v>
      </c>
      <c r="S170" s="8">
        <v>1</v>
      </c>
      <c r="T170" s="8">
        <v>2</v>
      </c>
      <c r="U170" s="8">
        <v>0</v>
      </c>
      <c r="V170" s="8">
        <v>1</v>
      </c>
      <c r="W170" s="8">
        <v>2</v>
      </c>
      <c r="X170" s="8">
        <v>0</v>
      </c>
      <c r="Y170" s="8">
        <v>2</v>
      </c>
      <c r="Z170" s="8">
        <v>0</v>
      </c>
      <c r="AA170" s="8">
        <v>0</v>
      </c>
      <c r="AB170" s="8">
        <v>0</v>
      </c>
      <c r="AC170" s="8">
        <v>0</v>
      </c>
      <c r="AD170" s="8">
        <v>1</v>
      </c>
      <c r="AE170" s="8">
        <v>2</v>
      </c>
      <c r="AF170" s="8">
        <v>1</v>
      </c>
    </row>
    <row r="171" spans="1:32" ht="15" x14ac:dyDescent="0.25">
      <c r="A171" s="7" t="s">
        <v>297</v>
      </c>
      <c r="B171" s="27">
        <f t="shared" si="6"/>
        <v>100</v>
      </c>
      <c r="C171" s="16">
        <v>9</v>
      </c>
      <c r="D171" s="10">
        <v>5</v>
      </c>
      <c r="E171" s="10">
        <v>3</v>
      </c>
      <c r="F171" s="10">
        <v>8</v>
      </c>
      <c r="G171" s="10">
        <v>0</v>
      </c>
      <c r="H171" s="10">
        <v>4</v>
      </c>
      <c r="I171" s="10">
        <v>3</v>
      </c>
      <c r="J171" s="10">
        <v>4</v>
      </c>
      <c r="K171" s="10">
        <v>3</v>
      </c>
      <c r="L171" s="10">
        <v>1</v>
      </c>
      <c r="M171" s="17">
        <v>6</v>
      </c>
      <c r="N171" s="8">
        <v>3</v>
      </c>
      <c r="O171" s="8">
        <v>10</v>
      </c>
      <c r="P171" s="8">
        <v>0</v>
      </c>
      <c r="Q171" s="8">
        <v>2</v>
      </c>
      <c r="R171" s="8">
        <v>1</v>
      </c>
      <c r="S171" s="8">
        <v>3</v>
      </c>
      <c r="T171" s="8">
        <v>8</v>
      </c>
      <c r="U171" s="8">
        <v>2</v>
      </c>
      <c r="V171" s="8">
        <v>3</v>
      </c>
      <c r="W171" s="8">
        <v>2</v>
      </c>
      <c r="X171" s="8">
        <v>2</v>
      </c>
      <c r="Y171" s="8">
        <v>2</v>
      </c>
      <c r="Z171" s="8">
        <v>0</v>
      </c>
      <c r="AA171" s="8">
        <v>3</v>
      </c>
      <c r="AB171" s="8">
        <v>0</v>
      </c>
      <c r="AC171" s="8">
        <v>0</v>
      </c>
      <c r="AD171" s="8">
        <v>7</v>
      </c>
      <c r="AE171" s="8">
        <v>6</v>
      </c>
      <c r="AF171" s="8">
        <v>0</v>
      </c>
    </row>
    <row r="172" spans="1:32" ht="15" x14ac:dyDescent="0.25">
      <c r="A172" s="7" t="s">
        <v>296</v>
      </c>
      <c r="B172" s="27">
        <f>SUM(C172:AF172)</f>
        <v>118</v>
      </c>
      <c r="C172" s="16">
        <v>5</v>
      </c>
      <c r="D172" s="10">
        <v>2</v>
      </c>
      <c r="E172" s="10">
        <v>5</v>
      </c>
      <c r="F172" s="10">
        <v>3</v>
      </c>
      <c r="G172" s="10">
        <v>5</v>
      </c>
      <c r="H172" s="10">
        <v>1</v>
      </c>
      <c r="I172" s="10">
        <v>5</v>
      </c>
      <c r="J172" s="10">
        <v>1</v>
      </c>
      <c r="K172" s="10">
        <v>10</v>
      </c>
      <c r="L172" s="10">
        <v>2</v>
      </c>
      <c r="M172" s="17">
        <v>2</v>
      </c>
      <c r="N172" s="8">
        <v>9</v>
      </c>
      <c r="O172" s="8">
        <v>14</v>
      </c>
      <c r="P172" s="8">
        <v>0</v>
      </c>
      <c r="Q172" s="8">
        <v>1</v>
      </c>
      <c r="R172" s="8">
        <v>6</v>
      </c>
      <c r="S172" s="8">
        <v>1</v>
      </c>
      <c r="T172" s="8">
        <v>7</v>
      </c>
      <c r="U172" s="8">
        <v>5</v>
      </c>
      <c r="V172" s="8">
        <v>6</v>
      </c>
      <c r="W172" s="8">
        <v>4</v>
      </c>
      <c r="X172" s="8">
        <v>1</v>
      </c>
      <c r="Y172" s="8">
        <v>8</v>
      </c>
      <c r="Z172" s="8">
        <v>0</v>
      </c>
      <c r="AA172" s="8">
        <v>5</v>
      </c>
      <c r="AB172" s="8">
        <v>0</v>
      </c>
      <c r="AC172" s="8">
        <v>0</v>
      </c>
      <c r="AD172" s="8">
        <v>4</v>
      </c>
      <c r="AE172" s="8">
        <v>3</v>
      </c>
      <c r="AF172" s="8">
        <v>3</v>
      </c>
    </row>
    <row r="173" spans="1:32" ht="15" x14ac:dyDescent="0.25">
      <c r="A173" s="7" t="s">
        <v>174</v>
      </c>
      <c r="B173" s="27">
        <f>SUM(C173:AF173)</f>
        <v>46</v>
      </c>
      <c r="C173" s="16">
        <v>2</v>
      </c>
      <c r="D173" s="10">
        <v>1</v>
      </c>
      <c r="E173" s="10">
        <v>0</v>
      </c>
      <c r="F173" s="10">
        <v>15</v>
      </c>
      <c r="G173" s="10">
        <v>1</v>
      </c>
      <c r="H173" s="10">
        <v>0</v>
      </c>
      <c r="I173" s="10">
        <v>3</v>
      </c>
      <c r="J173" s="10">
        <v>0</v>
      </c>
      <c r="K173" s="10">
        <v>2</v>
      </c>
      <c r="L173" s="10">
        <v>1</v>
      </c>
      <c r="M173" s="17">
        <v>0</v>
      </c>
      <c r="N173" s="8">
        <v>1</v>
      </c>
      <c r="O173" s="8">
        <v>1</v>
      </c>
      <c r="P173" s="8">
        <v>0</v>
      </c>
      <c r="Q173" s="8">
        <v>0</v>
      </c>
      <c r="R173" s="8">
        <v>1</v>
      </c>
      <c r="S173" s="8">
        <v>0</v>
      </c>
      <c r="T173" s="8">
        <v>5</v>
      </c>
      <c r="U173" s="8">
        <v>0</v>
      </c>
      <c r="V173" s="8">
        <v>1</v>
      </c>
      <c r="W173" s="8">
        <v>3</v>
      </c>
      <c r="X173" s="8">
        <v>0</v>
      </c>
      <c r="Y173" s="8">
        <v>3</v>
      </c>
      <c r="Z173" s="8">
        <v>1</v>
      </c>
      <c r="AA173" s="8">
        <v>1</v>
      </c>
      <c r="AB173" s="8">
        <v>0</v>
      </c>
      <c r="AC173" s="8">
        <v>0</v>
      </c>
      <c r="AD173" s="8">
        <v>4</v>
      </c>
      <c r="AE173" s="8">
        <v>0</v>
      </c>
      <c r="AF173" s="8">
        <v>0</v>
      </c>
    </row>
    <row r="174" spans="1:32" ht="15" x14ac:dyDescent="0.25">
      <c r="A174" s="7" t="s">
        <v>50</v>
      </c>
      <c r="B174" s="27">
        <f>SUM(C174:AF174)</f>
        <v>1</v>
      </c>
      <c r="C174" s="16">
        <v>0</v>
      </c>
      <c r="D174" s="10">
        <v>0</v>
      </c>
      <c r="E174" s="10">
        <v>0</v>
      </c>
      <c r="F174" s="10">
        <v>1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7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</row>
    <row r="175" spans="1:32" ht="15" x14ac:dyDescent="0.25">
      <c r="A175" s="7" t="s">
        <v>101</v>
      </c>
      <c r="B175" s="27">
        <f t="shared" si="6"/>
        <v>6</v>
      </c>
      <c r="C175" s="16">
        <v>1</v>
      </c>
      <c r="D175" s="10">
        <v>0</v>
      </c>
      <c r="E175" s="10">
        <v>0</v>
      </c>
      <c r="F175" s="10">
        <v>2</v>
      </c>
      <c r="G175" s="10">
        <v>0</v>
      </c>
      <c r="H175" s="10">
        <v>0</v>
      </c>
      <c r="I175" s="10">
        <v>0</v>
      </c>
      <c r="J175" s="10">
        <v>1</v>
      </c>
      <c r="K175" s="10">
        <v>0</v>
      </c>
      <c r="L175" s="10">
        <v>0</v>
      </c>
      <c r="M175" s="17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1</v>
      </c>
      <c r="AB175" s="8">
        <v>0</v>
      </c>
      <c r="AC175" s="8">
        <v>0</v>
      </c>
      <c r="AD175" s="8">
        <v>0</v>
      </c>
      <c r="AE175" s="8">
        <v>1</v>
      </c>
      <c r="AF175" s="8">
        <v>0</v>
      </c>
    </row>
    <row r="176" spans="1:32" ht="15.75" thickBot="1" x14ac:dyDescent="0.3">
      <c r="A176" s="18"/>
      <c r="B176" s="144"/>
      <c r="C176" s="145"/>
      <c r="D176" s="143"/>
      <c r="E176" s="143"/>
      <c r="F176" s="143"/>
      <c r="G176" s="143"/>
      <c r="H176" s="143"/>
      <c r="I176" s="143"/>
      <c r="J176" s="143"/>
      <c r="K176" s="143"/>
      <c r="L176" s="143"/>
      <c r="M176" s="146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</row>
    <row r="177" spans="1:32" ht="14.25" x14ac:dyDescent="0.2">
      <c r="A177" s="83" t="s">
        <v>501</v>
      </c>
      <c r="B177" s="11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</row>
  </sheetData>
  <mergeCells count="14">
    <mergeCell ref="N8:AF8"/>
    <mergeCell ref="N163:AF163"/>
    <mergeCell ref="A85:A86"/>
    <mergeCell ref="B85:B86"/>
    <mergeCell ref="C85:M85"/>
    <mergeCell ref="N85:AF85"/>
    <mergeCell ref="A3:H3"/>
    <mergeCell ref="A4:H4"/>
    <mergeCell ref="A163:A164"/>
    <mergeCell ref="B163:B164"/>
    <mergeCell ref="C163:M163"/>
    <mergeCell ref="A8:A9"/>
    <mergeCell ref="B8:B9"/>
    <mergeCell ref="C8:M8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2" fitToHeight="1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Q150"/>
  <sheetViews>
    <sheetView workbookViewId="0">
      <selection activeCell="A2" sqref="A2:XFD6"/>
    </sheetView>
  </sheetViews>
  <sheetFormatPr baseColWidth="10" defaultRowHeight="11.25" x14ac:dyDescent="0.2"/>
  <cols>
    <col min="1" max="1" width="67" style="115" bestFit="1" customWidth="1"/>
    <col min="2" max="4" width="12" style="115"/>
    <col min="5" max="5" width="9.1640625" style="115" customWidth="1"/>
    <col min="6" max="6" width="9.6640625" style="115" customWidth="1"/>
    <col min="7" max="7" width="8.1640625" style="115" bestFit="1" customWidth="1"/>
    <col min="8" max="8" width="9" style="115" bestFit="1" customWidth="1"/>
    <col min="9" max="9" width="10.33203125" style="115" bestFit="1" customWidth="1"/>
    <col min="10" max="10" width="6" style="115" bestFit="1" customWidth="1"/>
    <col min="11" max="11" width="8.5" style="115" bestFit="1" customWidth="1"/>
    <col min="12" max="12" width="8.6640625" style="115" customWidth="1"/>
    <col min="13" max="13" width="9.5" style="115" customWidth="1"/>
    <col min="14" max="14" width="11" style="115" customWidth="1"/>
    <col min="15" max="15" width="9" style="115" customWidth="1"/>
    <col min="16" max="16" width="10.1640625" style="115" customWidth="1"/>
    <col min="17" max="17" width="9.1640625" style="115" bestFit="1" customWidth="1"/>
    <col min="18" max="16384" width="12" style="115"/>
  </cols>
  <sheetData>
    <row r="1" spans="1:17" ht="15" x14ac:dyDescent="0.25">
      <c r="A1" s="3" t="s">
        <v>330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.75" x14ac:dyDescent="0.2">
      <c r="A3" s="354" t="s">
        <v>606</v>
      </c>
      <c r="B3" s="354"/>
      <c r="C3" s="354"/>
      <c r="D3" s="354"/>
      <c r="E3" s="354"/>
      <c r="F3" s="354"/>
      <c r="G3" s="354"/>
      <c r="H3" s="354"/>
    </row>
    <row r="4" spans="1:17" ht="18.75" x14ac:dyDescent="0.2">
      <c r="A4" s="354" t="s">
        <v>601</v>
      </c>
      <c r="B4" s="354"/>
      <c r="C4" s="354"/>
      <c r="D4" s="354"/>
      <c r="E4" s="354"/>
      <c r="F4" s="354"/>
      <c r="G4" s="354"/>
      <c r="H4" s="354"/>
    </row>
    <row r="5" spans="1:17" ht="18.75" x14ac:dyDescent="0.3">
      <c r="A5" s="314" t="s">
        <v>599</v>
      </c>
      <c r="B5" s="6"/>
      <c r="C5" s="6"/>
      <c r="D5" s="6"/>
      <c r="E5" s="6"/>
      <c r="F5" s="6"/>
      <c r="G5" s="6"/>
      <c r="H5" s="6"/>
    </row>
    <row r="6" spans="1:17" ht="18.75" x14ac:dyDescent="0.3">
      <c r="A6" s="314" t="s">
        <v>600</v>
      </c>
      <c r="B6" s="6"/>
      <c r="C6" s="6"/>
      <c r="D6" s="6"/>
      <c r="E6" s="6"/>
      <c r="F6" s="6"/>
      <c r="G6" s="6"/>
      <c r="H6" s="6"/>
    </row>
    <row r="7" spans="1:17" ht="15" thickBot="1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1:17" ht="16.5" thickBot="1" x14ac:dyDescent="0.3">
      <c r="A8" s="335" t="s">
        <v>309</v>
      </c>
      <c r="B8" s="340" t="s">
        <v>307</v>
      </c>
      <c r="C8" s="371" t="s">
        <v>331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</row>
    <row r="9" spans="1:17" ht="30.75" thickBot="1" x14ac:dyDescent="0.25">
      <c r="A9" s="336"/>
      <c r="B9" s="341"/>
      <c r="C9" s="190" t="s">
        <v>184</v>
      </c>
      <c r="D9" s="191" t="s">
        <v>185</v>
      </c>
      <c r="E9" s="190" t="s">
        <v>187</v>
      </c>
      <c r="F9" s="191" t="s">
        <v>89</v>
      </c>
      <c r="G9" s="190" t="s">
        <v>88</v>
      </c>
      <c r="H9" s="190" t="s">
        <v>212</v>
      </c>
      <c r="I9" s="190" t="s">
        <v>173</v>
      </c>
      <c r="J9" s="190" t="s">
        <v>67</v>
      </c>
      <c r="K9" s="190" t="s">
        <v>204</v>
      </c>
      <c r="L9" s="191" t="s">
        <v>189</v>
      </c>
      <c r="M9" s="190" t="s">
        <v>209</v>
      </c>
      <c r="N9" s="191" t="s">
        <v>246</v>
      </c>
      <c r="O9" s="190" t="s">
        <v>238</v>
      </c>
      <c r="P9" s="191" t="s">
        <v>304</v>
      </c>
      <c r="Q9" s="190" t="s">
        <v>332</v>
      </c>
    </row>
    <row r="10" spans="1:17" x14ac:dyDescent="0.2">
      <c r="B10" s="163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</row>
    <row r="11" spans="1:17" ht="13.5" customHeight="1" x14ac:dyDescent="0.2">
      <c r="A11" s="80" t="s">
        <v>307</v>
      </c>
      <c r="B11" s="33">
        <f>SUM(B13:B148)-B102</f>
        <v>13916</v>
      </c>
      <c r="C11" s="34">
        <f t="shared" ref="C11:Q11" si="0">SUM(C13:C148)-C102</f>
        <v>4955</v>
      </c>
      <c r="D11" s="35">
        <f t="shared" si="0"/>
        <v>1377</v>
      </c>
      <c r="E11" s="35">
        <f t="shared" si="0"/>
        <v>844</v>
      </c>
      <c r="F11" s="35">
        <f t="shared" si="0"/>
        <v>70</v>
      </c>
      <c r="G11" s="35">
        <f t="shared" si="0"/>
        <v>336</v>
      </c>
      <c r="H11" s="35">
        <f t="shared" si="0"/>
        <v>322</v>
      </c>
      <c r="I11" s="35">
        <f t="shared" si="0"/>
        <v>363</v>
      </c>
      <c r="J11" s="35">
        <f t="shared" si="0"/>
        <v>228</v>
      </c>
      <c r="K11" s="35">
        <f t="shared" si="0"/>
        <v>600</v>
      </c>
      <c r="L11" s="35">
        <f t="shared" si="0"/>
        <v>2865</v>
      </c>
      <c r="M11" s="35">
        <f t="shared" si="0"/>
        <v>72</v>
      </c>
      <c r="N11" s="35">
        <f t="shared" si="0"/>
        <v>145</v>
      </c>
      <c r="O11" s="35">
        <f t="shared" si="0"/>
        <v>956</v>
      </c>
      <c r="P11" s="35">
        <f t="shared" si="0"/>
        <v>492</v>
      </c>
      <c r="Q11" s="35">
        <f t="shared" si="0"/>
        <v>291</v>
      </c>
    </row>
    <row r="12" spans="1:17" s="121" customFormat="1" ht="15" x14ac:dyDescent="0.25">
      <c r="A12" s="3"/>
      <c r="B12" s="26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</row>
    <row r="13" spans="1:17" s="121" customFormat="1" ht="15" x14ac:dyDescent="0.25">
      <c r="A13" s="9" t="s">
        <v>129</v>
      </c>
      <c r="B13" s="27">
        <f t="shared" ref="B13:B44" si="1">SUM(C13:Q13)</f>
        <v>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1</v>
      </c>
    </row>
    <row r="14" spans="1:17" ht="15" x14ac:dyDescent="0.25">
      <c r="A14" s="7" t="s">
        <v>30</v>
      </c>
      <c r="B14" s="27">
        <f t="shared" si="1"/>
        <v>2</v>
      </c>
      <c r="C14" s="8">
        <v>1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1</v>
      </c>
      <c r="Q14" s="8">
        <v>0</v>
      </c>
    </row>
    <row r="15" spans="1:17" ht="15" x14ac:dyDescent="0.25">
      <c r="A15" s="7" t="s">
        <v>71</v>
      </c>
      <c r="B15" s="27">
        <f t="shared" si="1"/>
        <v>120</v>
      </c>
      <c r="C15" s="8">
        <v>42</v>
      </c>
      <c r="D15" s="8">
        <v>13</v>
      </c>
      <c r="E15" s="8">
        <v>7</v>
      </c>
      <c r="F15" s="8">
        <v>1</v>
      </c>
      <c r="G15" s="8">
        <v>2</v>
      </c>
      <c r="H15" s="8">
        <v>1</v>
      </c>
      <c r="I15" s="8">
        <v>3</v>
      </c>
      <c r="J15" s="8">
        <v>1</v>
      </c>
      <c r="K15" s="8">
        <v>2</v>
      </c>
      <c r="L15" s="8">
        <v>32</v>
      </c>
      <c r="M15" s="8">
        <v>0</v>
      </c>
      <c r="N15" s="8">
        <v>1</v>
      </c>
      <c r="O15" s="8">
        <v>7</v>
      </c>
      <c r="P15" s="8">
        <v>3</v>
      </c>
      <c r="Q15" s="8">
        <v>5</v>
      </c>
    </row>
    <row r="16" spans="1:17" ht="15" x14ac:dyDescent="0.25">
      <c r="A16" s="7" t="s">
        <v>531</v>
      </c>
      <c r="B16" s="27">
        <f t="shared" si="1"/>
        <v>16</v>
      </c>
      <c r="C16" s="8">
        <v>5</v>
      </c>
      <c r="D16" s="8">
        <v>3</v>
      </c>
      <c r="E16" s="8">
        <v>2</v>
      </c>
      <c r="F16" s="8">
        <v>0</v>
      </c>
      <c r="G16" s="8">
        <v>0</v>
      </c>
      <c r="H16" s="8">
        <v>1</v>
      </c>
      <c r="I16" s="8">
        <v>0</v>
      </c>
      <c r="J16" s="8">
        <v>0</v>
      </c>
      <c r="K16" s="8">
        <v>1</v>
      </c>
      <c r="L16" s="8">
        <v>4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</row>
    <row r="17" spans="1:17" ht="15" x14ac:dyDescent="0.25">
      <c r="A17" s="7" t="s">
        <v>566</v>
      </c>
      <c r="B17" s="27">
        <f t="shared" si="1"/>
        <v>54</v>
      </c>
      <c r="C17" s="8">
        <v>7</v>
      </c>
      <c r="D17" s="8">
        <v>10</v>
      </c>
      <c r="E17" s="8">
        <v>4</v>
      </c>
      <c r="F17" s="8">
        <v>1</v>
      </c>
      <c r="G17" s="8">
        <v>1</v>
      </c>
      <c r="H17" s="8">
        <v>0</v>
      </c>
      <c r="I17" s="8">
        <v>4</v>
      </c>
      <c r="J17" s="8">
        <v>0</v>
      </c>
      <c r="K17" s="8">
        <v>4</v>
      </c>
      <c r="L17" s="8">
        <v>8</v>
      </c>
      <c r="M17" s="8">
        <v>0</v>
      </c>
      <c r="N17" s="8">
        <v>4</v>
      </c>
      <c r="O17" s="8">
        <v>6</v>
      </c>
      <c r="P17" s="8">
        <v>3</v>
      </c>
      <c r="Q17" s="8">
        <v>2</v>
      </c>
    </row>
    <row r="18" spans="1:17" ht="15" x14ac:dyDescent="0.25">
      <c r="A18" s="7" t="s">
        <v>79</v>
      </c>
      <c r="B18" s="27">
        <f t="shared" si="1"/>
        <v>19</v>
      </c>
      <c r="C18" s="8">
        <v>8</v>
      </c>
      <c r="D18" s="8">
        <v>2</v>
      </c>
      <c r="E18" s="8">
        <v>1</v>
      </c>
      <c r="F18" s="8">
        <v>0</v>
      </c>
      <c r="G18" s="8">
        <v>1</v>
      </c>
      <c r="H18" s="8">
        <v>1</v>
      </c>
      <c r="I18" s="8">
        <v>0</v>
      </c>
      <c r="J18" s="8">
        <v>0</v>
      </c>
      <c r="K18" s="8">
        <v>1</v>
      </c>
      <c r="L18" s="8">
        <v>4</v>
      </c>
      <c r="M18" s="8">
        <v>0</v>
      </c>
      <c r="N18" s="8">
        <v>0</v>
      </c>
      <c r="O18" s="8">
        <v>1</v>
      </c>
      <c r="P18" s="8">
        <v>0</v>
      </c>
      <c r="Q18" s="8">
        <v>0</v>
      </c>
    </row>
    <row r="19" spans="1:17" ht="15" x14ac:dyDescent="0.25">
      <c r="A19" s="7" t="s">
        <v>117</v>
      </c>
      <c r="B19" s="27">
        <f t="shared" si="1"/>
        <v>32</v>
      </c>
      <c r="C19" s="8">
        <v>18</v>
      </c>
      <c r="D19" s="8">
        <v>5</v>
      </c>
      <c r="E19" s="8">
        <v>2</v>
      </c>
      <c r="F19" s="8">
        <v>0</v>
      </c>
      <c r="G19" s="8">
        <v>0</v>
      </c>
      <c r="H19" s="8">
        <v>1</v>
      </c>
      <c r="I19" s="8">
        <v>0</v>
      </c>
      <c r="J19" s="8">
        <v>0</v>
      </c>
      <c r="K19" s="8">
        <v>0</v>
      </c>
      <c r="L19" s="8">
        <v>5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</row>
    <row r="20" spans="1:17" ht="15" x14ac:dyDescent="0.25">
      <c r="A20" s="7" t="s">
        <v>5</v>
      </c>
      <c r="B20" s="27">
        <f t="shared" si="1"/>
        <v>265</v>
      </c>
      <c r="C20" s="8">
        <v>124</v>
      </c>
      <c r="D20" s="8">
        <v>32</v>
      </c>
      <c r="E20" s="8">
        <v>8</v>
      </c>
      <c r="F20" s="8">
        <v>2</v>
      </c>
      <c r="G20" s="8">
        <v>10</v>
      </c>
      <c r="H20" s="8">
        <v>5</v>
      </c>
      <c r="I20" s="8">
        <v>6</v>
      </c>
      <c r="J20" s="8">
        <v>13</v>
      </c>
      <c r="K20" s="8">
        <v>23</v>
      </c>
      <c r="L20" s="8">
        <v>25</v>
      </c>
      <c r="M20" s="8">
        <v>0</v>
      </c>
      <c r="N20" s="8">
        <v>1</v>
      </c>
      <c r="O20" s="8">
        <v>6</v>
      </c>
      <c r="P20" s="8">
        <v>6</v>
      </c>
      <c r="Q20" s="8">
        <v>4</v>
      </c>
    </row>
    <row r="21" spans="1:17" ht="15" x14ac:dyDescent="0.25">
      <c r="A21" s="7" t="s">
        <v>103</v>
      </c>
      <c r="B21" s="27">
        <f t="shared" si="1"/>
        <v>1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1</v>
      </c>
      <c r="Q21" s="8">
        <v>0</v>
      </c>
    </row>
    <row r="22" spans="1:17" ht="15" x14ac:dyDescent="0.25">
      <c r="A22" s="7" t="s">
        <v>6</v>
      </c>
      <c r="B22" s="27">
        <f t="shared" si="1"/>
        <v>201</v>
      </c>
      <c r="C22" s="8">
        <v>77</v>
      </c>
      <c r="D22" s="8">
        <v>20</v>
      </c>
      <c r="E22" s="8">
        <v>13</v>
      </c>
      <c r="F22" s="8">
        <v>2</v>
      </c>
      <c r="G22" s="8">
        <v>11</v>
      </c>
      <c r="H22" s="8">
        <v>0</v>
      </c>
      <c r="I22" s="8">
        <v>10</v>
      </c>
      <c r="J22" s="8">
        <v>7</v>
      </c>
      <c r="K22" s="8">
        <v>16</v>
      </c>
      <c r="L22" s="8">
        <v>25</v>
      </c>
      <c r="M22" s="8">
        <v>0</v>
      </c>
      <c r="N22" s="8">
        <v>1</v>
      </c>
      <c r="O22" s="8">
        <v>8</v>
      </c>
      <c r="P22" s="8">
        <v>8</v>
      </c>
      <c r="Q22" s="8">
        <v>3</v>
      </c>
    </row>
    <row r="23" spans="1:17" ht="15" x14ac:dyDescent="0.25">
      <c r="A23" s="7" t="s">
        <v>68</v>
      </c>
      <c r="B23" s="27">
        <f t="shared" si="1"/>
        <v>65</v>
      </c>
      <c r="C23" s="8">
        <v>21</v>
      </c>
      <c r="D23" s="8">
        <v>6</v>
      </c>
      <c r="E23" s="8">
        <v>5</v>
      </c>
      <c r="F23" s="8">
        <v>1</v>
      </c>
      <c r="G23" s="8">
        <v>1</v>
      </c>
      <c r="H23" s="8">
        <v>2</v>
      </c>
      <c r="I23" s="8">
        <v>1</v>
      </c>
      <c r="J23" s="8">
        <v>1</v>
      </c>
      <c r="K23" s="8">
        <v>8</v>
      </c>
      <c r="L23" s="8">
        <v>16</v>
      </c>
      <c r="M23" s="8">
        <v>0</v>
      </c>
      <c r="N23" s="8">
        <v>0</v>
      </c>
      <c r="O23" s="8">
        <v>0</v>
      </c>
      <c r="P23" s="8">
        <v>1</v>
      </c>
      <c r="Q23" s="8">
        <v>2</v>
      </c>
    </row>
    <row r="24" spans="1:17" ht="15" x14ac:dyDescent="0.25">
      <c r="A24" s="7" t="s">
        <v>226</v>
      </c>
      <c r="B24" s="27">
        <f t="shared" si="1"/>
        <v>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1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</row>
    <row r="25" spans="1:17" ht="15" x14ac:dyDescent="0.25">
      <c r="A25" s="165" t="s">
        <v>98</v>
      </c>
      <c r="B25" s="154">
        <f t="shared" si="1"/>
        <v>154</v>
      </c>
      <c r="C25" s="156">
        <v>44</v>
      </c>
      <c r="D25" s="156">
        <v>14</v>
      </c>
      <c r="E25" s="156">
        <v>13</v>
      </c>
      <c r="F25" s="156">
        <v>1</v>
      </c>
      <c r="G25" s="156">
        <v>3</v>
      </c>
      <c r="H25" s="156">
        <v>3</v>
      </c>
      <c r="I25" s="156">
        <v>3</v>
      </c>
      <c r="J25" s="156">
        <v>3</v>
      </c>
      <c r="K25" s="156">
        <v>3</v>
      </c>
      <c r="L25" s="156">
        <v>32</v>
      </c>
      <c r="M25" s="156">
        <v>0</v>
      </c>
      <c r="N25" s="156">
        <v>0</v>
      </c>
      <c r="O25" s="156">
        <v>24</v>
      </c>
      <c r="P25" s="156">
        <v>9</v>
      </c>
      <c r="Q25" s="156">
        <v>2</v>
      </c>
    </row>
    <row r="26" spans="1:17" ht="15" x14ac:dyDescent="0.25">
      <c r="A26" s="7" t="s">
        <v>23</v>
      </c>
      <c r="B26" s="27">
        <f t="shared" si="1"/>
        <v>13</v>
      </c>
      <c r="C26" s="8">
        <v>6</v>
      </c>
      <c r="D26" s="8">
        <v>1</v>
      </c>
      <c r="E26" s="8">
        <v>2</v>
      </c>
      <c r="F26" s="8">
        <v>0</v>
      </c>
      <c r="G26" s="8">
        <v>1</v>
      </c>
      <c r="H26" s="8">
        <v>0</v>
      </c>
      <c r="I26" s="8">
        <v>0</v>
      </c>
      <c r="J26" s="8">
        <v>1</v>
      </c>
      <c r="K26" s="8">
        <v>1</v>
      </c>
      <c r="L26" s="8">
        <v>1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</row>
    <row r="27" spans="1:17" ht="15" x14ac:dyDescent="0.25">
      <c r="A27" s="7" t="s">
        <v>45</v>
      </c>
      <c r="B27" s="27">
        <f t="shared" si="1"/>
        <v>3</v>
      </c>
      <c r="C27" s="8">
        <v>2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</row>
    <row r="28" spans="1:17" ht="15" x14ac:dyDescent="0.25">
      <c r="A28" s="7" t="s">
        <v>73</v>
      </c>
      <c r="B28" s="27">
        <f t="shared" si="1"/>
        <v>3</v>
      </c>
      <c r="C28" s="8">
        <v>2</v>
      </c>
      <c r="D28" s="8">
        <v>0</v>
      </c>
      <c r="E28" s="8">
        <v>1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</row>
    <row r="29" spans="1:17" ht="15" x14ac:dyDescent="0.25">
      <c r="A29" s="7" t="s">
        <v>198</v>
      </c>
      <c r="B29" s="27">
        <f t="shared" si="1"/>
        <v>4</v>
      </c>
      <c r="C29" s="8">
        <v>4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</row>
    <row r="30" spans="1:17" ht="15" x14ac:dyDescent="0.25">
      <c r="A30" s="7" t="s">
        <v>37</v>
      </c>
      <c r="B30" s="27">
        <f t="shared" si="1"/>
        <v>3</v>
      </c>
      <c r="C30" s="8">
        <v>0</v>
      </c>
      <c r="D30" s="8">
        <v>1</v>
      </c>
      <c r="E30" s="8">
        <v>0</v>
      </c>
      <c r="F30" s="8">
        <v>0</v>
      </c>
      <c r="G30" s="8">
        <v>0</v>
      </c>
      <c r="H30" s="8">
        <v>1</v>
      </c>
      <c r="I30" s="8">
        <v>1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</row>
    <row r="31" spans="1:17" ht="15" x14ac:dyDescent="0.25">
      <c r="A31" s="7" t="s">
        <v>272</v>
      </c>
      <c r="B31" s="27">
        <f t="shared" si="1"/>
        <v>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1</v>
      </c>
      <c r="L31" s="8">
        <v>0</v>
      </c>
      <c r="M31" s="8">
        <v>0</v>
      </c>
      <c r="N31" s="8">
        <v>0</v>
      </c>
      <c r="O31" s="8">
        <v>0</v>
      </c>
      <c r="P31" s="8">
        <v>1</v>
      </c>
      <c r="Q31" s="8">
        <v>0</v>
      </c>
    </row>
    <row r="32" spans="1:17" ht="15" x14ac:dyDescent="0.25">
      <c r="A32" s="7" t="s">
        <v>273</v>
      </c>
      <c r="B32" s="27">
        <f t="shared" si="1"/>
        <v>12</v>
      </c>
      <c r="C32" s="8">
        <v>2</v>
      </c>
      <c r="D32" s="8">
        <v>0</v>
      </c>
      <c r="E32" s="8">
        <v>5</v>
      </c>
      <c r="F32" s="8">
        <v>0</v>
      </c>
      <c r="G32" s="8">
        <v>2</v>
      </c>
      <c r="H32" s="8">
        <v>0</v>
      </c>
      <c r="I32" s="8">
        <v>0</v>
      </c>
      <c r="J32" s="8">
        <v>0</v>
      </c>
      <c r="K32" s="8">
        <v>1</v>
      </c>
      <c r="L32" s="8">
        <v>1</v>
      </c>
      <c r="M32" s="8">
        <v>0</v>
      </c>
      <c r="N32" s="8">
        <v>0</v>
      </c>
      <c r="O32" s="8">
        <v>0</v>
      </c>
      <c r="P32" s="8">
        <v>0</v>
      </c>
      <c r="Q32" s="8">
        <v>1</v>
      </c>
    </row>
    <row r="33" spans="1:17" ht="15" x14ac:dyDescent="0.25">
      <c r="A33" s="7" t="s">
        <v>95</v>
      </c>
      <c r="B33" s="27">
        <f t="shared" si="1"/>
        <v>2</v>
      </c>
      <c r="C33" s="8">
        <v>0</v>
      </c>
      <c r="D33" s="8">
        <v>0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</row>
    <row r="34" spans="1:17" ht="15" x14ac:dyDescent="0.25">
      <c r="A34" s="7" t="s">
        <v>13</v>
      </c>
      <c r="B34" s="27">
        <f t="shared" si="1"/>
        <v>364</v>
      </c>
      <c r="C34" s="8">
        <v>112</v>
      </c>
      <c r="D34" s="8">
        <v>46</v>
      </c>
      <c r="E34" s="8">
        <v>17</v>
      </c>
      <c r="F34" s="8">
        <v>2</v>
      </c>
      <c r="G34" s="8">
        <v>14</v>
      </c>
      <c r="H34" s="8">
        <v>12</v>
      </c>
      <c r="I34" s="8">
        <v>7</v>
      </c>
      <c r="J34" s="8">
        <v>12</v>
      </c>
      <c r="K34" s="8">
        <v>17</v>
      </c>
      <c r="L34" s="8">
        <v>72</v>
      </c>
      <c r="M34" s="8">
        <v>3</v>
      </c>
      <c r="N34" s="8">
        <v>3</v>
      </c>
      <c r="O34" s="8">
        <v>26</v>
      </c>
      <c r="P34" s="8">
        <v>4</v>
      </c>
      <c r="Q34" s="8">
        <v>17</v>
      </c>
    </row>
    <row r="35" spans="1:17" ht="15" x14ac:dyDescent="0.25">
      <c r="A35" s="7" t="s">
        <v>136</v>
      </c>
      <c r="B35" s="27">
        <f t="shared" si="1"/>
        <v>1</v>
      </c>
      <c r="C35" s="8">
        <v>0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</row>
    <row r="36" spans="1:17" ht="15" x14ac:dyDescent="0.25">
      <c r="A36" s="7" t="s">
        <v>20</v>
      </c>
      <c r="B36" s="27">
        <f t="shared" si="1"/>
        <v>141</v>
      </c>
      <c r="C36" s="8">
        <v>53</v>
      </c>
      <c r="D36" s="8">
        <v>19</v>
      </c>
      <c r="E36" s="8">
        <v>5</v>
      </c>
      <c r="F36" s="8">
        <v>2</v>
      </c>
      <c r="G36" s="8">
        <v>1</v>
      </c>
      <c r="H36" s="8">
        <v>7</v>
      </c>
      <c r="I36" s="8">
        <v>5</v>
      </c>
      <c r="J36" s="8">
        <v>6</v>
      </c>
      <c r="K36" s="8">
        <v>6</v>
      </c>
      <c r="L36" s="8">
        <v>21</v>
      </c>
      <c r="M36" s="8">
        <v>1</v>
      </c>
      <c r="N36" s="8">
        <v>1</v>
      </c>
      <c r="O36" s="8">
        <v>5</v>
      </c>
      <c r="P36" s="8">
        <v>6</v>
      </c>
      <c r="Q36" s="8">
        <v>3</v>
      </c>
    </row>
    <row r="37" spans="1:17" ht="15" x14ac:dyDescent="0.25">
      <c r="A37" s="7" t="s">
        <v>540</v>
      </c>
      <c r="B37" s="27">
        <f t="shared" si="1"/>
        <v>2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</row>
    <row r="38" spans="1:17" ht="15" x14ac:dyDescent="0.25">
      <c r="A38" s="7" t="s">
        <v>274</v>
      </c>
      <c r="B38" s="27">
        <f t="shared" si="1"/>
        <v>5</v>
      </c>
      <c r="C38" s="8">
        <v>1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1</v>
      </c>
    </row>
    <row r="39" spans="1:17" ht="15" x14ac:dyDescent="0.25">
      <c r="A39" s="7" t="s">
        <v>114</v>
      </c>
      <c r="B39" s="27">
        <f t="shared" si="1"/>
        <v>15</v>
      </c>
      <c r="C39" s="8">
        <v>4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2</v>
      </c>
      <c r="J39" s="8">
        <v>0</v>
      </c>
      <c r="K39" s="8">
        <v>2</v>
      </c>
      <c r="L39" s="8">
        <v>0</v>
      </c>
      <c r="M39" s="8">
        <v>0</v>
      </c>
      <c r="N39" s="8">
        <v>0</v>
      </c>
      <c r="O39" s="8">
        <v>2</v>
      </c>
      <c r="P39" s="8">
        <v>3</v>
      </c>
      <c r="Q39" s="8">
        <v>1</v>
      </c>
    </row>
    <row r="40" spans="1:17" ht="15" x14ac:dyDescent="0.25">
      <c r="A40" s="7" t="s">
        <v>541</v>
      </c>
      <c r="B40" s="27">
        <f t="shared" si="1"/>
        <v>1</v>
      </c>
      <c r="C40" s="8">
        <v>0</v>
      </c>
      <c r="D40" s="8">
        <v>1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</row>
    <row r="41" spans="1:17" ht="15" x14ac:dyDescent="0.25">
      <c r="A41" s="7" t="s">
        <v>19</v>
      </c>
      <c r="B41" s="27">
        <f t="shared" si="1"/>
        <v>518</v>
      </c>
      <c r="C41" s="8">
        <v>244</v>
      </c>
      <c r="D41" s="8">
        <v>53</v>
      </c>
      <c r="E41" s="8">
        <v>37</v>
      </c>
      <c r="F41" s="8">
        <v>1</v>
      </c>
      <c r="G41" s="8">
        <v>16</v>
      </c>
      <c r="H41" s="8">
        <v>4</v>
      </c>
      <c r="I41" s="8">
        <v>10</v>
      </c>
      <c r="J41" s="8">
        <v>4</v>
      </c>
      <c r="K41" s="8">
        <v>23</v>
      </c>
      <c r="L41" s="8">
        <v>93</v>
      </c>
      <c r="M41" s="8">
        <v>2</v>
      </c>
      <c r="N41" s="8">
        <v>5</v>
      </c>
      <c r="O41" s="8">
        <v>12</v>
      </c>
      <c r="P41" s="8">
        <v>13</v>
      </c>
      <c r="Q41" s="8">
        <v>1</v>
      </c>
    </row>
    <row r="42" spans="1:17" ht="15" x14ac:dyDescent="0.25">
      <c r="A42" s="7" t="s">
        <v>74</v>
      </c>
      <c r="B42" s="27">
        <f t="shared" si="1"/>
        <v>16</v>
      </c>
      <c r="C42" s="8">
        <v>8</v>
      </c>
      <c r="D42" s="8">
        <v>3</v>
      </c>
      <c r="E42" s="8">
        <v>1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3</v>
      </c>
      <c r="M42" s="8">
        <v>0</v>
      </c>
      <c r="N42" s="8">
        <v>0</v>
      </c>
      <c r="O42" s="8">
        <v>1</v>
      </c>
      <c r="P42" s="8">
        <v>0</v>
      </c>
      <c r="Q42" s="8">
        <v>0</v>
      </c>
    </row>
    <row r="43" spans="1:17" ht="15" x14ac:dyDescent="0.25">
      <c r="A43" s="7" t="s">
        <v>90</v>
      </c>
      <c r="B43" s="27">
        <f t="shared" si="1"/>
        <v>2</v>
      </c>
      <c r="C43" s="8">
        <v>0</v>
      </c>
      <c r="D43" s="8">
        <v>1</v>
      </c>
      <c r="E43" s="8">
        <v>0</v>
      </c>
      <c r="F43" s="8">
        <v>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</row>
    <row r="44" spans="1:17" ht="15" x14ac:dyDescent="0.25">
      <c r="A44" s="7" t="s">
        <v>228</v>
      </c>
      <c r="B44" s="27">
        <f t="shared" si="1"/>
        <v>1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1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</row>
    <row r="45" spans="1:17" ht="15" x14ac:dyDescent="0.25">
      <c r="A45" s="7" t="s">
        <v>567</v>
      </c>
      <c r="B45" s="27">
        <f t="shared" ref="B45:B80" si="2">SUM(C45:Q45)</f>
        <v>1</v>
      </c>
      <c r="C45" s="8">
        <v>0</v>
      </c>
      <c r="D45" s="8">
        <v>0</v>
      </c>
      <c r="E45" s="8">
        <v>0</v>
      </c>
      <c r="F45" s="8">
        <v>0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</row>
    <row r="46" spans="1:17" ht="15" x14ac:dyDescent="0.25">
      <c r="A46" s="7" t="s">
        <v>48</v>
      </c>
      <c r="B46" s="27">
        <f t="shared" si="2"/>
        <v>3</v>
      </c>
      <c r="C46" s="8">
        <v>0</v>
      </c>
      <c r="D46" s="8">
        <v>1</v>
      </c>
      <c r="E46" s="8">
        <v>1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1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</row>
    <row r="47" spans="1:17" ht="15" x14ac:dyDescent="0.25">
      <c r="A47" s="7" t="s">
        <v>70</v>
      </c>
      <c r="B47" s="27">
        <f t="shared" si="2"/>
        <v>31</v>
      </c>
      <c r="C47" s="8">
        <v>14</v>
      </c>
      <c r="D47" s="8">
        <v>4</v>
      </c>
      <c r="E47" s="8">
        <v>0</v>
      </c>
      <c r="F47" s="8">
        <v>0</v>
      </c>
      <c r="G47" s="8">
        <v>2</v>
      </c>
      <c r="H47" s="8">
        <v>0</v>
      </c>
      <c r="I47" s="8">
        <v>0</v>
      </c>
      <c r="J47" s="8">
        <v>0</v>
      </c>
      <c r="K47" s="8">
        <v>2</v>
      </c>
      <c r="L47" s="8">
        <v>5</v>
      </c>
      <c r="M47" s="8">
        <v>0</v>
      </c>
      <c r="N47" s="8">
        <v>1</v>
      </c>
      <c r="O47" s="8">
        <v>1</v>
      </c>
      <c r="P47" s="8">
        <v>2</v>
      </c>
      <c r="Q47" s="8">
        <v>0</v>
      </c>
    </row>
    <row r="48" spans="1:17" ht="15" x14ac:dyDescent="0.25">
      <c r="A48" s="7" t="s">
        <v>243</v>
      </c>
      <c r="B48" s="27">
        <f t="shared" si="2"/>
        <v>1</v>
      </c>
      <c r="C48" s="8">
        <v>1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 ht="15" x14ac:dyDescent="0.25">
      <c r="A49" s="7" t="s">
        <v>29</v>
      </c>
      <c r="B49" s="27">
        <f t="shared" si="2"/>
        <v>63</v>
      </c>
      <c r="C49" s="8">
        <v>15</v>
      </c>
      <c r="D49" s="8">
        <v>5</v>
      </c>
      <c r="E49" s="8">
        <v>2</v>
      </c>
      <c r="F49" s="8">
        <v>0</v>
      </c>
      <c r="G49" s="8">
        <v>1</v>
      </c>
      <c r="H49" s="8">
        <v>0</v>
      </c>
      <c r="I49" s="8">
        <v>0</v>
      </c>
      <c r="J49" s="8">
        <v>2</v>
      </c>
      <c r="K49" s="8">
        <v>4</v>
      </c>
      <c r="L49" s="8">
        <v>25</v>
      </c>
      <c r="M49" s="8">
        <v>1</v>
      </c>
      <c r="N49" s="8">
        <v>0</v>
      </c>
      <c r="O49" s="8">
        <v>7</v>
      </c>
      <c r="P49" s="8">
        <v>0</v>
      </c>
      <c r="Q49" s="8">
        <v>1</v>
      </c>
    </row>
    <row r="50" spans="1:17" ht="15" x14ac:dyDescent="0.25">
      <c r="A50" s="7" t="s">
        <v>152</v>
      </c>
      <c r="B50" s="27">
        <f t="shared" si="2"/>
        <v>7</v>
      </c>
      <c r="C50" s="8">
        <v>1</v>
      </c>
      <c r="D50" s="8">
        <v>1</v>
      </c>
      <c r="E50" s="8">
        <v>2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1</v>
      </c>
      <c r="L50" s="8">
        <v>2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</row>
    <row r="51" spans="1:17" ht="15" x14ac:dyDescent="0.25">
      <c r="A51" s="7" t="s">
        <v>26</v>
      </c>
      <c r="B51" s="27">
        <f t="shared" si="2"/>
        <v>142</v>
      </c>
      <c r="C51" s="8">
        <v>39</v>
      </c>
      <c r="D51" s="8">
        <v>4</v>
      </c>
      <c r="E51" s="8">
        <v>8</v>
      </c>
      <c r="F51" s="8">
        <v>0</v>
      </c>
      <c r="G51" s="8">
        <v>0</v>
      </c>
      <c r="H51" s="8">
        <v>2</v>
      </c>
      <c r="I51" s="8">
        <v>1</v>
      </c>
      <c r="J51" s="8">
        <v>0</v>
      </c>
      <c r="K51" s="8">
        <v>4</v>
      </c>
      <c r="L51" s="8">
        <v>71</v>
      </c>
      <c r="M51" s="8">
        <v>0</v>
      </c>
      <c r="N51" s="8">
        <v>0</v>
      </c>
      <c r="O51" s="8">
        <v>8</v>
      </c>
      <c r="P51" s="8">
        <v>5</v>
      </c>
      <c r="Q51" s="8">
        <v>0</v>
      </c>
    </row>
    <row r="52" spans="1:17" ht="15" x14ac:dyDescent="0.25">
      <c r="A52" s="166" t="s">
        <v>108</v>
      </c>
      <c r="B52" s="137">
        <f t="shared" si="2"/>
        <v>2</v>
      </c>
      <c r="C52" s="141">
        <v>1</v>
      </c>
      <c r="D52" s="141">
        <v>0</v>
      </c>
      <c r="E52" s="141">
        <v>0</v>
      </c>
      <c r="F52" s="141">
        <v>0</v>
      </c>
      <c r="G52" s="141">
        <v>0</v>
      </c>
      <c r="H52" s="141">
        <v>0</v>
      </c>
      <c r="I52" s="141">
        <v>0</v>
      </c>
      <c r="J52" s="141">
        <v>0</v>
      </c>
      <c r="K52" s="141">
        <v>0</v>
      </c>
      <c r="L52" s="141">
        <v>0</v>
      </c>
      <c r="M52" s="141">
        <v>0</v>
      </c>
      <c r="N52" s="141">
        <v>0</v>
      </c>
      <c r="O52" s="141">
        <v>1</v>
      </c>
      <c r="P52" s="141">
        <v>0</v>
      </c>
      <c r="Q52" s="141">
        <v>0</v>
      </c>
    </row>
    <row r="53" spans="1:17" ht="15" x14ac:dyDescent="0.25">
      <c r="A53" s="7" t="s">
        <v>47</v>
      </c>
      <c r="B53" s="27">
        <f t="shared" si="2"/>
        <v>2</v>
      </c>
      <c r="C53" s="8">
        <v>0</v>
      </c>
      <c r="D53" s="8">
        <v>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</row>
    <row r="54" spans="1:17" ht="15" x14ac:dyDescent="0.25">
      <c r="A54" s="7" t="s">
        <v>102</v>
      </c>
      <c r="B54" s="27">
        <f t="shared" si="2"/>
        <v>1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</row>
    <row r="55" spans="1:17" ht="15" x14ac:dyDescent="0.25">
      <c r="A55" s="7" t="s">
        <v>7</v>
      </c>
      <c r="B55" s="27">
        <f t="shared" si="2"/>
        <v>94</v>
      </c>
      <c r="C55" s="8">
        <v>40</v>
      </c>
      <c r="D55" s="8">
        <v>7</v>
      </c>
      <c r="E55" s="8">
        <v>6</v>
      </c>
      <c r="F55" s="8">
        <v>0</v>
      </c>
      <c r="G55" s="8">
        <v>2</v>
      </c>
      <c r="H55" s="8">
        <v>2</v>
      </c>
      <c r="I55" s="8">
        <v>0</v>
      </c>
      <c r="J55" s="8">
        <v>1</v>
      </c>
      <c r="K55" s="8">
        <v>11</v>
      </c>
      <c r="L55" s="8">
        <v>23</v>
      </c>
      <c r="M55" s="8">
        <v>0</v>
      </c>
      <c r="N55" s="8">
        <v>0</v>
      </c>
      <c r="O55" s="8">
        <v>2</v>
      </c>
      <c r="P55" s="8">
        <v>0</v>
      </c>
      <c r="Q55" s="8">
        <v>0</v>
      </c>
    </row>
    <row r="56" spans="1:17" ht="15" x14ac:dyDescent="0.25">
      <c r="A56" s="7" t="s">
        <v>87</v>
      </c>
      <c r="B56" s="27">
        <f t="shared" si="2"/>
        <v>1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</row>
    <row r="57" spans="1:17" ht="15" x14ac:dyDescent="0.25">
      <c r="A57" s="7" t="s">
        <v>60</v>
      </c>
      <c r="B57" s="27">
        <f t="shared" si="2"/>
        <v>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1</v>
      </c>
      <c r="J57" s="8">
        <v>0</v>
      </c>
      <c r="K57" s="8">
        <v>0</v>
      </c>
      <c r="L57" s="8">
        <v>1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</row>
    <row r="59" spans="1:17" ht="15.75" thickBot="1" x14ac:dyDescent="0.3">
      <c r="A59" s="7" t="s">
        <v>524</v>
      </c>
      <c r="B59" s="7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ht="15.75" thickBot="1" x14ac:dyDescent="0.3">
      <c r="A60" s="346" t="s">
        <v>309</v>
      </c>
      <c r="B60" s="340" t="s">
        <v>307</v>
      </c>
      <c r="C60" s="370" t="s">
        <v>331</v>
      </c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</row>
    <row r="61" spans="1:17" ht="30.75" thickBot="1" x14ac:dyDescent="0.25">
      <c r="A61" s="347"/>
      <c r="B61" s="341"/>
      <c r="C61" s="190" t="s">
        <v>184</v>
      </c>
      <c r="D61" s="191" t="s">
        <v>185</v>
      </c>
      <c r="E61" s="190" t="s">
        <v>187</v>
      </c>
      <c r="F61" s="191" t="s">
        <v>89</v>
      </c>
      <c r="G61" s="190" t="s">
        <v>88</v>
      </c>
      <c r="H61" s="190" t="s">
        <v>212</v>
      </c>
      <c r="I61" s="190" t="s">
        <v>173</v>
      </c>
      <c r="J61" s="190" t="s">
        <v>67</v>
      </c>
      <c r="K61" s="190" t="s">
        <v>204</v>
      </c>
      <c r="L61" s="191" t="s">
        <v>189</v>
      </c>
      <c r="M61" s="190" t="s">
        <v>209</v>
      </c>
      <c r="N61" s="191" t="s">
        <v>246</v>
      </c>
      <c r="O61" s="190" t="s">
        <v>238</v>
      </c>
      <c r="P61" s="191" t="s">
        <v>304</v>
      </c>
      <c r="Q61" s="190" t="s">
        <v>332</v>
      </c>
    </row>
    <row r="62" spans="1:17" ht="14.25" customHeight="1" x14ac:dyDescent="0.25">
      <c r="A62" s="7" t="s">
        <v>92</v>
      </c>
      <c r="B62" s="27">
        <f>SUM(C62:Q62)</f>
        <v>120</v>
      </c>
      <c r="C62" s="8">
        <v>39</v>
      </c>
      <c r="D62" s="8">
        <v>14</v>
      </c>
      <c r="E62" s="8">
        <v>9</v>
      </c>
      <c r="F62" s="8">
        <v>0</v>
      </c>
      <c r="G62" s="8">
        <v>4</v>
      </c>
      <c r="H62" s="8">
        <v>6</v>
      </c>
      <c r="I62" s="8">
        <v>3</v>
      </c>
      <c r="J62" s="8">
        <v>0</v>
      </c>
      <c r="K62" s="8">
        <v>10</v>
      </c>
      <c r="L62" s="8">
        <v>24</v>
      </c>
      <c r="M62" s="8">
        <v>1</v>
      </c>
      <c r="N62" s="8">
        <v>1</v>
      </c>
      <c r="O62" s="8">
        <v>3</v>
      </c>
      <c r="P62" s="8">
        <v>2</v>
      </c>
      <c r="Q62" s="8">
        <v>4</v>
      </c>
    </row>
    <row r="63" spans="1:17" ht="15" x14ac:dyDescent="0.25">
      <c r="A63" s="167" t="s">
        <v>8</v>
      </c>
      <c r="B63" s="129">
        <f t="shared" si="2"/>
        <v>52</v>
      </c>
      <c r="C63" s="133">
        <v>28</v>
      </c>
      <c r="D63" s="133">
        <v>3</v>
      </c>
      <c r="E63" s="133">
        <v>1</v>
      </c>
      <c r="F63" s="133">
        <v>0</v>
      </c>
      <c r="G63" s="133">
        <v>0</v>
      </c>
      <c r="H63" s="133">
        <v>3</v>
      </c>
      <c r="I63" s="133">
        <v>1</v>
      </c>
      <c r="J63" s="133">
        <v>0</v>
      </c>
      <c r="K63" s="133">
        <v>1</v>
      </c>
      <c r="L63" s="133">
        <v>9</v>
      </c>
      <c r="M63" s="133">
        <v>0</v>
      </c>
      <c r="N63" s="133">
        <v>0</v>
      </c>
      <c r="O63" s="133">
        <v>2</v>
      </c>
      <c r="P63" s="133">
        <v>2</v>
      </c>
      <c r="Q63" s="133">
        <v>2</v>
      </c>
    </row>
    <row r="64" spans="1:17" ht="15" x14ac:dyDescent="0.25">
      <c r="A64" s="7" t="s">
        <v>4</v>
      </c>
      <c r="B64" s="27">
        <f t="shared" si="2"/>
        <v>3640</v>
      </c>
      <c r="C64" s="8">
        <v>1162</v>
      </c>
      <c r="D64" s="8">
        <v>317</v>
      </c>
      <c r="E64" s="8">
        <v>198</v>
      </c>
      <c r="F64" s="8">
        <v>17</v>
      </c>
      <c r="G64" s="8">
        <v>78</v>
      </c>
      <c r="H64" s="8">
        <v>82</v>
      </c>
      <c r="I64" s="8">
        <v>129</v>
      </c>
      <c r="J64" s="8">
        <v>44</v>
      </c>
      <c r="K64" s="8">
        <v>157</v>
      </c>
      <c r="L64" s="8">
        <v>820</v>
      </c>
      <c r="M64" s="8">
        <v>20</v>
      </c>
      <c r="N64" s="8">
        <v>46</v>
      </c>
      <c r="O64" s="8">
        <v>297</v>
      </c>
      <c r="P64" s="8">
        <v>176</v>
      </c>
      <c r="Q64" s="8">
        <v>97</v>
      </c>
    </row>
    <row r="65" spans="1:17" ht="15" x14ac:dyDescent="0.25">
      <c r="A65" s="7" t="s">
        <v>14</v>
      </c>
      <c r="B65" s="27">
        <f t="shared" si="2"/>
        <v>362</v>
      </c>
      <c r="C65" s="8">
        <v>26</v>
      </c>
      <c r="D65" s="8">
        <v>36</v>
      </c>
      <c r="E65" s="8">
        <v>20</v>
      </c>
      <c r="F65" s="8">
        <v>2</v>
      </c>
      <c r="G65" s="8">
        <v>2</v>
      </c>
      <c r="H65" s="8">
        <v>7</v>
      </c>
      <c r="I65" s="8">
        <v>0</v>
      </c>
      <c r="J65" s="8">
        <v>4</v>
      </c>
      <c r="K65" s="8">
        <v>13</v>
      </c>
      <c r="L65" s="8">
        <v>100</v>
      </c>
      <c r="M65" s="8">
        <v>1</v>
      </c>
      <c r="N65" s="8">
        <v>2</v>
      </c>
      <c r="O65" s="8">
        <v>61</v>
      </c>
      <c r="P65" s="8">
        <v>41</v>
      </c>
      <c r="Q65" s="8">
        <v>47</v>
      </c>
    </row>
    <row r="66" spans="1:17" ht="15" x14ac:dyDescent="0.25">
      <c r="A66" s="7" t="s">
        <v>66</v>
      </c>
      <c r="B66" s="27">
        <f t="shared" si="2"/>
        <v>37</v>
      </c>
      <c r="C66" s="8">
        <v>9</v>
      </c>
      <c r="D66" s="8">
        <v>14</v>
      </c>
      <c r="E66" s="8">
        <v>0</v>
      </c>
      <c r="F66" s="8">
        <v>0</v>
      </c>
      <c r="G66" s="8">
        <v>3</v>
      </c>
      <c r="H66" s="8">
        <v>0</v>
      </c>
      <c r="I66" s="8">
        <v>0</v>
      </c>
      <c r="J66" s="8">
        <v>0</v>
      </c>
      <c r="K66" s="8">
        <v>0</v>
      </c>
      <c r="L66" s="8">
        <v>7</v>
      </c>
      <c r="M66" s="8">
        <v>0</v>
      </c>
      <c r="N66" s="8">
        <v>0</v>
      </c>
      <c r="O66" s="8">
        <v>2</v>
      </c>
      <c r="P66" s="8">
        <v>1</v>
      </c>
      <c r="Q66" s="8">
        <v>1</v>
      </c>
    </row>
    <row r="67" spans="1:17" ht="15" x14ac:dyDescent="0.25">
      <c r="A67" s="7" t="s">
        <v>190</v>
      </c>
      <c r="B67" s="27">
        <f t="shared" si="2"/>
        <v>3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1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</row>
    <row r="68" spans="1:17" ht="15" x14ac:dyDescent="0.25">
      <c r="A68" s="7" t="s">
        <v>72</v>
      </c>
      <c r="B68" s="27">
        <f t="shared" si="2"/>
        <v>6</v>
      </c>
      <c r="C68" s="8">
        <v>1</v>
      </c>
      <c r="D68" s="8">
        <v>3</v>
      </c>
      <c r="E68" s="8">
        <v>0</v>
      </c>
      <c r="F68" s="8">
        <v>0</v>
      </c>
      <c r="G68" s="8">
        <v>0</v>
      </c>
      <c r="H68" s="8">
        <v>1</v>
      </c>
      <c r="I68" s="8">
        <v>1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</row>
    <row r="69" spans="1:17" ht="15" x14ac:dyDescent="0.25">
      <c r="A69" s="7" t="s">
        <v>52</v>
      </c>
      <c r="B69" s="27">
        <f t="shared" si="2"/>
        <v>11</v>
      </c>
      <c r="C69" s="8">
        <v>2</v>
      </c>
      <c r="D69" s="8">
        <v>2</v>
      </c>
      <c r="E69" s="8">
        <v>0</v>
      </c>
      <c r="F69" s="8">
        <v>0</v>
      </c>
      <c r="G69" s="8">
        <v>0</v>
      </c>
      <c r="H69" s="8">
        <v>0</v>
      </c>
      <c r="I69" s="8">
        <v>3</v>
      </c>
      <c r="J69" s="8">
        <v>0</v>
      </c>
      <c r="K69" s="8">
        <v>1</v>
      </c>
      <c r="L69" s="8">
        <v>3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</row>
    <row r="70" spans="1:17" ht="13.5" customHeight="1" x14ac:dyDescent="0.25">
      <c r="A70" s="7" t="s">
        <v>275</v>
      </c>
      <c r="B70" s="27">
        <f t="shared" si="2"/>
        <v>5</v>
      </c>
      <c r="C70" s="8">
        <v>1</v>
      </c>
      <c r="D70" s="8">
        <v>0</v>
      </c>
      <c r="E70" s="8">
        <v>2</v>
      </c>
      <c r="F70" s="8">
        <v>0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1</v>
      </c>
      <c r="P70" s="8">
        <v>0</v>
      </c>
      <c r="Q70" s="8">
        <v>0</v>
      </c>
    </row>
    <row r="71" spans="1:17" ht="15" x14ac:dyDescent="0.25">
      <c r="A71" s="7" t="s">
        <v>124</v>
      </c>
      <c r="B71" s="27">
        <f t="shared" si="2"/>
        <v>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2</v>
      </c>
      <c r="O71" s="8">
        <v>0</v>
      </c>
      <c r="P71" s="8">
        <v>0</v>
      </c>
      <c r="Q71" s="8">
        <v>0</v>
      </c>
    </row>
    <row r="72" spans="1:17" ht="15" x14ac:dyDescent="0.25">
      <c r="A72" s="7" t="s">
        <v>58</v>
      </c>
      <c r="B72" s="27">
        <f t="shared" si="2"/>
        <v>13</v>
      </c>
      <c r="C72" s="8">
        <v>6</v>
      </c>
      <c r="D72" s="8">
        <v>3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1</v>
      </c>
      <c r="K72" s="8">
        <v>2</v>
      </c>
      <c r="L72" s="8">
        <v>0</v>
      </c>
      <c r="M72" s="8">
        <v>0</v>
      </c>
      <c r="N72" s="8">
        <v>0</v>
      </c>
      <c r="O72" s="8">
        <v>1</v>
      </c>
      <c r="P72" s="8">
        <v>0</v>
      </c>
      <c r="Q72" s="8">
        <v>0</v>
      </c>
    </row>
    <row r="73" spans="1:17" ht="15" x14ac:dyDescent="0.25">
      <c r="A73" s="7" t="s">
        <v>120</v>
      </c>
      <c r="B73" s="27">
        <f t="shared" si="2"/>
        <v>1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1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</row>
    <row r="74" spans="1:17" ht="15" x14ac:dyDescent="0.25">
      <c r="A74" s="7" t="s">
        <v>214</v>
      </c>
      <c r="B74" s="27">
        <f t="shared" si="2"/>
        <v>1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1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</row>
    <row r="75" spans="1:17" ht="15" x14ac:dyDescent="0.25">
      <c r="A75" s="7" t="s">
        <v>61</v>
      </c>
      <c r="B75" s="27">
        <f t="shared" si="2"/>
        <v>4</v>
      </c>
      <c r="C75" s="8">
        <v>1</v>
      </c>
      <c r="D75" s="8">
        <v>2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</row>
    <row r="76" spans="1:17" ht="15" x14ac:dyDescent="0.25">
      <c r="A76" s="7" t="s">
        <v>116</v>
      </c>
      <c r="B76" s="27">
        <f t="shared" si="2"/>
        <v>4</v>
      </c>
      <c r="C76" s="8">
        <v>0</v>
      </c>
      <c r="D76" s="8">
        <v>0</v>
      </c>
      <c r="E76" s="8">
        <v>1</v>
      </c>
      <c r="F76" s="8">
        <v>0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1</v>
      </c>
      <c r="M76" s="8">
        <v>0</v>
      </c>
      <c r="N76" s="8">
        <v>0</v>
      </c>
      <c r="O76" s="8">
        <v>0</v>
      </c>
      <c r="P76" s="8">
        <v>1</v>
      </c>
      <c r="Q76" s="8">
        <v>0</v>
      </c>
    </row>
    <row r="77" spans="1:17" ht="15" x14ac:dyDescent="0.25">
      <c r="A77" s="7" t="s">
        <v>94</v>
      </c>
      <c r="B77" s="27">
        <f t="shared" si="2"/>
        <v>9</v>
      </c>
      <c r="C77" s="8">
        <v>0</v>
      </c>
      <c r="D77" s="8">
        <v>0</v>
      </c>
      <c r="E77" s="8">
        <v>0</v>
      </c>
      <c r="F77" s="8">
        <v>0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1</v>
      </c>
      <c r="M77" s="8">
        <v>0</v>
      </c>
      <c r="N77" s="8">
        <v>0</v>
      </c>
      <c r="O77" s="8">
        <v>0</v>
      </c>
      <c r="P77" s="8">
        <v>7</v>
      </c>
      <c r="Q77" s="8">
        <v>0</v>
      </c>
    </row>
    <row r="78" spans="1:17" ht="15" x14ac:dyDescent="0.25">
      <c r="A78" s="7" t="s">
        <v>15</v>
      </c>
      <c r="B78" s="27">
        <f t="shared" si="2"/>
        <v>18</v>
      </c>
      <c r="C78" s="8">
        <v>2</v>
      </c>
      <c r="D78" s="8">
        <v>0</v>
      </c>
      <c r="E78" s="8">
        <v>3</v>
      </c>
      <c r="F78" s="8">
        <v>0</v>
      </c>
      <c r="G78" s="8">
        <v>0</v>
      </c>
      <c r="H78" s="8">
        <v>0</v>
      </c>
      <c r="I78" s="8">
        <v>2</v>
      </c>
      <c r="J78" s="8">
        <v>0</v>
      </c>
      <c r="K78" s="8">
        <v>0</v>
      </c>
      <c r="L78" s="8">
        <v>5</v>
      </c>
      <c r="M78" s="8">
        <v>1</v>
      </c>
      <c r="N78" s="8">
        <v>0</v>
      </c>
      <c r="O78" s="8">
        <v>2</v>
      </c>
      <c r="P78" s="8">
        <v>2</v>
      </c>
      <c r="Q78" s="8">
        <v>1</v>
      </c>
    </row>
    <row r="79" spans="1:17" ht="15" x14ac:dyDescent="0.25">
      <c r="A79" s="7" t="s">
        <v>83</v>
      </c>
      <c r="B79" s="27">
        <f t="shared" si="2"/>
        <v>3</v>
      </c>
      <c r="C79" s="8">
        <v>1</v>
      </c>
      <c r="D79" s="8">
        <v>0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1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</row>
    <row r="80" spans="1:17" ht="15" x14ac:dyDescent="0.25">
      <c r="A80" s="7" t="s">
        <v>119</v>
      </c>
      <c r="B80" s="27">
        <f t="shared" si="2"/>
        <v>8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8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</row>
    <row r="81" spans="1:17" ht="15" x14ac:dyDescent="0.25">
      <c r="A81" s="7" t="s">
        <v>245</v>
      </c>
      <c r="B81" s="27">
        <f t="shared" ref="B81:B119" si="3">SUM(C81:Q81)</f>
        <v>23</v>
      </c>
      <c r="C81" s="8">
        <v>18</v>
      </c>
      <c r="D81" s="8">
        <v>0</v>
      </c>
      <c r="E81" s="8">
        <v>0</v>
      </c>
      <c r="F81" s="8">
        <v>0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2</v>
      </c>
      <c r="M81" s="8">
        <v>0</v>
      </c>
      <c r="N81" s="8">
        <v>1</v>
      </c>
      <c r="O81" s="8">
        <v>1</v>
      </c>
      <c r="P81" s="8">
        <v>0</v>
      </c>
      <c r="Q81" s="8">
        <v>0</v>
      </c>
    </row>
    <row r="82" spans="1:17" ht="15" x14ac:dyDescent="0.25">
      <c r="A82" s="7" t="s">
        <v>25</v>
      </c>
      <c r="B82" s="27">
        <f t="shared" si="3"/>
        <v>47</v>
      </c>
      <c r="C82" s="8">
        <v>16</v>
      </c>
      <c r="D82" s="8">
        <v>5</v>
      </c>
      <c r="E82" s="8">
        <v>2</v>
      </c>
      <c r="F82" s="8">
        <v>0</v>
      </c>
      <c r="G82" s="8">
        <v>1</v>
      </c>
      <c r="H82" s="8">
        <v>1</v>
      </c>
      <c r="I82" s="8">
        <v>4</v>
      </c>
      <c r="J82" s="8">
        <v>2</v>
      </c>
      <c r="K82" s="8">
        <v>0</v>
      </c>
      <c r="L82" s="8">
        <v>12</v>
      </c>
      <c r="M82" s="8">
        <v>0</v>
      </c>
      <c r="N82" s="8">
        <v>1</v>
      </c>
      <c r="O82" s="8">
        <v>1</v>
      </c>
      <c r="P82" s="8">
        <v>1</v>
      </c>
      <c r="Q82" s="8">
        <v>1</v>
      </c>
    </row>
    <row r="83" spans="1:17" ht="15" x14ac:dyDescent="0.25">
      <c r="A83" s="7" t="s">
        <v>17</v>
      </c>
      <c r="B83" s="27">
        <f t="shared" si="3"/>
        <v>22</v>
      </c>
      <c r="C83" s="8">
        <v>7</v>
      </c>
      <c r="D83" s="8">
        <v>4</v>
      </c>
      <c r="E83" s="8">
        <v>1</v>
      </c>
      <c r="F83" s="8">
        <v>0</v>
      </c>
      <c r="G83" s="8">
        <v>0</v>
      </c>
      <c r="H83" s="8">
        <v>1</v>
      </c>
      <c r="I83" s="8">
        <v>2</v>
      </c>
      <c r="J83" s="8">
        <v>0</v>
      </c>
      <c r="K83" s="8">
        <v>0</v>
      </c>
      <c r="L83" s="8">
        <v>6</v>
      </c>
      <c r="M83" s="8">
        <v>0</v>
      </c>
      <c r="N83" s="8">
        <v>0</v>
      </c>
      <c r="O83" s="8">
        <v>0</v>
      </c>
      <c r="P83" s="8">
        <v>0</v>
      </c>
      <c r="Q83" s="8">
        <v>1</v>
      </c>
    </row>
    <row r="84" spans="1:17" ht="15" x14ac:dyDescent="0.25">
      <c r="A84" s="7" t="s">
        <v>43</v>
      </c>
      <c r="B84" s="27">
        <f t="shared" si="3"/>
        <v>4</v>
      </c>
      <c r="C84" s="8">
        <v>0</v>
      </c>
      <c r="D84" s="8">
        <v>1</v>
      </c>
      <c r="E84" s="8">
        <v>1</v>
      </c>
      <c r="F84" s="8">
        <v>0</v>
      </c>
      <c r="G84" s="8">
        <v>0</v>
      </c>
      <c r="H84" s="8">
        <v>0</v>
      </c>
      <c r="I84" s="8">
        <v>1</v>
      </c>
      <c r="J84" s="8">
        <v>0</v>
      </c>
      <c r="K84" s="8">
        <v>0</v>
      </c>
      <c r="L84" s="8">
        <v>1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</row>
    <row r="85" spans="1:17" ht="15" x14ac:dyDescent="0.25">
      <c r="A85" s="7" t="s">
        <v>11</v>
      </c>
      <c r="B85" s="27">
        <f t="shared" si="3"/>
        <v>139</v>
      </c>
      <c r="C85" s="8">
        <v>33</v>
      </c>
      <c r="D85" s="8">
        <v>24</v>
      </c>
      <c r="E85" s="8">
        <v>8</v>
      </c>
      <c r="F85" s="8">
        <v>0</v>
      </c>
      <c r="G85" s="8">
        <v>4</v>
      </c>
      <c r="H85" s="8">
        <v>5</v>
      </c>
      <c r="I85" s="8">
        <v>7</v>
      </c>
      <c r="J85" s="8">
        <v>0</v>
      </c>
      <c r="K85" s="8">
        <v>9</v>
      </c>
      <c r="L85" s="8">
        <v>31</v>
      </c>
      <c r="M85" s="8">
        <v>1</v>
      </c>
      <c r="N85" s="8">
        <v>2</v>
      </c>
      <c r="O85" s="8">
        <v>4</v>
      </c>
      <c r="P85" s="8">
        <v>6</v>
      </c>
      <c r="Q85" s="8">
        <v>5</v>
      </c>
    </row>
    <row r="86" spans="1:17" ht="15" x14ac:dyDescent="0.25">
      <c r="A86" s="7" t="s">
        <v>211</v>
      </c>
      <c r="B86" s="27">
        <f t="shared" si="3"/>
        <v>1</v>
      </c>
      <c r="C86" s="8">
        <v>0</v>
      </c>
      <c r="D86" s="8">
        <v>1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</row>
    <row r="87" spans="1:17" ht="15" x14ac:dyDescent="0.25">
      <c r="A87" s="7" t="s">
        <v>193</v>
      </c>
      <c r="B87" s="27">
        <f t="shared" si="3"/>
        <v>5</v>
      </c>
      <c r="C87" s="8">
        <v>1</v>
      </c>
      <c r="D87" s="8">
        <v>1</v>
      </c>
      <c r="E87" s="8">
        <v>2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1</v>
      </c>
    </row>
    <row r="88" spans="1:17" ht="15" x14ac:dyDescent="0.25">
      <c r="A88" s="7" t="s">
        <v>76</v>
      </c>
      <c r="B88" s="27">
        <f t="shared" si="3"/>
        <v>103</v>
      </c>
      <c r="C88" s="8">
        <v>39</v>
      </c>
      <c r="D88" s="8">
        <v>2</v>
      </c>
      <c r="E88" s="8">
        <v>8</v>
      </c>
      <c r="F88" s="8">
        <v>0</v>
      </c>
      <c r="G88" s="8">
        <v>4</v>
      </c>
      <c r="H88" s="8">
        <v>2</v>
      </c>
      <c r="I88" s="8">
        <v>1</v>
      </c>
      <c r="J88" s="8">
        <v>2</v>
      </c>
      <c r="K88" s="8">
        <v>3</v>
      </c>
      <c r="L88" s="8">
        <v>16</v>
      </c>
      <c r="M88" s="8">
        <v>2</v>
      </c>
      <c r="N88" s="8">
        <v>5</v>
      </c>
      <c r="O88" s="8">
        <v>12</v>
      </c>
      <c r="P88" s="8">
        <v>5</v>
      </c>
      <c r="Q88" s="8">
        <v>2</v>
      </c>
    </row>
    <row r="89" spans="1:17" ht="15" x14ac:dyDescent="0.25">
      <c r="A89" s="7" t="s">
        <v>18</v>
      </c>
      <c r="B89" s="27">
        <f t="shared" si="3"/>
        <v>17</v>
      </c>
      <c r="C89" s="8">
        <v>16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1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</row>
    <row r="90" spans="1:17" ht="15" x14ac:dyDescent="0.25">
      <c r="A90" s="7" t="s">
        <v>131</v>
      </c>
      <c r="B90" s="27">
        <f t="shared" si="3"/>
        <v>2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1</v>
      </c>
    </row>
    <row r="91" spans="1:17" ht="15" x14ac:dyDescent="0.25">
      <c r="A91" s="7" t="s">
        <v>38</v>
      </c>
      <c r="B91" s="27">
        <f t="shared" si="3"/>
        <v>18</v>
      </c>
      <c r="C91" s="8">
        <v>4</v>
      </c>
      <c r="D91" s="8">
        <v>2</v>
      </c>
      <c r="E91" s="8">
        <v>2</v>
      </c>
      <c r="F91" s="8">
        <v>1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1</v>
      </c>
      <c r="M91" s="8">
        <v>0</v>
      </c>
      <c r="N91" s="8">
        <v>0</v>
      </c>
      <c r="O91" s="8">
        <v>7</v>
      </c>
      <c r="P91" s="8">
        <v>0</v>
      </c>
      <c r="Q91" s="8">
        <v>0</v>
      </c>
    </row>
    <row r="92" spans="1:17" ht="15" x14ac:dyDescent="0.25">
      <c r="A92" s="7" t="s">
        <v>84</v>
      </c>
      <c r="B92" s="27">
        <f t="shared" si="3"/>
        <v>12</v>
      </c>
      <c r="C92" s="8">
        <v>3</v>
      </c>
      <c r="D92" s="8">
        <v>3</v>
      </c>
      <c r="E92" s="8">
        <v>0</v>
      </c>
      <c r="F92" s="8">
        <v>0</v>
      </c>
      <c r="G92" s="8">
        <v>1</v>
      </c>
      <c r="H92" s="8">
        <v>0</v>
      </c>
      <c r="I92" s="8">
        <v>0</v>
      </c>
      <c r="J92" s="8">
        <v>0</v>
      </c>
      <c r="K92" s="8">
        <v>0</v>
      </c>
      <c r="L92" s="8">
        <v>2</v>
      </c>
      <c r="M92" s="8">
        <v>0</v>
      </c>
      <c r="N92" s="8">
        <v>0</v>
      </c>
      <c r="O92" s="8">
        <v>1</v>
      </c>
      <c r="P92" s="8">
        <v>0</v>
      </c>
      <c r="Q92" s="8">
        <v>2</v>
      </c>
    </row>
    <row r="93" spans="1:17" ht="15" x14ac:dyDescent="0.25">
      <c r="A93" s="7" t="s">
        <v>75</v>
      </c>
      <c r="B93" s="27">
        <f t="shared" si="3"/>
        <v>2</v>
      </c>
      <c r="C93" s="8">
        <v>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</row>
    <row r="94" spans="1:17" ht="15" x14ac:dyDescent="0.25">
      <c r="A94" s="7" t="s">
        <v>44</v>
      </c>
      <c r="B94" s="27">
        <f t="shared" si="3"/>
        <v>3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2</v>
      </c>
      <c r="P94" s="8">
        <v>0</v>
      </c>
      <c r="Q94" s="8">
        <v>0</v>
      </c>
    </row>
    <row r="95" spans="1:17" ht="15" x14ac:dyDescent="0.25">
      <c r="A95" s="7" t="s">
        <v>128</v>
      </c>
      <c r="B95" s="27">
        <f t="shared" si="3"/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</row>
    <row r="96" spans="1:17" ht="15" x14ac:dyDescent="0.25">
      <c r="A96" s="7" t="s">
        <v>12</v>
      </c>
      <c r="B96" s="27">
        <f t="shared" si="3"/>
        <v>267</v>
      </c>
      <c r="C96" s="8">
        <v>156</v>
      </c>
      <c r="D96" s="8">
        <v>19</v>
      </c>
      <c r="E96" s="8">
        <v>17</v>
      </c>
      <c r="F96" s="8">
        <v>3</v>
      </c>
      <c r="G96" s="8">
        <v>8</v>
      </c>
      <c r="H96" s="8">
        <v>6</v>
      </c>
      <c r="I96" s="8">
        <v>5</v>
      </c>
      <c r="J96" s="8">
        <v>2</v>
      </c>
      <c r="K96" s="8">
        <v>15</v>
      </c>
      <c r="L96" s="8">
        <v>21</v>
      </c>
      <c r="M96" s="8">
        <v>0</v>
      </c>
      <c r="N96" s="8">
        <v>1</v>
      </c>
      <c r="O96" s="8">
        <v>12</v>
      </c>
      <c r="P96" s="8">
        <v>1</v>
      </c>
      <c r="Q96" s="8">
        <v>1</v>
      </c>
    </row>
    <row r="97" spans="1:17" ht="15" x14ac:dyDescent="0.25">
      <c r="A97" s="7" t="s">
        <v>176</v>
      </c>
      <c r="B97" s="27">
        <f t="shared" si="3"/>
        <v>3</v>
      </c>
      <c r="C97" s="8">
        <v>1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1</v>
      </c>
      <c r="J97" s="8">
        <v>0</v>
      </c>
      <c r="K97" s="8">
        <v>0</v>
      </c>
      <c r="L97" s="8">
        <v>1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</row>
    <row r="98" spans="1:17" ht="15" x14ac:dyDescent="0.25">
      <c r="A98" s="7" t="s">
        <v>81</v>
      </c>
      <c r="B98" s="27">
        <f t="shared" si="3"/>
        <v>4</v>
      </c>
      <c r="C98" s="8">
        <v>1</v>
      </c>
      <c r="D98" s="8">
        <v>1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2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</row>
    <row r="99" spans="1:17" ht="15" x14ac:dyDescent="0.25">
      <c r="A99" s="7" t="s">
        <v>3</v>
      </c>
      <c r="B99" s="27">
        <f t="shared" si="3"/>
        <v>3449</v>
      </c>
      <c r="C99" s="8">
        <v>902</v>
      </c>
      <c r="D99" s="8">
        <v>445</v>
      </c>
      <c r="E99" s="8">
        <v>221</v>
      </c>
      <c r="F99" s="8">
        <v>21</v>
      </c>
      <c r="G99" s="8">
        <v>98</v>
      </c>
      <c r="H99" s="8">
        <v>87</v>
      </c>
      <c r="I99" s="8">
        <v>74</v>
      </c>
      <c r="J99" s="8">
        <v>68</v>
      </c>
      <c r="K99" s="8">
        <v>152</v>
      </c>
      <c r="L99" s="8">
        <v>860</v>
      </c>
      <c r="M99" s="8">
        <v>26</v>
      </c>
      <c r="N99" s="8">
        <v>40</v>
      </c>
      <c r="O99" s="8">
        <v>282</v>
      </c>
      <c r="P99" s="8">
        <v>112</v>
      </c>
      <c r="Q99" s="8">
        <v>61</v>
      </c>
    </row>
    <row r="100" spans="1:17" ht="15" x14ac:dyDescent="0.25">
      <c r="A100" s="7" t="s">
        <v>1</v>
      </c>
      <c r="B100" s="27">
        <f t="shared" si="3"/>
        <v>1568</v>
      </c>
      <c r="C100" s="8">
        <v>836</v>
      </c>
      <c r="D100" s="8">
        <v>130</v>
      </c>
      <c r="E100" s="8">
        <v>76</v>
      </c>
      <c r="F100" s="8">
        <v>1</v>
      </c>
      <c r="G100" s="8">
        <v>15</v>
      </c>
      <c r="H100" s="8">
        <v>39</v>
      </c>
      <c r="I100" s="8">
        <v>37</v>
      </c>
      <c r="J100" s="8">
        <v>28</v>
      </c>
      <c r="K100" s="8">
        <v>39</v>
      </c>
      <c r="L100" s="8">
        <v>240</v>
      </c>
      <c r="M100" s="8">
        <v>2</v>
      </c>
      <c r="N100" s="8">
        <v>11</v>
      </c>
      <c r="O100" s="8">
        <v>74</v>
      </c>
      <c r="P100" s="8">
        <v>31</v>
      </c>
      <c r="Q100" s="8">
        <v>9</v>
      </c>
    </row>
    <row r="101" spans="1:17" ht="15" x14ac:dyDescent="0.25">
      <c r="A101" s="7"/>
      <c r="B101" s="2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ht="14.25" x14ac:dyDescent="0.2">
      <c r="A102" s="71" t="s">
        <v>504</v>
      </c>
      <c r="B102" s="76">
        <f t="shared" ref="B102:Q102" si="4">SUM(B104:B110)</f>
        <v>844</v>
      </c>
      <c r="C102" s="75">
        <f t="shared" si="4"/>
        <v>485</v>
      </c>
      <c r="D102" s="75">
        <f t="shared" si="4"/>
        <v>37</v>
      </c>
      <c r="E102" s="75">
        <f t="shared" si="4"/>
        <v>63</v>
      </c>
      <c r="F102" s="75">
        <f t="shared" si="4"/>
        <v>7</v>
      </c>
      <c r="G102" s="75">
        <f t="shared" si="4"/>
        <v>18</v>
      </c>
      <c r="H102" s="75">
        <f t="shared" si="4"/>
        <v>17</v>
      </c>
      <c r="I102" s="75">
        <f t="shared" si="4"/>
        <v>17</v>
      </c>
      <c r="J102" s="75">
        <f t="shared" si="4"/>
        <v>19</v>
      </c>
      <c r="K102" s="75">
        <f t="shared" si="4"/>
        <v>31</v>
      </c>
      <c r="L102" s="75">
        <f t="shared" si="4"/>
        <v>91</v>
      </c>
      <c r="M102" s="75">
        <f t="shared" si="4"/>
        <v>4</v>
      </c>
      <c r="N102" s="75">
        <f t="shared" si="4"/>
        <v>8</v>
      </c>
      <c r="O102" s="75">
        <f t="shared" si="4"/>
        <v>30</v>
      </c>
      <c r="P102" s="75">
        <f t="shared" si="4"/>
        <v>11</v>
      </c>
      <c r="Q102" s="75">
        <f t="shared" si="4"/>
        <v>6</v>
      </c>
    </row>
    <row r="103" spans="1:17" ht="15" x14ac:dyDescent="0.25">
      <c r="A103" s="7"/>
      <c r="B103" s="2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ht="15" x14ac:dyDescent="0.25">
      <c r="A104" s="7" t="s">
        <v>505</v>
      </c>
      <c r="B104" s="27">
        <f t="shared" si="3"/>
        <v>17</v>
      </c>
      <c r="C104" s="8">
        <v>13</v>
      </c>
      <c r="D104" s="8">
        <v>0</v>
      </c>
      <c r="E104" s="8">
        <v>1</v>
      </c>
      <c r="F104" s="8">
        <v>0</v>
      </c>
      <c r="G104" s="8">
        <v>0</v>
      </c>
      <c r="H104" s="8">
        <v>0</v>
      </c>
      <c r="I104" s="8">
        <v>0</v>
      </c>
      <c r="J104" s="8">
        <v>1</v>
      </c>
      <c r="K104" s="8">
        <v>0</v>
      </c>
      <c r="L104" s="8">
        <v>1</v>
      </c>
      <c r="M104" s="8">
        <v>1</v>
      </c>
      <c r="N104" s="8">
        <v>0</v>
      </c>
      <c r="O104" s="8">
        <v>0</v>
      </c>
      <c r="P104" s="8">
        <v>0</v>
      </c>
      <c r="Q104" s="8">
        <v>0</v>
      </c>
    </row>
    <row r="105" spans="1:17" ht="15" x14ac:dyDescent="0.25">
      <c r="A105" s="7" t="s">
        <v>506</v>
      </c>
      <c r="B105" s="27">
        <f t="shared" si="3"/>
        <v>384</v>
      </c>
      <c r="C105" s="8">
        <v>212</v>
      </c>
      <c r="D105" s="8">
        <v>22</v>
      </c>
      <c r="E105" s="8">
        <v>34</v>
      </c>
      <c r="F105" s="8">
        <v>4</v>
      </c>
      <c r="G105" s="8">
        <v>10</v>
      </c>
      <c r="H105" s="8">
        <v>13</v>
      </c>
      <c r="I105" s="8">
        <v>16</v>
      </c>
      <c r="J105" s="8">
        <v>13</v>
      </c>
      <c r="K105" s="8">
        <v>17</v>
      </c>
      <c r="L105" s="8">
        <v>33</v>
      </c>
      <c r="M105" s="8">
        <v>1</v>
      </c>
      <c r="N105" s="8">
        <v>4</v>
      </c>
      <c r="O105" s="8">
        <v>0</v>
      </c>
      <c r="P105" s="8">
        <v>2</v>
      </c>
      <c r="Q105" s="8">
        <v>3</v>
      </c>
    </row>
    <row r="106" spans="1:17" ht="15" x14ac:dyDescent="0.25">
      <c r="A106" s="7" t="s">
        <v>517</v>
      </c>
      <c r="B106" s="27">
        <f t="shared" si="3"/>
        <v>14</v>
      </c>
      <c r="C106" s="8">
        <v>10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2</v>
      </c>
      <c r="L106" s="8">
        <v>0</v>
      </c>
      <c r="M106" s="8">
        <v>0</v>
      </c>
      <c r="N106" s="8">
        <v>0</v>
      </c>
      <c r="O106" s="8">
        <v>1</v>
      </c>
      <c r="P106" s="8">
        <v>0</v>
      </c>
      <c r="Q106" s="8">
        <v>1</v>
      </c>
    </row>
    <row r="107" spans="1:17" ht="15" x14ac:dyDescent="0.25">
      <c r="A107" s="7" t="s">
        <v>509</v>
      </c>
      <c r="B107" s="27">
        <f t="shared" si="3"/>
        <v>23</v>
      </c>
      <c r="C107" s="8">
        <v>14</v>
      </c>
      <c r="D107" s="8">
        <v>3</v>
      </c>
      <c r="E107" s="8">
        <v>0</v>
      </c>
      <c r="F107" s="8">
        <v>1</v>
      </c>
      <c r="G107" s="8">
        <v>1</v>
      </c>
      <c r="H107" s="8">
        <v>0</v>
      </c>
      <c r="I107" s="8">
        <v>0</v>
      </c>
      <c r="J107" s="8">
        <v>1</v>
      </c>
      <c r="K107" s="8">
        <v>1</v>
      </c>
      <c r="L107" s="8">
        <v>1</v>
      </c>
      <c r="M107" s="8">
        <v>0</v>
      </c>
      <c r="N107" s="8">
        <v>1</v>
      </c>
      <c r="O107" s="8">
        <v>0</v>
      </c>
      <c r="P107" s="8">
        <v>0</v>
      </c>
      <c r="Q107" s="8">
        <v>0</v>
      </c>
    </row>
    <row r="108" spans="1:17" ht="15" x14ac:dyDescent="0.25">
      <c r="A108" s="7" t="s">
        <v>514</v>
      </c>
      <c r="B108" s="27">
        <f t="shared" si="3"/>
        <v>13</v>
      </c>
      <c r="C108" s="8">
        <v>5</v>
      </c>
      <c r="D108" s="8">
        <v>1</v>
      </c>
      <c r="E108" s="8">
        <v>0</v>
      </c>
      <c r="F108" s="8">
        <v>0</v>
      </c>
      <c r="G108" s="8">
        <v>2</v>
      </c>
      <c r="H108" s="8">
        <v>0</v>
      </c>
      <c r="I108" s="8">
        <v>0</v>
      </c>
      <c r="J108" s="8">
        <v>0</v>
      </c>
      <c r="K108" s="8">
        <v>1</v>
      </c>
      <c r="L108" s="8">
        <v>2</v>
      </c>
      <c r="M108" s="8">
        <v>1</v>
      </c>
      <c r="N108" s="8">
        <v>0</v>
      </c>
      <c r="O108" s="8">
        <v>1</v>
      </c>
      <c r="P108" s="8">
        <v>0</v>
      </c>
      <c r="Q108" s="8">
        <v>0</v>
      </c>
    </row>
    <row r="109" spans="1:17" ht="15" x14ac:dyDescent="0.25">
      <c r="A109" s="7" t="s">
        <v>510</v>
      </c>
      <c r="B109" s="27">
        <f t="shared" si="3"/>
        <v>1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1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</row>
    <row r="110" spans="1:17" ht="15" x14ac:dyDescent="0.25">
      <c r="A110" s="7" t="s">
        <v>512</v>
      </c>
      <c r="B110" s="27">
        <f t="shared" si="3"/>
        <v>392</v>
      </c>
      <c r="C110" s="8">
        <v>231</v>
      </c>
      <c r="D110" s="8">
        <v>11</v>
      </c>
      <c r="E110" s="8">
        <v>28</v>
      </c>
      <c r="F110" s="8">
        <v>2</v>
      </c>
      <c r="G110" s="8">
        <v>5</v>
      </c>
      <c r="H110" s="8">
        <v>4</v>
      </c>
      <c r="I110" s="8">
        <v>1</v>
      </c>
      <c r="J110" s="8">
        <v>4</v>
      </c>
      <c r="K110" s="8">
        <v>10</v>
      </c>
      <c r="L110" s="8">
        <v>53</v>
      </c>
      <c r="M110" s="8">
        <v>1</v>
      </c>
      <c r="N110" s="8">
        <v>3</v>
      </c>
      <c r="O110" s="8">
        <v>28</v>
      </c>
      <c r="P110" s="8">
        <v>9</v>
      </c>
      <c r="Q110" s="8">
        <v>2</v>
      </c>
    </row>
    <row r="111" spans="1:17" ht="15" x14ac:dyDescent="0.25">
      <c r="A111" s="7"/>
      <c r="B111" s="27"/>
    </row>
    <row r="112" spans="1:17" ht="15" x14ac:dyDescent="0.25">
      <c r="A112" s="7" t="s">
        <v>147</v>
      </c>
      <c r="B112" s="27">
        <f t="shared" si="3"/>
        <v>4</v>
      </c>
      <c r="C112" s="8">
        <v>0</v>
      </c>
      <c r="D112" s="8">
        <v>2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  <c r="O112" s="8">
        <v>1</v>
      </c>
      <c r="P112" s="8">
        <v>0</v>
      </c>
      <c r="Q112" s="8">
        <v>0</v>
      </c>
    </row>
    <row r="113" spans="1:17" ht="15" x14ac:dyDescent="0.25">
      <c r="A113" s="7" t="s">
        <v>35</v>
      </c>
      <c r="B113" s="27">
        <f t="shared" si="3"/>
        <v>17</v>
      </c>
      <c r="C113" s="8">
        <v>4</v>
      </c>
      <c r="D113" s="8">
        <v>1</v>
      </c>
      <c r="E113" s="8">
        <v>2</v>
      </c>
      <c r="F113" s="8">
        <v>0</v>
      </c>
      <c r="G113" s="8">
        <v>1</v>
      </c>
      <c r="H113" s="8">
        <v>0</v>
      </c>
      <c r="I113" s="8">
        <v>0</v>
      </c>
      <c r="J113" s="8">
        <v>0</v>
      </c>
      <c r="K113" s="8">
        <v>1</v>
      </c>
      <c r="L113" s="8">
        <v>6</v>
      </c>
      <c r="M113" s="8">
        <v>0</v>
      </c>
      <c r="N113" s="8">
        <v>0</v>
      </c>
      <c r="O113" s="8">
        <v>2</v>
      </c>
      <c r="P113" s="8">
        <v>0</v>
      </c>
      <c r="Q113" s="8">
        <v>0</v>
      </c>
    </row>
    <row r="114" spans="1:17" ht="15.75" thickBot="1" x14ac:dyDescent="0.3">
      <c r="A114" s="7" t="s">
        <v>524</v>
      </c>
      <c r="B114" s="7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ht="15.75" thickBot="1" x14ac:dyDescent="0.3">
      <c r="A115" s="346" t="s">
        <v>309</v>
      </c>
      <c r="B115" s="340" t="s">
        <v>307</v>
      </c>
      <c r="C115" s="370" t="s">
        <v>331</v>
      </c>
      <c r="D115" s="370"/>
      <c r="E115" s="370"/>
      <c r="F115" s="370"/>
      <c r="G115" s="370"/>
      <c r="H115" s="370"/>
      <c r="I115" s="370"/>
      <c r="J115" s="370"/>
      <c r="K115" s="370"/>
      <c r="L115" s="370"/>
      <c r="M115" s="370"/>
      <c r="N115" s="370"/>
      <c r="O115" s="370"/>
      <c r="P115" s="370"/>
      <c r="Q115" s="370"/>
    </row>
    <row r="116" spans="1:17" ht="30.75" thickBot="1" x14ac:dyDescent="0.25">
      <c r="A116" s="347"/>
      <c r="B116" s="341"/>
      <c r="C116" s="190" t="s">
        <v>184</v>
      </c>
      <c r="D116" s="191" t="s">
        <v>185</v>
      </c>
      <c r="E116" s="190" t="s">
        <v>187</v>
      </c>
      <c r="F116" s="191" t="s">
        <v>89</v>
      </c>
      <c r="G116" s="190" t="s">
        <v>88</v>
      </c>
      <c r="H116" s="190" t="s">
        <v>212</v>
      </c>
      <c r="I116" s="190" t="s">
        <v>173</v>
      </c>
      <c r="J116" s="190" t="s">
        <v>67</v>
      </c>
      <c r="K116" s="190" t="s">
        <v>204</v>
      </c>
      <c r="L116" s="191" t="s">
        <v>189</v>
      </c>
      <c r="M116" s="190" t="s">
        <v>209</v>
      </c>
      <c r="N116" s="191" t="s">
        <v>246</v>
      </c>
      <c r="O116" s="190" t="s">
        <v>238</v>
      </c>
      <c r="P116" s="191" t="s">
        <v>304</v>
      </c>
      <c r="Q116" s="190" t="s">
        <v>332</v>
      </c>
    </row>
    <row r="117" spans="1:17" ht="15" x14ac:dyDescent="0.25">
      <c r="A117" s="7" t="s">
        <v>77</v>
      </c>
      <c r="B117" s="27">
        <f t="shared" si="3"/>
        <v>65</v>
      </c>
      <c r="C117" s="8">
        <v>17</v>
      </c>
      <c r="D117" s="8">
        <v>6</v>
      </c>
      <c r="E117" s="8">
        <v>5</v>
      </c>
      <c r="F117" s="8">
        <v>0</v>
      </c>
      <c r="G117" s="8">
        <v>4</v>
      </c>
      <c r="H117" s="8">
        <v>1</v>
      </c>
      <c r="I117" s="8">
        <v>3</v>
      </c>
      <c r="J117" s="8">
        <v>2</v>
      </c>
      <c r="K117" s="8">
        <v>1</v>
      </c>
      <c r="L117" s="8">
        <v>15</v>
      </c>
      <c r="M117" s="8">
        <v>1</v>
      </c>
      <c r="N117" s="8">
        <v>3</v>
      </c>
      <c r="O117" s="8">
        <v>3</v>
      </c>
      <c r="P117" s="8">
        <v>4</v>
      </c>
      <c r="Q117" s="8">
        <v>0</v>
      </c>
    </row>
    <row r="118" spans="1:17" ht="15" x14ac:dyDescent="0.25">
      <c r="A118" s="7" t="s">
        <v>91</v>
      </c>
      <c r="B118" s="27">
        <f t="shared" si="3"/>
        <v>53</v>
      </c>
      <c r="C118" s="8">
        <v>26</v>
      </c>
      <c r="D118" s="8">
        <v>1</v>
      </c>
      <c r="E118" s="8">
        <v>3</v>
      </c>
      <c r="F118" s="8">
        <v>0</v>
      </c>
      <c r="G118" s="8">
        <v>4</v>
      </c>
      <c r="H118" s="8">
        <v>2</v>
      </c>
      <c r="I118" s="8">
        <v>1</v>
      </c>
      <c r="J118" s="8">
        <v>0</v>
      </c>
      <c r="K118" s="8">
        <v>3</v>
      </c>
      <c r="L118" s="8">
        <v>7</v>
      </c>
      <c r="M118" s="8">
        <v>1</v>
      </c>
      <c r="N118" s="8">
        <v>0</v>
      </c>
      <c r="O118" s="8">
        <v>2</v>
      </c>
      <c r="P118" s="8">
        <v>2</v>
      </c>
      <c r="Q118" s="8">
        <v>1</v>
      </c>
    </row>
    <row r="119" spans="1:17" ht="15" x14ac:dyDescent="0.25">
      <c r="A119" s="7" t="s">
        <v>279</v>
      </c>
      <c r="B119" s="27">
        <f t="shared" si="3"/>
        <v>12</v>
      </c>
      <c r="C119" s="8">
        <v>4</v>
      </c>
      <c r="D119" s="8">
        <v>1</v>
      </c>
      <c r="E119" s="8">
        <v>1</v>
      </c>
      <c r="F119" s="8">
        <v>0</v>
      </c>
      <c r="G119" s="8">
        <v>0</v>
      </c>
      <c r="H119" s="8">
        <v>1</v>
      </c>
      <c r="I119" s="8">
        <v>0</v>
      </c>
      <c r="J119" s="8">
        <v>1</v>
      </c>
      <c r="K119" s="8">
        <v>1</v>
      </c>
      <c r="L119" s="8">
        <v>3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</row>
    <row r="120" spans="1:17" ht="15" x14ac:dyDescent="0.25">
      <c r="A120" s="7" t="s">
        <v>27</v>
      </c>
      <c r="B120" s="27">
        <f t="shared" ref="B120:B148" si="5">SUM(C120:Q120)</f>
        <v>18</v>
      </c>
      <c r="C120" s="8">
        <v>0</v>
      </c>
      <c r="D120" s="8">
        <v>0</v>
      </c>
      <c r="E120" s="8">
        <v>12</v>
      </c>
      <c r="F120" s="8">
        <v>0</v>
      </c>
      <c r="G120" s="8">
        <v>0</v>
      </c>
      <c r="H120" s="8">
        <v>1</v>
      </c>
      <c r="I120" s="8">
        <v>0</v>
      </c>
      <c r="J120" s="8">
        <v>0</v>
      </c>
      <c r="K120" s="8">
        <v>0</v>
      </c>
      <c r="L120" s="8">
        <v>3</v>
      </c>
      <c r="M120" s="8">
        <v>0</v>
      </c>
      <c r="N120" s="8">
        <v>2</v>
      </c>
      <c r="O120" s="8">
        <v>0</v>
      </c>
      <c r="P120" s="8">
        <v>0</v>
      </c>
      <c r="Q120" s="8">
        <v>0</v>
      </c>
    </row>
    <row r="121" spans="1:17" ht="15" x14ac:dyDescent="0.25">
      <c r="A121" s="7" t="s">
        <v>80</v>
      </c>
      <c r="B121" s="27">
        <f t="shared" si="5"/>
        <v>4</v>
      </c>
      <c r="C121" s="8">
        <v>2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2</v>
      </c>
      <c r="P121" s="8">
        <v>0</v>
      </c>
      <c r="Q121" s="8">
        <v>0</v>
      </c>
    </row>
    <row r="122" spans="1:17" ht="15" x14ac:dyDescent="0.25">
      <c r="A122" s="7" t="s">
        <v>137</v>
      </c>
      <c r="B122" s="27">
        <f t="shared" si="5"/>
        <v>1</v>
      </c>
      <c r="C122" s="8">
        <v>0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</row>
    <row r="123" spans="1:17" ht="15" x14ac:dyDescent="0.25">
      <c r="A123" s="7" t="s">
        <v>33</v>
      </c>
      <c r="B123" s="27">
        <f t="shared" si="5"/>
        <v>48</v>
      </c>
      <c r="C123" s="8">
        <v>13</v>
      </c>
      <c r="D123" s="8">
        <v>8</v>
      </c>
      <c r="E123" s="8">
        <v>2</v>
      </c>
      <c r="F123" s="8">
        <v>0</v>
      </c>
      <c r="G123" s="8">
        <v>2</v>
      </c>
      <c r="H123" s="8">
        <v>4</v>
      </c>
      <c r="I123" s="8">
        <v>1</v>
      </c>
      <c r="J123" s="8">
        <v>1</v>
      </c>
      <c r="K123" s="8">
        <v>2</v>
      </c>
      <c r="L123" s="8">
        <v>6</v>
      </c>
      <c r="M123" s="8">
        <v>0</v>
      </c>
      <c r="N123" s="8">
        <v>0</v>
      </c>
      <c r="O123" s="8">
        <v>7</v>
      </c>
      <c r="P123" s="8">
        <v>2</v>
      </c>
      <c r="Q123" s="8">
        <v>0</v>
      </c>
    </row>
    <row r="124" spans="1:17" ht="15" x14ac:dyDescent="0.25">
      <c r="A124" s="7" t="s">
        <v>36</v>
      </c>
      <c r="B124" s="27">
        <f t="shared" si="5"/>
        <v>4</v>
      </c>
      <c r="C124" s="8">
        <v>2</v>
      </c>
      <c r="D124" s="8">
        <v>0</v>
      </c>
      <c r="E124" s="8">
        <v>1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1</v>
      </c>
      <c r="Q124" s="8">
        <v>0</v>
      </c>
    </row>
    <row r="125" spans="1:17" ht="15" x14ac:dyDescent="0.25">
      <c r="A125" s="7" t="s">
        <v>21</v>
      </c>
      <c r="B125" s="27">
        <f t="shared" si="5"/>
        <v>57</v>
      </c>
      <c r="C125" s="8">
        <v>17</v>
      </c>
      <c r="D125" s="8">
        <v>3</v>
      </c>
      <c r="E125" s="8">
        <v>7</v>
      </c>
      <c r="F125" s="8">
        <v>1</v>
      </c>
      <c r="G125" s="8">
        <v>2</v>
      </c>
      <c r="H125" s="8">
        <v>1</v>
      </c>
      <c r="I125" s="8">
        <v>1</v>
      </c>
      <c r="J125" s="8">
        <v>0</v>
      </c>
      <c r="K125" s="8">
        <v>0</v>
      </c>
      <c r="L125" s="8">
        <v>13</v>
      </c>
      <c r="M125" s="8">
        <v>1</v>
      </c>
      <c r="N125" s="8">
        <v>1</v>
      </c>
      <c r="O125" s="8">
        <v>5</v>
      </c>
      <c r="P125" s="8">
        <v>5</v>
      </c>
      <c r="Q125" s="8">
        <v>0</v>
      </c>
    </row>
    <row r="126" spans="1:17" ht="15" x14ac:dyDescent="0.25">
      <c r="A126" s="7" t="s">
        <v>34</v>
      </c>
      <c r="B126" s="27">
        <f t="shared" si="5"/>
        <v>26</v>
      </c>
      <c r="C126" s="8">
        <v>15</v>
      </c>
      <c r="D126" s="8">
        <v>1</v>
      </c>
      <c r="E126" s="8">
        <v>3</v>
      </c>
      <c r="F126" s="8">
        <v>0</v>
      </c>
      <c r="G126" s="8">
        <v>0</v>
      </c>
      <c r="H126" s="8">
        <v>0</v>
      </c>
      <c r="I126" s="8">
        <v>0</v>
      </c>
      <c r="J126" s="8">
        <v>1</v>
      </c>
      <c r="K126" s="8">
        <v>1</v>
      </c>
      <c r="L126" s="8">
        <v>4</v>
      </c>
      <c r="M126" s="8">
        <v>0</v>
      </c>
      <c r="N126" s="8">
        <v>0</v>
      </c>
      <c r="O126" s="8">
        <v>0</v>
      </c>
      <c r="P126" s="8">
        <v>1</v>
      </c>
      <c r="Q126" s="8">
        <v>0</v>
      </c>
    </row>
    <row r="127" spans="1:17" ht="15" x14ac:dyDescent="0.25">
      <c r="A127" s="7" t="s">
        <v>28</v>
      </c>
      <c r="B127" s="27">
        <f t="shared" si="5"/>
        <v>7</v>
      </c>
      <c r="C127" s="8">
        <v>4</v>
      </c>
      <c r="D127" s="8">
        <v>1</v>
      </c>
      <c r="E127" s="8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</row>
    <row r="128" spans="1:17" ht="15" x14ac:dyDescent="0.25">
      <c r="A128" s="7" t="s">
        <v>82</v>
      </c>
      <c r="B128" s="27">
        <f t="shared" si="5"/>
        <v>1</v>
      </c>
      <c r="C128" s="8">
        <v>1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</row>
    <row r="129" spans="1:17" ht="15" x14ac:dyDescent="0.25">
      <c r="A129" s="7" t="s">
        <v>55</v>
      </c>
      <c r="B129" s="27">
        <f t="shared" si="5"/>
        <v>3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1</v>
      </c>
      <c r="L129" s="8">
        <v>1</v>
      </c>
      <c r="M129" s="8">
        <v>0</v>
      </c>
      <c r="N129" s="8">
        <v>0</v>
      </c>
      <c r="O129" s="8">
        <v>1</v>
      </c>
      <c r="P129" s="8">
        <v>0</v>
      </c>
      <c r="Q129" s="8">
        <v>0</v>
      </c>
    </row>
    <row r="130" spans="1:17" ht="15" x14ac:dyDescent="0.25">
      <c r="A130" s="7" t="s">
        <v>233</v>
      </c>
      <c r="B130" s="27">
        <f t="shared" si="5"/>
        <v>3</v>
      </c>
      <c r="C130" s="8">
        <v>2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</row>
    <row r="131" spans="1:17" ht="15" x14ac:dyDescent="0.25">
      <c r="A131" s="7" t="s">
        <v>234</v>
      </c>
      <c r="B131" s="27">
        <f t="shared" si="5"/>
        <v>1</v>
      </c>
      <c r="C131" s="8">
        <v>0</v>
      </c>
      <c r="D131" s="8">
        <v>0</v>
      </c>
      <c r="E131" s="8">
        <v>0</v>
      </c>
      <c r="F131" s="8">
        <v>0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</row>
    <row r="132" spans="1:17" ht="15" x14ac:dyDescent="0.25">
      <c r="A132" s="7" t="s">
        <v>40</v>
      </c>
      <c r="B132" s="27">
        <f t="shared" si="5"/>
        <v>11</v>
      </c>
      <c r="C132" s="8">
        <v>1</v>
      </c>
      <c r="D132" s="8">
        <v>0</v>
      </c>
      <c r="E132" s="8">
        <v>0</v>
      </c>
      <c r="F132" s="8">
        <v>0</v>
      </c>
      <c r="G132" s="8">
        <v>3</v>
      </c>
      <c r="H132" s="8">
        <v>0</v>
      </c>
      <c r="I132" s="8">
        <v>0</v>
      </c>
      <c r="J132" s="8">
        <v>0</v>
      </c>
      <c r="K132" s="8">
        <v>3</v>
      </c>
      <c r="L132" s="8">
        <v>4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</row>
    <row r="133" spans="1:17" ht="15" x14ac:dyDescent="0.25">
      <c r="A133" s="7" t="s">
        <v>132</v>
      </c>
      <c r="B133" s="27">
        <f t="shared" si="5"/>
        <v>2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1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</row>
    <row r="134" spans="1:17" ht="15" x14ac:dyDescent="0.25">
      <c r="A134" s="7" t="s">
        <v>237</v>
      </c>
      <c r="B134" s="27">
        <f t="shared" si="5"/>
        <v>6</v>
      </c>
      <c r="C134" s="8">
        <v>2</v>
      </c>
      <c r="D134" s="8">
        <v>2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1</v>
      </c>
      <c r="M134" s="8">
        <v>0</v>
      </c>
      <c r="N134" s="8">
        <v>0</v>
      </c>
      <c r="O134" s="8">
        <v>0</v>
      </c>
      <c r="P134" s="8">
        <v>1</v>
      </c>
      <c r="Q134" s="8">
        <v>0</v>
      </c>
    </row>
    <row r="135" spans="1:17" ht="15" x14ac:dyDescent="0.25">
      <c r="A135" s="7" t="s">
        <v>32</v>
      </c>
      <c r="B135" s="27">
        <f t="shared" si="5"/>
        <v>21</v>
      </c>
      <c r="C135" s="8">
        <v>10</v>
      </c>
      <c r="D135" s="8">
        <v>1</v>
      </c>
      <c r="E135" s="8">
        <v>4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1</v>
      </c>
      <c r="L135" s="8">
        <v>2</v>
      </c>
      <c r="M135" s="8">
        <v>0</v>
      </c>
      <c r="N135" s="8">
        <v>1</v>
      </c>
      <c r="O135" s="8">
        <v>2</v>
      </c>
      <c r="P135" s="8">
        <v>0</v>
      </c>
      <c r="Q135" s="8">
        <v>0</v>
      </c>
    </row>
    <row r="136" spans="1:17" ht="15" x14ac:dyDescent="0.25">
      <c r="A136" s="7" t="s">
        <v>255</v>
      </c>
      <c r="B136" s="27">
        <f t="shared" si="5"/>
        <v>1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</row>
    <row r="137" spans="1:17" ht="15" x14ac:dyDescent="0.25">
      <c r="A137" s="7" t="s">
        <v>175</v>
      </c>
      <c r="B137" s="27">
        <f t="shared" si="5"/>
        <v>28</v>
      </c>
      <c r="C137" s="8">
        <v>14</v>
      </c>
      <c r="D137" s="8">
        <v>1</v>
      </c>
      <c r="E137" s="8">
        <v>0</v>
      </c>
      <c r="F137" s="8">
        <v>0</v>
      </c>
      <c r="G137" s="8">
        <v>0</v>
      </c>
      <c r="H137" s="8">
        <v>1</v>
      </c>
      <c r="I137" s="8">
        <v>0</v>
      </c>
      <c r="J137" s="8">
        <v>0</v>
      </c>
      <c r="K137" s="8">
        <v>0</v>
      </c>
      <c r="L137" s="8">
        <v>8</v>
      </c>
      <c r="M137" s="8">
        <v>1</v>
      </c>
      <c r="N137" s="8">
        <v>0</v>
      </c>
      <c r="O137" s="8">
        <v>0</v>
      </c>
      <c r="P137" s="8">
        <v>1</v>
      </c>
      <c r="Q137" s="8">
        <v>2</v>
      </c>
    </row>
    <row r="138" spans="1:17" ht="15" x14ac:dyDescent="0.25">
      <c r="A138" s="7" t="s">
        <v>104</v>
      </c>
      <c r="B138" s="27">
        <f t="shared" si="5"/>
        <v>2</v>
      </c>
      <c r="C138" s="8">
        <v>1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</row>
    <row r="139" spans="1:17" ht="15" x14ac:dyDescent="0.25">
      <c r="A139" s="7" t="s">
        <v>10</v>
      </c>
      <c r="B139" s="27">
        <f t="shared" si="5"/>
        <v>195</v>
      </c>
      <c r="C139" s="8">
        <v>95</v>
      </c>
      <c r="D139" s="8">
        <v>8</v>
      </c>
      <c r="E139" s="8">
        <v>19</v>
      </c>
      <c r="F139" s="8">
        <v>2</v>
      </c>
      <c r="G139" s="8">
        <v>3</v>
      </c>
      <c r="H139" s="8">
        <v>6</v>
      </c>
      <c r="I139" s="8">
        <v>8</v>
      </c>
      <c r="J139" s="8">
        <v>0</v>
      </c>
      <c r="K139" s="8">
        <v>9</v>
      </c>
      <c r="L139" s="8">
        <v>31</v>
      </c>
      <c r="M139" s="8">
        <v>2</v>
      </c>
      <c r="N139" s="8">
        <v>0</v>
      </c>
      <c r="O139" s="8">
        <v>10</v>
      </c>
      <c r="P139" s="8">
        <v>1</v>
      </c>
      <c r="Q139" s="8">
        <v>1</v>
      </c>
    </row>
    <row r="140" spans="1:17" ht="15" x14ac:dyDescent="0.25">
      <c r="A140" s="7" t="s">
        <v>78</v>
      </c>
      <c r="B140" s="27">
        <f t="shared" si="5"/>
        <v>1</v>
      </c>
      <c r="C140" s="8">
        <v>1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</row>
    <row r="141" spans="1:17" ht="15" x14ac:dyDescent="0.25">
      <c r="A141" s="7" t="s">
        <v>550</v>
      </c>
      <c r="B141" s="27">
        <f t="shared" si="5"/>
        <v>16</v>
      </c>
      <c r="C141" s="8">
        <v>9</v>
      </c>
      <c r="D141" s="8">
        <v>0</v>
      </c>
      <c r="E141" s="8">
        <v>1</v>
      </c>
      <c r="F141" s="8">
        <v>0</v>
      </c>
      <c r="G141" s="8">
        <v>3</v>
      </c>
      <c r="H141" s="8">
        <v>0</v>
      </c>
      <c r="I141" s="8">
        <v>0</v>
      </c>
      <c r="J141" s="8">
        <v>0</v>
      </c>
      <c r="K141" s="8">
        <v>3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</row>
    <row r="142" spans="1:17" ht="15" x14ac:dyDescent="0.25">
      <c r="A142" s="7" t="s">
        <v>69</v>
      </c>
      <c r="B142" s="27">
        <f t="shared" si="5"/>
        <v>1</v>
      </c>
      <c r="C142" s="8">
        <v>1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</row>
    <row r="143" spans="1:17" ht="15" x14ac:dyDescent="0.25">
      <c r="A143" s="7" t="s">
        <v>41</v>
      </c>
      <c r="B143" s="27">
        <f t="shared" si="5"/>
        <v>7</v>
      </c>
      <c r="C143" s="8">
        <v>2</v>
      </c>
      <c r="D143" s="8">
        <v>2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1</v>
      </c>
      <c r="L143" s="8">
        <v>0</v>
      </c>
      <c r="M143" s="8">
        <v>0</v>
      </c>
      <c r="N143" s="8">
        <v>0</v>
      </c>
      <c r="O143" s="8">
        <v>1</v>
      </c>
      <c r="P143" s="8">
        <v>1</v>
      </c>
      <c r="Q143" s="8">
        <v>0</v>
      </c>
    </row>
    <row r="144" spans="1:17" ht="15" x14ac:dyDescent="0.25">
      <c r="A144" s="7" t="s">
        <v>130</v>
      </c>
      <c r="B144" s="27">
        <f t="shared" si="5"/>
        <v>2</v>
      </c>
      <c r="C144" s="8">
        <v>0</v>
      </c>
      <c r="D144" s="8">
        <v>0</v>
      </c>
      <c r="E144" s="8">
        <v>1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1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</row>
    <row r="145" spans="1:17" ht="15" x14ac:dyDescent="0.25">
      <c r="A145" s="7" t="s">
        <v>297</v>
      </c>
      <c r="B145" s="27">
        <f t="shared" si="5"/>
        <v>43</v>
      </c>
      <c r="C145" s="8">
        <v>8</v>
      </c>
      <c r="D145" s="8">
        <v>3</v>
      </c>
      <c r="E145" s="8">
        <v>3</v>
      </c>
      <c r="F145" s="8">
        <v>0</v>
      </c>
      <c r="G145" s="8">
        <v>1</v>
      </c>
      <c r="H145" s="8">
        <v>4</v>
      </c>
      <c r="I145" s="8">
        <v>3</v>
      </c>
      <c r="J145" s="8">
        <v>1</v>
      </c>
      <c r="K145" s="8">
        <v>2</v>
      </c>
      <c r="L145" s="8">
        <v>11</v>
      </c>
      <c r="M145" s="8">
        <v>0</v>
      </c>
      <c r="N145" s="8">
        <v>0</v>
      </c>
      <c r="O145" s="8">
        <v>3</v>
      </c>
      <c r="P145" s="8">
        <v>3</v>
      </c>
      <c r="Q145" s="8">
        <v>1</v>
      </c>
    </row>
    <row r="146" spans="1:17" ht="15" x14ac:dyDescent="0.25">
      <c r="A146" s="7" t="s">
        <v>296</v>
      </c>
      <c r="B146" s="27">
        <f t="shared" si="5"/>
        <v>31</v>
      </c>
      <c r="C146" s="8">
        <v>6</v>
      </c>
      <c r="D146" s="8">
        <v>7</v>
      </c>
      <c r="E146" s="8">
        <v>2</v>
      </c>
      <c r="F146" s="8">
        <v>0</v>
      </c>
      <c r="G146" s="8">
        <v>0</v>
      </c>
      <c r="H146" s="8">
        <v>1</v>
      </c>
      <c r="I146" s="8">
        <v>1</v>
      </c>
      <c r="J146" s="8">
        <v>0</v>
      </c>
      <c r="K146" s="8">
        <v>1</v>
      </c>
      <c r="L146" s="8">
        <v>4</v>
      </c>
      <c r="M146" s="8">
        <v>0</v>
      </c>
      <c r="N146" s="8">
        <v>1</v>
      </c>
      <c r="O146" s="8">
        <v>3</v>
      </c>
      <c r="P146" s="8">
        <v>5</v>
      </c>
      <c r="Q146" s="8">
        <v>0</v>
      </c>
    </row>
    <row r="147" spans="1:17" ht="15" x14ac:dyDescent="0.25">
      <c r="A147" s="7" t="s">
        <v>174</v>
      </c>
      <c r="B147" s="27">
        <f t="shared" si="5"/>
        <v>3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1</v>
      </c>
      <c r="L147" s="8">
        <v>1</v>
      </c>
      <c r="M147" s="8">
        <v>1</v>
      </c>
      <c r="N147" s="8">
        <v>0</v>
      </c>
      <c r="O147" s="8">
        <v>0</v>
      </c>
      <c r="P147" s="8">
        <v>0</v>
      </c>
      <c r="Q147" s="8">
        <v>0</v>
      </c>
    </row>
    <row r="148" spans="1:17" ht="15" x14ac:dyDescent="0.25">
      <c r="A148" s="7" t="s">
        <v>50</v>
      </c>
      <c r="B148" s="27">
        <f t="shared" si="5"/>
        <v>1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1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</row>
    <row r="149" spans="1:17" ht="12" thickBot="1" x14ac:dyDescent="0.25">
      <c r="A149" s="143"/>
      <c r="B149" s="144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1:17" ht="12" x14ac:dyDescent="0.2">
      <c r="A150" s="83" t="s">
        <v>501</v>
      </c>
    </row>
  </sheetData>
  <mergeCells count="11">
    <mergeCell ref="A3:H3"/>
    <mergeCell ref="A4:H4"/>
    <mergeCell ref="A115:A116"/>
    <mergeCell ref="B115:B116"/>
    <mergeCell ref="C115:Q115"/>
    <mergeCell ref="A60:A61"/>
    <mergeCell ref="B60:B61"/>
    <mergeCell ref="C60:Q60"/>
    <mergeCell ref="A8:A9"/>
    <mergeCell ref="B8:B9"/>
    <mergeCell ref="C8:Q8"/>
  </mergeCells>
  <pageMargins left="0.51181102362204722" right="0.51181102362204722" top="0.35433070866141736" bottom="0.35433070866141736" header="0.31496062992125984" footer="0.31496062992125984"/>
  <pageSetup scale="73" fitToHeight="1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L147"/>
  <sheetViews>
    <sheetView workbookViewId="0">
      <selection activeCell="A2" sqref="A2:XFD6"/>
    </sheetView>
  </sheetViews>
  <sheetFormatPr baseColWidth="10" defaultRowHeight="11.25" x14ac:dyDescent="0.2"/>
  <cols>
    <col min="1" max="1" width="63.5" style="115" customWidth="1"/>
    <col min="2" max="16384" width="12" style="115"/>
  </cols>
  <sheetData>
    <row r="1" spans="1:12" ht="15" x14ac:dyDescent="0.25">
      <c r="A1" s="23" t="s">
        <v>333</v>
      </c>
      <c r="B1" s="6"/>
      <c r="C1" s="6"/>
      <c r="D1" s="6"/>
      <c r="E1" s="6"/>
      <c r="F1" s="6"/>
      <c r="G1" s="6"/>
      <c r="H1" s="6"/>
      <c r="I1" s="6"/>
      <c r="J1" s="6"/>
    </row>
    <row r="2" spans="1:12" ht="15" x14ac:dyDescent="0.25">
      <c r="A2" s="23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75" x14ac:dyDescent="0.2">
      <c r="A3" s="354" t="s">
        <v>605</v>
      </c>
      <c r="B3" s="354"/>
      <c r="C3" s="354"/>
      <c r="D3" s="354"/>
      <c r="E3" s="354"/>
      <c r="F3" s="354"/>
      <c r="G3" s="354"/>
      <c r="H3" s="354"/>
    </row>
    <row r="4" spans="1:12" ht="18.75" x14ac:dyDescent="0.2">
      <c r="A4" s="354" t="s">
        <v>601</v>
      </c>
      <c r="B4" s="354"/>
      <c r="C4" s="354"/>
      <c r="D4" s="354"/>
      <c r="E4" s="354"/>
      <c r="F4" s="354"/>
      <c r="G4" s="354"/>
      <c r="H4" s="354"/>
    </row>
    <row r="5" spans="1:12" ht="18.75" x14ac:dyDescent="0.3">
      <c r="A5" s="314" t="s">
        <v>599</v>
      </c>
      <c r="B5" s="6"/>
      <c r="C5" s="6"/>
      <c r="D5" s="6"/>
      <c r="E5" s="6"/>
      <c r="F5" s="6"/>
      <c r="G5" s="6"/>
      <c r="H5" s="6"/>
    </row>
    <row r="6" spans="1:12" ht="18.75" x14ac:dyDescent="0.3">
      <c r="A6" s="314" t="s">
        <v>600</v>
      </c>
      <c r="B6" s="6"/>
      <c r="C6" s="6"/>
      <c r="D6" s="6"/>
      <c r="E6" s="6"/>
      <c r="F6" s="6"/>
      <c r="G6" s="6"/>
      <c r="H6" s="6"/>
    </row>
    <row r="7" spans="1:12" ht="15.75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</row>
    <row r="8" spans="1:12" ht="19.5" customHeight="1" thickBot="1" x14ac:dyDescent="0.3">
      <c r="A8" s="335" t="s">
        <v>309</v>
      </c>
      <c r="B8" s="340" t="s">
        <v>307</v>
      </c>
      <c r="C8" s="373" t="s">
        <v>334</v>
      </c>
      <c r="D8" s="373"/>
      <c r="E8" s="373"/>
      <c r="F8" s="373"/>
      <c r="G8" s="373"/>
      <c r="H8" s="373"/>
      <c r="I8" s="373"/>
      <c r="J8" s="373"/>
    </row>
    <row r="9" spans="1:12" ht="19.5" customHeight="1" thickBot="1" x14ac:dyDescent="0.25">
      <c r="A9" s="336"/>
      <c r="B9" s="341"/>
      <c r="C9" s="192" t="s">
        <v>289</v>
      </c>
      <c r="D9" s="192" t="s">
        <v>110</v>
      </c>
      <c r="E9" s="192" t="s">
        <v>179</v>
      </c>
      <c r="F9" s="192" t="s">
        <v>335</v>
      </c>
      <c r="G9" s="192" t="s">
        <v>181</v>
      </c>
      <c r="H9" s="192" t="s">
        <v>112</v>
      </c>
      <c r="I9" s="192" t="s">
        <v>113</v>
      </c>
      <c r="J9" s="192" t="s">
        <v>111</v>
      </c>
    </row>
    <row r="10" spans="1:12" x14ac:dyDescent="0.2">
      <c r="B10" s="163"/>
      <c r="C10" s="164"/>
      <c r="D10" s="164"/>
      <c r="E10" s="164"/>
      <c r="F10" s="164"/>
      <c r="G10" s="164"/>
      <c r="H10" s="164"/>
      <c r="I10" s="164"/>
      <c r="J10" s="164"/>
    </row>
    <row r="11" spans="1:12" ht="14.25" x14ac:dyDescent="0.2">
      <c r="A11" s="149" t="s">
        <v>307</v>
      </c>
      <c r="B11" s="33">
        <f>SUM(B13:B146)-B100</f>
        <v>7454</v>
      </c>
      <c r="C11" s="34">
        <f t="shared" ref="C11:J11" si="0">SUM(C13:C146)-C100</f>
        <v>2795</v>
      </c>
      <c r="D11" s="35">
        <f t="shared" si="0"/>
        <v>562</v>
      </c>
      <c r="E11" s="35">
        <f t="shared" si="0"/>
        <v>1326</v>
      </c>
      <c r="F11" s="35">
        <f t="shared" si="0"/>
        <v>173</v>
      </c>
      <c r="G11" s="35">
        <f t="shared" si="0"/>
        <v>1589</v>
      </c>
      <c r="H11" s="35">
        <f t="shared" si="0"/>
        <v>93</v>
      </c>
      <c r="I11" s="35">
        <f t="shared" si="0"/>
        <v>437</v>
      </c>
      <c r="J11" s="35">
        <f t="shared" si="0"/>
        <v>479</v>
      </c>
    </row>
    <row r="12" spans="1:12" ht="15" x14ac:dyDescent="0.25">
      <c r="A12" s="3"/>
      <c r="B12" s="26"/>
      <c r="C12" s="148"/>
      <c r="D12" s="148"/>
      <c r="E12" s="148"/>
      <c r="F12" s="148"/>
      <c r="G12" s="148"/>
      <c r="H12" s="148"/>
      <c r="I12" s="148"/>
      <c r="J12" s="148"/>
    </row>
    <row r="13" spans="1:12" ht="15" x14ac:dyDescent="0.25">
      <c r="A13" s="7" t="s">
        <v>30</v>
      </c>
      <c r="B13" s="27">
        <f t="shared" ref="B13:B44" si="1">SUM(C13:J13)</f>
        <v>33</v>
      </c>
      <c r="C13" s="8">
        <v>19</v>
      </c>
      <c r="D13" s="8">
        <v>3</v>
      </c>
      <c r="E13" s="8">
        <v>2</v>
      </c>
      <c r="F13" s="8">
        <v>0</v>
      </c>
      <c r="G13" s="8">
        <v>3</v>
      </c>
      <c r="H13" s="8">
        <v>1</v>
      </c>
      <c r="I13" s="8">
        <v>3</v>
      </c>
      <c r="J13" s="8">
        <v>2</v>
      </c>
    </row>
    <row r="14" spans="1:12" ht="15" x14ac:dyDescent="0.25">
      <c r="A14" s="7" t="s">
        <v>172</v>
      </c>
      <c r="B14" s="27">
        <f t="shared" si="1"/>
        <v>2</v>
      </c>
      <c r="C14" s="8">
        <v>1</v>
      </c>
      <c r="D14" s="8">
        <v>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2" ht="15" x14ac:dyDescent="0.25">
      <c r="A15" s="7" t="s">
        <v>71</v>
      </c>
      <c r="B15" s="27">
        <f t="shared" si="1"/>
        <v>55</v>
      </c>
      <c r="C15" s="8">
        <v>20</v>
      </c>
      <c r="D15" s="8">
        <v>5</v>
      </c>
      <c r="E15" s="8">
        <v>4</v>
      </c>
      <c r="F15" s="8">
        <v>1</v>
      </c>
      <c r="G15" s="8">
        <v>17</v>
      </c>
      <c r="H15" s="8">
        <v>0</v>
      </c>
      <c r="I15" s="8">
        <v>1</v>
      </c>
      <c r="J15" s="8">
        <v>7</v>
      </c>
    </row>
    <row r="16" spans="1:12" ht="15" x14ac:dyDescent="0.25">
      <c r="A16" s="7" t="s">
        <v>531</v>
      </c>
      <c r="B16" s="27">
        <f t="shared" si="1"/>
        <v>16</v>
      </c>
      <c r="C16" s="8">
        <v>6</v>
      </c>
      <c r="D16" s="8">
        <v>1</v>
      </c>
      <c r="E16" s="8">
        <v>1</v>
      </c>
      <c r="F16" s="8">
        <v>1</v>
      </c>
      <c r="G16" s="8">
        <v>7</v>
      </c>
      <c r="H16" s="8">
        <v>0</v>
      </c>
      <c r="I16" s="8">
        <v>0</v>
      </c>
      <c r="J16" s="8">
        <v>0</v>
      </c>
    </row>
    <row r="17" spans="1:10" ht="15" x14ac:dyDescent="0.25">
      <c r="A17" s="7" t="s">
        <v>532</v>
      </c>
      <c r="B17" s="27">
        <f t="shared" si="1"/>
        <v>78</v>
      </c>
      <c r="C17" s="8">
        <v>12</v>
      </c>
      <c r="D17" s="8">
        <v>0</v>
      </c>
      <c r="E17" s="8">
        <v>15</v>
      </c>
      <c r="F17" s="8">
        <v>3</v>
      </c>
      <c r="G17" s="8">
        <v>48</v>
      </c>
      <c r="H17" s="8">
        <v>0</v>
      </c>
      <c r="I17" s="8">
        <v>0</v>
      </c>
      <c r="J17" s="8">
        <v>0</v>
      </c>
    </row>
    <row r="18" spans="1:10" ht="15" x14ac:dyDescent="0.25">
      <c r="A18" s="7" t="s">
        <v>79</v>
      </c>
      <c r="B18" s="27">
        <f t="shared" si="1"/>
        <v>16</v>
      </c>
      <c r="C18" s="8">
        <v>8</v>
      </c>
      <c r="D18" s="8">
        <v>2</v>
      </c>
      <c r="E18" s="8">
        <v>0</v>
      </c>
      <c r="F18" s="8">
        <v>0</v>
      </c>
      <c r="G18" s="8">
        <v>0</v>
      </c>
      <c r="H18" s="8">
        <v>0</v>
      </c>
      <c r="I18" s="8">
        <v>6</v>
      </c>
      <c r="J18" s="8">
        <v>0</v>
      </c>
    </row>
    <row r="19" spans="1:10" ht="15" x14ac:dyDescent="0.25">
      <c r="A19" s="7" t="s">
        <v>117</v>
      </c>
      <c r="B19" s="27">
        <f t="shared" si="1"/>
        <v>25</v>
      </c>
      <c r="C19" s="8">
        <v>10</v>
      </c>
      <c r="D19" s="8">
        <v>0</v>
      </c>
      <c r="E19" s="8">
        <v>4</v>
      </c>
      <c r="F19" s="8">
        <v>0</v>
      </c>
      <c r="G19" s="8">
        <v>11</v>
      </c>
      <c r="H19" s="8">
        <v>0</v>
      </c>
      <c r="I19" s="8">
        <v>0</v>
      </c>
      <c r="J19" s="8">
        <v>0</v>
      </c>
    </row>
    <row r="20" spans="1:10" ht="15" x14ac:dyDescent="0.25">
      <c r="A20" s="7" t="s">
        <v>5</v>
      </c>
      <c r="B20" s="27">
        <f t="shared" si="1"/>
        <v>305</v>
      </c>
      <c r="C20" s="8">
        <v>105</v>
      </c>
      <c r="D20" s="8">
        <v>32</v>
      </c>
      <c r="E20" s="8">
        <v>37</v>
      </c>
      <c r="F20" s="8">
        <v>5</v>
      </c>
      <c r="G20" s="8">
        <v>70</v>
      </c>
      <c r="H20" s="8">
        <v>2</v>
      </c>
      <c r="I20" s="8">
        <v>24</v>
      </c>
      <c r="J20" s="8">
        <v>30</v>
      </c>
    </row>
    <row r="21" spans="1:10" ht="15" x14ac:dyDescent="0.25">
      <c r="A21" s="7" t="s">
        <v>115</v>
      </c>
      <c r="B21" s="27">
        <f t="shared" si="1"/>
        <v>2</v>
      </c>
      <c r="C21" s="8">
        <v>1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1</v>
      </c>
    </row>
    <row r="22" spans="1:10" ht="15" x14ac:dyDescent="0.25">
      <c r="A22" s="7" t="s">
        <v>103</v>
      </c>
      <c r="B22" s="27">
        <f t="shared" si="1"/>
        <v>1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1</v>
      </c>
      <c r="J22" s="8">
        <v>0</v>
      </c>
    </row>
    <row r="23" spans="1:10" ht="15" x14ac:dyDescent="0.25">
      <c r="A23" s="7" t="s">
        <v>561</v>
      </c>
      <c r="B23" s="27">
        <f t="shared" si="1"/>
        <v>149</v>
      </c>
      <c r="C23" s="8">
        <v>64</v>
      </c>
      <c r="D23" s="8">
        <v>10</v>
      </c>
      <c r="E23" s="8">
        <v>22</v>
      </c>
      <c r="F23" s="8">
        <v>3</v>
      </c>
      <c r="G23" s="8">
        <v>37</v>
      </c>
      <c r="H23" s="8">
        <v>1</v>
      </c>
      <c r="I23" s="8">
        <v>7</v>
      </c>
      <c r="J23" s="8">
        <v>5</v>
      </c>
    </row>
    <row r="24" spans="1:10" ht="15" x14ac:dyDescent="0.25">
      <c r="A24" s="7" t="s">
        <v>68</v>
      </c>
      <c r="B24" s="27">
        <f t="shared" si="1"/>
        <v>46</v>
      </c>
      <c r="C24" s="8">
        <v>16</v>
      </c>
      <c r="D24" s="8">
        <v>5</v>
      </c>
      <c r="E24" s="8">
        <v>4</v>
      </c>
      <c r="F24" s="8">
        <v>1</v>
      </c>
      <c r="G24" s="8">
        <v>18</v>
      </c>
      <c r="H24" s="8">
        <v>0</v>
      </c>
      <c r="I24" s="8">
        <v>1</v>
      </c>
      <c r="J24" s="8">
        <v>1</v>
      </c>
    </row>
    <row r="25" spans="1:10" ht="15" x14ac:dyDescent="0.25">
      <c r="A25" s="165" t="s">
        <v>98</v>
      </c>
      <c r="B25" s="154">
        <f t="shared" si="1"/>
        <v>72</v>
      </c>
      <c r="C25" s="156">
        <v>45</v>
      </c>
      <c r="D25" s="156">
        <v>0</v>
      </c>
      <c r="E25" s="156">
        <v>12</v>
      </c>
      <c r="F25" s="156">
        <v>1</v>
      </c>
      <c r="G25" s="156">
        <v>14</v>
      </c>
      <c r="H25" s="156">
        <v>0</v>
      </c>
      <c r="I25" s="156">
        <v>0</v>
      </c>
      <c r="J25" s="156">
        <v>0</v>
      </c>
    </row>
    <row r="26" spans="1:10" ht="15" hidden="1" x14ac:dyDescent="0.25">
      <c r="A26" s="7" t="s">
        <v>23</v>
      </c>
      <c r="B26" s="27">
        <f t="shared" si="1"/>
        <v>6</v>
      </c>
      <c r="C26" s="8">
        <v>1</v>
      </c>
      <c r="D26" s="8">
        <v>0</v>
      </c>
      <c r="E26" s="8">
        <v>1</v>
      </c>
      <c r="F26" s="8">
        <v>0</v>
      </c>
      <c r="G26" s="8">
        <v>3</v>
      </c>
      <c r="H26" s="8">
        <v>0</v>
      </c>
      <c r="I26" s="8">
        <v>1</v>
      </c>
      <c r="J26" s="8">
        <v>0</v>
      </c>
    </row>
    <row r="27" spans="1:10" ht="15" hidden="1" x14ac:dyDescent="0.25">
      <c r="A27" s="7" t="s">
        <v>45</v>
      </c>
      <c r="B27" s="27">
        <f t="shared" si="1"/>
        <v>4</v>
      </c>
      <c r="C27" s="8">
        <v>1</v>
      </c>
      <c r="D27" s="8">
        <v>0</v>
      </c>
      <c r="E27" s="8">
        <v>3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</row>
    <row r="28" spans="1:10" ht="15" hidden="1" x14ac:dyDescent="0.25">
      <c r="A28" s="7" t="s">
        <v>37</v>
      </c>
      <c r="B28" s="27">
        <f t="shared" si="1"/>
        <v>5</v>
      </c>
      <c r="C28" s="8">
        <v>0</v>
      </c>
      <c r="D28" s="8">
        <v>0</v>
      </c>
      <c r="E28" s="8">
        <v>0</v>
      </c>
      <c r="F28" s="8">
        <v>0</v>
      </c>
      <c r="G28" s="8">
        <v>5</v>
      </c>
      <c r="H28" s="8">
        <v>0</v>
      </c>
      <c r="I28" s="8">
        <v>0</v>
      </c>
      <c r="J28" s="8">
        <v>0</v>
      </c>
    </row>
    <row r="29" spans="1:10" ht="15" hidden="1" x14ac:dyDescent="0.25">
      <c r="A29" s="7" t="s">
        <v>273</v>
      </c>
      <c r="B29" s="27">
        <f t="shared" si="1"/>
        <v>18</v>
      </c>
      <c r="C29" s="8">
        <v>6</v>
      </c>
      <c r="D29" s="8">
        <v>2</v>
      </c>
      <c r="E29" s="8">
        <v>1</v>
      </c>
      <c r="F29" s="8">
        <v>0</v>
      </c>
      <c r="G29" s="8">
        <v>9</v>
      </c>
      <c r="H29" s="8">
        <v>0</v>
      </c>
      <c r="I29" s="8">
        <v>0</v>
      </c>
      <c r="J29" s="8">
        <v>0</v>
      </c>
    </row>
    <row r="30" spans="1:10" ht="15" hidden="1" x14ac:dyDescent="0.25">
      <c r="A30" s="7" t="s">
        <v>118</v>
      </c>
      <c r="B30" s="27">
        <f t="shared" si="1"/>
        <v>2</v>
      </c>
      <c r="C30" s="8">
        <v>0</v>
      </c>
      <c r="D30" s="8">
        <v>1</v>
      </c>
      <c r="E30" s="8">
        <v>0</v>
      </c>
      <c r="F30" s="8">
        <v>0</v>
      </c>
      <c r="G30" s="8">
        <v>1</v>
      </c>
      <c r="H30" s="8">
        <v>0</v>
      </c>
      <c r="I30" s="8">
        <v>0</v>
      </c>
      <c r="J30" s="8">
        <v>0</v>
      </c>
    </row>
    <row r="31" spans="1:10" ht="15" hidden="1" x14ac:dyDescent="0.25">
      <c r="A31" s="7" t="s">
        <v>13</v>
      </c>
      <c r="B31" s="27">
        <f t="shared" si="1"/>
        <v>332</v>
      </c>
      <c r="C31" s="8">
        <v>104</v>
      </c>
      <c r="D31" s="8">
        <v>21</v>
      </c>
      <c r="E31" s="8">
        <v>65</v>
      </c>
      <c r="F31" s="8">
        <v>8</v>
      </c>
      <c r="G31" s="8">
        <v>81</v>
      </c>
      <c r="H31" s="8">
        <v>5</v>
      </c>
      <c r="I31" s="8">
        <v>25</v>
      </c>
      <c r="J31" s="8">
        <v>23</v>
      </c>
    </row>
    <row r="32" spans="1:10" ht="15" hidden="1" x14ac:dyDescent="0.25">
      <c r="A32" s="7" t="s">
        <v>136</v>
      </c>
      <c r="B32" s="27">
        <f t="shared" si="1"/>
        <v>4</v>
      </c>
      <c r="C32" s="8">
        <v>0</v>
      </c>
      <c r="D32" s="8">
        <v>0</v>
      </c>
      <c r="E32" s="8">
        <v>2</v>
      </c>
      <c r="F32" s="8">
        <v>0</v>
      </c>
      <c r="G32" s="8">
        <v>2</v>
      </c>
      <c r="H32" s="8">
        <v>0</v>
      </c>
      <c r="I32" s="8">
        <v>0</v>
      </c>
      <c r="J32" s="8">
        <v>0</v>
      </c>
    </row>
    <row r="33" spans="1:10" ht="15" hidden="1" x14ac:dyDescent="0.25">
      <c r="A33" s="7" t="s">
        <v>20</v>
      </c>
      <c r="B33" s="27">
        <f t="shared" si="1"/>
        <v>116</v>
      </c>
      <c r="C33" s="8">
        <v>43</v>
      </c>
      <c r="D33" s="8">
        <v>15</v>
      </c>
      <c r="E33" s="8">
        <v>38</v>
      </c>
      <c r="F33" s="8">
        <v>0</v>
      </c>
      <c r="G33" s="8">
        <v>6</v>
      </c>
      <c r="H33" s="8">
        <v>4</v>
      </c>
      <c r="I33" s="8">
        <v>7</v>
      </c>
      <c r="J33" s="8">
        <v>3</v>
      </c>
    </row>
    <row r="34" spans="1:10" ht="15" hidden="1" x14ac:dyDescent="0.25">
      <c r="A34" s="7" t="s">
        <v>274</v>
      </c>
      <c r="B34" s="27">
        <f t="shared" si="1"/>
        <v>6</v>
      </c>
      <c r="C34" s="8">
        <v>0</v>
      </c>
      <c r="D34" s="8">
        <v>0</v>
      </c>
      <c r="E34" s="8">
        <v>0</v>
      </c>
      <c r="F34" s="8">
        <v>0</v>
      </c>
      <c r="G34" s="8">
        <v>6</v>
      </c>
      <c r="H34" s="8">
        <v>0</v>
      </c>
      <c r="I34" s="8">
        <v>0</v>
      </c>
      <c r="J34" s="8">
        <v>0</v>
      </c>
    </row>
    <row r="35" spans="1:10" ht="15" hidden="1" x14ac:dyDescent="0.25">
      <c r="A35" s="7" t="s">
        <v>114</v>
      </c>
      <c r="B35" s="27">
        <f t="shared" si="1"/>
        <v>21</v>
      </c>
      <c r="C35" s="8">
        <v>4</v>
      </c>
      <c r="D35" s="8">
        <v>1</v>
      </c>
      <c r="E35" s="8">
        <v>2</v>
      </c>
      <c r="F35" s="8">
        <v>0</v>
      </c>
      <c r="G35" s="8">
        <v>10</v>
      </c>
      <c r="H35" s="8">
        <v>0</v>
      </c>
      <c r="I35" s="8">
        <v>1</v>
      </c>
      <c r="J35" s="8">
        <v>3</v>
      </c>
    </row>
    <row r="36" spans="1:10" ht="15" hidden="1" x14ac:dyDescent="0.25">
      <c r="A36" s="7" t="s">
        <v>135</v>
      </c>
      <c r="B36" s="27">
        <f t="shared" si="1"/>
        <v>1</v>
      </c>
      <c r="C36" s="8">
        <v>0</v>
      </c>
      <c r="D36" s="8">
        <v>0</v>
      </c>
      <c r="E36" s="8">
        <v>1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</row>
    <row r="37" spans="1:10" ht="15" hidden="1" x14ac:dyDescent="0.25">
      <c r="A37" s="7" t="s">
        <v>219</v>
      </c>
      <c r="B37" s="27">
        <f t="shared" si="1"/>
        <v>1</v>
      </c>
      <c r="C37" s="8">
        <v>0</v>
      </c>
      <c r="D37" s="8">
        <v>0</v>
      </c>
      <c r="E37" s="8">
        <v>0</v>
      </c>
      <c r="F37" s="8">
        <v>0</v>
      </c>
      <c r="G37" s="8">
        <v>1</v>
      </c>
      <c r="H37" s="8">
        <v>0</v>
      </c>
      <c r="I37" s="8">
        <v>0</v>
      </c>
      <c r="J37" s="8">
        <v>0</v>
      </c>
    </row>
    <row r="38" spans="1:10" ht="15" hidden="1" x14ac:dyDescent="0.25">
      <c r="A38" s="7" t="s">
        <v>19</v>
      </c>
      <c r="B38" s="27">
        <f t="shared" si="1"/>
        <v>313</v>
      </c>
      <c r="C38" s="8">
        <v>195</v>
      </c>
      <c r="D38" s="8">
        <v>19</v>
      </c>
      <c r="E38" s="8">
        <v>50</v>
      </c>
      <c r="F38" s="8">
        <v>0</v>
      </c>
      <c r="G38" s="8">
        <v>21</v>
      </c>
      <c r="H38" s="8">
        <v>6</v>
      </c>
      <c r="I38" s="8">
        <v>11</v>
      </c>
      <c r="J38" s="8">
        <v>11</v>
      </c>
    </row>
    <row r="39" spans="1:10" ht="15" hidden="1" x14ac:dyDescent="0.25">
      <c r="A39" s="7" t="s">
        <v>74</v>
      </c>
      <c r="B39" s="27">
        <f t="shared" si="1"/>
        <v>10</v>
      </c>
      <c r="C39" s="8">
        <v>4</v>
      </c>
      <c r="D39" s="8">
        <v>0</v>
      </c>
      <c r="E39" s="8">
        <v>3</v>
      </c>
      <c r="F39" s="8">
        <v>0</v>
      </c>
      <c r="G39" s="8">
        <v>3</v>
      </c>
      <c r="H39" s="8">
        <v>0</v>
      </c>
      <c r="I39" s="8">
        <v>0</v>
      </c>
      <c r="J39" s="8">
        <v>0</v>
      </c>
    </row>
    <row r="40" spans="1:10" ht="15" hidden="1" x14ac:dyDescent="0.25">
      <c r="A40" s="7" t="s">
        <v>90</v>
      </c>
      <c r="B40" s="27">
        <f t="shared" si="1"/>
        <v>2</v>
      </c>
      <c r="C40" s="8">
        <v>0</v>
      </c>
      <c r="D40" s="8">
        <v>0</v>
      </c>
      <c r="E40" s="8">
        <v>0</v>
      </c>
      <c r="F40" s="8">
        <v>0</v>
      </c>
      <c r="G40" s="8">
        <v>2</v>
      </c>
      <c r="H40" s="8">
        <v>0</v>
      </c>
      <c r="I40" s="8">
        <v>0</v>
      </c>
      <c r="J40" s="8">
        <v>0</v>
      </c>
    </row>
    <row r="41" spans="1:10" ht="15" hidden="1" x14ac:dyDescent="0.25">
      <c r="A41" s="7" t="s">
        <v>70</v>
      </c>
      <c r="B41" s="27">
        <f t="shared" si="1"/>
        <v>18</v>
      </c>
      <c r="C41" s="8">
        <v>8</v>
      </c>
      <c r="D41" s="8">
        <v>2</v>
      </c>
      <c r="E41" s="8">
        <v>1</v>
      </c>
      <c r="F41" s="8">
        <v>1</v>
      </c>
      <c r="G41" s="8">
        <v>3</v>
      </c>
      <c r="H41" s="8">
        <v>0</v>
      </c>
      <c r="I41" s="8">
        <v>2</v>
      </c>
      <c r="J41" s="8">
        <v>1</v>
      </c>
    </row>
    <row r="42" spans="1:10" ht="15" hidden="1" x14ac:dyDescent="0.25">
      <c r="A42" s="7" t="s">
        <v>262</v>
      </c>
      <c r="B42" s="27">
        <f t="shared" si="1"/>
        <v>1</v>
      </c>
      <c r="C42" s="8">
        <v>0</v>
      </c>
      <c r="D42" s="8">
        <v>0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</row>
    <row r="43" spans="1:10" ht="15" hidden="1" x14ac:dyDescent="0.25">
      <c r="A43" s="7" t="s">
        <v>243</v>
      </c>
      <c r="B43" s="27">
        <f t="shared" si="1"/>
        <v>1</v>
      </c>
      <c r="C43" s="8">
        <v>0</v>
      </c>
      <c r="D43" s="8">
        <v>0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</row>
    <row r="44" spans="1:10" ht="15" hidden="1" x14ac:dyDescent="0.25">
      <c r="A44" s="7" t="s">
        <v>29</v>
      </c>
      <c r="B44" s="27">
        <f t="shared" si="1"/>
        <v>35</v>
      </c>
      <c r="C44" s="8">
        <v>19</v>
      </c>
      <c r="D44" s="8">
        <v>1</v>
      </c>
      <c r="E44" s="8">
        <v>12</v>
      </c>
      <c r="F44" s="8">
        <v>0</v>
      </c>
      <c r="G44" s="8">
        <v>3</v>
      </c>
      <c r="H44" s="8">
        <v>0</v>
      </c>
      <c r="I44" s="8">
        <v>0</v>
      </c>
      <c r="J44" s="8">
        <v>0</v>
      </c>
    </row>
    <row r="45" spans="1:10" ht="15.75" hidden="1" thickBot="1" x14ac:dyDescent="0.3">
      <c r="A45" s="7" t="s">
        <v>525</v>
      </c>
      <c r="B45" s="77"/>
      <c r="C45" s="8"/>
      <c r="D45" s="8"/>
      <c r="E45" s="8"/>
      <c r="F45" s="8"/>
      <c r="G45" s="8"/>
      <c r="H45" s="8"/>
      <c r="I45" s="8"/>
      <c r="J45" s="8"/>
    </row>
    <row r="46" spans="1:10" ht="15" hidden="1" thickBot="1" x14ac:dyDescent="0.25">
      <c r="A46" s="346" t="s">
        <v>309</v>
      </c>
      <c r="B46" s="340" t="s">
        <v>307</v>
      </c>
      <c r="C46" s="372" t="s">
        <v>334</v>
      </c>
      <c r="D46" s="372"/>
      <c r="E46" s="372"/>
      <c r="F46" s="372"/>
      <c r="G46" s="372"/>
      <c r="H46" s="372"/>
      <c r="I46" s="372"/>
      <c r="J46" s="372"/>
    </row>
    <row r="47" spans="1:10" ht="15" hidden="1" thickBot="1" x14ac:dyDescent="0.25">
      <c r="A47" s="347"/>
      <c r="B47" s="341"/>
      <c r="C47" s="192" t="s">
        <v>289</v>
      </c>
      <c r="D47" s="192" t="s">
        <v>110</v>
      </c>
      <c r="E47" s="192" t="s">
        <v>179</v>
      </c>
      <c r="F47" s="192" t="s">
        <v>335</v>
      </c>
      <c r="G47" s="192" t="s">
        <v>181</v>
      </c>
      <c r="H47" s="192" t="s">
        <v>112</v>
      </c>
      <c r="I47" s="192" t="s">
        <v>113</v>
      </c>
      <c r="J47" s="192" t="s">
        <v>111</v>
      </c>
    </row>
    <row r="48" spans="1:10" ht="15" hidden="1" x14ac:dyDescent="0.25">
      <c r="A48" s="7" t="s">
        <v>152</v>
      </c>
      <c r="B48" s="27">
        <f>SUM(C48:J48)</f>
        <v>5</v>
      </c>
      <c r="C48" s="8">
        <v>3</v>
      </c>
      <c r="D48" s="8">
        <v>0</v>
      </c>
      <c r="E48" s="8">
        <v>0</v>
      </c>
      <c r="F48" s="8">
        <v>0</v>
      </c>
      <c r="G48" s="8">
        <v>1</v>
      </c>
      <c r="H48" s="8">
        <v>0</v>
      </c>
      <c r="I48" s="8">
        <v>1</v>
      </c>
      <c r="J48" s="8">
        <v>0</v>
      </c>
    </row>
    <row r="49" spans="1:10" ht="15" hidden="1" x14ac:dyDescent="0.25">
      <c r="A49" s="7" t="s">
        <v>26</v>
      </c>
      <c r="B49" s="27">
        <f t="shared" ref="B49:B80" si="2">SUM(C49:J49)</f>
        <v>60</v>
      </c>
      <c r="C49" s="8">
        <v>24</v>
      </c>
      <c r="D49" s="8">
        <v>3</v>
      </c>
      <c r="E49" s="8">
        <v>8</v>
      </c>
      <c r="F49" s="8">
        <v>6</v>
      </c>
      <c r="G49" s="8">
        <v>12</v>
      </c>
      <c r="H49" s="8">
        <v>0</v>
      </c>
      <c r="I49" s="8">
        <v>6</v>
      </c>
      <c r="J49" s="8">
        <v>1</v>
      </c>
    </row>
    <row r="50" spans="1:10" ht="15" x14ac:dyDescent="0.25">
      <c r="A50" s="165" t="s">
        <v>428</v>
      </c>
      <c r="B50" s="154">
        <f t="shared" si="2"/>
        <v>1</v>
      </c>
      <c r="C50" s="156">
        <v>1</v>
      </c>
      <c r="D50" s="156">
        <v>0</v>
      </c>
      <c r="E50" s="156">
        <v>0</v>
      </c>
      <c r="F50" s="156">
        <v>0</v>
      </c>
      <c r="G50" s="156">
        <v>0</v>
      </c>
      <c r="H50" s="156">
        <v>0</v>
      </c>
      <c r="I50" s="156">
        <v>0</v>
      </c>
      <c r="J50" s="156">
        <v>0</v>
      </c>
    </row>
    <row r="51" spans="1:10" ht="15" x14ac:dyDescent="0.25">
      <c r="A51" s="7" t="s">
        <v>47</v>
      </c>
      <c r="B51" s="27">
        <f t="shared" si="2"/>
        <v>3</v>
      </c>
      <c r="C51" s="8">
        <v>2</v>
      </c>
      <c r="D51" s="8">
        <v>0</v>
      </c>
      <c r="E51" s="8">
        <v>0</v>
      </c>
      <c r="F51" s="8">
        <v>0</v>
      </c>
      <c r="G51" s="8">
        <v>1</v>
      </c>
      <c r="H51" s="8">
        <v>0</v>
      </c>
      <c r="I51" s="8">
        <v>0</v>
      </c>
      <c r="J51" s="8">
        <v>0</v>
      </c>
    </row>
    <row r="52" spans="1:10" ht="15" x14ac:dyDescent="0.25">
      <c r="A52" s="7" t="s">
        <v>102</v>
      </c>
      <c r="B52" s="27">
        <f t="shared" si="2"/>
        <v>1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</row>
    <row r="53" spans="1:10" ht="15" x14ac:dyDescent="0.25">
      <c r="A53" s="7" t="s">
        <v>7</v>
      </c>
      <c r="B53" s="27">
        <f t="shared" si="2"/>
        <v>33</v>
      </c>
      <c r="C53" s="8">
        <v>22</v>
      </c>
      <c r="D53" s="8">
        <v>2</v>
      </c>
      <c r="E53" s="8">
        <v>3</v>
      </c>
      <c r="F53" s="8">
        <v>0</v>
      </c>
      <c r="G53" s="8">
        <v>5</v>
      </c>
      <c r="H53" s="8">
        <v>0</v>
      </c>
      <c r="I53" s="8">
        <v>1</v>
      </c>
      <c r="J53" s="8">
        <v>0</v>
      </c>
    </row>
    <row r="54" spans="1:10" ht="15" x14ac:dyDescent="0.25">
      <c r="A54" s="7" t="s">
        <v>60</v>
      </c>
      <c r="B54" s="27">
        <f t="shared" si="2"/>
        <v>1</v>
      </c>
      <c r="C54" s="8">
        <v>0</v>
      </c>
      <c r="D54" s="8">
        <v>0</v>
      </c>
      <c r="E54" s="8">
        <v>0</v>
      </c>
      <c r="F54" s="8">
        <v>0</v>
      </c>
      <c r="G54" s="8">
        <v>1</v>
      </c>
      <c r="H54" s="8">
        <v>0</v>
      </c>
      <c r="I54" s="8">
        <v>0</v>
      </c>
      <c r="J54" s="8">
        <v>0</v>
      </c>
    </row>
    <row r="55" spans="1:10" ht="15" x14ac:dyDescent="0.25">
      <c r="A55" s="7" t="s">
        <v>92</v>
      </c>
      <c r="B55" s="27">
        <f t="shared" si="2"/>
        <v>23</v>
      </c>
      <c r="C55" s="8">
        <v>9</v>
      </c>
      <c r="D55" s="8">
        <v>1</v>
      </c>
      <c r="E55" s="8">
        <v>4</v>
      </c>
      <c r="F55" s="8">
        <v>1</v>
      </c>
      <c r="G55" s="8">
        <v>2</v>
      </c>
      <c r="H55" s="8">
        <v>1</v>
      </c>
      <c r="I55" s="8">
        <v>1</v>
      </c>
      <c r="J55" s="8">
        <v>4</v>
      </c>
    </row>
    <row r="56" spans="1:10" ht="15" x14ac:dyDescent="0.25">
      <c r="A56" s="167" t="s">
        <v>8</v>
      </c>
      <c r="B56" s="129">
        <f t="shared" si="2"/>
        <v>36</v>
      </c>
      <c r="C56" s="133">
        <v>12</v>
      </c>
      <c r="D56" s="133">
        <v>5</v>
      </c>
      <c r="E56" s="133">
        <v>13</v>
      </c>
      <c r="F56" s="133">
        <v>0</v>
      </c>
      <c r="G56" s="133">
        <v>0</v>
      </c>
      <c r="H56" s="133">
        <v>0</v>
      </c>
      <c r="I56" s="133">
        <v>5</v>
      </c>
      <c r="J56" s="133">
        <v>1</v>
      </c>
    </row>
    <row r="57" spans="1:10" ht="15" x14ac:dyDescent="0.25">
      <c r="A57" s="7" t="s">
        <v>4</v>
      </c>
      <c r="B57" s="27">
        <f t="shared" si="2"/>
        <v>1300</v>
      </c>
      <c r="C57" s="8">
        <v>432</v>
      </c>
      <c r="D57" s="8">
        <v>70</v>
      </c>
      <c r="E57" s="8">
        <v>215</v>
      </c>
      <c r="F57" s="8">
        <v>48</v>
      </c>
      <c r="G57" s="8">
        <v>401</v>
      </c>
      <c r="H57" s="8">
        <v>15</v>
      </c>
      <c r="I57" s="8">
        <v>56</v>
      </c>
      <c r="J57" s="8">
        <v>63</v>
      </c>
    </row>
    <row r="58" spans="1:10" ht="15" x14ac:dyDescent="0.25">
      <c r="A58" s="7" t="s">
        <v>14</v>
      </c>
      <c r="B58" s="27">
        <f t="shared" si="2"/>
        <v>93</v>
      </c>
      <c r="C58" s="8">
        <v>28</v>
      </c>
      <c r="D58" s="8">
        <v>6</v>
      </c>
      <c r="E58" s="8">
        <v>1</v>
      </c>
      <c r="F58" s="8">
        <v>3</v>
      </c>
      <c r="G58" s="8">
        <v>25</v>
      </c>
      <c r="H58" s="8">
        <v>3</v>
      </c>
      <c r="I58" s="8">
        <v>18</v>
      </c>
      <c r="J58" s="8">
        <v>9</v>
      </c>
    </row>
    <row r="59" spans="1:10" ht="15" x14ac:dyDescent="0.25">
      <c r="A59" s="7" t="s">
        <v>66</v>
      </c>
      <c r="B59" s="27">
        <f t="shared" si="2"/>
        <v>5</v>
      </c>
      <c r="C59" s="8">
        <v>3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2</v>
      </c>
    </row>
    <row r="60" spans="1:10" ht="15" x14ac:dyDescent="0.25">
      <c r="A60" s="7" t="s">
        <v>190</v>
      </c>
      <c r="B60" s="27">
        <f t="shared" si="2"/>
        <v>2</v>
      </c>
      <c r="C60" s="8">
        <v>0</v>
      </c>
      <c r="D60" s="8">
        <v>0</v>
      </c>
      <c r="E60" s="8">
        <v>0</v>
      </c>
      <c r="F60" s="8">
        <v>0</v>
      </c>
      <c r="G60" s="8">
        <v>1</v>
      </c>
      <c r="H60" s="8">
        <v>0</v>
      </c>
      <c r="I60" s="8">
        <v>1</v>
      </c>
      <c r="J60" s="8">
        <v>0</v>
      </c>
    </row>
    <row r="61" spans="1:10" ht="15" x14ac:dyDescent="0.25">
      <c r="A61" s="7" t="s">
        <v>72</v>
      </c>
      <c r="B61" s="27">
        <f t="shared" si="2"/>
        <v>29</v>
      </c>
      <c r="C61" s="8">
        <v>0</v>
      </c>
      <c r="D61" s="8">
        <v>0</v>
      </c>
      <c r="E61" s="8">
        <v>1</v>
      </c>
      <c r="F61" s="8">
        <v>0</v>
      </c>
      <c r="G61" s="8">
        <v>28</v>
      </c>
      <c r="H61" s="8">
        <v>0</v>
      </c>
      <c r="I61" s="8">
        <v>0</v>
      </c>
      <c r="J61" s="8">
        <v>0</v>
      </c>
    </row>
    <row r="62" spans="1:10" ht="15" x14ac:dyDescent="0.25">
      <c r="A62" s="7" t="s">
        <v>52</v>
      </c>
      <c r="B62" s="27">
        <f t="shared" si="2"/>
        <v>6</v>
      </c>
      <c r="C62" s="8">
        <v>1</v>
      </c>
      <c r="D62" s="8">
        <v>0</v>
      </c>
      <c r="E62" s="8">
        <v>2</v>
      </c>
      <c r="F62" s="8">
        <v>0</v>
      </c>
      <c r="G62" s="8">
        <v>3</v>
      </c>
      <c r="H62" s="8">
        <v>0</v>
      </c>
      <c r="I62" s="8">
        <v>0</v>
      </c>
      <c r="J62" s="8">
        <v>0</v>
      </c>
    </row>
    <row r="63" spans="1:10" ht="15" x14ac:dyDescent="0.25">
      <c r="A63" s="7" t="s">
        <v>144</v>
      </c>
      <c r="B63" s="27">
        <f t="shared" si="2"/>
        <v>1</v>
      </c>
      <c r="C63" s="8">
        <v>0</v>
      </c>
      <c r="D63" s="8">
        <v>0</v>
      </c>
      <c r="E63" s="8">
        <v>0</v>
      </c>
      <c r="F63" s="8">
        <v>0</v>
      </c>
      <c r="G63" s="8">
        <v>1</v>
      </c>
      <c r="H63" s="8">
        <v>0</v>
      </c>
      <c r="I63" s="8">
        <v>0</v>
      </c>
      <c r="J63" s="8">
        <v>0</v>
      </c>
    </row>
    <row r="64" spans="1:10" ht="15" x14ac:dyDescent="0.25">
      <c r="A64" s="7" t="s">
        <v>275</v>
      </c>
      <c r="B64" s="27">
        <f t="shared" si="2"/>
        <v>1</v>
      </c>
      <c r="C64" s="8">
        <v>0</v>
      </c>
      <c r="D64" s="8">
        <v>0</v>
      </c>
      <c r="E64" s="8">
        <v>0</v>
      </c>
      <c r="F64" s="8">
        <v>0</v>
      </c>
      <c r="G64" s="8">
        <v>1</v>
      </c>
      <c r="H64" s="8">
        <v>0</v>
      </c>
      <c r="I64" s="8">
        <v>0</v>
      </c>
      <c r="J64" s="8">
        <v>0</v>
      </c>
    </row>
    <row r="65" spans="1:10" ht="15" x14ac:dyDescent="0.25">
      <c r="A65" s="7" t="s">
        <v>58</v>
      </c>
      <c r="B65" s="27">
        <f t="shared" si="2"/>
        <v>21</v>
      </c>
      <c r="C65" s="8">
        <v>14</v>
      </c>
      <c r="D65" s="8">
        <v>0</v>
      </c>
      <c r="E65" s="8">
        <v>6</v>
      </c>
      <c r="F65" s="8">
        <v>0</v>
      </c>
      <c r="G65" s="8">
        <v>1</v>
      </c>
      <c r="H65" s="8">
        <v>0</v>
      </c>
      <c r="I65" s="8">
        <v>0</v>
      </c>
      <c r="J65" s="8">
        <v>0</v>
      </c>
    </row>
    <row r="66" spans="1:10" ht="15" x14ac:dyDescent="0.25">
      <c r="A66" s="7" t="s">
        <v>231</v>
      </c>
      <c r="B66" s="27">
        <f t="shared" si="2"/>
        <v>1</v>
      </c>
      <c r="C66" s="8">
        <v>0</v>
      </c>
      <c r="D66" s="8">
        <v>0</v>
      </c>
      <c r="E66" s="8">
        <v>0</v>
      </c>
      <c r="F66" s="8">
        <v>0</v>
      </c>
      <c r="G66" s="8">
        <v>1</v>
      </c>
      <c r="H66" s="8">
        <v>0</v>
      </c>
      <c r="I66" s="8">
        <v>0</v>
      </c>
      <c r="J66" s="8">
        <v>0</v>
      </c>
    </row>
    <row r="67" spans="1:10" ht="15" x14ac:dyDescent="0.25">
      <c r="A67" s="7" t="s">
        <v>120</v>
      </c>
      <c r="B67" s="27">
        <f t="shared" si="2"/>
        <v>1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</row>
    <row r="68" spans="1:10" ht="15" x14ac:dyDescent="0.25">
      <c r="A68" s="7" t="s">
        <v>277</v>
      </c>
      <c r="B68" s="27">
        <f t="shared" si="2"/>
        <v>1</v>
      </c>
      <c r="C68" s="8">
        <v>0</v>
      </c>
      <c r="D68" s="8">
        <v>0</v>
      </c>
      <c r="E68" s="8">
        <v>0</v>
      </c>
      <c r="F68" s="8">
        <v>0</v>
      </c>
      <c r="G68" s="8">
        <v>1</v>
      </c>
      <c r="H68" s="8">
        <v>0</v>
      </c>
      <c r="I68" s="8">
        <v>0</v>
      </c>
      <c r="J68" s="8">
        <v>0</v>
      </c>
    </row>
    <row r="69" spans="1:10" ht="15" x14ac:dyDescent="0.25">
      <c r="A69" s="7" t="s">
        <v>214</v>
      </c>
      <c r="B69" s="27">
        <f t="shared" si="2"/>
        <v>3</v>
      </c>
      <c r="C69" s="8">
        <v>1</v>
      </c>
      <c r="D69" s="8">
        <v>0</v>
      </c>
      <c r="E69" s="8">
        <v>2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</row>
    <row r="70" spans="1:10" ht="15" x14ac:dyDescent="0.25">
      <c r="A70" s="7" t="s">
        <v>61</v>
      </c>
      <c r="B70" s="27">
        <f t="shared" si="2"/>
        <v>7</v>
      </c>
      <c r="C70" s="8">
        <v>0</v>
      </c>
      <c r="D70" s="8">
        <v>0</v>
      </c>
      <c r="E70" s="8">
        <v>0</v>
      </c>
      <c r="F70" s="8">
        <v>0</v>
      </c>
      <c r="G70" s="8">
        <v>7</v>
      </c>
      <c r="H70" s="8">
        <v>0</v>
      </c>
      <c r="I70" s="8">
        <v>0</v>
      </c>
      <c r="J70" s="8">
        <v>0</v>
      </c>
    </row>
    <row r="71" spans="1:10" ht="15" x14ac:dyDescent="0.25">
      <c r="A71" s="7" t="s">
        <v>116</v>
      </c>
      <c r="B71" s="27">
        <f t="shared" si="2"/>
        <v>3</v>
      </c>
      <c r="C71" s="8">
        <v>1</v>
      </c>
      <c r="D71" s="8">
        <v>0</v>
      </c>
      <c r="E71" s="8">
        <v>2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</row>
    <row r="72" spans="1:10" ht="15" x14ac:dyDescent="0.25">
      <c r="A72" s="7" t="s">
        <v>94</v>
      </c>
      <c r="B72" s="27">
        <f t="shared" si="2"/>
        <v>3</v>
      </c>
      <c r="C72" s="8">
        <v>1</v>
      </c>
      <c r="D72" s="8">
        <v>0</v>
      </c>
      <c r="E72" s="8">
        <v>0</v>
      </c>
      <c r="F72" s="8">
        <v>0</v>
      </c>
      <c r="G72" s="8">
        <v>0</v>
      </c>
      <c r="H72" s="8">
        <v>1</v>
      </c>
      <c r="I72" s="8">
        <v>0</v>
      </c>
      <c r="J72" s="8">
        <v>1</v>
      </c>
    </row>
    <row r="73" spans="1:10" ht="15" x14ac:dyDescent="0.25">
      <c r="A73" s="7" t="s">
        <v>236</v>
      </c>
      <c r="B73" s="27">
        <f t="shared" si="2"/>
        <v>3</v>
      </c>
      <c r="C73" s="8">
        <v>0</v>
      </c>
      <c r="D73" s="8">
        <v>0</v>
      </c>
      <c r="E73" s="8">
        <v>0</v>
      </c>
      <c r="F73" s="8">
        <v>0</v>
      </c>
      <c r="G73" s="8">
        <v>3</v>
      </c>
      <c r="H73" s="8">
        <v>0</v>
      </c>
      <c r="I73" s="8">
        <v>0</v>
      </c>
      <c r="J73" s="8">
        <v>0</v>
      </c>
    </row>
    <row r="74" spans="1:10" ht="15" x14ac:dyDescent="0.25">
      <c r="A74" s="7" t="s">
        <v>24</v>
      </c>
      <c r="B74" s="27">
        <f t="shared" si="2"/>
        <v>1</v>
      </c>
      <c r="C74" s="8">
        <v>0</v>
      </c>
      <c r="D74" s="8">
        <v>0</v>
      </c>
      <c r="E74" s="8">
        <v>0</v>
      </c>
      <c r="F74" s="8">
        <v>0</v>
      </c>
      <c r="G74" s="8">
        <v>1</v>
      </c>
      <c r="H74" s="8">
        <v>0</v>
      </c>
      <c r="I74" s="8">
        <v>0</v>
      </c>
      <c r="J74" s="8">
        <v>0</v>
      </c>
    </row>
    <row r="75" spans="1:10" ht="15" x14ac:dyDescent="0.25">
      <c r="A75" s="7" t="s">
        <v>15</v>
      </c>
      <c r="B75" s="27">
        <f t="shared" si="2"/>
        <v>27</v>
      </c>
      <c r="C75" s="8">
        <v>0</v>
      </c>
      <c r="D75" s="8">
        <v>1</v>
      </c>
      <c r="E75" s="8">
        <v>1</v>
      </c>
      <c r="F75" s="8">
        <v>2</v>
      </c>
      <c r="G75" s="8">
        <v>23</v>
      </c>
      <c r="H75" s="8">
        <v>0</v>
      </c>
      <c r="I75" s="8">
        <v>0</v>
      </c>
      <c r="J75" s="8">
        <v>0</v>
      </c>
    </row>
    <row r="76" spans="1:10" ht="15" x14ac:dyDescent="0.25">
      <c r="A76" s="7" t="s">
        <v>83</v>
      </c>
      <c r="B76" s="27">
        <f t="shared" si="2"/>
        <v>10</v>
      </c>
      <c r="C76" s="8">
        <v>0</v>
      </c>
      <c r="D76" s="8">
        <v>0</v>
      </c>
      <c r="E76" s="8">
        <v>2</v>
      </c>
      <c r="F76" s="8">
        <v>0</v>
      </c>
      <c r="G76" s="8">
        <v>8</v>
      </c>
      <c r="H76" s="8">
        <v>0</v>
      </c>
      <c r="I76" s="8">
        <v>0</v>
      </c>
      <c r="J76" s="8">
        <v>0</v>
      </c>
    </row>
    <row r="77" spans="1:10" ht="15" x14ac:dyDescent="0.25">
      <c r="A77" s="7" t="s">
        <v>119</v>
      </c>
      <c r="B77" s="27">
        <f t="shared" si="2"/>
        <v>1</v>
      </c>
      <c r="C77" s="8">
        <v>1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</row>
    <row r="78" spans="1:10" ht="15" x14ac:dyDescent="0.25">
      <c r="A78" s="7" t="s">
        <v>245</v>
      </c>
      <c r="B78" s="27">
        <f t="shared" si="2"/>
        <v>6</v>
      </c>
      <c r="C78" s="8">
        <v>4</v>
      </c>
      <c r="D78" s="8">
        <v>0</v>
      </c>
      <c r="E78" s="8">
        <v>1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</row>
    <row r="79" spans="1:10" ht="15" x14ac:dyDescent="0.25">
      <c r="A79" s="7" t="s">
        <v>25</v>
      </c>
      <c r="B79" s="27">
        <f t="shared" si="2"/>
        <v>50</v>
      </c>
      <c r="C79" s="8">
        <v>18</v>
      </c>
      <c r="D79" s="8">
        <v>1</v>
      </c>
      <c r="E79" s="8">
        <v>5</v>
      </c>
      <c r="F79" s="8">
        <v>1</v>
      </c>
      <c r="G79" s="8">
        <v>23</v>
      </c>
      <c r="H79" s="8">
        <v>0</v>
      </c>
      <c r="I79" s="8">
        <v>2</v>
      </c>
      <c r="J79" s="8">
        <v>0</v>
      </c>
    </row>
    <row r="80" spans="1:10" ht="15" x14ac:dyDescent="0.25">
      <c r="A80" s="7" t="s">
        <v>17</v>
      </c>
      <c r="B80" s="27">
        <f t="shared" si="2"/>
        <v>46</v>
      </c>
      <c r="C80" s="8">
        <v>17</v>
      </c>
      <c r="D80" s="8">
        <v>5</v>
      </c>
      <c r="E80" s="8">
        <v>7</v>
      </c>
      <c r="F80" s="8">
        <v>3</v>
      </c>
      <c r="G80" s="8">
        <v>9</v>
      </c>
      <c r="H80" s="8">
        <v>1</v>
      </c>
      <c r="I80" s="8">
        <v>2</v>
      </c>
      <c r="J80" s="8">
        <v>2</v>
      </c>
    </row>
    <row r="81" spans="1:10" ht="15" x14ac:dyDescent="0.25">
      <c r="A81" s="7" t="s">
        <v>43</v>
      </c>
      <c r="B81" s="27">
        <f t="shared" ref="B81:B121" si="3">SUM(C81:J81)</f>
        <v>30</v>
      </c>
      <c r="C81" s="8">
        <v>11</v>
      </c>
      <c r="D81" s="8">
        <v>1</v>
      </c>
      <c r="E81" s="8">
        <v>9</v>
      </c>
      <c r="F81" s="8">
        <v>0</v>
      </c>
      <c r="G81" s="8">
        <v>0</v>
      </c>
      <c r="H81" s="8">
        <v>0</v>
      </c>
      <c r="I81" s="8">
        <v>4</v>
      </c>
      <c r="J81" s="8">
        <v>5</v>
      </c>
    </row>
    <row r="82" spans="1:10" ht="15" x14ac:dyDescent="0.25">
      <c r="A82" s="7" t="s">
        <v>11</v>
      </c>
      <c r="B82" s="27">
        <f t="shared" si="3"/>
        <v>156</v>
      </c>
      <c r="C82" s="8">
        <v>49</v>
      </c>
      <c r="D82" s="8">
        <v>10</v>
      </c>
      <c r="E82" s="8">
        <v>24</v>
      </c>
      <c r="F82" s="8">
        <v>9</v>
      </c>
      <c r="G82" s="8">
        <v>46</v>
      </c>
      <c r="H82" s="8">
        <v>0</v>
      </c>
      <c r="I82" s="8">
        <v>10</v>
      </c>
      <c r="J82" s="8">
        <v>8</v>
      </c>
    </row>
    <row r="83" spans="1:10" ht="15" x14ac:dyDescent="0.25">
      <c r="A83" s="7" t="s">
        <v>211</v>
      </c>
      <c r="B83" s="27">
        <f t="shared" si="3"/>
        <v>12</v>
      </c>
      <c r="C83" s="8">
        <v>0</v>
      </c>
      <c r="D83" s="8">
        <v>0</v>
      </c>
      <c r="E83" s="8">
        <v>0</v>
      </c>
      <c r="F83" s="8">
        <v>0</v>
      </c>
      <c r="G83" s="8">
        <v>12</v>
      </c>
      <c r="H83" s="8">
        <v>0</v>
      </c>
      <c r="I83" s="8">
        <v>0</v>
      </c>
      <c r="J83" s="8">
        <v>0</v>
      </c>
    </row>
    <row r="84" spans="1:10" ht="15" x14ac:dyDescent="0.25">
      <c r="A84" s="167" t="s">
        <v>76</v>
      </c>
      <c r="B84" s="129">
        <f t="shared" si="3"/>
        <v>43</v>
      </c>
      <c r="C84" s="133">
        <v>10</v>
      </c>
      <c r="D84" s="133">
        <v>5</v>
      </c>
      <c r="E84" s="133">
        <v>3</v>
      </c>
      <c r="F84" s="133">
        <v>3</v>
      </c>
      <c r="G84" s="133">
        <v>15</v>
      </c>
      <c r="H84" s="133">
        <v>1</v>
      </c>
      <c r="I84" s="133">
        <v>3</v>
      </c>
      <c r="J84" s="133">
        <v>3</v>
      </c>
    </row>
    <row r="85" spans="1:10" ht="15" x14ac:dyDescent="0.25">
      <c r="A85" s="165" t="s">
        <v>18</v>
      </c>
      <c r="B85" s="154">
        <f t="shared" si="3"/>
        <v>3</v>
      </c>
      <c r="C85" s="156">
        <v>0</v>
      </c>
      <c r="D85" s="156">
        <v>0</v>
      </c>
      <c r="E85" s="156">
        <v>3</v>
      </c>
      <c r="F85" s="156">
        <v>0</v>
      </c>
      <c r="G85" s="156">
        <v>0</v>
      </c>
      <c r="H85" s="156">
        <v>0</v>
      </c>
      <c r="I85" s="156">
        <v>0</v>
      </c>
      <c r="J85" s="156">
        <v>0</v>
      </c>
    </row>
    <row r="86" spans="1:10" ht="15" x14ac:dyDescent="0.25">
      <c r="A86" s="7" t="s">
        <v>38</v>
      </c>
      <c r="B86" s="27">
        <f t="shared" si="3"/>
        <v>13</v>
      </c>
      <c r="C86" s="8">
        <v>9</v>
      </c>
      <c r="D86" s="8">
        <v>0</v>
      </c>
      <c r="E86" s="8">
        <v>0</v>
      </c>
      <c r="F86" s="8">
        <v>1</v>
      </c>
      <c r="G86" s="8">
        <v>3</v>
      </c>
      <c r="H86" s="8">
        <v>0</v>
      </c>
      <c r="I86" s="8">
        <v>0</v>
      </c>
      <c r="J86" s="8">
        <v>0</v>
      </c>
    </row>
    <row r="87" spans="1:10" ht="15" x14ac:dyDescent="0.25">
      <c r="A87" s="7" t="s">
        <v>84</v>
      </c>
      <c r="B87" s="27">
        <f t="shared" si="3"/>
        <v>14</v>
      </c>
      <c r="C87" s="8">
        <v>6</v>
      </c>
      <c r="D87" s="8">
        <v>1</v>
      </c>
      <c r="E87" s="8">
        <v>2</v>
      </c>
      <c r="F87" s="8">
        <v>0</v>
      </c>
      <c r="G87" s="8">
        <v>3</v>
      </c>
      <c r="H87" s="8">
        <v>0</v>
      </c>
      <c r="I87" s="8">
        <v>2</v>
      </c>
      <c r="J87" s="8">
        <v>0</v>
      </c>
    </row>
    <row r="88" spans="1:10" ht="15" x14ac:dyDescent="0.25">
      <c r="A88" s="7" t="s">
        <v>75</v>
      </c>
      <c r="B88" s="27">
        <f t="shared" si="3"/>
        <v>1</v>
      </c>
      <c r="C88" s="8">
        <v>0</v>
      </c>
      <c r="D88" s="8">
        <v>0</v>
      </c>
      <c r="E88" s="8">
        <v>0</v>
      </c>
      <c r="F88" s="8">
        <v>0</v>
      </c>
      <c r="G88" s="8">
        <v>1</v>
      </c>
      <c r="H88" s="8">
        <v>0</v>
      </c>
      <c r="I88" s="8">
        <v>0</v>
      </c>
      <c r="J88" s="8">
        <v>0</v>
      </c>
    </row>
    <row r="89" spans="1:10" ht="15" x14ac:dyDescent="0.25">
      <c r="A89" s="7"/>
      <c r="B89" s="152"/>
      <c r="C89" s="8"/>
      <c r="D89" s="8"/>
      <c r="E89" s="8"/>
      <c r="F89" s="8"/>
      <c r="G89" s="8"/>
      <c r="H89" s="8"/>
      <c r="I89" s="8"/>
      <c r="J89" s="8"/>
    </row>
    <row r="90" spans="1:10" ht="15.75" thickBot="1" x14ac:dyDescent="0.3">
      <c r="A90" s="7" t="s">
        <v>525</v>
      </c>
      <c r="B90" s="77"/>
      <c r="C90" s="8"/>
      <c r="D90" s="8"/>
      <c r="E90" s="8"/>
      <c r="F90" s="8"/>
      <c r="G90" s="8"/>
      <c r="H90" s="8"/>
      <c r="I90" s="8"/>
      <c r="J90" s="8"/>
    </row>
    <row r="91" spans="1:10" ht="15" thickBot="1" x14ac:dyDescent="0.25">
      <c r="A91" s="346" t="s">
        <v>309</v>
      </c>
      <c r="B91" s="340" t="s">
        <v>307</v>
      </c>
      <c r="C91" s="372" t="s">
        <v>334</v>
      </c>
      <c r="D91" s="372"/>
      <c r="E91" s="372"/>
      <c r="F91" s="372"/>
      <c r="G91" s="372"/>
      <c r="H91" s="372"/>
      <c r="I91" s="372"/>
      <c r="J91" s="372"/>
    </row>
    <row r="92" spans="1:10" ht="15" thickBot="1" x14ac:dyDescent="0.25">
      <c r="A92" s="347"/>
      <c r="B92" s="341"/>
      <c r="C92" s="192" t="s">
        <v>289</v>
      </c>
      <c r="D92" s="192" t="s">
        <v>110</v>
      </c>
      <c r="E92" s="192" t="s">
        <v>179</v>
      </c>
      <c r="F92" s="192" t="s">
        <v>335</v>
      </c>
      <c r="G92" s="192" t="s">
        <v>181</v>
      </c>
      <c r="H92" s="192" t="s">
        <v>112</v>
      </c>
      <c r="I92" s="192" t="s">
        <v>113</v>
      </c>
      <c r="J92" s="192" t="s">
        <v>111</v>
      </c>
    </row>
    <row r="93" spans="1:10" ht="15" x14ac:dyDescent="0.25">
      <c r="A93" s="7" t="s">
        <v>44</v>
      </c>
      <c r="B93" s="27">
        <f t="shared" si="3"/>
        <v>6</v>
      </c>
      <c r="C93" s="8">
        <v>2</v>
      </c>
      <c r="D93" s="8">
        <v>0</v>
      </c>
      <c r="E93" s="8">
        <v>1</v>
      </c>
      <c r="F93" s="8">
        <v>0</v>
      </c>
      <c r="G93" s="8">
        <v>2</v>
      </c>
      <c r="H93" s="8">
        <v>0</v>
      </c>
      <c r="I93" s="8">
        <v>1</v>
      </c>
      <c r="J93" s="8">
        <v>0</v>
      </c>
    </row>
    <row r="94" spans="1:10" ht="15" x14ac:dyDescent="0.25">
      <c r="A94" s="7" t="s">
        <v>12</v>
      </c>
      <c r="B94" s="27">
        <f t="shared" si="3"/>
        <v>142</v>
      </c>
      <c r="C94" s="8">
        <v>50</v>
      </c>
      <c r="D94" s="8">
        <v>6</v>
      </c>
      <c r="E94" s="8">
        <v>7</v>
      </c>
      <c r="F94" s="8">
        <v>11</v>
      </c>
      <c r="G94" s="8">
        <v>55</v>
      </c>
      <c r="H94" s="8">
        <v>1</v>
      </c>
      <c r="I94" s="8">
        <v>8</v>
      </c>
      <c r="J94" s="8">
        <v>4</v>
      </c>
    </row>
    <row r="95" spans="1:10" ht="15" x14ac:dyDescent="0.25">
      <c r="A95" s="7" t="s">
        <v>529</v>
      </c>
      <c r="B95" s="27">
        <f t="shared" si="3"/>
        <v>6</v>
      </c>
      <c r="C95" s="8">
        <v>0</v>
      </c>
      <c r="D95" s="8">
        <v>1</v>
      </c>
      <c r="E95" s="8">
        <v>1</v>
      </c>
      <c r="F95" s="8">
        <v>0</v>
      </c>
      <c r="G95" s="8">
        <v>4</v>
      </c>
      <c r="H95" s="8">
        <v>0</v>
      </c>
      <c r="I95" s="8">
        <v>0</v>
      </c>
      <c r="J95" s="8">
        <v>0</v>
      </c>
    </row>
    <row r="96" spans="1:10" ht="15" x14ac:dyDescent="0.25">
      <c r="A96" s="7" t="s">
        <v>81</v>
      </c>
      <c r="B96" s="27">
        <f t="shared" si="3"/>
        <v>11</v>
      </c>
      <c r="C96" s="8">
        <v>2</v>
      </c>
      <c r="D96" s="8">
        <v>0</v>
      </c>
      <c r="E96" s="8">
        <v>0</v>
      </c>
      <c r="F96" s="8">
        <v>0</v>
      </c>
      <c r="G96" s="8">
        <v>9</v>
      </c>
      <c r="H96" s="8">
        <v>0</v>
      </c>
      <c r="I96" s="8">
        <v>0</v>
      </c>
      <c r="J96" s="8">
        <v>0</v>
      </c>
    </row>
    <row r="97" spans="1:10" ht="15" x14ac:dyDescent="0.25">
      <c r="A97" s="7" t="s">
        <v>3</v>
      </c>
      <c r="B97" s="27">
        <f t="shared" si="3"/>
        <v>1640</v>
      </c>
      <c r="C97" s="8">
        <v>544</v>
      </c>
      <c r="D97" s="8">
        <v>168</v>
      </c>
      <c r="E97" s="8">
        <v>277</v>
      </c>
      <c r="F97" s="8">
        <v>44</v>
      </c>
      <c r="G97" s="8">
        <v>316</v>
      </c>
      <c r="H97" s="8">
        <v>35</v>
      </c>
      <c r="I97" s="8">
        <v>115</v>
      </c>
      <c r="J97" s="8">
        <v>141</v>
      </c>
    </row>
    <row r="98" spans="1:10" ht="15" x14ac:dyDescent="0.25">
      <c r="A98" s="7" t="s">
        <v>1</v>
      </c>
      <c r="B98" s="27">
        <f t="shared" si="3"/>
        <v>1200</v>
      </c>
      <c r="C98" s="8">
        <v>558</v>
      </c>
      <c r="D98" s="8">
        <v>100</v>
      </c>
      <c r="E98" s="8">
        <v>284</v>
      </c>
      <c r="F98" s="8">
        <v>3</v>
      </c>
      <c r="G98" s="8">
        <v>79</v>
      </c>
      <c r="H98" s="8">
        <v>6</v>
      </c>
      <c r="I98" s="8">
        <v>74</v>
      </c>
      <c r="J98" s="8">
        <v>96</v>
      </c>
    </row>
    <row r="99" spans="1:10" ht="15" x14ac:dyDescent="0.25">
      <c r="A99" s="7"/>
      <c r="B99" s="27"/>
      <c r="C99" s="8"/>
      <c r="D99" s="8"/>
      <c r="E99" s="8"/>
      <c r="F99" s="8"/>
      <c r="G99" s="8"/>
      <c r="H99" s="8"/>
      <c r="I99" s="8"/>
      <c r="J99" s="8"/>
    </row>
    <row r="100" spans="1:10" ht="14.25" x14ac:dyDescent="0.2">
      <c r="A100" s="71" t="s">
        <v>504</v>
      </c>
      <c r="B100" s="76">
        <f t="shared" ref="B100:J100" si="4">SUM(B102:B107)</f>
        <v>276</v>
      </c>
      <c r="C100" s="75">
        <f t="shared" si="4"/>
        <v>121</v>
      </c>
      <c r="D100" s="75">
        <f t="shared" si="4"/>
        <v>15</v>
      </c>
      <c r="E100" s="75">
        <f t="shared" si="4"/>
        <v>73</v>
      </c>
      <c r="F100" s="75">
        <f t="shared" si="4"/>
        <v>2</v>
      </c>
      <c r="G100" s="75">
        <f t="shared" si="4"/>
        <v>13</v>
      </c>
      <c r="H100" s="75">
        <f t="shared" si="4"/>
        <v>4</v>
      </c>
      <c r="I100" s="75">
        <f t="shared" si="4"/>
        <v>22</v>
      </c>
      <c r="J100" s="75">
        <f t="shared" si="4"/>
        <v>26</v>
      </c>
    </row>
    <row r="101" spans="1:10" ht="15" x14ac:dyDescent="0.25">
      <c r="A101" s="7"/>
      <c r="B101" s="27"/>
      <c r="C101" s="8"/>
      <c r="D101" s="8"/>
      <c r="E101" s="8"/>
      <c r="F101" s="8"/>
      <c r="G101" s="8"/>
      <c r="H101" s="8"/>
      <c r="I101" s="8"/>
      <c r="J101" s="8"/>
    </row>
    <row r="102" spans="1:10" ht="15" x14ac:dyDescent="0.25">
      <c r="A102" s="7" t="s">
        <v>505</v>
      </c>
      <c r="B102" s="27">
        <f t="shared" si="3"/>
        <v>6</v>
      </c>
      <c r="C102" s="8">
        <v>2</v>
      </c>
      <c r="D102" s="8">
        <v>1</v>
      </c>
      <c r="E102" s="8">
        <v>3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</row>
    <row r="103" spans="1:10" ht="15" x14ac:dyDescent="0.25">
      <c r="A103" s="7" t="s">
        <v>506</v>
      </c>
      <c r="B103" s="27">
        <f t="shared" si="3"/>
        <v>157</v>
      </c>
      <c r="C103" s="8">
        <v>68</v>
      </c>
      <c r="D103" s="8">
        <v>7</v>
      </c>
      <c r="E103" s="8">
        <v>44</v>
      </c>
      <c r="F103" s="8">
        <v>2</v>
      </c>
      <c r="G103" s="8">
        <v>7</v>
      </c>
      <c r="H103" s="8">
        <v>2</v>
      </c>
      <c r="I103" s="8">
        <v>12</v>
      </c>
      <c r="J103" s="8">
        <v>15</v>
      </c>
    </row>
    <row r="104" spans="1:10" ht="15" x14ac:dyDescent="0.25">
      <c r="A104" s="7" t="s">
        <v>517</v>
      </c>
      <c r="B104" s="27">
        <f t="shared" si="3"/>
        <v>10</v>
      </c>
      <c r="C104" s="8">
        <v>1</v>
      </c>
      <c r="D104" s="8">
        <v>0</v>
      </c>
      <c r="E104" s="8">
        <v>6</v>
      </c>
      <c r="F104" s="8">
        <v>0</v>
      </c>
      <c r="G104" s="8">
        <v>2</v>
      </c>
      <c r="H104" s="8">
        <v>0</v>
      </c>
      <c r="I104" s="8">
        <v>0</v>
      </c>
      <c r="J104" s="8">
        <v>1</v>
      </c>
    </row>
    <row r="105" spans="1:10" ht="15" x14ac:dyDescent="0.25">
      <c r="A105" s="7" t="s">
        <v>509</v>
      </c>
      <c r="B105" s="27">
        <f t="shared" si="3"/>
        <v>2</v>
      </c>
      <c r="C105" s="8">
        <v>0</v>
      </c>
      <c r="D105" s="8">
        <v>0</v>
      </c>
      <c r="E105" s="8">
        <v>2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</row>
    <row r="106" spans="1:10" ht="15" x14ac:dyDescent="0.25">
      <c r="A106" s="7" t="s">
        <v>514</v>
      </c>
      <c r="B106" s="27">
        <f t="shared" si="3"/>
        <v>6</v>
      </c>
      <c r="C106" s="8">
        <v>2</v>
      </c>
      <c r="D106" s="8">
        <v>1</v>
      </c>
      <c r="E106" s="8">
        <v>1</v>
      </c>
      <c r="F106" s="8">
        <v>0</v>
      </c>
      <c r="G106" s="8">
        <v>1</v>
      </c>
      <c r="H106" s="8">
        <v>0</v>
      </c>
      <c r="I106" s="8">
        <v>0</v>
      </c>
      <c r="J106" s="8">
        <v>1</v>
      </c>
    </row>
    <row r="107" spans="1:10" ht="15" x14ac:dyDescent="0.25">
      <c r="A107" s="7" t="s">
        <v>512</v>
      </c>
      <c r="B107" s="27">
        <f t="shared" si="3"/>
        <v>95</v>
      </c>
      <c r="C107" s="8">
        <v>48</v>
      </c>
      <c r="D107" s="8">
        <v>6</v>
      </c>
      <c r="E107" s="8">
        <v>17</v>
      </c>
      <c r="F107" s="8">
        <v>0</v>
      </c>
      <c r="G107" s="8">
        <v>3</v>
      </c>
      <c r="H107" s="8">
        <v>2</v>
      </c>
      <c r="I107" s="8">
        <v>10</v>
      </c>
      <c r="J107" s="8">
        <v>9</v>
      </c>
    </row>
    <row r="108" spans="1:10" ht="15" x14ac:dyDescent="0.25">
      <c r="A108" s="7"/>
      <c r="B108" s="27"/>
    </row>
    <row r="109" spans="1:10" ht="15" x14ac:dyDescent="0.25">
      <c r="A109" s="7" t="s">
        <v>564</v>
      </c>
      <c r="B109" s="27">
        <f t="shared" si="3"/>
        <v>1</v>
      </c>
      <c r="C109" s="8">
        <v>0</v>
      </c>
      <c r="D109" s="8">
        <v>0</v>
      </c>
      <c r="E109" s="8">
        <v>0</v>
      </c>
      <c r="F109" s="8">
        <v>0</v>
      </c>
      <c r="G109" s="8">
        <v>1</v>
      </c>
      <c r="H109" s="8">
        <v>0</v>
      </c>
      <c r="I109" s="8">
        <v>0</v>
      </c>
      <c r="J109" s="8">
        <v>0</v>
      </c>
    </row>
    <row r="110" spans="1:10" ht="15" x14ac:dyDescent="0.25">
      <c r="A110" s="7" t="s">
        <v>35</v>
      </c>
      <c r="B110" s="27">
        <f t="shared" si="3"/>
        <v>6</v>
      </c>
      <c r="C110" s="8">
        <v>1</v>
      </c>
      <c r="D110" s="8">
        <v>1</v>
      </c>
      <c r="E110" s="8">
        <v>0</v>
      </c>
      <c r="F110" s="8">
        <v>0</v>
      </c>
      <c r="G110" s="8">
        <v>4</v>
      </c>
      <c r="H110" s="8">
        <v>0</v>
      </c>
      <c r="I110" s="8">
        <v>0</v>
      </c>
      <c r="J110" s="8">
        <v>0</v>
      </c>
    </row>
    <row r="111" spans="1:10" ht="15" x14ac:dyDescent="0.25">
      <c r="A111" s="7" t="s">
        <v>263</v>
      </c>
      <c r="B111" s="27">
        <f t="shared" si="3"/>
        <v>1</v>
      </c>
      <c r="C111" s="8">
        <v>0</v>
      </c>
      <c r="D111" s="8">
        <v>0</v>
      </c>
      <c r="E111" s="8">
        <v>0</v>
      </c>
      <c r="F111" s="8">
        <v>0</v>
      </c>
      <c r="G111" s="8">
        <v>1</v>
      </c>
      <c r="H111" s="8">
        <v>0</v>
      </c>
      <c r="I111" s="8">
        <v>0</v>
      </c>
      <c r="J111" s="8">
        <v>0</v>
      </c>
    </row>
    <row r="112" spans="1:10" ht="15" x14ac:dyDescent="0.25">
      <c r="A112" s="166" t="s">
        <v>77</v>
      </c>
      <c r="B112" s="137">
        <f t="shared" si="3"/>
        <v>25</v>
      </c>
      <c r="C112" s="141">
        <v>6</v>
      </c>
      <c r="D112" s="141">
        <v>5</v>
      </c>
      <c r="E112" s="141">
        <v>5</v>
      </c>
      <c r="F112" s="141">
        <v>2</v>
      </c>
      <c r="G112" s="141">
        <v>4</v>
      </c>
      <c r="H112" s="141">
        <v>1</v>
      </c>
      <c r="I112" s="141">
        <v>2</v>
      </c>
      <c r="J112" s="141">
        <v>0</v>
      </c>
    </row>
    <row r="113" spans="1:10" ht="15" x14ac:dyDescent="0.25">
      <c r="A113" s="7" t="s">
        <v>91</v>
      </c>
      <c r="B113" s="27">
        <f t="shared" si="3"/>
        <v>26</v>
      </c>
      <c r="C113" s="8">
        <v>7</v>
      </c>
      <c r="D113" s="8">
        <v>4</v>
      </c>
      <c r="E113" s="8">
        <v>5</v>
      </c>
      <c r="F113" s="8">
        <v>0</v>
      </c>
      <c r="G113" s="8">
        <v>8</v>
      </c>
      <c r="H113" s="8">
        <v>0</v>
      </c>
      <c r="I113" s="8">
        <v>1</v>
      </c>
      <c r="J113" s="8">
        <v>1</v>
      </c>
    </row>
    <row r="114" spans="1:10" ht="15" x14ac:dyDescent="0.25">
      <c r="A114" s="7" t="s">
        <v>278</v>
      </c>
      <c r="B114" s="27">
        <f t="shared" si="3"/>
        <v>1</v>
      </c>
      <c r="C114" s="8">
        <v>1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</row>
    <row r="115" spans="1:10" ht="15" x14ac:dyDescent="0.25">
      <c r="A115" s="7" t="s">
        <v>279</v>
      </c>
      <c r="B115" s="27">
        <f t="shared" si="3"/>
        <v>3</v>
      </c>
      <c r="C115" s="8">
        <v>1</v>
      </c>
      <c r="D115" s="8">
        <v>0</v>
      </c>
      <c r="E115" s="8">
        <v>1</v>
      </c>
      <c r="F115" s="8">
        <v>0</v>
      </c>
      <c r="G115" s="8">
        <v>1</v>
      </c>
      <c r="H115" s="8">
        <v>0</v>
      </c>
      <c r="I115" s="8">
        <v>0</v>
      </c>
      <c r="J115" s="8">
        <v>0</v>
      </c>
    </row>
    <row r="116" spans="1:10" ht="15" x14ac:dyDescent="0.25">
      <c r="A116" s="7" t="s">
        <v>27</v>
      </c>
      <c r="B116" s="27">
        <f t="shared" si="3"/>
        <v>8</v>
      </c>
      <c r="C116" s="8">
        <v>5</v>
      </c>
      <c r="D116" s="8">
        <v>2</v>
      </c>
      <c r="E116" s="8">
        <v>1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</row>
    <row r="117" spans="1:10" ht="15" x14ac:dyDescent="0.25">
      <c r="A117" s="7" t="s">
        <v>252</v>
      </c>
      <c r="B117" s="27">
        <f t="shared" si="3"/>
        <v>1</v>
      </c>
      <c r="C117" s="8">
        <v>0</v>
      </c>
      <c r="D117" s="8">
        <v>0</v>
      </c>
      <c r="E117" s="8">
        <v>0</v>
      </c>
      <c r="F117" s="8">
        <v>0</v>
      </c>
      <c r="G117" s="8">
        <v>1</v>
      </c>
      <c r="H117" s="8">
        <v>0</v>
      </c>
      <c r="I117" s="8">
        <v>0</v>
      </c>
      <c r="J117" s="8">
        <v>0</v>
      </c>
    </row>
    <row r="118" spans="1:10" ht="15" x14ac:dyDescent="0.25">
      <c r="A118" s="7" t="s">
        <v>80</v>
      </c>
      <c r="B118" s="27">
        <f t="shared" si="3"/>
        <v>1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</row>
    <row r="119" spans="1:10" ht="15" x14ac:dyDescent="0.25">
      <c r="A119" s="7" t="s">
        <v>137</v>
      </c>
      <c r="B119" s="27">
        <f t="shared" si="3"/>
        <v>4</v>
      </c>
      <c r="C119" s="8">
        <v>2</v>
      </c>
      <c r="D119" s="8">
        <v>0</v>
      </c>
      <c r="E119" s="8">
        <v>2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</row>
    <row r="120" spans="1:10" ht="15" x14ac:dyDescent="0.25">
      <c r="A120" s="7" t="s">
        <v>33</v>
      </c>
      <c r="B120" s="27">
        <f t="shared" si="3"/>
        <v>25</v>
      </c>
      <c r="C120" s="8">
        <v>10</v>
      </c>
      <c r="D120" s="8">
        <v>2</v>
      </c>
      <c r="E120" s="8">
        <v>6</v>
      </c>
      <c r="F120" s="8">
        <v>1</v>
      </c>
      <c r="G120" s="8">
        <v>3</v>
      </c>
      <c r="H120" s="8">
        <v>0</v>
      </c>
      <c r="I120" s="8">
        <v>3</v>
      </c>
      <c r="J120" s="8">
        <v>0</v>
      </c>
    </row>
    <row r="121" spans="1:10" ht="15" x14ac:dyDescent="0.25">
      <c r="A121" s="7" t="s">
        <v>36</v>
      </c>
      <c r="B121" s="27">
        <f t="shared" si="3"/>
        <v>3</v>
      </c>
      <c r="C121" s="8">
        <v>0</v>
      </c>
      <c r="D121" s="8">
        <v>1</v>
      </c>
      <c r="E121" s="8">
        <v>1</v>
      </c>
      <c r="F121" s="8">
        <v>0</v>
      </c>
      <c r="G121" s="8">
        <v>0</v>
      </c>
      <c r="H121" s="8">
        <v>0</v>
      </c>
      <c r="I121" s="8">
        <v>1</v>
      </c>
      <c r="J121" s="8">
        <v>0</v>
      </c>
    </row>
    <row r="122" spans="1:10" ht="15" x14ac:dyDescent="0.25">
      <c r="A122" s="7" t="s">
        <v>21</v>
      </c>
      <c r="B122" s="27">
        <f t="shared" ref="B122:B145" si="5">SUM(C122:J122)</f>
        <v>27</v>
      </c>
      <c r="C122" s="8">
        <v>13</v>
      </c>
      <c r="D122" s="8">
        <v>4</v>
      </c>
      <c r="E122" s="8">
        <v>1</v>
      </c>
      <c r="F122" s="8">
        <v>0</v>
      </c>
      <c r="G122" s="8">
        <v>3</v>
      </c>
      <c r="H122" s="8">
        <v>1</v>
      </c>
      <c r="I122" s="8">
        <v>1</v>
      </c>
      <c r="J122" s="8">
        <v>4</v>
      </c>
    </row>
    <row r="123" spans="1:10" ht="15" x14ac:dyDescent="0.25">
      <c r="A123" s="7" t="s">
        <v>34</v>
      </c>
      <c r="B123" s="27">
        <f t="shared" si="5"/>
        <v>31</v>
      </c>
      <c r="C123" s="8">
        <v>16</v>
      </c>
      <c r="D123" s="8">
        <v>1</v>
      </c>
      <c r="E123" s="8">
        <v>4</v>
      </c>
      <c r="F123" s="8">
        <v>2</v>
      </c>
      <c r="G123" s="8">
        <v>2</v>
      </c>
      <c r="H123" s="8">
        <v>0</v>
      </c>
      <c r="I123" s="8">
        <v>0</v>
      </c>
      <c r="J123" s="8">
        <v>6</v>
      </c>
    </row>
    <row r="124" spans="1:10" ht="15" x14ac:dyDescent="0.25">
      <c r="A124" s="7" t="s">
        <v>28</v>
      </c>
      <c r="B124" s="27">
        <f t="shared" si="5"/>
        <v>3</v>
      </c>
      <c r="C124" s="8">
        <v>1</v>
      </c>
      <c r="D124" s="8">
        <v>0</v>
      </c>
      <c r="E124" s="8">
        <v>2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</row>
    <row r="125" spans="1:10" ht="15" x14ac:dyDescent="0.25">
      <c r="A125" s="7" t="s">
        <v>280</v>
      </c>
      <c r="B125" s="27">
        <f t="shared" si="5"/>
        <v>1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1</v>
      </c>
      <c r="I125" s="8">
        <v>0</v>
      </c>
      <c r="J125" s="8">
        <v>0</v>
      </c>
    </row>
    <row r="126" spans="1:10" ht="15" x14ac:dyDescent="0.25">
      <c r="A126" s="7" t="s">
        <v>55</v>
      </c>
      <c r="B126" s="27">
        <f t="shared" si="5"/>
        <v>1</v>
      </c>
      <c r="C126" s="8">
        <v>0</v>
      </c>
      <c r="D126" s="8">
        <v>0</v>
      </c>
      <c r="E126" s="8">
        <v>0</v>
      </c>
      <c r="F126" s="8">
        <v>0</v>
      </c>
      <c r="G126" s="8">
        <v>1</v>
      </c>
      <c r="H126" s="8">
        <v>0</v>
      </c>
      <c r="I126" s="8">
        <v>0</v>
      </c>
      <c r="J126" s="8">
        <v>0</v>
      </c>
    </row>
    <row r="127" spans="1:10" ht="18" customHeight="1" x14ac:dyDescent="0.25">
      <c r="A127" s="7" t="s">
        <v>40</v>
      </c>
      <c r="B127" s="27">
        <f t="shared" si="5"/>
        <v>19</v>
      </c>
      <c r="C127" s="8">
        <v>8</v>
      </c>
      <c r="D127" s="8">
        <v>0</v>
      </c>
      <c r="E127" s="8">
        <v>2</v>
      </c>
      <c r="F127" s="8">
        <v>0</v>
      </c>
      <c r="G127" s="8">
        <v>8</v>
      </c>
      <c r="H127" s="8">
        <v>0</v>
      </c>
      <c r="I127" s="8">
        <v>0</v>
      </c>
      <c r="J127" s="8">
        <v>1</v>
      </c>
    </row>
    <row r="128" spans="1:10" ht="18" customHeight="1" x14ac:dyDescent="0.25">
      <c r="A128" s="7" t="s">
        <v>549</v>
      </c>
      <c r="B128" s="27">
        <f t="shared" si="5"/>
        <v>1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1</v>
      </c>
    </row>
    <row r="129" spans="1:10" ht="15" x14ac:dyDescent="0.25">
      <c r="A129" s="7" t="s">
        <v>32</v>
      </c>
      <c r="B129" s="27">
        <f t="shared" si="5"/>
        <v>29</v>
      </c>
      <c r="C129" s="8">
        <v>15</v>
      </c>
      <c r="D129" s="8">
        <v>2</v>
      </c>
      <c r="E129" s="8">
        <v>8</v>
      </c>
      <c r="F129" s="8">
        <v>0</v>
      </c>
      <c r="G129" s="8">
        <v>1</v>
      </c>
      <c r="H129" s="8">
        <v>0</v>
      </c>
      <c r="I129" s="8">
        <v>2</v>
      </c>
      <c r="J129" s="8">
        <v>1</v>
      </c>
    </row>
    <row r="130" spans="1:10" ht="15" x14ac:dyDescent="0.25">
      <c r="A130" s="7" t="s">
        <v>175</v>
      </c>
      <c r="B130" s="27">
        <f t="shared" si="5"/>
        <v>32</v>
      </c>
      <c r="C130" s="8">
        <v>14</v>
      </c>
      <c r="D130" s="8">
        <v>4</v>
      </c>
      <c r="E130" s="8">
        <v>4</v>
      </c>
      <c r="F130" s="8">
        <v>1</v>
      </c>
      <c r="G130" s="8">
        <v>5</v>
      </c>
      <c r="H130" s="8">
        <v>0</v>
      </c>
      <c r="I130" s="8">
        <v>1</v>
      </c>
      <c r="J130" s="8">
        <v>3</v>
      </c>
    </row>
    <row r="131" spans="1:10" ht="15.75" thickBot="1" x14ac:dyDescent="0.3">
      <c r="A131" s="7" t="s">
        <v>525</v>
      </c>
      <c r="B131" s="77"/>
      <c r="C131" s="8"/>
      <c r="D131" s="8"/>
      <c r="E131" s="8"/>
      <c r="F131" s="8"/>
      <c r="G131" s="8"/>
      <c r="H131" s="8"/>
      <c r="I131" s="8"/>
      <c r="J131" s="8"/>
    </row>
    <row r="132" spans="1:10" ht="15" thickBot="1" x14ac:dyDescent="0.25">
      <c r="A132" s="346" t="s">
        <v>309</v>
      </c>
      <c r="B132" s="340" t="s">
        <v>307</v>
      </c>
      <c r="C132" s="372" t="s">
        <v>334</v>
      </c>
      <c r="D132" s="372"/>
      <c r="E132" s="372"/>
      <c r="F132" s="372"/>
      <c r="G132" s="372"/>
      <c r="H132" s="372"/>
      <c r="I132" s="372"/>
      <c r="J132" s="372"/>
    </row>
    <row r="133" spans="1:10" ht="15" thickBot="1" x14ac:dyDescent="0.25">
      <c r="A133" s="347"/>
      <c r="B133" s="341"/>
      <c r="C133" s="192" t="s">
        <v>289</v>
      </c>
      <c r="D133" s="192" t="s">
        <v>110</v>
      </c>
      <c r="E133" s="192" t="s">
        <v>179</v>
      </c>
      <c r="F133" s="192" t="s">
        <v>335</v>
      </c>
      <c r="G133" s="192" t="s">
        <v>181</v>
      </c>
      <c r="H133" s="192" t="s">
        <v>112</v>
      </c>
      <c r="I133" s="192" t="s">
        <v>113</v>
      </c>
      <c r="J133" s="192" t="s">
        <v>111</v>
      </c>
    </row>
    <row r="134" spans="1:10" ht="15" x14ac:dyDescent="0.25">
      <c r="A134" s="7" t="s">
        <v>104</v>
      </c>
      <c r="B134" s="27">
        <f t="shared" si="5"/>
        <v>1</v>
      </c>
      <c r="C134" s="8">
        <v>1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</row>
    <row r="135" spans="1:10" ht="15" x14ac:dyDescent="0.25">
      <c r="A135" s="7" t="s">
        <v>134</v>
      </c>
      <c r="B135" s="27">
        <f t="shared" si="5"/>
        <v>1</v>
      </c>
      <c r="C135" s="8">
        <v>0</v>
      </c>
      <c r="D135" s="8">
        <v>0</v>
      </c>
      <c r="E135" s="8">
        <v>1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</row>
    <row r="136" spans="1:10" ht="15" x14ac:dyDescent="0.25">
      <c r="A136" s="7" t="s">
        <v>10</v>
      </c>
      <c r="B136" s="27">
        <f t="shared" si="5"/>
        <v>101</v>
      </c>
      <c r="C136" s="8">
        <v>25</v>
      </c>
      <c r="D136" s="8">
        <v>5</v>
      </c>
      <c r="E136" s="8">
        <v>27</v>
      </c>
      <c r="F136" s="8">
        <v>3</v>
      </c>
      <c r="G136" s="8">
        <v>30</v>
      </c>
      <c r="H136" s="8">
        <v>1</v>
      </c>
      <c r="I136" s="8">
        <v>3</v>
      </c>
      <c r="J136" s="8">
        <v>7</v>
      </c>
    </row>
    <row r="137" spans="1:10" ht="15" x14ac:dyDescent="0.25">
      <c r="A137" s="7" t="s">
        <v>78</v>
      </c>
      <c r="B137" s="27">
        <f t="shared" si="5"/>
        <v>1</v>
      </c>
      <c r="C137" s="8">
        <v>0</v>
      </c>
      <c r="D137" s="8">
        <v>0</v>
      </c>
      <c r="E137" s="8">
        <v>0</v>
      </c>
      <c r="F137" s="8">
        <v>0</v>
      </c>
      <c r="G137" s="8">
        <v>1</v>
      </c>
      <c r="H137" s="8">
        <v>0</v>
      </c>
      <c r="I137" s="8">
        <v>0</v>
      </c>
      <c r="J137" s="8">
        <v>0</v>
      </c>
    </row>
    <row r="138" spans="1:10" ht="15" x14ac:dyDescent="0.25">
      <c r="A138" s="7" t="s">
        <v>550</v>
      </c>
      <c r="B138" s="27">
        <f t="shared" si="5"/>
        <v>2</v>
      </c>
      <c r="C138" s="8">
        <v>0</v>
      </c>
      <c r="D138" s="8">
        <v>0</v>
      </c>
      <c r="E138" s="8">
        <v>0</v>
      </c>
      <c r="F138" s="8">
        <v>0</v>
      </c>
      <c r="G138" s="8">
        <v>2</v>
      </c>
      <c r="H138" s="8">
        <v>0</v>
      </c>
      <c r="I138" s="8">
        <v>0</v>
      </c>
      <c r="J138" s="8">
        <v>0</v>
      </c>
    </row>
    <row r="139" spans="1:10" ht="15" x14ac:dyDescent="0.25">
      <c r="A139" s="7" t="s">
        <v>69</v>
      </c>
      <c r="B139" s="27">
        <f t="shared" si="5"/>
        <v>1</v>
      </c>
      <c r="C139" s="8">
        <v>0</v>
      </c>
      <c r="D139" s="8">
        <v>0</v>
      </c>
      <c r="E139" s="8">
        <v>0</v>
      </c>
      <c r="F139" s="8">
        <v>0</v>
      </c>
      <c r="G139" s="8">
        <v>1</v>
      </c>
      <c r="H139" s="8">
        <v>0</v>
      </c>
      <c r="I139" s="8">
        <v>0</v>
      </c>
      <c r="J139" s="8">
        <v>0</v>
      </c>
    </row>
    <row r="140" spans="1:10" ht="15" x14ac:dyDescent="0.25">
      <c r="A140" s="7" t="s">
        <v>41</v>
      </c>
      <c r="B140" s="27">
        <f t="shared" si="5"/>
        <v>7</v>
      </c>
      <c r="C140" s="8">
        <v>0</v>
      </c>
      <c r="D140" s="8">
        <v>1</v>
      </c>
      <c r="E140" s="8">
        <v>1</v>
      </c>
      <c r="F140" s="8">
        <v>0</v>
      </c>
      <c r="G140" s="8">
        <v>2</v>
      </c>
      <c r="H140" s="8">
        <v>0</v>
      </c>
      <c r="I140" s="8">
        <v>1</v>
      </c>
      <c r="J140" s="8">
        <v>2</v>
      </c>
    </row>
    <row r="141" spans="1:10" ht="15" x14ac:dyDescent="0.25">
      <c r="A141" s="7" t="s">
        <v>297</v>
      </c>
      <c r="B141" s="27">
        <f t="shared" si="5"/>
        <v>29</v>
      </c>
      <c r="C141" s="8">
        <v>10</v>
      </c>
      <c r="D141" s="8">
        <v>5</v>
      </c>
      <c r="E141" s="8">
        <v>7</v>
      </c>
      <c r="F141" s="8">
        <v>0</v>
      </c>
      <c r="G141" s="8">
        <v>6</v>
      </c>
      <c r="H141" s="8">
        <v>1</v>
      </c>
      <c r="I141" s="8">
        <v>0</v>
      </c>
      <c r="J141" s="8">
        <v>0</v>
      </c>
    </row>
    <row r="142" spans="1:10" ht="15" x14ac:dyDescent="0.25">
      <c r="A142" s="7" t="s">
        <v>296</v>
      </c>
      <c r="B142" s="27">
        <f t="shared" si="5"/>
        <v>15</v>
      </c>
      <c r="C142" s="8">
        <v>3</v>
      </c>
      <c r="D142" s="8">
        <v>2</v>
      </c>
      <c r="E142" s="8">
        <v>6</v>
      </c>
      <c r="F142" s="8">
        <v>1</v>
      </c>
      <c r="G142" s="8">
        <v>2</v>
      </c>
      <c r="H142" s="8">
        <v>1</v>
      </c>
      <c r="I142" s="8">
        <v>0</v>
      </c>
      <c r="J142" s="8">
        <v>0</v>
      </c>
    </row>
    <row r="143" spans="1:10" ht="15" x14ac:dyDescent="0.25">
      <c r="A143" s="7" t="s">
        <v>174</v>
      </c>
      <c r="B143" s="27">
        <f t="shared" si="5"/>
        <v>1</v>
      </c>
      <c r="C143" s="8">
        <v>0</v>
      </c>
      <c r="D143" s="8">
        <v>0</v>
      </c>
      <c r="E143" s="8">
        <v>0</v>
      </c>
      <c r="F143" s="8">
        <v>0</v>
      </c>
      <c r="G143" s="8">
        <v>1</v>
      </c>
      <c r="H143" s="8">
        <v>0</v>
      </c>
      <c r="I143" s="8">
        <v>0</v>
      </c>
      <c r="J143" s="8">
        <v>0</v>
      </c>
    </row>
    <row r="144" spans="1:10" ht="15" x14ac:dyDescent="0.25">
      <c r="A144" s="7" t="s">
        <v>50</v>
      </c>
      <c r="B144" s="27">
        <f t="shared" si="5"/>
        <v>3</v>
      </c>
      <c r="C144" s="8">
        <v>1</v>
      </c>
      <c r="D144" s="8">
        <v>1</v>
      </c>
      <c r="E144" s="8">
        <v>1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</row>
    <row r="145" spans="1:10" ht="15" x14ac:dyDescent="0.25">
      <c r="A145" s="7" t="s">
        <v>101</v>
      </c>
      <c r="B145" s="27">
        <f t="shared" si="5"/>
        <v>10</v>
      </c>
      <c r="C145" s="8">
        <v>4</v>
      </c>
      <c r="D145" s="8">
        <v>0</v>
      </c>
      <c r="E145" s="8">
        <v>4</v>
      </c>
      <c r="F145" s="8">
        <v>0</v>
      </c>
      <c r="G145" s="8">
        <v>2</v>
      </c>
      <c r="H145" s="8">
        <v>0</v>
      </c>
      <c r="I145" s="8">
        <v>0</v>
      </c>
      <c r="J145" s="8">
        <v>0</v>
      </c>
    </row>
    <row r="146" spans="1:10" ht="15.75" thickBot="1" x14ac:dyDescent="0.3">
      <c r="A146" s="24"/>
      <c r="B146" s="193"/>
      <c r="C146" s="37"/>
      <c r="D146" s="37"/>
      <c r="E146" s="37"/>
      <c r="F146" s="37"/>
      <c r="G146" s="37"/>
      <c r="H146" s="37"/>
      <c r="I146" s="37"/>
      <c r="J146" s="37"/>
    </row>
    <row r="147" spans="1:10" ht="12" x14ac:dyDescent="0.2">
      <c r="A147" s="83" t="s">
        <v>501</v>
      </c>
    </row>
  </sheetData>
  <mergeCells count="14">
    <mergeCell ref="A3:H3"/>
    <mergeCell ref="A4:H4"/>
    <mergeCell ref="A132:A133"/>
    <mergeCell ref="B132:B133"/>
    <mergeCell ref="C132:J132"/>
    <mergeCell ref="A46:A47"/>
    <mergeCell ref="B46:B47"/>
    <mergeCell ref="C46:J46"/>
    <mergeCell ref="A91:A92"/>
    <mergeCell ref="B91:B92"/>
    <mergeCell ref="C91:J91"/>
    <mergeCell ref="A8:A9"/>
    <mergeCell ref="B8:B9"/>
    <mergeCell ref="C8:J8"/>
  </mergeCells>
  <pageMargins left="0.43307086614173229" right="0.39370078740157483" top="0.35433070866141736" bottom="0.35433070866141736" header="0.31496062992125984" footer="0.31496062992125984"/>
  <pageSetup scale="96" fitToHeight="1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L139"/>
  <sheetViews>
    <sheetView workbookViewId="0">
      <selection activeCell="A2" sqref="A2:XFD6"/>
    </sheetView>
  </sheetViews>
  <sheetFormatPr baseColWidth="10" defaultRowHeight="11.25" x14ac:dyDescent="0.2"/>
  <cols>
    <col min="1" max="1" width="64" style="115" customWidth="1"/>
    <col min="2" max="2" width="12" style="115"/>
    <col min="3" max="3" width="10" style="115" bestFit="1" customWidth="1"/>
    <col min="4" max="4" width="7.6640625" style="115" bestFit="1" customWidth="1"/>
    <col min="5" max="5" width="11" style="115" bestFit="1" customWidth="1"/>
    <col min="6" max="6" width="9.83203125" style="115" bestFit="1" customWidth="1"/>
    <col min="7" max="7" width="8" style="115" bestFit="1" customWidth="1"/>
    <col min="8" max="9" width="7.6640625" style="115" bestFit="1" customWidth="1"/>
    <col min="10" max="10" width="8.1640625" style="115" bestFit="1" customWidth="1"/>
    <col min="11" max="11" width="10.5" style="115" customWidth="1"/>
    <col min="12" max="12" width="11.1640625" style="115" bestFit="1" customWidth="1"/>
    <col min="13" max="16384" width="12" style="115"/>
  </cols>
  <sheetData>
    <row r="1" spans="1:12" ht="15" x14ac:dyDescent="0.25">
      <c r="A1" s="23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25">
      <c r="A2" s="23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75" x14ac:dyDescent="0.2">
      <c r="A3" s="354" t="s">
        <v>604</v>
      </c>
      <c r="B3" s="354"/>
      <c r="C3" s="354"/>
      <c r="D3" s="354"/>
      <c r="E3" s="354"/>
      <c r="F3" s="354"/>
      <c r="G3" s="354"/>
      <c r="H3" s="354"/>
    </row>
    <row r="4" spans="1:12" ht="18.75" x14ac:dyDescent="0.2">
      <c r="A4" s="354" t="s">
        <v>601</v>
      </c>
      <c r="B4" s="354"/>
      <c r="C4" s="354"/>
      <c r="D4" s="354"/>
      <c r="E4" s="354"/>
      <c r="F4" s="354"/>
      <c r="G4" s="354"/>
      <c r="H4" s="354"/>
    </row>
    <row r="5" spans="1:12" ht="18.75" x14ac:dyDescent="0.3">
      <c r="A5" s="314" t="s">
        <v>599</v>
      </c>
      <c r="B5" s="6"/>
      <c r="C5" s="6"/>
      <c r="D5" s="6"/>
      <c r="E5" s="6"/>
      <c r="F5" s="6"/>
      <c r="G5" s="6"/>
      <c r="H5" s="6"/>
    </row>
    <row r="6" spans="1:12" ht="18.75" x14ac:dyDescent="0.3">
      <c r="A6" s="314" t="s">
        <v>600</v>
      </c>
      <c r="B6" s="6"/>
      <c r="C6" s="6"/>
      <c r="D6" s="6"/>
      <c r="E6" s="6"/>
      <c r="F6" s="6"/>
      <c r="G6" s="6"/>
      <c r="H6" s="6"/>
    </row>
    <row r="7" spans="1:12" ht="13.5" thickBo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21" customHeight="1" thickBot="1" x14ac:dyDescent="0.25">
      <c r="A8" s="335" t="s">
        <v>309</v>
      </c>
      <c r="B8" s="340" t="s">
        <v>307</v>
      </c>
      <c r="C8" s="376" t="s">
        <v>337</v>
      </c>
      <c r="D8" s="377"/>
      <c r="E8" s="377"/>
      <c r="F8" s="377"/>
      <c r="G8" s="377"/>
      <c r="H8" s="377"/>
      <c r="I8" s="377"/>
      <c r="J8" s="377"/>
      <c r="K8" s="377"/>
      <c r="L8" s="377"/>
    </row>
    <row r="9" spans="1:12" ht="32.25" customHeight="1" thickBot="1" x14ac:dyDescent="0.25">
      <c r="A9" s="336"/>
      <c r="B9" s="341"/>
      <c r="C9" s="194" t="s">
        <v>286</v>
      </c>
      <c r="D9" s="194" t="s">
        <v>206</v>
      </c>
      <c r="E9" s="195" t="s">
        <v>203</v>
      </c>
      <c r="F9" s="195" t="s">
        <v>215</v>
      </c>
      <c r="G9" s="195" t="s">
        <v>213</v>
      </c>
      <c r="H9" s="195" t="s">
        <v>235</v>
      </c>
      <c r="I9" s="194" t="s">
        <v>207</v>
      </c>
      <c r="J9" s="194" t="s">
        <v>126</v>
      </c>
      <c r="K9" s="195" t="s">
        <v>205</v>
      </c>
      <c r="L9" s="194" t="s">
        <v>294</v>
      </c>
    </row>
    <row r="10" spans="1:12" ht="12.75" x14ac:dyDescent="0.2">
      <c r="A10" s="196"/>
      <c r="B10" s="147"/>
      <c r="C10" s="197"/>
      <c r="D10" s="197"/>
      <c r="E10" s="198"/>
      <c r="F10" s="198"/>
      <c r="G10" s="198"/>
      <c r="H10" s="198"/>
      <c r="I10" s="197"/>
      <c r="J10" s="197"/>
      <c r="K10" s="198"/>
      <c r="L10" s="197"/>
    </row>
    <row r="11" spans="1:12" ht="14.25" x14ac:dyDescent="0.2">
      <c r="A11" s="149" t="s">
        <v>307</v>
      </c>
      <c r="B11" s="33">
        <f t="shared" ref="B11:L11" si="0">SUM(B13:B137)-B92</f>
        <v>7140</v>
      </c>
      <c r="C11" s="34">
        <f t="shared" si="0"/>
        <v>3171</v>
      </c>
      <c r="D11" s="35">
        <f t="shared" si="0"/>
        <v>380</v>
      </c>
      <c r="E11" s="35">
        <f t="shared" si="0"/>
        <v>554</v>
      </c>
      <c r="F11" s="35">
        <f t="shared" si="0"/>
        <v>274</v>
      </c>
      <c r="G11" s="35">
        <f t="shared" si="0"/>
        <v>537</v>
      </c>
      <c r="H11" s="35">
        <f t="shared" si="0"/>
        <v>186</v>
      </c>
      <c r="I11" s="35">
        <f t="shared" si="0"/>
        <v>363</v>
      </c>
      <c r="J11" s="35">
        <f t="shared" si="0"/>
        <v>297</v>
      </c>
      <c r="K11" s="35">
        <f t="shared" si="0"/>
        <v>279</v>
      </c>
      <c r="L11" s="35">
        <f t="shared" si="0"/>
        <v>1099</v>
      </c>
    </row>
    <row r="12" spans="1:12" ht="15" x14ac:dyDescent="0.25">
      <c r="A12" s="3"/>
      <c r="B12" s="26"/>
      <c r="C12" s="148"/>
      <c r="D12" s="148"/>
      <c r="E12" s="148"/>
      <c r="F12" s="148"/>
      <c r="G12" s="148"/>
      <c r="H12" s="148"/>
      <c r="I12" s="148"/>
      <c r="J12" s="148"/>
      <c r="K12" s="148"/>
      <c r="L12" s="148"/>
    </row>
    <row r="13" spans="1:12" ht="15" x14ac:dyDescent="0.25">
      <c r="A13" s="7" t="s">
        <v>171</v>
      </c>
      <c r="B13" s="27">
        <f t="shared" ref="B13:B50" si="1">SUM(C13:L13)</f>
        <v>1</v>
      </c>
      <c r="C13" s="8">
        <v>1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 ht="15" x14ac:dyDescent="0.25">
      <c r="A14" s="7" t="s">
        <v>71</v>
      </c>
      <c r="B14" s="27">
        <f t="shared" si="1"/>
        <v>43</v>
      </c>
      <c r="C14" s="8">
        <v>24</v>
      </c>
      <c r="D14" s="8">
        <v>3</v>
      </c>
      <c r="E14" s="8">
        <v>3</v>
      </c>
      <c r="F14" s="8">
        <v>1</v>
      </c>
      <c r="G14" s="8">
        <v>1</v>
      </c>
      <c r="H14" s="8">
        <v>1</v>
      </c>
      <c r="I14" s="8">
        <v>2</v>
      </c>
      <c r="J14" s="8">
        <v>3</v>
      </c>
      <c r="K14" s="8">
        <v>0</v>
      </c>
      <c r="L14" s="8">
        <v>5</v>
      </c>
    </row>
    <row r="15" spans="1:12" ht="15" x14ac:dyDescent="0.25">
      <c r="A15" s="7" t="s">
        <v>531</v>
      </c>
      <c r="B15" s="27">
        <f t="shared" si="1"/>
        <v>9</v>
      </c>
      <c r="C15" s="8">
        <v>3</v>
      </c>
      <c r="D15" s="8">
        <v>1</v>
      </c>
      <c r="E15" s="8">
        <v>1</v>
      </c>
      <c r="F15" s="8">
        <v>0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2</v>
      </c>
    </row>
    <row r="16" spans="1:12" ht="15" x14ac:dyDescent="0.25">
      <c r="A16" s="7" t="s">
        <v>532</v>
      </c>
      <c r="B16" s="27">
        <f t="shared" si="1"/>
        <v>21</v>
      </c>
      <c r="C16" s="8">
        <v>11</v>
      </c>
      <c r="D16" s="8">
        <v>3</v>
      </c>
      <c r="E16" s="8">
        <v>1</v>
      </c>
      <c r="F16" s="8">
        <v>0</v>
      </c>
      <c r="G16" s="8">
        <v>1</v>
      </c>
      <c r="H16" s="8">
        <v>0</v>
      </c>
      <c r="I16" s="8">
        <v>1</v>
      </c>
      <c r="J16" s="8">
        <v>0</v>
      </c>
      <c r="K16" s="8">
        <v>1</v>
      </c>
      <c r="L16" s="8">
        <v>3</v>
      </c>
    </row>
    <row r="17" spans="1:12" ht="15" x14ac:dyDescent="0.25">
      <c r="A17" s="7" t="s">
        <v>79</v>
      </c>
      <c r="B17" s="27">
        <f t="shared" si="1"/>
        <v>4</v>
      </c>
      <c r="C17" s="8">
        <v>0</v>
      </c>
      <c r="D17" s="8">
        <v>1</v>
      </c>
      <c r="E17" s="8">
        <v>1</v>
      </c>
      <c r="F17" s="8">
        <v>0</v>
      </c>
      <c r="G17" s="8">
        <v>1</v>
      </c>
      <c r="H17" s="8">
        <v>0</v>
      </c>
      <c r="I17" s="8">
        <v>0</v>
      </c>
      <c r="J17" s="8">
        <v>0</v>
      </c>
      <c r="K17" s="8">
        <v>1</v>
      </c>
      <c r="L17" s="8">
        <v>0</v>
      </c>
    </row>
    <row r="18" spans="1:12" ht="15" x14ac:dyDescent="0.25">
      <c r="A18" s="7" t="s">
        <v>117</v>
      </c>
      <c r="B18" s="27">
        <f t="shared" si="1"/>
        <v>32</v>
      </c>
      <c r="C18" s="8">
        <v>23</v>
      </c>
      <c r="D18" s="8">
        <v>0</v>
      </c>
      <c r="E18" s="8">
        <v>1</v>
      </c>
      <c r="F18" s="8">
        <v>0</v>
      </c>
      <c r="G18" s="8">
        <v>0</v>
      </c>
      <c r="H18" s="8">
        <v>0</v>
      </c>
      <c r="I18" s="8">
        <v>0</v>
      </c>
      <c r="J18" s="8">
        <v>8</v>
      </c>
      <c r="K18" s="8">
        <v>0</v>
      </c>
      <c r="L18" s="8">
        <v>0</v>
      </c>
    </row>
    <row r="19" spans="1:12" ht="15" x14ac:dyDescent="0.25">
      <c r="A19" s="7" t="s">
        <v>5</v>
      </c>
      <c r="B19" s="27">
        <f t="shared" si="1"/>
        <v>120</v>
      </c>
      <c r="C19" s="8">
        <v>61</v>
      </c>
      <c r="D19" s="8">
        <v>14</v>
      </c>
      <c r="E19" s="8">
        <v>5</v>
      </c>
      <c r="F19" s="8">
        <v>4</v>
      </c>
      <c r="G19" s="8">
        <v>8</v>
      </c>
      <c r="H19" s="8">
        <v>3</v>
      </c>
      <c r="I19" s="8">
        <v>4</v>
      </c>
      <c r="J19" s="8">
        <v>6</v>
      </c>
      <c r="K19" s="8">
        <v>6</v>
      </c>
      <c r="L19" s="8">
        <v>9</v>
      </c>
    </row>
    <row r="20" spans="1:12" ht="15" x14ac:dyDescent="0.25">
      <c r="A20" s="7" t="s">
        <v>103</v>
      </c>
      <c r="B20" s="27">
        <f t="shared" si="1"/>
        <v>1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</row>
    <row r="21" spans="1:12" ht="15" x14ac:dyDescent="0.25">
      <c r="A21" s="7" t="s">
        <v>561</v>
      </c>
      <c r="B21" s="27">
        <f t="shared" si="1"/>
        <v>137</v>
      </c>
      <c r="C21" s="8">
        <v>60</v>
      </c>
      <c r="D21" s="8">
        <v>9</v>
      </c>
      <c r="E21" s="8">
        <v>9</v>
      </c>
      <c r="F21" s="8">
        <v>1</v>
      </c>
      <c r="G21" s="8">
        <v>13</v>
      </c>
      <c r="H21" s="8">
        <v>6</v>
      </c>
      <c r="I21" s="8">
        <v>6</v>
      </c>
      <c r="J21" s="8">
        <v>2</v>
      </c>
      <c r="K21" s="8">
        <v>5</v>
      </c>
      <c r="L21" s="8">
        <v>26</v>
      </c>
    </row>
    <row r="22" spans="1:12" ht="15" x14ac:dyDescent="0.25">
      <c r="A22" s="7" t="s">
        <v>68</v>
      </c>
      <c r="B22" s="27">
        <f t="shared" si="1"/>
        <v>41</v>
      </c>
      <c r="C22" s="8">
        <v>19</v>
      </c>
      <c r="D22" s="8">
        <v>0</v>
      </c>
      <c r="E22" s="8">
        <v>0</v>
      </c>
      <c r="F22" s="8">
        <v>3</v>
      </c>
      <c r="G22" s="8">
        <v>4</v>
      </c>
      <c r="H22" s="8">
        <v>2</v>
      </c>
      <c r="I22" s="8">
        <v>2</v>
      </c>
      <c r="J22" s="8">
        <v>3</v>
      </c>
      <c r="K22" s="8">
        <v>4</v>
      </c>
      <c r="L22" s="8">
        <v>4</v>
      </c>
    </row>
    <row r="23" spans="1:12" ht="15" x14ac:dyDescent="0.25">
      <c r="A23" s="165" t="s">
        <v>98</v>
      </c>
      <c r="B23" s="154">
        <f t="shared" si="1"/>
        <v>74</v>
      </c>
      <c r="C23" s="156">
        <v>37</v>
      </c>
      <c r="D23" s="156">
        <v>4</v>
      </c>
      <c r="E23" s="156">
        <v>0</v>
      </c>
      <c r="F23" s="156">
        <v>3</v>
      </c>
      <c r="G23" s="156">
        <v>0</v>
      </c>
      <c r="H23" s="156">
        <v>8</v>
      </c>
      <c r="I23" s="156">
        <v>0</v>
      </c>
      <c r="J23" s="156">
        <v>4</v>
      </c>
      <c r="K23" s="156">
        <v>2</v>
      </c>
      <c r="L23" s="156">
        <v>16</v>
      </c>
    </row>
    <row r="24" spans="1:12" ht="15" x14ac:dyDescent="0.25">
      <c r="A24" s="7" t="s">
        <v>23</v>
      </c>
      <c r="B24" s="27">
        <f t="shared" si="1"/>
        <v>15</v>
      </c>
      <c r="C24" s="8">
        <v>9</v>
      </c>
      <c r="D24" s="8">
        <v>1</v>
      </c>
      <c r="E24" s="8">
        <v>0</v>
      </c>
      <c r="F24" s="8">
        <v>1</v>
      </c>
      <c r="G24" s="8">
        <v>1</v>
      </c>
      <c r="H24" s="8">
        <v>0</v>
      </c>
      <c r="I24" s="8">
        <v>0</v>
      </c>
      <c r="J24" s="8">
        <v>0</v>
      </c>
      <c r="K24" s="8">
        <v>1</v>
      </c>
      <c r="L24" s="8">
        <v>2</v>
      </c>
    </row>
    <row r="25" spans="1:12" ht="15" x14ac:dyDescent="0.25">
      <c r="A25" s="7" t="s">
        <v>45</v>
      </c>
      <c r="B25" s="27">
        <f t="shared" si="1"/>
        <v>5</v>
      </c>
      <c r="C25" s="8">
        <v>4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</row>
    <row r="26" spans="1:12" ht="15" x14ac:dyDescent="0.25">
      <c r="A26" s="7" t="s">
        <v>271</v>
      </c>
      <c r="B26" s="27">
        <f t="shared" si="1"/>
        <v>1</v>
      </c>
      <c r="C26" s="8">
        <v>1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</row>
    <row r="27" spans="1:12" ht="15" x14ac:dyDescent="0.25">
      <c r="A27" s="7" t="s">
        <v>273</v>
      </c>
      <c r="B27" s="27">
        <f t="shared" si="1"/>
        <v>9</v>
      </c>
      <c r="C27" s="8">
        <v>2</v>
      </c>
      <c r="D27" s="8">
        <v>2</v>
      </c>
      <c r="E27" s="8">
        <v>2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2</v>
      </c>
    </row>
    <row r="28" spans="1:12" ht="15" x14ac:dyDescent="0.25">
      <c r="A28" s="7" t="s">
        <v>13</v>
      </c>
      <c r="B28" s="27">
        <f t="shared" si="1"/>
        <v>153</v>
      </c>
      <c r="C28" s="8">
        <v>50</v>
      </c>
      <c r="D28" s="8">
        <v>11</v>
      </c>
      <c r="E28" s="8">
        <v>10</v>
      </c>
      <c r="F28" s="8">
        <v>6</v>
      </c>
      <c r="G28" s="8">
        <v>14</v>
      </c>
      <c r="H28" s="8">
        <v>4</v>
      </c>
      <c r="I28" s="8">
        <v>14</v>
      </c>
      <c r="J28" s="8">
        <v>7</v>
      </c>
      <c r="K28" s="8">
        <v>11</v>
      </c>
      <c r="L28" s="8">
        <v>26</v>
      </c>
    </row>
    <row r="29" spans="1:12" ht="15" x14ac:dyDescent="0.25">
      <c r="A29" s="7" t="s">
        <v>20</v>
      </c>
      <c r="B29" s="27">
        <f t="shared" si="1"/>
        <v>83</v>
      </c>
      <c r="C29" s="8">
        <v>29</v>
      </c>
      <c r="D29" s="8">
        <v>4</v>
      </c>
      <c r="E29" s="8">
        <v>6</v>
      </c>
      <c r="F29" s="8">
        <v>5</v>
      </c>
      <c r="G29" s="8">
        <v>8</v>
      </c>
      <c r="H29" s="8">
        <v>4</v>
      </c>
      <c r="I29" s="8">
        <v>3</v>
      </c>
      <c r="J29" s="8">
        <v>3</v>
      </c>
      <c r="K29" s="8">
        <v>3</v>
      </c>
      <c r="L29" s="8">
        <v>18</v>
      </c>
    </row>
    <row r="30" spans="1:12" ht="15" x14ac:dyDescent="0.25">
      <c r="A30" s="7" t="s">
        <v>274</v>
      </c>
      <c r="B30" s="27">
        <f t="shared" si="1"/>
        <v>1</v>
      </c>
      <c r="C30" s="8">
        <v>1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</row>
    <row r="31" spans="1:12" ht="15" x14ac:dyDescent="0.25">
      <c r="A31" s="7" t="s">
        <v>114</v>
      </c>
      <c r="B31" s="27">
        <f t="shared" si="1"/>
        <v>10</v>
      </c>
      <c r="C31" s="8">
        <v>6</v>
      </c>
      <c r="D31" s="8">
        <v>2</v>
      </c>
      <c r="E31" s="8">
        <v>1</v>
      </c>
      <c r="F31" s="8">
        <v>1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</row>
    <row r="32" spans="1:12" ht="15" x14ac:dyDescent="0.25">
      <c r="A32" s="7" t="s">
        <v>19</v>
      </c>
      <c r="B32" s="27">
        <f t="shared" si="1"/>
        <v>397</v>
      </c>
      <c r="C32" s="8">
        <v>255</v>
      </c>
      <c r="D32" s="8">
        <v>11</v>
      </c>
      <c r="E32" s="8">
        <v>20</v>
      </c>
      <c r="F32" s="8">
        <v>15</v>
      </c>
      <c r="G32" s="8">
        <v>22</v>
      </c>
      <c r="H32" s="8">
        <v>6</v>
      </c>
      <c r="I32" s="8">
        <v>18</v>
      </c>
      <c r="J32" s="8">
        <v>21</v>
      </c>
      <c r="K32" s="8">
        <v>8</v>
      </c>
      <c r="L32" s="8">
        <v>21</v>
      </c>
    </row>
    <row r="33" spans="1:12" ht="15" x14ac:dyDescent="0.25">
      <c r="A33" s="7" t="s">
        <v>74</v>
      </c>
      <c r="B33" s="27">
        <f t="shared" si="1"/>
        <v>8</v>
      </c>
      <c r="C33" s="8">
        <v>2</v>
      </c>
      <c r="D33" s="8">
        <v>0</v>
      </c>
      <c r="E33" s="8">
        <v>2</v>
      </c>
      <c r="F33" s="8">
        <v>0</v>
      </c>
      <c r="G33" s="8">
        <v>0</v>
      </c>
      <c r="H33" s="8">
        <v>0</v>
      </c>
      <c r="I33" s="8">
        <v>1</v>
      </c>
      <c r="J33" s="8">
        <v>2</v>
      </c>
      <c r="K33" s="8">
        <v>0</v>
      </c>
      <c r="L33" s="8">
        <v>1</v>
      </c>
    </row>
    <row r="34" spans="1:12" ht="15" x14ac:dyDescent="0.25">
      <c r="A34" s="7" t="s">
        <v>90</v>
      </c>
      <c r="B34" s="27">
        <f t="shared" si="1"/>
        <v>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1</v>
      </c>
    </row>
    <row r="35" spans="1:12" ht="15" x14ac:dyDescent="0.25">
      <c r="A35" s="7" t="s">
        <v>48</v>
      </c>
      <c r="B35" s="27">
        <f t="shared" si="1"/>
        <v>2</v>
      </c>
      <c r="C35" s="8">
        <v>1</v>
      </c>
      <c r="D35" s="8">
        <v>0</v>
      </c>
      <c r="E35" s="8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</row>
    <row r="36" spans="1:12" ht="15" x14ac:dyDescent="0.25">
      <c r="A36" s="7" t="s">
        <v>70</v>
      </c>
      <c r="B36" s="27">
        <f t="shared" si="1"/>
        <v>27</v>
      </c>
      <c r="C36" s="8">
        <v>15</v>
      </c>
      <c r="D36" s="8">
        <v>1</v>
      </c>
      <c r="E36" s="8">
        <v>3</v>
      </c>
      <c r="F36" s="8">
        <v>0</v>
      </c>
      <c r="G36" s="8">
        <v>1</v>
      </c>
      <c r="H36" s="8">
        <v>0</v>
      </c>
      <c r="I36" s="8">
        <v>1</v>
      </c>
      <c r="J36" s="8">
        <v>1</v>
      </c>
      <c r="K36" s="8">
        <v>2</v>
      </c>
      <c r="L36" s="8">
        <v>3</v>
      </c>
    </row>
    <row r="37" spans="1:12" ht="15" x14ac:dyDescent="0.25">
      <c r="A37" s="7" t="s">
        <v>243</v>
      </c>
      <c r="B37" s="27">
        <f t="shared" si="1"/>
        <v>1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</row>
    <row r="38" spans="1:12" ht="15" x14ac:dyDescent="0.25">
      <c r="A38" s="7" t="s">
        <v>29</v>
      </c>
      <c r="B38" s="27">
        <f t="shared" si="1"/>
        <v>40</v>
      </c>
      <c r="C38" s="8">
        <v>25</v>
      </c>
      <c r="D38" s="8">
        <v>2</v>
      </c>
      <c r="E38" s="8">
        <v>0</v>
      </c>
      <c r="F38" s="8">
        <v>1</v>
      </c>
      <c r="G38" s="8">
        <v>0</v>
      </c>
      <c r="H38" s="8">
        <v>1</v>
      </c>
      <c r="I38" s="8">
        <v>4</v>
      </c>
      <c r="J38" s="8">
        <v>2</v>
      </c>
      <c r="K38" s="8">
        <v>0</v>
      </c>
      <c r="L38" s="8">
        <v>5</v>
      </c>
    </row>
    <row r="39" spans="1:12" ht="15" x14ac:dyDescent="0.25">
      <c r="A39" s="7" t="s">
        <v>152</v>
      </c>
      <c r="B39" s="27">
        <f t="shared" si="1"/>
        <v>3</v>
      </c>
      <c r="C39" s="8">
        <v>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</row>
    <row r="40" spans="1:12" ht="15" x14ac:dyDescent="0.25">
      <c r="A40" s="7" t="s">
        <v>26</v>
      </c>
      <c r="B40" s="27">
        <f t="shared" si="1"/>
        <v>46</v>
      </c>
      <c r="C40" s="8">
        <v>34</v>
      </c>
      <c r="D40" s="8">
        <v>0</v>
      </c>
      <c r="E40" s="8">
        <v>7</v>
      </c>
      <c r="F40" s="8">
        <v>0</v>
      </c>
      <c r="G40" s="8">
        <v>0</v>
      </c>
      <c r="H40" s="8">
        <v>1</v>
      </c>
      <c r="I40" s="8">
        <v>0</v>
      </c>
      <c r="J40" s="8">
        <v>3</v>
      </c>
      <c r="K40" s="8">
        <v>1</v>
      </c>
      <c r="L40" s="8">
        <v>0</v>
      </c>
    </row>
    <row r="41" spans="1:12" ht="15" x14ac:dyDescent="0.25">
      <c r="A41" s="7" t="s">
        <v>230</v>
      </c>
      <c r="B41" s="27">
        <f t="shared" si="1"/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</row>
    <row r="42" spans="1:12" ht="15" x14ac:dyDescent="0.25">
      <c r="A42" s="7"/>
      <c r="B42" s="152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15" x14ac:dyDescent="0.25">
      <c r="A43" s="7"/>
      <c r="B43" s="152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15.75" thickBot="1" x14ac:dyDescent="0.3">
      <c r="A44" s="7" t="s">
        <v>526</v>
      </c>
      <c r="B44" s="77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15" thickBot="1" x14ac:dyDescent="0.25">
      <c r="A45" s="346" t="s">
        <v>309</v>
      </c>
      <c r="B45" s="340" t="s">
        <v>307</v>
      </c>
      <c r="C45" s="374" t="s">
        <v>337</v>
      </c>
      <c r="D45" s="375"/>
      <c r="E45" s="375"/>
      <c r="F45" s="375"/>
      <c r="G45" s="375"/>
      <c r="H45" s="375"/>
      <c r="I45" s="375"/>
      <c r="J45" s="375"/>
      <c r="K45" s="375"/>
      <c r="L45" s="375"/>
    </row>
    <row r="46" spans="1:12" ht="32.25" customHeight="1" thickBot="1" x14ac:dyDescent="0.25">
      <c r="A46" s="347"/>
      <c r="B46" s="341"/>
      <c r="C46" s="194" t="s">
        <v>286</v>
      </c>
      <c r="D46" s="194" t="s">
        <v>206</v>
      </c>
      <c r="E46" s="195" t="s">
        <v>203</v>
      </c>
      <c r="F46" s="195" t="s">
        <v>215</v>
      </c>
      <c r="G46" s="195" t="s">
        <v>213</v>
      </c>
      <c r="H46" s="195" t="s">
        <v>235</v>
      </c>
      <c r="I46" s="194" t="s">
        <v>207</v>
      </c>
      <c r="J46" s="194" t="s">
        <v>126</v>
      </c>
      <c r="K46" s="195" t="s">
        <v>205</v>
      </c>
      <c r="L46" s="194" t="s">
        <v>294</v>
      </c>
    </row>
    <row r="47" spans="1:12" ht="15" x14ac:dyDescent="0.25">
      <c r="A47" s="7" t="s">
        <v>232</v>
      </c>
      <c r="B47" s="27">
        <f t="shared" si="1"/>
        <v>1</v>
      </c>
      <c r="C47" s="8">
        <v>1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</row>
    <row r="48" spans="1:12" ht="15" x14ac:dyDescent="0.25">
      <c r="A48" s="165" t="s">
        <v>428</v>
      </c>
      <c r="B48" s="154">
        <f t="shared" si="1"/>
        <v>1</v>
      </c>
      <c r="C48" s="156">
        <v>1</v>
      </c>
      <c r="D48" s="156">
        <v>0</v>
      </c>
      <c r="E48" s="156">
        <v>0</v>
      </c>
      <c r="F48" s="156">
        <v>0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</row>
    <row r="49" spans="1:12" ht="15" x14ac:dyDescent="0.25">
      <c r="A49" s="7" t="s">
        <v>47</v>
      </c>
      <c r="B49" s="27">
        <f t="shared" si="1"/>
        <v>1</v>
      </c>
      <c r="C49" s="8">
        <v>1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</row>
    <row r="50" spans="1:12" ht="15" x14ac:dyDescent="0.25">
      <c r="A50" s="7" t="s">
        <v>102</v>
      </c>
      <c r="B50" s="27">
        <f t="shared" si="1"/>
        <v>1</v>
      </c>
      <c r="C50" s="8">
        <v>1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</row>
    <row r="51" spans="1:12" ht="15" x14ac:dyDescent="0.25">
      <c r="A51" s="7" t="s">
        <v>7</v>
      </c>
      <c r="B51" s="27">
        <f t="shared" ref="B51:B84" si="2">SUM(C51:L51)</f>
        <v>61</v>
      </c>
      <c r="C51" s="8">
        <v>48</v>
      </c>
      <c r="D51" s="8">
        <v>0</v>
      </c>
      <c r="E51" s="8">
        <v>3</v>
      </c>
      <c r="F51" s="8">
        <v>2</v>
      </c>
      <c r="G51" s="8">
        <v>1</v>
      </c>
      <c r="H51" s="8">
        <v>0</v>
      </c>
      <c r="I51" s="8">
        <v>2</v>
      </c>
      <c r="J51" s="8">
        <v>1</v>
      </c>
      <c r="K51" s="8">
        <v>0</v>
      </c>
      <c r="L51" s="8">
        <v>4</v>
      </c>
    </row>
    <row r="52" spans="1:12" ht="15" x14ac:dyDescent="0.25">
      <c r="A52" s="7" t="s">
        <v>60</v>
      </c>
      <c r="B52" s="27">
        <f t="shared" si="2"/>
        <v>2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1</v>
      </c>
    </row>
    <row r="53" spans="1:12" ht="15" x14ac:dyDescent="0.25">
      <c r="A53" s="7" t="s">
        <v>92</v>
      </c>
      <c r="B53" s="27">
        <f t="shared" si="2"/>
        <v>45</v>
      </c>
      <c r="C53" s="8">
        <v>10</v>
      </c>
      <c r="D53" s="8">
        <v>2</v>
      </c>
      <c r="E53" s="8">
        <v>3</v>
      </c>
      <c r="F53" s="8">
        <v>6</v>
      </c>
      <c r="G53" s="8">
        <v>1</v>
      </c>
      <c r="H53" s="8">
        <v>0</v>
      </c>
      <c r="I53" s="8">
        <v>4</v>
      </c>
      <c r="J53" s="8">
        <v>3</v>
      </c>
      <c r="K53" s="8">
        <v>0</v>
      </c>
      <c r="L53" s="8">
        <v>16</v>
      </c>
    </row>
    <row r="54" spans="1:12" ht="15" x14ac:dyDescent="0.25">
      <c r="A54" s="167" t="s">
        <v>8</v>
      </c>
      <c r="B54" s="129">
        <f t="shared" si="2"/>
        <v>36</v>
      </c>
      <c r="C54" s="133">
        <v>12</v>
      </c>
      <c r="D54" s="133">
        <v>2</v>
      </c>
      <c r="E54" s="133">
        <v>2</v>
      </c>
      <c r="F54" s="133">
        <v>1</v>
      </c>
      <c r="G54" s="133">
        <v>2</v>
      </c>
      <c r="H54" s="133">
        <v>2</v>
      </c>
      <c r="I54" s="133">
        <v>0</v>
      </c>
      <c r="J54" s="133">
        <v>2</v>
      </c>
      <c r="K54" s="133">
        <v>1</v>
      </c>
      <c r="L54" s="133">
        <v>12</v>
      </c>
    </row>
    <row r="55" spans="1:12" ht="15" x14ac:dyDescent="0.25">
      <c r="A55" s="7" t="s">
        <v>4</v>
      </c>
      <c r="B55" s="27">
        <f t="shared" si="2"/>
        <v>1412</v>
      </c>
      <c r="C55" s="8">
        <v>750</v>
      </c>
      <c r="D55" s="8">
        <v>59</v>
      </c>
      <c r="E55" s="8">
        <v>74</v>
      </c>
      <c r="F55" s="8">
        <v>32</v>
      </c>
      <c r="G55" s="8">
        <v>61</v>
      </c>
      <c r="H55" s="8">
        <v>38</v>
      </c>
      <c r="I55" s="8">
        <v>93</v>
      </c>
      <c r="J55" s="8">
        <v>51</v>
      </c>
      <c r="K55" s="8">
        <v>40</v>
      </c>
      <c r="L55" s="8">
        <v>214</v>
      </c>
    </row>
    <row r="56" spans="1:12" ht="15" x14ac:dyDescent="0.25">
      <c r="A56" s="7" t="s">
        <v>14</v>
      </c>
      <c r="B56" s="27">
        <f t="shared" si="2"/>
        <v>87</v>
      </c>
      <c r="C56" s="8">
        <v>4</v>
      </c>
      <c r="D56" s="8">
        <v>1</v>
      </c>
      <c r="E56" s="8">
        <v>1</v>
      </c>
      <c r="F56" s="8">
        <v>2</v>
      </c>
      <c r="G56" s="8">
        <v>2</v>
      </c>
      <c r="H56" s="8">
        <v>1</v>
      </c>
      <c r="I56" s="8">
        <v>0</v>
      </c>
      <c r="J56" s="8">
        <v>0</v>
      </c>
      <c r="K56" s="8">
        <v>0</v>
      </c>
      <c r="L56" s="8">
        <v>76</v>
      </c>
    </row>
    <row r="57" spans="1:12" ht="15" x14ac:dyDescent="0.25">
      <c r="A57" s="7" t="s">
        <v>66</v>
      </c>
      <c r="B57" s="27">
        <f t="shared" si="2"/>
        <v>2</v>
      </c>
      <c r="C57" s="8">
        <v>0</v>
      </c>
      <c r="D57" s="8">
        <v>1</v>
      </c>
      <c r="E57" s="8">
        <v>0</v>
      </c>
      <c r="F57" s="8">
        <v>0</v>
      </c>
      <c r="G57" s="8">
        <v>0</v>
      </c>
      <c r="H57" s="8">
        <v>0</v>
      </c>
      <c r="I57" s="8">
        <v>1</v>
      </c>
      <c r="J57" s="8">
        <v>0</v>
      </c>
      <c r="K57" s="8">
        <v>0</v>
      </c>
      <c r="L57" s="8">
        <v>0</v>
      </c>
    </row>
    <row r="58" spans="1:12" ht="15" x14ac:dyDescent="0.25">
      <c r="A58" s="7" t="s">
        <v>190</v>
      </c>
      <c r="B58" s="27">
        <f t="shared" si="2"/>
        <v>2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1</v>
      </c>
      <c r="K58" s="8">
        <v>0</v>
      </c>
      <c r="L58" s="8">
        <v>1</v>
      </c>
    </row>
    <row r="59" spans="1:12" ht="15" x14ac:dyDescent="0.25">
      <c r="A59" s="7" t="s">
        <v>52</v>
      </c>
      <c r="B59" s="27">
        <f t="shared" si="2"/>
        <v>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1</v>
      </c>
      <c r="L59" s="8">
        <v>1</v>
      </c>
    </row>
    <row r="60" spans="1:12" ht="15" x14ac:dyDescent="0.25">
      <c r="A60" s="7" t="s">
        <v>275</v>
      </c>
      <c r="B60" s="27">
        <f t="shared" si="2"/>
        <v>2</v>
      </c>
      <c r="C60" s="8">
        <v>2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</row>
    <row r="61" spans="1:12" ht="15" x14ac:dyDescent="0.25">
      <c r="A61" s="7" t="s">
        <v>58</v>
      </c>
      <c r="B61" s="27">
        <f t="shared" si="2"/>
        <v>8</v>
      </c>
      <c r="C61" s="8">
        <v>6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2</v>
      </c>
    </row>
    <row r="62" spans="1:12" ht="15" x14ac:dyDescent="0.25">
      <c r="A62" s="7" t="s">
        <v>120</v>
      </c>
      <c r="B62" s="27">
        <f t="shared" si="2"/>
        <v>1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1</v>
      </c>
    </row>
    <row r="63" spans="1:12" ht="15" x14ac:dyDescent="0.25">
      <c r="A63" s="7" t="s">
        <v>15</v>
      </c>
      <c r="B63" s="27">
        <f t="shared" si="2"/>
        <v>6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5</v>
      </c>
    </row>
    <row r="64" spans="1:12" ht="15" x14ac:dyDescent="0.25">
      <c r="A64" s="7" t="s">
        <v>83</v>
      </c>
      <c r="B64" s="27">
        <f t="shared" si="2"/>
        <v>10</v>
      </c>
      <c r="C64" s="8">
        <v>6</v>
      </c>
      <c r="D64" s="8">
        <v>0</v>
      </c>
      <c r="E64" s="8">
        <v>1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1</v>
      </c>
      <c r="L64" s="8">
        <v>2</v>
      </c>
    </row>
    <row r="65" spans="1:12" ht="15" x14ac:dyDescent="0.25">
      <c r="A65" s="7" t="s">
        <v>245</v>
      </c>
      <c r="B65" s="27">
        <f t="shared" si="2"/>
        <v>6</v>
      </c>
      <c r="C65" s="8">
        <v>5</v>
      </c>
      <c r="D65" s="8">
        <v>0</v>
      </c>
      <c r="E65" s="8">
        <v>1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</row>
    <row r="66" spans="1:12" ht="15" x14ac:dyDescent="0.25">
      <c r="A66" s="7" t="s">
        <v>25</v>
      </c>
      <c r="B66" s="27">
        <f t="shared" si="2"/>
        <v>55</v>
      </c>
      <c r="C66" s="8">
        <v>25</v>
      </c>
      <c r="D66" s="8">
        <v>7</v>
      </c>
      <c r="E66" s="8">
        <v>7</v>
      </c>
      <c r="F66" s="8">
        <v>3</v>
      </c>
      <c r="G66" s="8">
        <v>4</v>
      </c>
      <c r="H66" s="8">
        <v>0</v>
      </c>
      <c r="I66" s="8">
        <v>3</v>
      </c>
      <c r="J66" s="8">
        <v>2</v>
      </c>
      <c r="K66" s="8">
        <v>2</v>
      </c>
      <c r="L66" s="8">
        <v>2</v>
      </c>
    </row>
    <row r="67" spans="1:12" ht="15" x14ac:dyDescent="0.25">
      <c r="A67" s="7" t="s">
        <v>17</v>
      </c>
      <c r="B67" s="27">
        <f t="shared" si="2"/>
        <v>29</v>
      </c>
      <c r="C67" s="8">
        <v>12</v>
      </c>
      <c r="D67" s="8">
        <v>2</v>
      </c>
      <c r="E67" s="8">
        <v>3</v>
      </c>
      <c r="F67" s="8">
        <v>1</v>
      </c>
      <c r="G67" s="8">
        <v>4</v>
      </c>
      <c r="H67" s="8">
        <v>3</v>
      </c>
      <c r="I67" s="8">
        <v>1</v>
      </c>
      <c r="J67" s="8">
        <v>0</v>
      </c>
      <c r="K67" s="8">
        <v>3</v>
      </c>
      <c r="L67" s="8">
        <v>0</v>
      </c>
    </row>
    <row r="68" spans="1:12" ht="15" x14ac:dyDescent="0.25">
      <c r="A68" s="7" t="s">
        <v>43</v>
      </c>
      <c r="B68" s="27">
        <f t="shared" si="2"/>
        <v>17</v>
      </c>
      <c r="C68" s="8">
        <v>11</v>
      </c>
      <c r="D68" s="8">
        <v>0</v>
      </c>
      <c r="E68" s="8">
        <v>2</v>
      </c>
      <c r="F68" s="8">
        <v>0</v>
      </c>
      <c r="G68" s="8">
        <v>1</v>
      </c>
      <c r="H68" s="8">
        <v>1</v>
      </c>
      <c r="I68" s="8">
        <v>0</v>
      </c>
      <c r="J68" s="8">
        <v>1</v>
      </c>
      <c r="K68" s="8">
        <v>1</v>
      </c>
      <c r="L68" s="8">
        <v>0</v>
      </c>
    </row>
    <row r="69" spans="1:12" ht="15" x14ac:dyDescent="0.25">
      <c r="A69" s="7" t="s">
        <v>11</v>
      </c>
      <c r="B69" s="27">
        <f t="shared" si="2"/>
        <v>73</v>
      </c>
      <c r="C69" s="8">
        <v>48</v>
      </c>
      <c r="D69" s="8">
        <v>1</v>
      </c>
      <c r="E69" s="8">
        <v>3</v>
      </c>
      <c r="F69" s="8">
        <v>3</v>
      </c>
      <c r="G69" s="8">
        <v>1</v>
      </c>
      <c r="H69" s="8">
        <v>2</v>
      </c>
      <c r="I69" s="8">
        <v>0</v>
      </c>
      <c r="J69" s="8">
        <v>5</v>
      </c>
      <c r="K69" s="8">
        <v>4</v>
      </c>
      <c r="L69" s="8">
        <v>6</v>
      </c>
    </row>
    <row r="70" spans="1:12" ht="15" x14ac:dyDescent="0.25">
      <c r="A70" s="7" t="s">
        <v>193</v>
      </c>
      <c r="B70" s="27">
        <f t="shared" si="2"/>
        <v>2</v>
      </c>
      <c r="C70" s="8">
        <v>2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</row>
    <row r="71" spans="1:12" ht="15" x14ac:dyDescent="0.25">
      <c r="A71" s="7" t="s">
        <v>210</v>
      </c>
      <c r="B71" s="27">
        <f t="shared" si="2"/>
        <v>2</v>
      </c>
      <c r="C71" s="8">
        <v>1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1</v>
      </c>
    </row>
    <row r="72" spans="1:12" ht="15" x14ac:dyDescent="0.25">
      <c r="A72" s="7" t="s">
        <v>76</v>
      </c>
      <c r="B72" s="129">
        <f t="shared" si="2"/>
        <v>40</v>
      </c>
      <c r="C72" s="133">
        <v>9</v>
      </c>
      <c r="D72" s="133">
        <v>3</v>
      </c>
      <c r="E72" s="133">
        <v>4</v>
      </c>
      <c r="F72" s="133">
        <v>2</v>
      </c>
      <c r="G72" s="133">
        <v>2</v>
      </c>
      <c r="H72" s="133">
        <v>2</v>
      </c>
      <c r="I72" s="133">
        <v>1</v>
      </c>
      <c r="J72" s="133">
        <v>0</v>
      </c>
      <c r="K72" s="133">
        <v>1</v>
      </c>
      <c r="L72" s="133">
        <v>16</v>
      </c>
    </row>
    <row r="73" spans="1:12" ht="15" x14ac:dyDescent="0.25">
      <c r="A73" s="7" t="s">
        <v>18</v>
      </c>
      <c r="B73" s="27">
        <f t="shared" si="2"/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</row>
    <row r="74" spans="1:12" ht="15" x14ac:dyDescent="0.25">
      <c r="A74" s="7" t="s">
        <v>244</v>
      </c>
      <c r="B74" s="27">
        <f t="shared" si="2"/>
        <v>1</v>
      </c>
      <c r="C74" s="8">
        <v>1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</row>
    <row r="75" spans="1:12" ht="15" x14ac:dyDescent="0.25">
      <c r="A75" s="7" t="s">
        <v>38</v>
      </c>
      <c r="B75" s="27">
        <f t="shared" si="2"/>
        <v>6</v>
      </c>
      <c r="C75" s="8">
        <v>4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2</v>
      </c>
      <c r="K75" s="8">
        <v>0</v>
      </c>
      <c r="L75" s="8">
        <v>0</v>
      </c>
    </row>
    <row r="76" spans="1:12" ht="15" x14ac:dyDescent="0.25">
      <c r="A76" s="7" t="s">
        <v>84</v>
      </c>
      <c r="B76" s="27">
        <f t="shared" si="2"/>
        <v>16</v>
      </c>
      <c r="C76" s="8">
        <v>3</v>
      </c>
      <c r="D76" s="8">
        <v>2</v>
      </c>
      <c r="E76" s="8">
        <v>0</v>
      </c>
      <c r="F76" s="8">
        <v>1</v>
      </c>
      <c r="G76" s="8">
        <v>1</v>
      </c>
      <c r="H76" s="8">
        <v>0</v>
      </c>
      <c r="I76" s="8">
        <v>2</v>
      </c>
      <c r="J76" s="8">
        <v>0</v>
      </c>
      <c r="K76" s="8">
        <v>0</v>
      </c>
      <c r="L76" s="8">
        <v>7</v>
      </c>
    </row>
    <row r="77" spans="1:12" ht="15" x14ac:dyDescent="0.25">
      <c r="A77" s="7" t="s">
        <v>75</v>
      </c>
      <c r="B77" s="27">
        <f t="shared" si="2"/>
        <v>1</v>
      </c>
      <c r="C77" s="8">
        <v>1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</row>
    <row r="78" spans="1:12" ht="15" x14ac:dyDescent="0.25">
      <c r="A78" s="7" t="s">
        <v>44</v>
      </c>
      <c r="B78" s="27">
        <f t="shared" si="2"/>
        <v>3</v>
      </c>
      <c r="C78" s="8">
        <v>1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2</v>
      </c>
    </row>
    <row r="79" spans="1:12" ht="15" x14ac:dyDescent="0.25">
      <c r="A79" s="7" t="s">
        <v>128</v>
      </c>
      <c r="B79" s="27">
        <f t="shared" si="2"/>
        <v>1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1</v>
      </c>
      <c r="K79" s="8">
        <v>0</v>
      </c>
      <c r="L79" s="8">
        <v>0</v>
      </c>
    </row>
    <row r="80" spans="1:12" ht="15" x14ac:dyDescent="0.25">
      <c r="A80" s="7" t="s">
        <v>12</v>
      </c>
      <c r="B80" s="27">
        <f t="shared" si="2"/>
        <v>38</v>
      </c>
      <c r="C80" s="8">
        <v>23</v>
      </c>
      <c r="D80" s="8">
        <v>4</v>
      </c>
      <c r="E80" s="8">
        <v>3</v>
      </c>
      <c r="F80" s="8">
        <v>1</v>
      </c>
      <c r="G80" s="8">
        <v>1</v>
      </c>
      <c r="H80" s="8">
        <v>0</v>
      </c>
      <c r="I80" s="8">
        <v>1</v>
      </c>
      <c r="J80" s="8">
        <v>3</v>
      </c>
      <c r="K80" s="8">
        <v>1</v>
      </c>
      <c r="L80" s="8">
        <v>1</v>
      </c>
    </row>
    <row r="81" spans="1:12" ht="15" x14ac:dyDescent="0.25">
      <c r="A81" s="7" t="s">
        <v>64</v>
      </c>
      <c r="B81" s="27">
        <f t="shared" si="2"/>
        <v>1</v>
      </c>
      <c r="C81" s="8">
        <v>0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</row>
    <row r="82" spans="1:12" ht="15" x14ac:dyDescent="0.25">
      <c r="A82" s="7" t="s">
        <v>176</v>
      </c>
      <c r="B82" s="27">
        <f t="shared" si="2"/>
        <v>4</v>
      </c>
      <c r="C82" s="8">
        <v>3</v>
      </c>
      <c r="D82" s="8">
        <v>0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</row>
    <row r="83" spans="1:12" ht="15" x14ac:dyDescent="0.25">
      <c r="A83" s="7" t="s">
        <v>81</v>
      </c>
      <c r="B83" s="27">
        <f t="shared" si="2"/>
        <v>1</v>
      </c>
      <c r="C83" s="8">
        <v>1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</row>
    <row r="84" spans="1:12" ht="15" x14ac:dyDescent="0.25">
      <c r="A84" s="7" t="s">
        <v>3</v>
      </c>
      <c r="B84" s="27">
        <f t="shared" si="2"/>
        <v>1628</v>
      </c>
      <c r="C84" s="8">
        <v>440</v>
      </c>
      <c r="D84" s="8">
        <v>114</v>
      </c>
      <c r="E84" s="8">
        <v>182</v>
      </c>
      <c r="F84" s="8">
        <v>63</v>
      </c>
      <c r="G84" s="8">
        <v>203</v>
      </c>
      <c r="H84" s="8">
        <v>47</v>
      </c>
      <c r="I84" s="8">
        <v>94</v>
      </c>
      <c r="J84" s="8">
        <v>65</v>
      </c>
      <c r="K84" s="8">
        <v>78</v>
      </c>
      <c r="L84" s="8">
        <v>342</v>
      </c>
    </row>
    <row r="86" spans="1:12" ht="15" x14ac:dyDescent="0.25">
      <c r="A86" s="7"/>
      <c r="B86" s="152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15.75" thickBot="1" x14ac:dyDescent="0.3">
      <c r="A87" s="7" t="s">
        <v>526</v>
      </c>
      <c r="B87" s="77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15" thickBot="1" x14ac:dyDescent="0.25">
      <c r="A88" s="346" t="s">
        <v>309</v>
      </c>
      <c r="B88" s="340" t="s">
        <v>307</v>
      </c>
      <c r="C88" s="374" t="s">
        <v>337</v>
      </c>
      <c r="D88" s="375"/>
      <c r="E88" s="375"/>
      <c r="F88" s="375"/>
      <c r="G88" s="375"/>
      <c r="H88" s="375"/>
      <c r="I88" s="375"/>
      <c r="J88" s="375"/>
      <c r="K88" s="375"/>
      <c r="L88" s="375"/>
    </row>
    <row r="89" spans="1:12" ht="29.25" thickBot="1" x14ac:dyDescent="0.25">
      <c r="A89" s="347"/>
      <c r="B89" s="341"/>
      <c r="C89" s="194" t="s">
        <v>286</v>
      </c>
      <c r="D89" s="194" t="s">
        <v>206</v>
      </c>
      <c r="E89" s="195" t="s">
        <v>203</v>
      </c>
      <c r="F89" s="195" t="s">
        <v>215</v>
      </c>
      <c r="G89" s="195" t="s">
        <v>213</v>
      </c>
      <c r="H89" s="195" t="s">
        <v>235</v>
      </c>
      <c r="I89" s="194" t="s">
        <v>207</v>
      </c>
      <c r="J89" s="194" t="s">
        <v>126</v>
      </c>
      <c r="K89" s="195" t="s">
        <v>205</v>
      </c>
      <c r="L89" s="194" t="s">
        <v>294</v>
      </c>
    </row>
    <row r="90" spans="1:12" ht="15" x14ac:dyDescent="0.25">
      <c r="A90" s="7" t="s">
        <v>1</v>
      </c>
      <c r="B90" s="27">
        <f>SUM(C90:L90)</f>
        <v>1373</v>
      </c>
      <c r="C90" s="8">
        <v>745</v>
      </c>
      <c r="D90" s="8">
        <v>46</v>
      </c>
      <c r="E90" s="8">
        <v>103</v>
      </c>
      <c r="F90" s="8">
        <v>55</v>
      </c>
      <c r="G90" s="8">
        <v>107</v>
      </c>
      <c r="H90" s="8">
        <v>27</v>
      </c>
      <c r="I90" s="8">
        <v>67</v>
      </c>
      <c r="J90" s="8">
        <v>44</v>
      </c>
      <c r="K90" s="8">
        <v>62</v>
      </c>
      <c r="L90" s="8">
        <v>117</v>
      </c>
    </row>
    <row r="91" spans="1:12" ht="15" x14ac:dyDescent="0.25">
      <c r="A91" s="7"/>
      <c r="B91" s="27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14.25" x14ac:dyDescent="0.2">
      <c r="A92" s="71" t="s">
        <v>504</v>
      </c>
      <c r="B92" s="76">
        <f t="shared" ref="B92:L92" si="3">SUM(B94:B102)</f>
        <v>525</v>
      </c>
      <c r="C92" s="75">
        <f t="shared" si="3"/>
        <v>171</v>
      </c>
      <c r="D92" s="75">
        <f t="shared" si="3"/>
        <v>38</v>
      </c>
      <c r="E92" s="75">
        <f t="shared" si="3"/>
        <v>68</v>
      </c>
      <c r="F92" s="75">
        <f t="shared" si="3"/>
        <v>37</v>
      </c>
      <c r="G92" s="75">
        <f t="shared" si="3"/>
        <v>31</v>
      </c>
      <c r="H92" s="75">
        <f t="shared" si="3"/>
        <v>15</v>
      </c>
      <c r="I92" s="75">
        <f t="shared" si="3"/>
        <v>26</v>
      </c>
      <c r="J92" s="75">
        <f t="shared" si="3"/>
        <v>39</v>
      </c>
      <c r="K92" s="75">
        <f t="shared" si="3"/>
        <v>30</v>
      </c>
      <c r="L92" s="75">
        <f t="shared" si="3"/>
        <v>70</v>
      </c>
    </row>
    <row r="93" spans="1:12" ht="15" x14ac:dyDescent="0.25">
      <c r="A93" s="7"/>
      <c r="B93" s="27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15" x14ac:dyDescent="0.25">
      <c r="A94" s="7" t="s">
        <v>505</v>
      </c>
      <c r="B94" s="27">
        <f t="shared" ref="B94:B125" si="4">SUM(C94:L94)</f>
        <v>23</v>
      </c>
      <c r="C94" s="8">
        <v>10</v>
      </c>
      <c r="D94" s="8">
        <v>6</v>
      </c>
      <c r="E94" s="8">
        <v>2</v>
      </c>
      <c r="F94" s="8">
        <v>1</v>
      </c>
      <c r="G94" s="8">
        <v>0</v>
      </c>
      <c r="H94" s="8">
        <v>1</v>
      </c>
      <c r="I94" s="8">
        <v>0</v>
      </c>
      <c r="J94" s="8">
        <v>3</v>
      </c>
      <c r="K94" s="8">
        <v>0</v>
      </c>
      <c r="L94" s="8">
        <v>0</v>
      </c>
    </row>
    <row r="95" spans="1:12" ht="15" x14ac:dyDescent="0.25">
      <c r="A95" s="7" t="s">
        <v>506</v>
      </c>
      <c r="B95" s="27">
        <f t="shared" si="4"/>
        <v>345</v>
      </c>
      <c r="C95" s="8">
        <v>126</v>
      </c>
      <c r="D95" s="8">
        <v>22</v>
      </c>
      <c r="E95" s="8">
        <v>48</v>
      </c>
      <c r="F95" s="8">
        <v>26</v>
      </c>
      <c r="G95" s="8">
        <v>20</v>
      </c>
      <c r="H95" s="8">
        <v>9</v>
      </c>
      <c r="I95" s="8">
        <v>19</v>
      </c>
      <c r="J95" s="8">
        <v>29</v>
      </c>
      <c r="K95" s="8">
        <v>19</v>
      </c>
      <c r="L95" s="8">
        <v>27</v>
      </c>
    </row>
    <row r="96" spans="1:12" ht="15" x14ac:dyDescent="0.25">
      <c r="A96" s="7" t="s">
        <v>517</v>
      </c>
      <c r="B96" s="27">
        <f t="shared" si="4"/>
        <v>5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5</v>
      </c>
    </row>
    <row r="97" spans="1:12" ht="15" x14ac:dyDescent="0.25">
      <c r="A97" s="7" t="s">
        <v>508</v>
      </c>
      <c r="B97" s="27">
        <f t="shared" si="4"/>
        <v>2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2</v>
      </c>
    </row>
    <row r="98" spans="1:12" ht="15" x14ac:dyDescent="0.25">
      <c r="A98" s="7" t="s">
        <v>509</v>
      </c>
      <c r="B98" s="27">
        <f t="shared" si="4"/>
        <v>25</v>
      </c>
      <c r="C98" s="8">
        <v>8</v>
      </c>
      <c r="D98" s="8">
        <v>2</v>
      </c>
      <c r="E98" s="8">
        <v>4</v>
      </c>
      <c r="F98" s="8">
        <v>2</v>
      </c>
      <c r="G98" s="8">
        <v>1</v>
      </c>
      <c r="H98" s="8">
        <v>0</v>
      </c>
      <c r="I98" s="8">
        <v>1</v>
      </c>
      <c r="J98" s="8">
        <v>4</v>
      </c>
      <c r="K98" s="8">
        <v>2</v>
      </c>
      <c r="L98" s="8">
        <v>1</v>
      </c>
    </row>
    <row r="99" spans="1:12" ht="15" x14ac:dyDescent="0.25">
      <c r="A99" s="7" t="s">
        <v>514</v>
      </c>
      <c r="B99" s="27">
        <f t="shared" si="4"/>
        <v>1</v>
      </c>
      <c r="C99" s="8">
        <v>0</v>
      </c>
      <c r="D99" s="8">
        <v>0</v>
      </c>
      <c r="E99" s="8">
        <v>0</v>
      </c>
      <c r="F99" s="8">
        <v>0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</row>
    <row r="100" spans="1:12" ht="15" x14ac:dyDescent="0.25">
      <c r="A100" s="7" t="s">
        <v>510</v>
      </c>
      <c r="B100" s="27">
        <f t="shared" si="4"/>
        <v>1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1</v>
      </c>
      <c r="I100" s="8">
        <v>0</v>
      </c>
      <c r="J100" s="8">
        <v>0</v>
      </c>
      <c r="K100" s="8">
        <v>0</v>
      </c>
      <c r="L100" s="8">
        <v>0</v>
      </c>
    </row>
    <row r="101" spans="1:12" ht="15" x14ac:dyDescent="0.25">
      <c r="A101" s="7" t="s">
        <v>512</v>
      </c>
      <c r="B101" s="27">
        <f t="shared" si="4"/>
        <v>122</v>
      </c>
      <c r="C101" s="8">
        <v>27</v>
      </c>
      <c r="D101" s="8">
        <v>7</v>
      </c>
      <c r="E101" s="8">
        <v>14</v>
      </c>
      <c r="F101" s="8">
        <v>8</v>
      </c>
      <c r="G101" s="8">
        <v>9</v>
      </c>
      <c r="H101" s="8">
        <v>4</v>
      </c>
      <c r="I101" s="8">
        <v>6</v>
      </c>
      <c r="J101" s="8">
        <v>3</v>
      </c>
      <c r="K101" s="8">
        <v>9</v>
      </c>
      <c r="L101" s="8">
        <v>35</v>
      </c>
    </row>
    <row r="102" spans="1:12" ht="15" x14ac:dyDescent="0.25">
      <c r="A102" s="7" t="s">
        <v>511</v>
      </c>
      <c r="B102" s="27">
        <f t="shared" si="4"/>
        <v>1</v>
      </c>
      <c r="C102" s="8">
        <v>0</v>
      </c>
      <c r="D102" s="8">
        <v>1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</row>
    <row r="103" spans="1:12" ht="15" x14ac:dyDescent="0.25">
      <c r="A103" s="7"/>
      <c r="B103" s="27"/>
    </row>
    <row r="104" spans="1:12" ht="15" x14ac:dyDescent="0.25">
      <c r="A104" s="7" t="s">
        <v>147</v>
      </c>
      <c r="B104" s="27">
        <f t="shared" si="4"/>
        <v>1</v>
      </c>
      <c r="C104" s="8">
        <v>0</v>
      </c>
      <c r="D104" s="8">
        <v>0</v>
      </c>
      <c r="E104" s="8">
        <v>0</v>
      </c>
      <c r="F104" s="8">
        <v>0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</row>
    <row r="105" spans="1:12" ht="15" x14ac:dyDescent="0.25">
      <c r="A105" s="7" t="s">
        <v>564</v>
      </c>
      <c r="B105" s="27">
        <f t="shared" si="4"/>
        <v>9</v>
      </c>
      <c r="C105" s="8">
        <v>3</v>
      </c>
      <c r="D105" s="8">
        <v>0</v>
      </c>
      <c r="E105" s="8">
        <v>0</v>
      </c>
      <c r="F105" s="8">
        <v>1</v>
      </c>
      <c r="G105" s="8">
        <v>3</v>
      </c>
      <c r="H105" s="8">
        <v>1</v>
      </c>
      <c r="I105" s="8">
        <v>1</v>
      </c>
      <c r="J105" s="8">
        <v>0</v>
      </c>
      <c r="K105" s="8">
        <v>0</v>
      </c>
      <c r="L105" s="8">
        <v>0</v>
      </c>
    </row>
    <row r="106" spans="1:12" ht="15" x14ac:dyDescent="0.25">
      <c r="A106" s="7" t="s">
        <v>35</v>
      </c>
      <c r="B106" s="27">
        <f t="shared" si="4"/>
        <v>1</v>
      </c>
      <c r="C106" s="8">
        <v>1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</row>
    <row r="107" spans="1:12" ht="15" x14ac:dyDescent="0.25">
      <c r="A107" s="7" t="s">
        <v>77</v>
      </c>
      <c r="B107" s="27">
        <f t="shared" si="4"/>
        <v>38</v>
      </c>
      <c r="C107" s="8">
        <v>12</v>
      </c>
      <c r="D107" s="8">
        <v>5</v>
      </c>
      <c r="E107" s="8">
        <v>4</v>
      </c>
      <c r="F107" s="8">
        <v>5</v>
      </c>
      <c r="G107" s="8">
        <v>3</v>
      </c>
      <c r="H107" s="8">
        <v>1</v>
      </c>
      <c r="I107" s="8">
        <v>4</v>
      </c>
      <c r="J107" s="8">
        <v>0</v>
      </c>
      <c r="K107" s="8">
        <v>2</v>
      </c>
      <c r="L107" s="8">
        <v>2</v>
      </c>
    </row>
    <row r="108" spans="1:12" ht="15" x14ac:dyDescent="0.25">
      <c r="A108" s="7" t="s">
        <v>91</v>
      </c>
      <c r="B108" s="27">
        <f t="shared" si="4"/>
        <v>31</v>
      </c>
      <c r="C108" s="8">
        <v>16</v>
      </c>
      <c r="D108" s="8">
        <v>2</v>
      </c>
      <c r="E108" s="8">
        <v>1</v>
      </c>
      <c r="F108" s="8">
        <v>2</v>
      </c>
      <c r="G108" s="8">
        <v>0</v>
      </c>
      <c r="H108" s="8">
        <v>0</v>
      </c>
      <c r="I108" s="8">
        <v>2</v>
      </c>
      <c r="J108" s="8">
        <v>1</v>
      </c>
      <c r="K108" s="8">
        <v>1</v>
      </c>
      <c r="L108" s="8">
        <v>6</v>
      </c>
    </row>
    <row r="109" spans="1:12" ht="15" x14ac:dyDescent="0.25">
      <c r="A109" s="7" t="s">
        <v>279</v>
      </c>
      <c r="B109" s="27">
        <f t="shared" si="4"/>
        <v>6</v>
      </c>
      <c r="C109" s="8">
        <v>4</v>
      </c>
      <c r="D109" s="8">
        <v>0</v>
      </c>
      <c r="E109" s="8">
        <v>0</v>
      </c>
      <c r="F109" s="8">
        <v>0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1</v>
      </c>
    </row>
    <row r="110" spans="1:12" ht="15" x14ac:dyDescent="0.25">
      <c r="A110" s="7" t="s">
        <v>27</v>
      </c>
      <c r="B110" s="27">
        <f t="shared" si="4"/>
        <v>5</v>
      </c>
      <c r="C110" s="8">
        <v>2</v>
      </c>
      <c r="D110" s="8">
        <v>0</v>
      </c>
      <c r="E110" s="8">
        <v>0</v>
      </c>
      <c r="F110" s="8">
        <v>0</v>
      </c>
      <c r="G110" s="8">
        <v>0</v>
      </c>
      <c r="H110" s="8">
        <v>1</v>
      </c>
      <c r="I110" s="8">
        <v>0</v>
      </c>
      <c r="J110" s="8">
        <v>0</v>
      </c>
      <c r="K110" s="8">
        <v>0</v>
      </c>
      <c r="L110" s="8">
        <v>2</v>
      </c>
    </row>
    <row r="111" spans="1:12" ht="15" x14ac:dyDescent="0.25">
      <c r="A111" s="7" t="s">
        <v>80</v>
      </c>
      <c r="B111" s="27">
        <f t="shared" si="4"/>
        <v>1</v>
      </c>
      <c r="C111" s="8">
        <v>1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</row>
    <row r="112" spans="1:12" ht="15" x14ac:dyDescent="0.25">
      <c r="A112" s="7" t="s">
        <v>137</v>
      </c>
      <c r="B112" s="27">
        <f t="shared" si="4"/>
        <v>2</v>
      </c>
      <c r="C112" s="8">
        <v>2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</row>
    <row r="113" spans="1:12" ht="15" x14ac:dyDescent="0.25">
      <c r="A113" s="7" t="s">
        <v>33</v>
      </c>
      <c r="B113" s="27">
        <f t="shared" si="4"/>
        <v>22</v>
      </c>
      <c r="C113" s="8">
        <v>6</v>
      </c>
      <c r="D113" s="8">
        <v>3</v>
      </c>
      <c r="E113" s="8">
        <v>1</v>
      </c>
      <c r="F113" s="8">
        <v>1</v>
      </c>
      <c r="G113" s="8">
        <v>2</v>
      </c>
      <c r="H113" s="8">
        <v>2</v>
      </c>
      <c r="I113" s="8">
        <v>0</v>
      </c>
      <c r="J113" s="8">
        <v>0</v>
      </c>
      <c r="K113" s="8">
        <v>1</v>
      </c>
      <c r="L113" s="8">
        <v>6</v>
      </c>
    </row>
    <row r="114" spans="1:12" ht="15" x14ac:dyDescent="0.25">
      <c r="A114" s="7" t="s">
        <v>99</v>
      </c>
      <c r="B114" s="27">
        <f t="shared" si="4"/>
        <v>1</v>
      </c>
      <c r="C114" s="8">
        <v>1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</row>
    <row r="115" spans="1:12" ht="15" x14ac:dyDescent="0.25">
      <c r="A115" s="7" t="s">
        <v>21</v>
      </c>
      <c r="B115" s="27">
        <f t="shared" si="4"/>
        <v>17</v>
      </c>
      <c r="C115" s="8">
        <v>6</v>
      </c>
      <c r="D115" s="8">
        <v>2</v>
      </c>
      <c r="E115" s="8">
        <v>0</v>
      </c>
      <c r="F115" s="8">
        <v>0</v>
      </c>
      <c r="G115" s="8">
        <v>5</v>
      </c>
      <c r="H115" s="8">
        <v>2</v>
      </c>
      <c r="I115" s="8">
        <v>1</v>
      </c>
      <c r="J115" s="8">
        <v>1</v>
      </c>
      <c r="K115" s="8">
        <v>0</v>
      </c>
      <c r="L115" s="8">
        <v>0</v>
      </c>
    </row>
    <row r="116" spans="1:12" ht="15" x14ac:dyDescent="0.25">
      <c r="A116" s="7" t="s">
        <v>34</v>
      </c>
      <c r="B116" s="27">
        <f t="shared" si="4"/>
        <v>14</v>
      </c>
      <c r="C116" s="8">
        <v>10</v>
      </c>
      <c r="D116" s="8">
        <v>1</v>
      </c>
      <c r="E116" s="8">
        <v>1</v>
      </c>
      <c r="F116" s="8">
        <v>0</v>
      </c>
      <c r="G116" s="8">
        <v>0</v>
      </c>
      <c r="H116" s="8">
        <v>0</v>
      </c>
      <c r="I116" s="8">
        <v>0</v>
      </c>
      <c r="J116" s="8">
        <v>1</v>
      </c>
      <c r="K116" s="8">
        <v>0</v>
      </c>
      <c r="L116" s="8">
        <v>1</v>
      </c>
    </row>
    <row r="117" spans="1:12" ht="15" x14ac:dyDescent="0.25">
      <c r="A117" s="7" t="s">
        <v>28</v>
      </c>
      <c r="B117" s="27">
        <f t="shared" si="4"/>
        <v>8</v>
      </c>
      <c r="C117" s="8">
        <v>4</v>
      </c>
      <c r="D117" s="8">
        <v>1</v>
      </c>
      <c r="E117" s="8">
        <v>0</v>
      </c>
      <c r="F117" s="8">
        <v>0</v>
      </c>
      <c r="G117" s="8">
        <v>1</v>
      </c>
      <c r="H117" s="8">
        <v>0</v>
      </c>
      <c r="I117" s="8">
        <v>0</v>
      </c>
      <c r="J117" s="8">
        <v>1</v>
      </c>
      <c r="K117" s="8">
        <v>0</v>
      </c>
      <c r="L117" s="8">
        <v>1</v>
      </c>
    </row>
    <row r="118" spans="1:12" ht="15" x14ac:dyDescent="0.25">
      <c r="A118" s="7" t="s">
        <v>55</v>
      </c>
      <c r="B118" s="27">
        <f t="shared" si="4"/>
        <v>1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1</v>
      </c>
    </row>
    <row r="119" spans="1:12" ht="15" x14ac:dyDescent="0.25">
      <c r="A119" s="7" t="s">
        <v>233</v>
      </c>
      <c r="B119" s="27">
        <f t="shared" si="4"/>
        <v>1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1</v>
      </c>
      <c r="J119" s="8">
        <v>0</v>
      </c>
      <c r="K119" s="8">
        <v>0</v>
      </c>
      <c r="L119" s="8">
        <v>0</v>
      </c>
    </row>
    <row r="120" spans="1:12" ht="15" x14ac:dyDescent="0.25">
      <c r="A120" s="7" t="s">
        <v>40</v>
      </c>
      <c r="B120" s="27">
        <f t="shared" si="4"/>
        <v>1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1</v>
      </c>
    </row>
    <row r="121" spans="1:12" ht="15" x14ac:dyDescent="0.25">
      <c r="A121" s="7" t="s">
        <v>549</v>
      </c>
      <c r="B121" s="27">
        <f t="shared" si="4"/>
        <v>2</v>
      </c>
      <c r="C121" s="8">
        <v>0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1</v>
      </c>
      <c r="L121" s="8">
        <v>0</v>
      </c>
    </row>
    <row r="122" spans="1:12" ht="15" x14ac:dyDescent="0.25">
      <c r="A122" s="7" t="s">
        <v>32</v>
      </c>
      <c r="B122" s="27">
        <f t="shared" si="4"/>
        <v>13</v>
      </c>
      <c r="C122" s="8">
        <v>6</v>
      </c>
      <c r="D122" s="8">
        <v>0</v>
      </c>
      <c r="E122" s="8">
        <v>1</v>
      </c>
      <c r="F122" s="8">
        <v>0</v>
      </c>
      <c r="G122" s="8">
        <v>1</v>
      </c>
      <c r="H122" s="8">
        <v>1</v>
      </c>
      <c r="I122" s="8">
        <v>0</v>
      </c>
      <c r="J122" s="8">
        <v>2</v>
      </c>
      <c r="K122" s="8">
        <v>0</v>
      </c>
      <c r="L122" s="8">
        <v>2</v>
      </c>
    </row>
    <row r="123" spans="1:12" ht="15" x14ac:dyDescent="0.25">
      <c r="A123" s="7" t="s">
        <v>175</v>
      </c>
      <c r="B123" s="27">
        <f t="shared" si="4"/>
        <v>17</v>
      </c>
      <c r="C123" s="8">
        <v>3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1</v>
      </c>
      <c r="K123" s="8">
        <v>0</v>
      </c>
      <c r="L123" s="8">
        <v>12</v>
      </c>
    </row>
    <row r="124" spans="1:12" ht="15" x14ac:dyDescent="0.25">
      <c r="A124" s="7" t="s">
        <v>104</v>
      </c>
      <c r="B124" s="27">
        <f t="shared" si="4"/>
        <v>1</v>
      </c>
      <c r="C124" s="8">
        <v>0</v>
      </c>
      <c r="D124" s="8">
        <v>0</v>
      </c>
      <c r="E124" s="8">
        <v>1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</row>
    <row r="125" spans="1:12" ht="15" x14ac:dyDescent="0.25">
      <c r="A125" s="7" t="s">
        <v>10</v>
      </c>
      <c r="B125" s="27">
        <f t="shared" si="4"/>
        <v>81</v>
      </c>
      <c r="C125" s="8">
        <v>27</v>
      </c>
      <c r="D125" s="8">
        <v>9</v>
      </c>
      <c r="E125" s="8">
        <v>8</v>
      </c>
      <c r="F125" s="8">
        <v>6</v>
      </c>
      <c r="G125" s="8">
        <v>13</v>
      </c>
      <c r="H125" s="8">
        <v>3</v>
      </c>
      <c r="I125" s="8">
        <v>0</v>
      </c>
      <c r="J125" s="8">
        <v>1</v>
      </c>
      <c r="K125" s="8">
        <v>1</v>
      </c>
      <c r="L125" s="8">
        <v>13</v>
      </c>
    </row>
    <row r="128" spans="1:12" ht="15.75" thickBot="1" x14ac:dyDescent="0.3">
      <c r="A128" s="7" t="s">
        <v>526</v>
      </c>
      <c r="B128" s="77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ht="15" thickBot="1" x14ac:dyDescent="0.25">
      <c r="A129" s="346" t="s">
        <v>309</v>
      </c>
      <c r="B129" s="340" t="s">
        <v>307</v>
      </c>
      <c r="C129" s="374" t="s">
        <v>337</v>
      </c>
      <c r="D129" s="375"/>
      <c r="E129" s="375"/>
      <c r="F129" s="375"/>
      <c r="G129" s="375"/>
      <c r="H129" s="375"/>
      <c r="I129" s="375"/>
      <c r="J129" s="375"/>
      <c r="K129" s="375"/>
      <c r="L129" s="375"/>
    </row>
    <row r="130" spans="1:12" ht="29.25" thickBot="1" x14ac:dyDescent="0.25">
      <c r="A130" s="347"/>
      <c r="B130" s="341"/>
      <c r="C130" s="194" t="s">
        <v>286</v>
      </c>
      <c r="D130" s="194" t="s">
        <v>206</v>
      </c>
      <c r="E130" s="195" t="s">
        <v>203</v>
      </c>
      <c r="F130" s="195" t="s">
        <v>215</v>
      </c>
      <c r="G130" s="195" t="s">
        <v>213</v>
      </c>
      <c r="H130" s="195" t="s">
        <v>235</v>
      </c>
      <c r="I130" s="194" t="s">
        <v>207</v>
      </c>
      <c r="J130" s="194" t="s">
        <v>126</v>
      </c>
      <c r="K130" s="195" t="s">
        <v>205</v>
      </c>
      <c r="L130" s="194" t="s">
        <v>294</v>
      </c>
    </row>
    <row r="131" spans="1:12" ht="15" x14ac:dyDescent="0.25">
      <c r="A131" s="7" t="s">
        <v>550</v>
      </c>
      <c r="B131" s="27">
        <f>SUM(C131:L131)</f>
        <v>18</v>
      </c>
      <c r="C131" s="8">
        <v>15</v>
      </c>
      <c r="D131" s="8">
        <v>0</v>
      </c>
      <c r="E131" s="8">
        <v>2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</row>
    <row r="132" spans="1:12" ht="15" x14ac:dyDescent="0.25">
      <c r="A132" s="7" t="s">
        <v>69</v>
      </c>
      <c r="B132" s="27">
        <f>SUM(C132:L132)</f>
        <v>5</v>
      </c>
      <c r="C132" s="8">
        <v>4</v>
      </c>
      <c r="D132" s="8">
        <v>0</v>
      </c>
      <c r="E132" s="8">
        <v>0</v>
      </c>
      <c r="F132" s="8">
        <v>1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</row>
    <row r="133" spans="1:12" ht="15" x14ac:dyDescent="0.25">
      <c r="A133" s="7" t="s">
        <v>41</v>
      </c>
      <c r="B133" s="27">
        <f t="shared" ref="B133:B137" si="5">SUM(C133:L133)</f>
        <v>2</v>
      </c>
      <c r="C133" s="8">
        <v>1</v>
      </c>
      <c r="D133" s="8">
        <v>0</v>
      </c>
      <c r="E133" s="8">
        <v>0</v>
      </c>
      <c r="F133" s="8">
        <v>0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</row>
    <row r="134" spans="1:12" ht="15" x14ac:dyDescent="0.25">
      <c r="A134" s="7" t="s">
        <v>297</v>
      </c>
      <c r="B134" s="27">
        <f t="shared" si="5"/>
        <v>21</v>
      </c>
      <c r="C134" s="8">
        <v>11</v>
      </c>
      <c r="D134" s="8">
        <v>0</v>
      </c>
      <c r="E134" s="8">
        <v>0</v>
      </c>
      <c r="F134" s="8">
        <v>0</v>
      </c>
      <c r="G134" s="8">
        <v>3</v>
      </c>
      <c r="H134" s="8">
        <v>0</v>
      </c>
      <c r="I134" s="8">
        <v>1</v>
      </c>
      <c r="J134" s="8">
        <v>2</v>
      </c>
      <c r="K134" s="8">
        <v>2</v>
      </c>
      <c r="L134" s="8">
        <v>2</v>
      </c>
    </row>
    <row r="135" spans="1:12" ht="15" x14ac:dyDescent="0.25">
      <c r="A135" s="7" t="s">
        <v>296</v>
      </c>
      <c r="B135" s="27">
        <f t="shared" si="5"/>
        <v>30</v>
      </c>
      <c r="C135" s="8">
        <v>7</v>
      </c>
      <c r="D135" s="8">
        <v>2</v>
      </c>
      <c r="E135" s="8">
        <v>2</v>
      </c>
      <c r="F135" s="8">
        <v>5</v>
      </c>
      <c r="G135" s="8">
        <v>5</v>
      </c>
      <c r="H135" s="8">
        <v>1</v>
      </c>
      <c r="I135" s="8">
        <v>0</v>
      </c>
      <c r="J135" s="8">
        <v>2</v>
      </c>
      <c r="K135" s="8">
        <v>0</v>
      </c>
      <c r="L135" s="8">
        <v>6</v>
      </c>
    </row>
    <row r="136" spans="1:12" ht="15" x14ac:dyDescent="0.25">
      <c r="A136" s="7" t="s">
        <v>174</v>
      </c>
      <c r="B136" s="27">
        <f t="shared" si="5"/>
        <v>1</v>
      </c>
      <c r="C136" s="8">
        <v>1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</row>
    <row r="137" spans="1:12" ht="15" x14ac:dyDescent="0.25">
      <c r="A137" s="7" t="s">
        <v>101</v>
      </c>
      <c r="B137" s="27">
        <f t="shared" si="5"/>
        <v>3</v>
      </c>
      <c r="C137" s="8">
        <v>2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</row>
    <row r="138" spans="1:12" ht="12.75" customHeight="1" thickBot="1" x14ac:dyDescent="0.3">
      <c r="A138" s="24"/>
      <c r="B138" s="28"/>
      <c r="C138" s="30"/>
      <c r="D138" s="30"/>
      <c r="E138" s="30"/>
      <c r="F138" s="30"/>
      <c r="G138" s="30"/>
      <c r="H138" s="30"/>
      <c r="I138" s="30"/>
      <c r="J138" s="30"/>
      <c r="K138" s="30"/>
      <c r="L138" s="30"/>
    </row>
    <row r="139" spans="1:12" ht="15" x14ac:dyDescent="0.25">
      <c r="A139" s="83" t="s">
        <v>501</v>
      </c>
      <c r="B139" s="6"/>
      <c r="C139" s="29"/>
      <c r="D139" s="29"/>
      <c r="E139" s="29"/>
      <c r="F139" s="29"/>
      <c r="G139" s="29"/>
      <c r="H139" s="29"/>
      <c r="I139" s="29"/>
      <c r="J139" s="29"/>
      <c r="K139" s="29"/>
      <c r="L139" s="29"/>
    </row>
  </sheetData>
  <mergeCells count="14">
    <mergeCell ref="A3:H3"/>
    <mergeCell ref="A4:H4"/>
    <mergeCell ref="A129:A130"/>
    <mergeCell ref="B129:B130"/>
    <mergeCell ref="C129:L129"/>
    <mergeCell ref="A45:A46"/>
    <mergeCell ref="B45:B46"/>
    <mergeCell ref="C45:L45"/>
    <mergeCell ref="A88:A89"/>
    <mergeCell ref="B88:B89"/>
    <mergeCell ref="C88:L88"/>
    <mergeCell ref="A8:A9"/>
    <mergeCell ref="B8:B9"/>
    <mergeCell ref="C8:L8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96" fitToHeight="10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N141"/>
  <sheetViews>
    <sheetView workbookViewId="0">
      <selection activeCell="A3" sqref="A3:XFD6"/>
    </sheetView>
  </sheetViews>
  <sheetFormatPr baseColWidth="10" defaultRowHeight="11.25" x14ac:dyDescent="0.2"/>
  <cols>
    <col min="1" max="1" width="63" style="115" customWidth="1"/>
    <col min="2" max="2" width="12" style="115"/>
    <col min="3" max="3" width="8" style="115" bestFit="1" customWidth="1"/>
    <col min="4" max="4" width="8.1640625" style="115" bestFit="1" customWidth="1"/>
    <col min="5" max="5" width="12" style="115"/>
    <col min="6" max="6" width="9.6640625" style="115" bestFit="1" customWidth="1"/>
    <col min="7" max="7" width="8.33203125" style="115" bestFit="1" customWidth="1"/>
    <col min="8" max="8" width="7.33203125" style="115" bestFit="1" customWidth="1"/>
    <col min="9" max="9" width="11.83203125" style="115" bestFit="1" customWidth="1"/>
    <col min="10" max="10" width="8" style="115" bestFit="1" customWidth="1"/>
    <col min="11" max="11" width="12" style="115"/>
    <col min="12" max="12" width="9.1640625" style="115" bestFit="1" customWidth="1"/>
    <col min="13" max="13" width="10.5" style="115" bestFit="1" customWidth="1"/>
    <col min="14" max="16384" width="12" style="115"/>
  </cols>
  <sheetData>
    <row r="1" spans="1:13" ht="15" x14ac:dyDescent="0.25">
      <c r="A1" s="23" t="s">
        <v>338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x14ac:dyDescent="0.25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 x14ac:dyDescent="0.2">
      <c r="A3" s="354" t="s">
        <v>603</v>
      </c>
      <c r="B3" s="354"/>
      <c r="C3" s="354"/>
      <c r="D3" s="354"/>
      <c r="E3" s="354"/>
      <c r="F3" s="354"/>
      <c r="G3" s="354"/>
      <c r="H3" s="354"/>
    </row>
    <row r="4" spans="1:13" ht="18.75" x14ac:dyDescent="0.2">
      <c r="A4" s="354" t="s">
        <v>601</v>
      </c>
      <c r="B4" s="354"/>
      <c r="C4" s="354"/>
      <c r="D4" s="354"/>
      <c r="E4" s="354"/>
      <c r="F4" s="354"/>
      <c r="G4" s="354"/>
      <c r="H4" s="354"/>
    </row>
    <row r="5" spans="1:13" ht="18.75" x14ac:dyDescent="0.3">
      <c r="A5" s="314" t="s">
        <v>599</v>
      </c>
      <c r="B5" s="6"/>
      <c r="C5" s="6"/>
      <c r="D5" s="6"/>
      <c r="E5" s="6"/>
      <c r="F5" s="6"/>
      <c r="G5" s="6"/>
      <c r="H5" s="6"/>
    </row>
    <row r="6" spans="1:13" ht="18.75" x14ac:dyDescent="0.3">
      <c r="A6" s="314" t="s">
        <v>600</v>
      </c>
      <c r="B6" s="6"/>
      <c r="C6" s="6"/>
      <c r="D6" s="6"/>
      <c r="E6" s="6"/>
      <c r="F6" s="6"/>
      <c r="G6" s="6"/>
      <c r="H6" s="6"/>
    </row>
    <row r="7" spans="1:13" ht="15" thickBot="1" x14ac:dyDescent="0.25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</row>
    <row r="8" spans="1:13" ht="16.5" thickBot="1" x14ac:dyDescent="0.3">
      <c r="A8" s="335" t="s">
        <v>309</v>
      </c>
      <c r="B8" s="340" t="s">
        <v>307</v>
      </c>
      <c r="C8" s="380" t="s">
        <v>339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</row>
    <row r="9" spans="1:13" ht="15" thickBot="1" x14ac:dyDescent="0.25">
      <c r="A9" s="336"/>
      <c r="B9" s="341"/>
      <c r="C9" s="199" t="s">
        <v>139</v>
      </c>
      <c r="D9" s="199" t="s">
        <v>182</v>
      </c>
      <c r="E9" s="199" t="s">
        <v>195</v>
      </c>
      <c r="F9" s="199" t="s">
        <v>140</v>
      </c>
      <c r="G9" s="199" t="s">
        <v>221</v>
      </c>
      <c r="H9" s="199" t="s">
        <v>188</v>
      </c>
      <c r="I9" s="199" t="s">
        <v>220</v>
      </c>
      <c r="J9" s="199" t="s">
        <v>340</v>
      </c>
      <c r="K9" s="199" t="s">
        <v>341</v>
      </c>
      <c r="L9" s="199" t="s">
        <v>141</v>
      </c>
      <c r="M9" s="199" t="s">
        <v>342</v>
      </c>
    </row>
    <row r="10" spans="1:13" ht="15" x14ac:dyDescent="0.25">
      <c r="A10" s="196"/>
      <c r="B10" s="147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</row>
    <row r="11" spans="1:13" ht="14.25" x14ac:dyDescent="0.2">
      <c r="A11" s="148" t="s">
        <v>307</v>
      </c>
      <c r="B11" s="33">
        <f t="shared" ref="B11:M11" si="0">SUM(B13:B134)-B95</f>
        <v>7846</v>
      </c>
      <c r="C11" s="34">
        <f t="shared" si="0"/>
        <v>1985</v>
      </c>
      <c r="D11" s="35">
        <f t="shared" si="0"/>
        <v>1541</v>
      </c>
      <c r="E11" s="35">
        <f t="shared" si="0"/>
        <v>1660</v>
      </c>
      <c r="F11" s="35">
        <f t="shared" si="0"/>
        <v>281</v>
      </c>
      <c r="G11" s="35">
        <f t="shared" si="0"/>
        <v>665</v>
      </c>
      <c r="H11" s="35">
        <f t="shared" si="0"/>
        <v>701</v>
      </c>
      <c r="I11" s="35">
        <f t="shared" si="0"/>
        <v>245</v>
      </c>
      <c r="J11" s="35">
        <f t="shared" si="0"/>
        <v>300</v>
      </c>
      <c r="K11" s="35">
        <f t="shared" si="0"/>
        <v>106</v>
      </c>
      <c r="L11" s="35">
        <f t="shared" si="0"/>
        <v>282</v>
      </c>
      <c r="M11" s="35">
        <f t="shared" si="0"/>
        <v>80</v>
      </c>
    </row>
    <row r="12" spans="1:13" ht="15" x14ac:dyDescent="0.25">
      <c r="A12" s="3"/>
      <c r="B12" s="26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15" x14ac:dyDescent="0.25">
      <c r="A13" s="9" t="s">
        <v>30</v>
      </c>
      <c r="B13" s="27">
        <f t="shared" ref="B13:B44" si="1">SUM(C13:M13)</f>
        <v>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1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</row>
    <row r="14" spans="1:13" ht="15" x14ac:dyDescent="0.25">
      <c r="A14" s="9" t="s">
        <v>172</v>
      </c>
      <c r="B14" s="27">
        <f t="shared" si="1"/>
        <v>1</v>
      </c>
      <c r="C14" s="8">
        <v>1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</row>
    <row r="15" spans="1:13" ht="15" x14ac:dyDescent="0.25">
      <c r="A15" s="9" t="s">
        <v>71</v>
      </c>
      <c r="B15" s="27">
        <f t="shared" si="1"/>
        <v>71</v>
      </c>
      <c r="C15" s="8">
        <v>28</v>
      </c>
      <c r="D15" s="8">
        <v>9</v>
      </c>
      <c r="E15" s="8">
        <v>9</v>
      </c>
      <c r="F15" s="8">
        <v>6</v>
      </c>
      <c r="G15" s="8">
        <v>13</v>
      </c>
      <c r="H15" s="8">
        <v>2</v>
      </c>
      <c r="I15" s="8">
        <v>4</v>
      </c>
      <c r="J15" s="8">
        <v>0</v>
      </c>
      <c r="K15" s="8">
        <v>0</v>
      </c>
      <c r="L15" s="8">
        <v>0</v>
      </c>
      <c r="M15" s="8">
        <v>0</v>
      </c>
    </row>
    <row r="16" spans="1:13" ht="15" x14ac:dyDescent="0.25">
      <c r="A16" s="9" t="s">
        <v>531</v>
      </c>
      <c r="B16" s="27">
        <f t="shared" si="1"/>
        <v>5</v>
      </c>
      <c r="C16" s="8">
        <v>0</v>
      </c>
      <c r="D16" s="8">
        <v>2</v>
      </c>
      <c r="E16" s="8">
        <v>1</v>
      </c>
      <c r="F16" s="8">
        <v>0</v>
      </c>
      <c r="G16" s="8">
        <v>0</v>
      </c>
      <c r="H16" s="8">
        <v>0</v>
      </c>
      <c r="I16" s="8">
        <v>0</v>
      </c>
      <c r="J16" s="8">
        <v>2</v>
      </c>
      <c r="K16" s="8">
        <v>0</v>
      </c>
      <c r="L16" s="8">
        <v>0</v>
      </c>
      <c r="M16" s="8">
        <v>0</v>
      </c>
    </row>
    <row r="17" spans="1:13" ht="15" x14ac:dyDescent="0.25">
      <c r="A17" s="9" t="s">
        <v>532</v>
      </c>
      <c r="B17" s="27">
        <f t="shared" si="1"/>
        <v>12</v>
      </c>
      <c r="C17" s="8">
        <v>4</v>
      </c>
      <c r="D17" s="8">
        <v>1</v>
      </c>
      <c r="E17" s="8">
        <v>2</v>
      </c>
      <c r="F17" s="8">
        <v>1</v>
      </c>
      <c r="G17" s="8">
        <v>2</v>
      </c>
      <c r="H17" s="8">
        <v>1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</row>
    <row r="18" spans="1:13" ht="15" x14ac:dyDescent="0.25">
      <c r="A18" s="9" t="s">
        <v>117</v>
      </c>
      <c r="B18" s="27">
        <f t="shared" si="1"/>
        <v>25</v>
      </c>
      <c r="C18" s="8">
        <v>9</v>
      </c>
      <c r="D18" s="8">
        <v>3</v>
      </c>
      <c r="E18" s="8">
        <v>4</v>
      </c>
      <c r="F18" s="8">
        <v>0</v>
      </c>
      <c r="G18" s="8">
        <v>0</v>
      </c>
      <c r="H18" s="8">
        <v>9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ht="15" x14ac:dyDescent="0.25">
      <c r="A19" s="9" t="s">
        <v>5</v>
      </c>
      <c r="B19" s="27">
        <f t="shared" si="1"/>
        <v>113</v>
      </c>
      <c r="C19" s="8">
        <v>35</v>
      </c>
      <c r="D19" s="8">
        <v>20</v>
      </c>
      <c r="E19" s="8">
        <v>18</v>
      </c>
      <c r="F19" s="8">
        <v>3</v>
      </c>
      <c r="G19" s="8">
        <v>11</v>
      </c>
      <c r="H19" s="8">
        <v>10</v>
      </c>
      <c r="I19" s="8">
        <v>3</v>
      </c>
      <c r="J19" s="8">
        <v>6</v>
      </c>
      <c r="K19" s="8">
        <v>0</v>
      </c>
      <c r="L19" s="8">
        <v>7</v>
      </c>
      <c r="M19" s="8">
        <v>0</v>
      </c>
    </row>
    <row r="20" spans="1:13" ht="15" x14ac:dyDescent="0.25">
      <c r="A20" s="9" t="s">
        <v>115</v>
      </c>
      <c r="B20" s="27">
        <f t="shared" si="1"/>
        <v>1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1</v>
      </c>
      <c r="M20" s="8">
        <v>0</v>
      </c>
    </row>
    <row r="21" spans="1:13" ht="15" x14ac:dyDescent="0.25">
      <c r="A21" s="9" t="s">
        <v>561</v>
      </c>
      <c r="B21" s="27">
        <f t="shared" si="1"/>
        <v>123</v>
      </c>
      <c r="C21" s="8">
        <v>45</v>
      </c>
      <c r="D21" s="8">
        <v>22</v>
      </c>
      <c r="E21" s="8">
        <v>25</v>
      </c>
      <c r="F21" s="8">
        <v>1</v>
      </c>
      <c r="G21" s="8">
        <v>5</v>
      </c>
      <c r="H21" s="8">
        <v>3</v>
      </c>
      <c r="I21" s="8">
        <v>5</v>
      </c>
      <c r="J21" s="8">
        <v>11</v>
      </c>
      <c r="K21" s="8">
        <v>0</v>
      </c>
      <c r="L21" s="8">
        <v>5</v>
      </c>
      <c r="M21" s="8">
        <v>1</v>
      </c>
    </row>
    <row r="22" spans="1:13" ht="15" x14ac:dyDescent="0.25">
      <c r="A22" s="9" t="s">
        <v>68</v>
      </c>
      <c r="B22" s="27">
        <f t="shared" si="1"/>
        <v>32</v>
      </c>
      <c r="C22" s="8">
        <v>15</v>
      </c>
      <c r="D22" s="8">
        <v>3</v>
      </c>
      <c r="E22" s="8">
        <v>3</v>
      </c>
      <c r="F22" s="8">
        <v>0</v>
      </c>
      <c r="G22" s="8">
        <v>3</v>
      </c>
      <c r="H22" s="8">
        <v>5</v>
      </c>
      <c r="I22" s="8">
        <v>0</v>
      </c>
      <c r="J22" s="8">
        <v>0</v>
      </c>
      <c r="K22" s="8">
        <v>0</v>
      </c>
      <c r="L22" s="8">
        <v>3</v>
      </c>
      <c r="M22" s="8">
        <v>0</v>
      </c>
    </row>
    <row r="23" spans="1:13" ht="15" x14ac:dyDescent="0.25">
      <c r="A23" s="9" t="s">
        <v>562</v>
      </c>
      <c r="B23" s="27">
        <f t="shared" si="1"/>
        <v>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</row>
    <row r="24" spans="1:13" ht="15" x14ac:dyDescent="0.25">
      <c r="A24" s="202" t="s">
        <v>98</v>
      </c>
      <c r="B24" s="154">
        <f t="shared" si="1"/>
        <v>127</v>
      </c>
      <c r="C24" s="156">
        <v>41</v>
      </c>
      <c r="D24" s="156">
        <v>31</v>
      </c>
      <c r="E24" s="156">
        <v>14</v>
      </c>
      <c r="F24" s="156">
        <v>3</v>
      </c>
      <c r="G24" s="156">
        <v>6</v>
      </c>
      <c r="H24" s="156">
        <v>19</v>
      </c>
      <c r="I24" s="156">
        <v>5</v>
      </c>
      <c r="J24" s="156">
        <v>0</v>
      </c>
      <c r="K24" s="156">
        <v>1</v>
      </c>
      <c r="L24" s="156">
        <v>5</v>
      </c>
      <c r="M24" s="156">
        <v>2</v>
      </c>
    </row>
    <row r="25" spans="1:13" ht="15" x14ac:dyDescent="0.25">
      <c r="A25" s="9" t="s">
        <v>23</v>
      </c>
      <c r="B25" s="27">
        <f t="shared" si="1"/>
        <v>12</v>
      </c>
      <c r="C25" s="8">
        <v>4</v>
      </c>
      <c r="D25" s="8">
        <v>1</v>
      </c>
      <c r="E25" s="8">
        <v>3</v>
      </c>
      <c r="F25" s="8">
        <v>0</v>
      </c>
      <c r="G25" s="8">
        <v>0</v>
      </c>
      <c r="H25" s="8">
        <v>4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ht="15" x14ac:dyDescent="0.25">
      <c r="A26" s="9" t="s">
        <v>45</v>
      </c>
      <c r="B26" s="27">
        <f t="shared" si="1"/>
        <v>2</v>
      </c>
      <c r="C26" s="8">
        <v>1</v>
      </c>
      <c r="D26" s="8">
        <v>0</v>
      </c>
      <c r="E26" s="8">
        <v>0</v>
      </c>
      <c r="F26" s="8">
        <v>0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15" x14ac:dyDescent="0.25">
      <c r="A27" s="9" t="s">
        <v>73</v>
      </c>
      <c r="B27" s="27">
        <f t="shared" si="1"/>
        <v>1</v>
      </c>
      <c r="C27" s="8">
        <v>0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ht="15" x14ac:dyDescent="0.25">
      <c r="A28" s="9" t="s">
        <v>198</v>
      </c>
      <c r="B28" s="27">
        <f t="shared" si="1"/>
        <v>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1</v>
      </c>
      <c r="I28" s="8">
        <v>0</v>
      </c>
      <c r="J28" s="8">
        <v>1</v>
      </c>
      <c r="K28" s="8">
        <v>0</v>
      </c>
      <c r="L28" s="8">
        <v>1</v>
      </c>
      <c r="M28" s="8">
        <v>0</v>
      </c>
    </row>
    <row r="29" spans="1:13" ht="15" x14ac:dyDescent="0.25">
      <c r="A29" s="9" t="s">
        <v>37</v>
      </c>
      <c r="B29" s="27">
        <f t="shared" si="1"/>
        <v>2</v>
      </c>
      <c r="C29" s="8">
        <v>2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ht="15" x14ac:dyDescent="0.25">
      <c r="A30" s="9" t="s">
        <v>271</v>
      </c>
      <c r="B30" s="27">
        <f t="shared" si="1"/>
        <v>1</v>
      </c>
      <c r="C30" s="8">
        <v>1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</row>
    <row r="31" spans="1:13" ht="15" x14ac:dyDescent="0.25">
      <c r="A31" s="9" t="s">
        <v>272</v>
      </c>
      <c r="B31" s="27">
        <f t="shared" si="1"/>
        <v>2</v>
      </c>
      <c r="C31" s="8">
        <v>0</v>
      </c>
      <c r="D31" s="8">
        <v>1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1</v>
      </c>
      <c r="K31" s="8">
        <v>0</v>
      </c>
      <c r="L31" s="8">
        <v>0</v>
      </c>
      <c r="M31" s="8">
        <v>0</v>
      </c>
    </row>
    <row r="32" spans="1:13" ht="15" x14ac:dyDescent="0.25">
      <c r="A32" s="9" t="s">
        <v>13</v>
      </c>
      <c r="B32" s="27">
        <f t="shared" si="1"/>
        <v>202</v>
      </c>
      <c r="C32" s="8">
        <v>42</v>
      </c>
      <c r="D32" s="8">
        <v>46</v>
      </c>
      <c r="E32" s="8">
        <v>22</v>
      </c>
      <c r="F32" s="8">
        <v>11</v>
      </c>
      <c r="G32" s="8">
        <v>22</v>
      </c>
      <c r="H32" s="8">
        <v>20</v>
      </c>
      <c r="I32" s="8">
        <v>9</v>
      </c>
      <c r="J32" s="8">
        <v>16</v>
      </c>
      <c r="K32" s="8">
        <v>2</v>
      </c>
      <c r="L32" s="8">
        <v>9</v>
      </c>
      <c r="M32" s="8">
        <v>3</v>
      </c>
    </row>
    <row r="33" spans="1:13" ht="15" x14ac:dyDescent="0.25">
      <c r="A33" s="9" t="s">
        <v>20</v>
      </c>
      <c r="B33" s="27">
        <f t="shared" si="1"/>
        <v>86</v>
      </c>
      <c r="C33" s="8">
        <v>45</v>
      </c>
      <c r="D33" s="8">
        <v>9</v>
      </c>
      <c r="E33" s="8">
        <v>12</v>
      </c>
      <c r="F33" s="8">
        <v>3</v>
      </c>
      <c r="G33" s="8">
        <v>4</v>
      </c>
      <c r="H33" s="8">
        <v>2</v>
      </c>
      <c r="I33" s="8">
        <v>2</v>
      </c>
      <c r="J33" s="8">
        <v>0</v>
      </c>
      <c r="K33" s="8">
        <v>0</v>
      </c>
      <c r="L33" s="8">
        <v>8</v>
      </c>
      <c r="M33" s="8">
        <v>1</v>
      </c>
    </row>
    <row r="34" spans="1:13" ht="15" x14ac:dyDescent="0.25">
      <c r="A34" s="9" t="s">
        <v>274</v>
      </c>
      <c r="B34" s="27">
        <f t="shared" si="1"/>
        <v>3</v>
      </c>
      <c r="C34" s="8">
        <v>1</v>
      </c>
      <c r="D34" s="8">
        <v>0</v>
      </c>
      <c r="E34" s="8">
        <v>1</v>
      </c>
      <c r="F34" s="8">
        <v>0</v>
      </c>
      <c r="G34" s="8">
        <v>0</v>
      </c>
      <c r="H34" s="8">
        <v>1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</row>
    <row r="35" spans="1:13" ht="15" x14ac:dyDescent="0.25">
      <c r="A35" s="9" t="s">
        <v>114</v>
      </c>
      <c r="B35" s="27">
        <f t="shared" si="1"/>
        <v>14</v>
      </c>
      <c r="C35" s="8">
        <v>3</v>
      </c>
      <c r="D35" s="8">
        <v>2</v>
      </c>
      <c r="E35" s="8">
        <v>1</v>
      </c>
      <c r="F35" s="8">
        <v>1</v>
      </c>
      <c r="G35" s="8">
        <v>1</v>
      </c>
      <c r="H35" s="8">
        <v>5</v>
      </c>
      <c r="I35" s="8">
        <v>1</v>
      </c>
      <c r="J35" s="8">
        <v>0</v>
      </c>
      <c r="K35" s="8">
        <v>0</v>
      </c>
      <c r="L35" s="8">
        <v>0</v>
      </c>
      <c r="M35" s="8">
        <v>0</v>
      </c>
    </row>
    <row r="36" spans="1:13" ht="15" x14ac:dyDescent="0.25">
      <c r="A36" s="9" t="s">
        <v>219</v>
      </c>
      <c r="B36" s="27">
        <f t="shared" si="1"/>
        <v>1</v>
      </c>
      <c r="C36" s="8">
        <v>0</v>
      </c>
      <c r="D36" s="8">
        <v>0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 ht="15" x14ac:dyDescent="0.25">
      <c r="A37" s="9" t="s">
        <v>19</v>
      </c>
      <c r="B37" s="27">
        <f t="shared" si="1"/>
        <v>200</v>
      </c>
      <c r="C37" s="8">
        <v>63</v>
      </c>
      <c r="D37" s="8">
        <v>34</v>
      </c>
      <c r="E37" s="8">
        <v>43</v>
      </c>
      <c r="F37" s="8">
        <v>6</v>
      </c>
      <c r="G37" s="8">
        <v>12</v>
      </c>
      <c r="H37" s="8">
        <v>21</v>
      </c>
      <c r="I37" s="8">
        <v>5</v>
      </c>
      <c r="J37" s="8">
        <v>10</v>
      </c>
      <c r="K37" s="8">
        <v>1</v>
      </c>
      <c r="L37" s="8">
        <v>2</v>
      </c>
      <c r="M37" s="8">
        <v>3</v>
      </c>
    </row>
    <row r="38" spans="1:13" ht="15" x14ac:dyDescent="0.25">
      <c r="A38" s="9" t="s">
        <v>74</v>
      </c>
      <c r="B38" s="27">
        <f t="shared" si="1"/>
        <v>2</v>
      </c>
      <c r="C38" s="8">
        <v>1</v>
      </c>
      <c r="D38" s="8">
        <v>0</v>
      </c>
      <c r="E38" s="8">
        <v>0</v>
      </c>
      <c r="F38" s="8">
        <v>0</v>
      </c>
      <c r="G38" s="8">
        <v>0</v>
      </c>
      <c r="H38" s="8">
        <v>1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ht="15" x14ac:dyDescent="0.25">
      <c r="A39" s="9" t="s">
        <v>90</v>
      </c>
      <c r="B39" s="27">
        <f t="shared" si="1"/>
        <v>1</v>
      </c>
      <c r="C39" s="8">
        <v>0</v>
      </c>
      <c r="D39" s="8">
        <v>0</v>
      </c>
      <c r="E39" s="8">
        <v>0</v>
      </c>
      <c r="F39" s="8">
        <v>0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1:13" ht="15" x14ac:dyDescent="0.25">
      <c r="A40" s="9" t="s">
        <v>48</v>
      </c>
      <c r="B40" s="27">
        <f t="shared" si="1"/>
        <v>1</v>
      </c>
      <c r="C40" s="8">
        <v>1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</row>
    <row r="41" spans="1:13" ht="15" x14ac:dyDescent="0.25">
      <c r="A41" s="9" t="s">
        <v>70</v>
      </c>
      <c r="B41" s="27">
        <f t="shared" si="1"/>
        <v>10</v>
      </c>
      <c r="C41" s="8">
        <v>4</v>
      </c>
      <c r="D41" s="8">
        <v>0</v>
      </c>
      <c r="E41" s="8">
        <v>1</v>
      </c>
      <c r="F41" s="8">
        <v>0</v>
      </c>
      <c r="G41" s="8">
        <v>2</v>
      </c>
      <c r="H41" s="8">
        <v>2</v>
      </c>
      <c r="I41" s="8">
        <v>0</v>
      </c>
      <c r="J41" s="8">
        <v>0</v>
      </c>
      <c r="K41" s="8">
        <v>0</v>
      </c>
      <c r="L41" s="8">
        <v>1</v>
      </c>
      <c r="M41" s="8">
        <v>0</v>
      </c>
    </row>
    <row r="42" spans="1:13" ht="15" x14ac:dyDescent="0.25">
      <c r="A42" s="9" t="s">
        <v>29</v>
      </c>
      <c r="B42" s="27">
        <f t="shared" si="1"/>
        <v>35</v>
      </c>
      <c r="C42" s="8">
        <v>13</v>
      </c>
      <c r="D42" s="8">
        <v>8</v>
      </c>
      <c r="E42" s="8">
        <v>6</v>
      </c>
      <c r="F42" s="8">
        <v>1</v>
      </c>
      <c r="G42" s="8">
        <v>3</v>
      </c>
      <c r="H42" s="8">
        <v>2</v>
      </c>
      <c r="I42" s="8">
        <v>0</v>
      </c>
      <c r="J42" s="8">
        <v>0</v>
      </c>
      <c r="K42" s="8">
        <v>1</v>
      </c>
      <c r="L42" s="8">
        <v>0</v>
      </c>
      <c r="M42" s="8">
        <v>1</v>
      </c>
    </row>
    <row r="43" spans="1:13" ht="15" x14ac:dyDescent="0.25">
      <c r="A43" s="9" t="s">
        <v>152</v>
      </c>
      <c r="B43" s="27">
        <f t="shared" si="1"/>
        <v>3</v>
      </c>
      <c r="C43" s="8">
        <v>2</v>
      </c>
      <c r="D43" s="8">
        <v>1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</row>
    <row r="44" spans="1:13" ht="15" x14ac:dyDescent="0.25">
      <c r="A44" s="9" t="s">
        <v>109</v>
      </c>
      <c r="B44" s="27">
        <f t="shared" si="1"/>
        <v>1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</row>
    <row r="45" spans="1:13" ht="15" x14ac:dyDescent="0.25">
      <c r="A45" s="9" t="s">
        <v>26</v>
      </c>
      <c r="B45" s="27">
        <f t="shared" ref="B45:B76" si="2">SUM(C45:M45)</f>
        <v>36</v>
      </c>
      <c r="C45" s="8">
        <v>10</v>
      </c>
      <c r="D45" s="8">
        <v>14</v>
      </c>
      <c r="E45" s="8">
        <v>7</v>
      </c>
      <c r="F45" s="8">
        <v>0</v>
      </c>
      <c r="G45" s="8">
        <v>1</v>
      </c>
      <c r="H45" s="8">
        <v>2</v>
      </c>
      <c r="I45" s="8">
        <v>0</v>
      </c>
      <c r="J45" s="8">
        <v>0</v>
      </c>
      <c r="K45" s="8">
        <v>0</v>
      </c>
      <c r="L45" s="8">
        <v>2</v>
      </c>
      <c r="M45" s="8">
        <v>0</v>
      </c>
    </row>
    <row r="46" spans="1:13" ht="15" x14ac:dyDescent="0.25">
      <c r="A46" s="9" t="s">
        <v>230</v>
      </c>
      <c r="B46" s="27">
        <f t="shared" si="2"/>
        <v>1</v>
      </c>
      <c r="C46" s="8">
        <v>0</v>
      </c>
      <c r="D46" s="8">
        <v>0</v>
      </c>
      <c r="E46" s="8">
        <v>1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</row>
    <row r="47" spans="1:13" ht="15" x14ac:dyDescent="0.25">
      <c r="A47" s="203" t="s">
        <v>108</v>
      </c>
      <c r="B47" s="129">
        <f t="shared" si="2"/>
        <v>4</v>
      </c>
      <c r="C47" s="133">
        <v>0</v>
      </c>
      <c r="D47" s="133">
        <v>0</v>
      </c>
      <c r="E47" s="133">
        <v>1</v>
      </c>
      <c r="F47" s="133">
        <v>0</v>
      </c>
      <c r="G47" s="133">
        <v>1</v>
      </c>
      <c r="H47" s="133">
        <v>1</v>
      </c>
      <c r="I47" s="133">
        <v>0</v>
      </c>
      <c r="J47" s="133">
        <v>0</v>
      </c>
      <c r="K47" s="133">
        <v>0</v>
      </c>
      <c r="L47" s="133">
        <v>1</v>
      </c>
      <c r="M47" s="133">
        <v>0</v>
      </c>
    </row>
    <row r="48" spans="1:13" ht="15" x14ac:dyDescent="0.25">
      <c r="A48" s="9" t="s">
        <v>7</v>
      </c>
      <c r="B48" s="27">
        <f t="shared" si="2"/>
        <v>100</v>
      </c>
      <c r="C48" s="8">
        <v>29</v>
      </c>
      <c r="D48" s="8">
        <v>5</v>
      </c>
      <c r="E48" s="8">
        <v>50</v>
      </c>
      <c r="F48" s="8">
        <v>0</v>
      </c>
      <c r="G48" s="8">
        <v>9</v>
      </c>
      <c r="H48" s="8">
        <v>1</v>
      </c>
      <c r="I48" s="8">
        <v>0</v>
      </c>
      <c r="J48" s="8">
        <v>0</v>
      </c>
      <c r="K48" s="8">
        <v>1</v>
      </c>
      <c r="L48" s="8">
        <v>3</v>
      </c>
      <c r="M48" s="8">
        <v>2</v>
      </c>
    </row>
    <row r="49" spans="1:13" ht="15" x14ac:dyDescent="0.25">
      <c r="A49" s="9" t="s">
        <v>87</v>
      </c>
      <c r="B49" s="27">
        <f t="shared" si="2"/>
        <v>1</v>
      </c>
      <c r="C49" s="8">
        <v>0</v>
      </c>
      <c r="D49" s="8">
        <v>0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15" x14ac:dyDescent="0.25">
      <c r="A50" s="9" t="s">
        <v>60</v>
      </c>
      <c r="B50" s="27">
        <f t="shared" si="2"/>
        <v>2</v>
      </c>
      <c r="C50" s="8">
        <v>0</v>
      </c>
      <c r="D50" s="8">
        <v>0</v>
      </c>
      <c r="E50" s="8">
        <v>0</v>
      </c>
      <c r="F50" s="8">
        <v>0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</row>
    <row r="51" spans="1:13" ht="15" x14ac:dyDescent="0.25">
      <c r="A51" s="9" t="s">
        <v>92</v>
      </c>
      <c r="B51" s="27">
        <f t="shared" si="2"/>
        <v>86</v>
      </c>
      <c r="C51" s="8">
        <v>12</v>
      </c>
      <c r="D51" s="8">
        <v>20</v>
      </c>
      <c r="E51" s="8">
        <v>19</v>
      </c>
      <c r="F51" s="8">
        <v>3</v>
      </c>
      <c r="G51" s="8">
        <v>17</v>
      </c>
      <c r="H51" s="8">
        <v>6</v>
      </c>
      <c r="I51" s="8">
        <v>3</v>
      </c>
      <c r="J51" s="8">
        <v>0</v>
      </c>
      <c r="K51" s="8">
        <v>1</v>
      </c>
      <c r="L51" s="8">
        <v>4</v>
      </c>
      <c r="M51" s="8">
        <v>1</v>
      </c>
    </row>
    <row r="52" spans="1:13" ht="15" x14ac:dyDescent="0.25">
      <c r="A52" s="203" t="s">
        <v>8</v>
      </c>
      <c r="B52" s="129">
        <f t="shared" si="2"/>
        <v>18</v>
      </c>
      <c r="C52" s="133">
        <v>3</v>
      </c>
      <c r="D52" s="133">
        <v>3</v>
      </c>
      <c r="E52" s="133">
        <v>3</v>
      </c>
      <c r="F52" s="133">
        <v>1</v>
      </c>
      <c r="G52" s="133">
        <v>0</v>
      </c>
      <c r="H52" s="133">
        <v>3</v>
      </c>
      <c r="I52" s="133">
        <v>0</v>
      </c>
      <c r="J52" s="133">
        <v>0</v>
      </c>
      <c r="K52" s="133">
        <v>0</v>
      </c>
      <c r="L52" s="133">
        <v>5</v>
      </c>
      <c r="M52" s="133">
        <v>0</v>
      </c>
    </row>
    <row r="53" spans="1:13" ht="15" x14ac:dyDescent="0.25">
      <c r="A53" s="9" t="s">
        <v>4</v>
      </c>
      <c r="B53" s="27">
        <f t="shared" si="2"/>
        <v>2419</v>
      </c>
      <c r="C53" s="8">
        <v>565</v>
      </c>
      <c r="D53" s="8">
        <v>508</v>
      </c>
      <c r="E53" s="8">
        <v>637</v>
      </c>
      <c r="F53" s="8">
        <v>72</v>
      </c>
      <c r="G53" s="8">
        <v>226</v>
      </c>
      <c r="H53" s="8">
        <v>178</v>
      </c>
      <c r="I53" s="8">
        <v>52</v>
      </c>
      <c r="J53" s="8">
        <v>70</v>
      </c>
      <c r="K53" s="8">
        <v>29</v>
      </c>
      <c r="L53" s="8">
        <v>63</v>
      </c>
      <c r="M53" s="8">
        <v>19</v>
      </c>
    </row>
    <row r="54" spans="1:13" ht="15" x14ac:dyDescent="0.25">
      <c r="A54" s="9" t="s">
        <v>14</v>
      </c>
      <c r="B54" s="27">
        <f t="shared" si="2"/>
        <v>277</v>
      </c>
      <c r="C54" s="8">
        <v>43</v>
      </c>
      <c r="D54" s="8">
        <v>18</v>
      </c>
      <c r="E54" s="8">
        <v>39</v>
      </c>
      <c r="F54" s="8">
        <v>34</v>
      </c>
      <c r="G54" s="8">
        <v>9</v>
      </c>
      <c r="H54" s="8">
        <v>42</v>
      </c>
      <c r="I54" s="8">
        <v>36</v>
      </c>
      <c r="J54" s="8">
        <v>29</v>
      </c>
      <c r="K54" s="8">
        <v>3</v>
      </c>
      <c r="L54" s="8">
        <v>24</v>
      </c>
      <c r="M54" s="8">
        <v>0</v>
      </c>
    </row>
    <row r="55" spans="1:13" ht="15" x14ac:dyDescent="0.25">
      <c r="A55" s="9" t="s">
        <v>66</v>
      </c>
      <c r="B55" s="27">
        <f t="shared" si="2"/>
        <v>25</v>
      </c>
      <c r="C55" s="8">
        <v>7</v>
      </c>
      <c r="D55" s="8">
        <v>3</v>
      </c>
      <c r="E55" s="8">
        <v>6</v>
      </c>
      <c r="F55" s="8">
        <v>4</v>
      </c>
      <c r="G55" s="8">
        <v>2</v>
      </c>
      <c r="H55" s="8">
        <v>0</v>
      </c>
      <c r="I55" s="8">
        <v>2</v>
      </c>
      <c r="J55" s="8">
        <v>1</v>
      </c>
      <c r="K55" s="8">
        <v>0</v>
      </c>
      <c r="L55" s="8">
        <v>0</v>
      </c>
      <c r="M55" s="8">
        <v>0</v>
      </c>
    </row>
    <row r="56" spans="1:13" ht="15" x14ac:dyDescent="0.25">
      <c r="A56" s="9" t="s">
        <v>190</v>
      </c>
      <c r="B56" s="27">
        <f t="shared" si="2"/>
        <v>6</v>
      </c>
      <c r="C56" s="8">
        <v>2</v>
      </c>
      <c r="D56" s="8">
        <v>1</v>
      </c>
      <c r="E56" s="8">
        <v>0</v>
      </c>
      <c r="F56" s="8">
        <v>0</v>
      </c>
      <c r="G56" s="8">
        <v>1</v>
      </c>
      <c r="H56" s="8">
        <v>1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</row>
    <row r="57" spans="1:13" ht="15" x14ac:dyDescent="0.25">
      <c r="A57" s="9" t="s">
        <v>72</v>
      </c>
      <c r="B57" s="27">
        <f t="shared" si="2"/>
        <v>1</v>
      </c>
      <c r="C57" s="8">
        <v>0</v>
      </c>
      <c r="D57" s="8">
        <v>0</v>
      </c>
      <c r="E57" s="8">
        <v>0</v>
      </c>
      <c r="F57" s="8">
        <v>0</v>
      </c>
      <c r="G57" s="8">
        <v>1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</row>
    <row r="58" spans="1:13" ht="15" x14ac:dyDescent="0.25">
      <c r="A58" s="9" t="s">
        <v>52</v>
      </c>
      <c r="B58" s="27">
        <f t="shared" si="2"/>
        <v>5</v>
      </c>
      <c r="C58" s="8">
        <v>2</v>
      </c>
      <c r="D58" s="8">
        <v>0</v>
      </c>
      <c r="E58" s="8">
        <v>0</v>
      </c>
      <c r="F58" s="8">
        <v>0</v>
      </c>
      <c r="G58" s="8">
        <v>0</v>
      </c>
      <c r="H58" s="8">
        <v>2</v>
      </c>
      <c r="I58" s="8">
        <v>0</v>
      </c>
      <c r="J58" s="8">
        <v>0</v>
      </c>
      <c r="K58" s="8">
        <v>0</v>
      </c>
      <c r="L58" s="8">
        <v>1</v>
      </c>
      <c r="M58" s="8">
        <v>0</v>
      </c>
    </row>
    <row r="59" spans="1:13" ht="15" x14ac:dyDescent="0.25">
      <c r="A59" s="9" t="s">
        <v>144</v>
      </c>
      <c r="B59" s="27">
        <f t="shared" si="2"/>
        <v>1</v>
      </c>
      <c r="C59" s="8">
        <v>0</v>
      </c>
      <c r="D59" s="8">
        <v>0</v>
      </c>
      <c r="E59" s="8">
        <v>0</v>
      </c>
      <c r="F59" s="8">
        <v>1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</row>
    <row r="60" spans="1:13" ht="15" x14ac:dyDescent="0.25">
      <c r="A60" s="9" t="s">
        <v>275</v>
      </c>
      <c r="B60" s="27">
        <f t="shared" si="2"/>
        <v>1</v>
      </c>
      <c r="C60" s="8">
        <v>0</v>
      </c>
      <c r="D60" s="8">
        <v>1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</row>
    <row r="61" spans="1:13" ht="15" x14ac:dyDescent="0.25">
      <c r="A61" s="9" t="s">
        <v>124</v>
      </c>
      <c r="B61" s="27">
        <f t="shared" si="2"/>
        <v>1</v>
      </c>
      <c r="C61" s="8">
        <v>0</v>
      </c>
      <c r="D61" s="8">
        <v>0</v>
      </c>
      <c r="E61" s="8">
        <v>1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3" ht="15" x14ac:dyDescent="0.25">
      <c r="A62" s="9" t="s">
        <v>58</v>
      </c>
      <c r="B62" s="27">
        <f t="shared" si="2"/>
        <v>15</v>
      </c>
      <c r="C62" s="8">
        <v>2</v>
      </c>
      <c r="D62" s="8">
        <v>5</v>
      </c>
      <c r="E62" s="8">
        <v>3</v>
      </c>
      <c r="F62" s="8">
        <v>1</v>
      </c>
      <c r="G62" s="8">
        <v>0</v>
      </c>
      <c r="H62" s="8">
        <v>0</v>
      </c>
      <c r="I62" s="8">
        <v>1</v>
      </c>
      <c r="J62" s="8">
        <v>1</v>
      </c>
      <c r="K62" s="8">
        <v>1</v>
      </c>
      <c r="L62" s="8">
        <v>1</v>
      </c>
      <c r="M62" s="8">
        <v>0</v>
      </c>
    </row>
    <row r="63" spans="1:13" ht="15" x14ac:dyDescent="0.25">
      <c r="A63" s="9" t="s">
        <v>231</v>
      </c>
      <c r="B63" s="27">
        <f t="shared" si="2"/>
        <v>1</v>
      </c>
      <c r="C63" s="8">
        <v>0</v>
      </c>
      <c r="D63" s="8">
        <v>0</v>
      </c>
      <c r="E63" s="8">
        <v>1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ht="15" x14ac:dyDescent="0.25">
      <c r="A64" s="9" t="s">
        <v>277</v>
      </c>
      <c r="B64" s="27">
        <f t="shared" si="2"/>
        <v>3</v>
      </c>
      <c r="C64" s="8">
        <v>1</v>
      </c>
      <c r="D64" s="8">
        <v>0</v>
      </c>
      <c r="E64" s="8">
        <v>2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1:13" ht="15" x14ac:dyDescent="0.25">
      <c r="A65" s="9" t="s">
        <v>116</v>
      </c>
      <c r="B65" s="27">
        <f t="shared" si="2"/>
        <v>5</v>
      </c>
      <c r="C65" s="8">
        <v>0</v>
      </c>
      <c r="D65" s="8">
        <v>0</v>
      </c>
      <c r="E65" s="8">
        <v>5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</row>
    <row r="66" spans="1:13" ht="15" x14ac:dyDescent="0.25">
      <c r="A66" s="9" t="s">
        <v>94</v>
      </c>
      <c r="B66" s="27">
        <f t="shared" si="2"/>
        <v>1</v>
      </c>
      <c r="C66" s="8">
        <v>0</v>
      </c>
      <c r="D66" s="8">
        <v>0</v>
      </c>
      <c r="E66" s="8">
        <v>1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</row>
    <row r="67" spans="1:13" ht="15" x14ac:dyDescent="0.25">
      <c r="A67" s="9" t="s">
        <v>248</v>
      </c>
      <c r="B67" s="27">
        <f t="shared" si="2"/>
        <v>1</v>
      </c>
      <c r="C67" s="8">
        <v>0</v>
      </c>
      <c r="D67" s="8">
        <v>0</v>
      </c>
      <c r="E67" s="8">
        <v>1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</row>
    <row r="68" spans="1:13" ht="15" x14ac:dyDescent="0.25">
      <c r="A68" s="9" t="s">
        <v>15</v>
      </c>
      <c r="B68" s="27">
        <f t="shared" si="2"/>
        <v>90</v>
      </c>
      <c r="C68" s="8">
        <v>1</v>
      </c>
      <c r="D68" s="8">
        <v>20</v>
      </c>
      <c r="E68" s="8">
        <v>45</v>
      </c>
      <c r="F68" s="8">
        <v>3</v>
      </c>
      <c r="G68" s="8">
        <v>8</v>
      </c>
      <c r="H68" s="8">
        <v>0</v>
      </c>
      <c r="I68" s="8">
        <v>0</v>
      </c>
      <c r="J68" s="8">
        <v>0</v>
      </c>
      <c r="K68" s="8">
        <v>9</v>
      </c>
      <c r="L68" s="8">
        <v>1</v>
      </c>
      <c r="M68" s="8">
        <v>3</v>
      </c>
    </row>
    <row r="69" spans="1:13" ht="15" x14ac:dyDescent="0.25">
      <c r="A69" s="9" t="s">
        <v>83</v>
      </c>
      <c r="B69" s="27">
        <f t="shared" si="2"/>
        <v>7</v>
      </c>
      <c r="C69" s="8">
        <v>0</v>
      </c>
      <c r="D69" s="8">
        <v>0</v>
      </c>
      <c r="E69" s="8">
        <v>1</v>
      </c>
      <c r="F69" s="8">
        <v>0</v>
      </c>
      <c r="G69" s="8">
        <v>0</v>
      </c>
      <c r="H69" s="8">
        <v>1</v>
      </c>
      <c r="I69" s="8">
        <v>1</v>
      </c>
      <c r="J69" s="8">
        <v>3</v>
      </c>
      <c r="K69" s="8">
        <v>1</v>
      </c>
      <c r="L69" s="8">
        <v>0</v>
      </c>
      <c r="M69" s="8">
        <v>0</v>
      </c>
    </row>
    <row r="70" spans="1:13" ht="15" x14ac:dyDescent="0.25">
      <c r="A70" s="9" t="s">
        <v>107</v>
      </c>
      <c r="B70" s="27">
        <f t="shared" si="2"/>
        <v>4</v>
      </c>
      <c r="C70" s="8">
        <v>0</v>
      </c>
      <c r="D70" s="8">
        <v>1</v>
      </c>
      <c r="E70" s="8">
        <v>1</v>
      </c>
      <c r="F70" s="8">
        <v>0</v>
      </c>
      <c r="G70" s="8">
        <v>0</v>
      </c>
      <c r="H70" s="8">
        <v>1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</row>
    <row r="71" spans="1:13" ht="15" x14ac:dyDescent="0.25">
      <c r="A71" s="9" t="s">
        <v>119</v>
      </c>
      <c r="B71" s="27">
        <f t="shared" si="2"/>
        <v>19</v>
      </c>
      <c r="C71" s="8">
        <v>18</v>
      </c>
      <c r="D71" s="8">
        <v>1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</row>
    <row r="72" spans="1:13" ht="15" x14ac:dyDescent="0.25">
      <c r="A72" s="9" t="s">
        <v>245</v>
      </c>
      <c r="B72" s="27">
        <f t="shared" si="2"/>
        <v>4</v>
      </c>
      <c r="C72" s="8">
        <v>4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</row>
    <row r="73" spans="1:13" ht="15" x14ac:dyDescent="0.25">
      <c r="A73" s="9" t="s">
        <v>25</v>
      </c>
      <c r="B73" s="27">
        <f t="shared" si="2"/>
        <v>38</v>
      </c>
      <c r="C73" s="8">
        <v>14</v>
      </c>
      <c r="D73" s="8">
        <v>8</v>
      </c>
      <c r="E73" s="8">
        <v>11</v>
      </c>
      <c r="F73" s="8">
        <v>0</v>
      </c>
      <c r="G73" s="8">
        <v>2</v>
      </c>
      <c r="H73" s="8">
        <v>1</v>
      </c>
      <c r="I73" s="8">
        <v>1</v>
      </c>
      <c r="J73" s="8">
        <v>0</v>
      </c>
      <c r="K73" s="8">
        <v>0</v>
      </c>
      <c r="L73" s="8">
        <v>1</v>
      </c>
      <c r="M73" s="8">
        <v>0</v>
      </c>
    </row>
    <row r="74" spans="1:13" ht="15" x14ac:dyDescent="0.25">
      <c r="A74" s="9" t="s">
        <v>17</v>
      </c>
      <c r="B74" s="27">
        <f t="shared" si="2"/>
        <v>8</v>
      </c>
      <c r="C74" s="8">
        <v>1</v>
      </c>
      <c r="D74" s="8">
        <v>4</v>
      </c>
      <c r="E74" s="8">
        <v>2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</row>
    <row r="75" spans="1:13" ht="15" x14ac:dyDescent="0.25">
      <c r="A75" s="9" t="s">
        <v>43</v>
      </c>
      <c r="B75" s="27">
        <f t="shared" si="2"/>
        <v>6</v>
      </c>
      <c r="C75" s="8">
        <v>2</v>
      </c>
      <c r="D75" s="8">
        <v>2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1</v>
      </c>
      <c r="M75" s="8">
        <v>0</v>
      </c>
    </row>
    <row r="76" spans="1:13" ht="15" x14ac:dyDescent="0.25">
      <c r="A76" s="9" t="s">
        <v>11</v>
      </c>
      <c r="B76" s="27">
        <f t="shared" si="2"/>
        <v>71</v>
      </c>
      <c r="C76" s="8">
        <v>28</v>
      </c>
      <c r="D76" s="8">
        <v>14</v>
      </c>
      <c r="E76" s="8">
        <v>9</v>
      </c>
      <c r="F76" s="8">
        <v>1</v>
      </c>
      <c r="G76" s="8">
        <v>8</v>
      </c>
      <c r="H76" s="8">
        <v>5</v>
      </c>
      <c r="I76" s="8">
        <v>2</v>
      </c>
      <c r="J76" s="8">
        <v>1</v>
      </c>
      <c r="K76" s="8">
        <v>1</v>
      </c>
      <c r="L76" s="8">
        <v>1</v>
      </c>
      <c r="M76" s="8">
        <v>1</v>
      </c>
    </row>
    <row r="77" spans="1:13" ht="15" x14ac:dyDescent="0.25">
      <c r="A77" s="9" t="s">
        <v>193</v>
      </c>
      <c r="B77" s="27">
        <f t="shared" ref="B77:B116" si="3">SUM(C77:M77)</f>
        <v>2</v>
      </c>
      <c r="C77" s="8">
        <v>0</v>
      </c>
      <c r="D77" s="8">
        <v>1</v>
      </c>
      <c r="E77" s="8">
        <v>0</v>
      </c>
      <c r="F77" s="8">
        <v>0</v>
      </c>
      <c r="G77" s="8">
        <v>0</v>
      </c>
      <c r="H77" s="8">
        <v>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</row>
    <row r="78" spans="1:13" ht="15" x14ac:dyDescent="0.25">
      <c r="A78" s="9" t="s">
        <v>76</v>
      </c>
      <c r="B78" s="27">
        <f t="shared" si="3"/>
        <v>71</v>
      </c>
      <c r="C78" s="8">
        <v>8</v>
      </c>
      <c r="D78" s="8">
        <v>11</v>
      </c>
      <c r="E78" s="8">
        <v>23</v>
      </c>
      <c r="F78" s="8">
        <v>2</v>
      </c>
      <c r="G78" s="8">
        <v>10</v>
      </c>
      <c r="H78" s="8">
        <v>2</v>
      </c>
      <c r="I78" s="8">
        <v>2</v>
      </c>
      <c r="J78" s="8">
        <v>3</v>
      </c>
      <c r="K78" s="8">
        <v>1</v>
      </c>
      <c r="L78" s="8">
        <v>9</v>
      </c>
      <c r="M78" s="8">
        <v>0</v>
      </c>
    </row>
    <row r="79" spans="1:13" ht="15" x14ac:dyDescent="0.25">
      <c r="A79" s="9" t="s">
        <v>18</v>
      </c>
      <c r="B79" s="27">
        <f t="shared" si="3"/>
        <v>1</v>
      </c>
      <c r="C79" s="8">
        <v>0</v>
      </c>
      <c r="D79" s="8">
        <v>1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</row>
    <row r="80" spans="1:13" ht="15" x14ac:dyDescent="0.25">
      <c r="A80" s="9" t="s">
        <v>548</v>
      </c>
      <c r="B80" s="27">
        <f t="shared" si="3"/>
        <v>1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1</v>
      </c>
    </row>
    <row r="81" spans="1:13" ht="15" x14ac:dyDescent="0.25">
      <c r="A81" s="9" t="s">
        <v>38</v>
      </c>
      <c r="B81" s="27">
        <f t="shared" si="3"/>
        <v>10</v>
      </c>
      <c r="C81" s="8">
        <v>4</v>
      </c>
      <c r="D81" s="8">
        <v>1</v>
      </c>
      <c r="E81" s="8">
        <v>2</v>
      </c>
      <c r="F81" s="8">
        <v>0</v>
      </c>
      <c r="G81" s="8">
        <v>1</v>
      </c>
      <c r="H81" s="8">
        <v>1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</row>
    <row r="82" spans="1:13" ht="15" x14ac:dyDescent="0.25">
      <c r="A82" s="9"/>
      <c r="B82" s="15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ht="15.75" thickBot="1" x14ac:dyDescent="0.3">
      <c r="A83" s="9" t="s">
        <v>516</v>
      </c>
      <c r="B83" s="15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15" thickBot="1" x14ac:dyDescent="0.25">
      <c r="A84" s="346" t="s">
        <v>309</v>
      </c>
      <c r="B84" s="340" t="s">
        <v>307</v>
      </c>
      <c r="C84" s="381" t="s">
        <v>339</v>
      </c>
      <c r="D84" s="381"/>
      <c r="E84" s="381"/>
      <c r="F84" s="381"/>
      <c r="G84" s="381"/>
      <c r="H84" s="381"/>
      <c r="I84" s="381"/>
      <c r="J84" s="381"/>
      <c r="K84" s="381"/>
      <c r="L84" s="381"/>
      <c r="M84" s="381"/>
    </row>
    <row r="85" spans="1:13" ht="15" thickBot="1" x14ac:dyDescent="0.25">
      <c r="A85" s="347"/>
      <c r="B85" s="341"/>
      <c r="C85" s="199" t="s">
        <v>139</v>
      </c>
      <c r="D85" s="199" t="s">
        <v>182</v>
      </c>
      <c r="E85" s="199" t="s">
        <v>195</v>
      </c>
      <c r="F85" s="199" t="s">
        <v>140</v>
      </c>
      <c r="G85" s="199" t="s">
        <v>221</v>
      </c>
      <c r="H85" s="199" t="s">
        <v>188</v>
      </c>
      <c r="I85" s="199" t="s">
        <v>220</v>
      </c>
      <c r="J85" s="199" t="s">
        <v>340</v>
      </c>
      <c r="K85" s="199" t="s">
        <v>341</v>
      </c>
      <c r="L85" s="199" t="s">
        <v>141</v>
      </c>
      <c r="M85" s="199" t="s">
        <v>342</v>
      </c>
    </row>
    <row r="86" spans="1:13" ht="15" x14ac:dyDescent="0.25">
      <c r="A86" s="9" t="s">
        <v>54</v>
      </c>
      <c r="B86" s="27">
        <f t="shared" si="3"/>
        <v>1</v>
      </c>
      <c r="C86" s="8">
        <v>0</v>
      </c>
      <c r="D86" s="8">
        <v>0</v>
      </c>
      <c r="E86" s="8">
        <v>1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</row>
    <row r="87" spans="1:13" ht="15" x14ac:dyDescent="0.25">
      <c r="A87" s="9" t="s">
        <v>84</v>
      </c>
      <c r="B87" s="27">
        <f t="shared" si="3"/>
        <v>7</v>
      </c>
      <c r="C87" s="8">
        <v>2</v>
      </c>
      <c r="D87" s="8">
        <v>1</v>
      </c>
      <c r="E87" s="8">
        <v>1</v>
      </c>
      <c r="F87" s="8">
        <v>0</v>
      </c>
      <c r="G87" s="8">
        <v>0</v>
      </c>
      <c r="H87" s="8">
        <v>0</v>
      </c>
      <c r="I87" s="8">
        <v>1</v>
      </c>
      <c r="J87" s="8">
        <v>1</v>
      </c>
      <c r="K87" s="8">
        <v>0</v>
      </c>
      <c r="L87" s="8">
        <v>1</v>
      </c>
      <c r="M87" s="8">
        <v>0</v>
      </c>
    </row>
    <row r="88" spans="1:13" ht="15" x14ac:dyDescent="0.25">
      <c r="A88" s="9" t="s">
        <v>44</v>
      </c>
      <c r="B88" s="27">
        <f t="shared" si="3"/>
        <v>3</v>
      </c>
      <c r="C88" s="8">
        <v>2</v>
      </c>
      <c r="D88" s="8">
        <v>0</v>
      </c>
      <c r="E88" s="8">
        <v>1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</row>
    <row r="89" spans="1:13" ht="15" x14ac:dyDescent="0.25">
      <c r="A89" s="9" t="s">
        <v>128</v>
      </c>
      <c r="B89" s="27">
        <f t="shared" si="3"/>
        <v>1</v>
      </c>
      <c r="C89" s="8">
        <v>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ht="15" x14ac:dyDescent="0.25">
      <c r="A90" s="9" t="s">
        <v>12</v>
      </c>
      <c r="B90" s="27">
        <f t="shared" si="3"/>
        <v>210</v>
      </c>
      <c r="C90" s="8">
        <v>39</v>
      </c>
      <c r="D90" s="8">
        <v>105</v>
      </c>
      <c r="E90" s="8">
        <v>27</v>
      </c>
      <c r="F90" s="8">
        <v>6</v>
      </c>
      <c r="G90" s="8">
        <v>16</v>
      </c>
      <c r="H90" s="8">
        <v>0</v>
      </c>
      <c r="I90" s="8">
        <v>0</v>
      </c>
      <c r="J90" s="8">
        <v>1</v>
      </c>
      <c r="K90" s="8">
        <v>9</v>
      </c>
      <c r="L90" s="8">
        <v>4</v>
      </c>
      <c r="M90" s="8">
        <v>3</v>
      </c>
    </row>
    <row r="91" spans="1:13" ht="15" x14ac:dyDescent="0.25">
      <c r="A91" s="9" t="s">
        <v>81</v>
      </c>
      <c r="B91" s="27">
        <f t="shared" si="3"/>
        <v>6</v>
      </c>
      <c r="C91" s="8">
        <v>2</v>
      </c>
      <c r="D91" s="8">
        <v>1</v>
      </c>
      <c r="E91" s="8">
        <v>1</v>
      </c>
      <c r="F91" s="8">
        <v>0</v>
      </c>
      <c r="G91" s="8">
        <v>0</v>
      </c>
      <c r="H91" s="8">
        <v>2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</row>
    <row r="92" spans="1:13" ht="15" x14ac:dyDescent="0.25">
      <c r="A92" s="9" t="s">
        <v>3</v>
      </c>
      <c r="B92" s="27">
        <f t="shared" si="3"/>
        <v>2075</v>
      </c>
      <c r="C92" s="8">
        <v>459</v>
      </c>
      <c r="D92" s="8">
        <v>432</v>
      </c>
      <c r="E92" s="8">
        <v>399</v>
      </c>
      <c r="F92" s="8">
        <v>73</v>
      </c>
      <c r="G92" s="8">
        <v>183</v>
      </c>
      <c r="H92" s="8">
        <v>215</v>
      </c>
      <c r="I92" s="8">
        <v>70</v>
      </c>
      <c r="J92" s="8">
        <v>112</v>
      </c>
      <c r="K92" s="8">
        <v>32</v>
      </c>
      <c r="L92" s="8">
        <v>70</v>
      </c>
      <c r="M92" s="8">
        <v>30</v>
      </c>
    </row>
    <row r="93" spans="1:13" ht="15" x14ac:dyDescent="0.25">
      <c r="A93" s="9" t="s">
        <v>1</v>
      </c>
      <c r="B93" s="27">
        <f t="shared" si="3"/>
        <v>548</v>
      </c>
      <c r="C93" s="8">
        <v>227</v>
      </c>
      <c r="D93" s="8">
        <v>70</v>
      </c>
      <c r="E93" s="8">
        <v>87</v>
      </c>
      <c r="F93" s="8">
        <v>11</v>
      </c>
      <c r="G93" s="8">
        <v>41</v>
      </c>
      <c r="H93" s="8">
        <v>60</v>
      </c>
      <c r="I93" s="8">
        <v>12</v>
      </c>
      <c r="J93" s="8">
        <v>11</v>
      </c>
      <c r="K93" s="8">
        <v>2</v>
      </c>
      <c r="L93" s="8">
        <v>26</v>
      </c>
      <c r="M93" s="8">
        <v>1</v>
      </c>
    </row>
    <row r="94" spans="1:13" ht="15" x14ac:dyDescent="0.25">
      <c r="A94" s="9"/>
      <c r="B94" s="2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3" ht="14.25" x14ac:dyDescent="0.2">
      <c r="A95" s="71" t="s">
        <v>504</v>
      </c>
      <c r="B95" s="76">
        <f t="shared" ref="B95:M95" si="4">SUM(B97:B103)</f>
        <v>217</v>
      </c>
      <c r="C95" s="75">
        <f t="shared" si="4"/>
        <v>51</v>
      </c>
      <c r="D95" s="75">
        <f t="shared" si="4"/>
        <v>44</v>
      </c>
      <c r="E95" s="75">
        <f t="shared" si="4"/>
        <v>29</v>
      </c>
      <c r="F95" s="75">
        <f t="shared" si="4"/>
        <v>14</v>
      </c>
      <c r="G95" s="75">
        <f t="shared" si="4"/>
        <v>17</v>
      </c>
      <c r="H95" s="75">
        <f t="shared" si="4"/>
        <v>38</v>
      </c>
      <c r="I95" s="75">
        <f t="shared" si="4"/>
        <v>11</v>
      </c>
      <c r="J95" s="75">
        <f t="shared" si="4"/>
        <v>5</v>
      </c>
      <c r="K95" s="75">
        <f t="shared" si="4"/>
        <v>4</v>
      </c>
      <c r="L95" s="75">
        <f t="shared" si="4"/>
        <v>1</v>
      </c>
      <c r="M95" s="75">
        <f t="shared" si="4"/>
        <v>3</v>
      </c>
    </row>
    <row r="96" spans="1:13" ht="15" x14ac:dyDescent="0.25">
      <c r="A96" s="9"/>
      <c r="B96" s="2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14" ht="15" x14ac:dyDescent="0.25">
      <c r="A97" s="7" t="s">
        <v>506</v>
      </c>
      <c r="B97" s="27">
        <f t="shared" si="3"/>
        <v>84</v>
      </c>
      <c r="C97" s="8">
        <v>18</v>
      </c>
      <c r="D97" s="8">
        <v>17</v>
      </c>
      <c r="E97" s="8">
        <v>21</v>
      </c>
      <c r="F97" s="8">
        <v>3</v>
      </c>
      <c r="G97" s="8">
        <v>7</v>
      </c>
      <c r="H97" s="8">
        <v>7</v>
      </c>
      <c r="I97" s="8">
        <v>7</v>
      </c>
      <c r="J97" s="8">
        <v>1</v>
      </c>
      <c r="K97" s="8">
        <v>3</v>
      </c>
      <c r="L97" s="8">
        <v>0</v>
      </c>
      <c r="M97" s="8">
        <v>0</v>
      </c>
      <c r="N97" s="7"/>
    </row>
    <row r="98" spans="1:14" ht="15" x14ac:dyDescent="0.25">
      <c r="A98" s="7" t="s">
        <v>507</v>
      </c>
      <c r="B98" s="27">
        <f t="shared" si="3"/>
        <v>39</v>
      </c>
      <c r="C98" s="8">
        <v>14</v>
      </c>
      <c r="D98" s="8">
        <v>3</v>
      </c>
      <c r="E98" s="8">
        <v>1</v>
      </c>
      <c r="F98" s="8">
        <v>2</v>
      </c>
      <c r="G98" s="8">
        <v>2</v>
      </c>
      <c r="H98" s="8">
        <v>17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9"/>
    </row>
    <row r="99" spans="1:14" ht="15" x14ac:dyDescent="0.25">
      <c r="A99" s="7" t="s">
        <v>508</v>
      </c>
      <c r="B99" s="27">
        <f t="shared" si="3"/>
        <v>1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1</v>
      </c>
      <c r="M99" s="8">
        <v>0</v>
      </c>
      <c r="N99" s="7"/>
    </row>
    <row r="100" spans="1:14" ht="15" x14ac:dyDescent="0.25">
      <c r="A100" s="7" t="s">
        <v>509</v>
      </c>
      <c r="B100" s="27">
        <f t="shared" si="3"/>
        <v>1</v>
      </c>
      <c r="C100" s="8">
        <v>0</v>
      </c>
      <c r="D100" s="8">
        <v>0</v>
      </c>
      <c r="E100" s="8">
        <v>1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7"/>
    </row>
    <row r="101" spans="1:14" ht="15" x14ac:dyDescent="0.25">
      <c r="A101" s="9" t="s">
        <v>514</v>
      </c>
      <c r="B101" s="27">
        <f t="shared" si="3"/>
        <v>3</v>
      </c>
      <c r="C101" s="8">
        <v>0</v>
      </c>
      <c r="D101" s="8">
        <v>3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7"/>
    </row>
    <row r="102" spans="1:14" ht="15" x14ac:dyDescent="0.25">
      <c r="A102" s="7" t="s">
        <v>512</v>
      </c>
      <c r="B102" s="27">
        <f t="shared" si="3"/>
        <v>87</v>
      </c>
      <c r="C102" s="8">
        <v>19</v>
      </c>
      <c r="D102" s="8">
        <v>21</v>
      </c>
      <c r="E102" s="8">
        <v>6</v>
      </c>
      <c r="F102" s="8">
        <v>9</v>
      </c>
      <c r="G102" s="8">
        <v>8</v>
      </c>
      <c r="H102" s="8">
        <v>13</v>
      </c>
      <c r="I102" s="8">
        <v>3</v>
      </c>
      <c r="J102" s="8">
        <v>4</v>
      </c>
      <c r="K102" s="8">
        <v>1</v>
      </c>
      <c r="L102" s="8">
        <v>0</v>
      </c>
      <c r="M102" s="8">
        <v>3</v>
      </c>
      <c r="N102" s="9"/>
    </row>
    <row r="103" spans="1:14" ht="15" x14ac:dyDescent="0.25">
      <c r="A103" s="7" t="s">
        <v>511</v>
      </c>
      <c r="B103" s="27">
        <f t="shared" si="3"/>
        <v>2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1</v>
      </c>
      <c r="I103" s="8">
        <v>1</v>
      </c>
      <c r="J103" s="8">
        <v>0</v>
      </c>
      <c r="K103" s="8">
        <v>0</v>
      </c>
      <c r="L103" s="8">
        <v>0</v>
      </c>
      <c r="M103" s="8">
        <v>0</v>
      </c>
      <c r="N103" s="7"/>
    </row>
    <row r="104" spans="1:14" ht="15" x14ac:dyDescent="0.25">
      <c r="A104" s="9"/>
      <c r="B104" s="27"/>
      <c r="N104" s="7"/>
    </row>
    <row r="105" spans="1:14" ht="15" x14ac:dyDescent="0.25">
      <c r="A105" s="9" t="s">
        <v>147</v>
      </c>
      <c r="B105" s="27">
        <f t="shared" si="3"/>
        <v>1</v>
      </c>
      <c r="C105" s="8">
        <v>1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</row>
    <row r="106" spans="1:14" ht="15" x14ac:dyDescent="0.25">
      <c r="A106" s="9" t="s">
        <v>35</v>
      </c>
      <c r="B106" s="27">
        <f t="shared" si="3"/>
        <v>10</v>
      </c>
      <c r="C106" s="8">
        <v>4</v>
      </c>
      <c r="D106" s="8">
        <v>3</v>
      </c>
      <c r="E106" s="8">
        <v>2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1</v>
      </c>
      <c r="M106" s="8">
        <v>0</v>
      </c>
    </row>
    <row r="107" spans="1:14" ht="15" x14ac:dyDescent="0.25">
      <c r="A107" s="9" t="s">
        <v>77</v>
      </c>
      <c r="B107" s="27">
        <f t="shared" si="3"/>
        <v>30</v>
      </c>
      <c r="C107" s="8">
        <v>5</v>
      </c>
      <c r="D107" s="8">
        <v>5</v>
      </c>
      <c r="E107" s="8">
        <v>8</v>
      </c>
      <c r="F107" s="8">
        <v>2</v>
      </c>
      <c r="G107" s="8">
        <v>3</v>
      </c>
      <c r="H107" s="8">
        <v>1</v>
      </c>
      <c r="I107" s="8">
        <v>0</v>
      </c>
      <c r="J107" s="8">
        <v>0</v>
      </c>
      <c r="K107" s="8">
        <v>0</v>
      </c>
      <c r="L107" s="8">
        <v>1</v>
      </c>
      <c r="M107" s="8">
        <v>5</v>
      </c>
    </row>
    <row r="108" spans="1:14" ht="15" x14ac:dyDescent="0.25">
      <c r="A108" s="9" t="s">
        <v>91</v>
      </c>
      <c r="B108" s="27">
        <f t="shared" si="3"/>
        <v>15</v>
      </c>
      <c r="C108" s="8">
        <v>8</v>
      </c>
      <c r="D108" s="8">
        <v>1</v>
      </c>
      <c r="E108" s="8">
        <v>4</v>
      </c>
      <c r="F108" s="8">
        <v>0</v>
      </c>
      <c r="G108" s="8">
        <v>0</v>
      </c>
      <c r="H108" s="8">
        <v>1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</row>
    <row r="109" spans="1:14" ht="15" x14ac:dyDescent="0.25">
      <c r="A109" s="9" t="s">
        <v>279</v>
      </c>
      <c r="B109" s="27">
        <f t="shared" si="3"/>
        <v>7</v>
      </c>
      <c r="C109" s="8">
        <v>1</v>
      </c>
      <c r="D109" s="8">
        <v>0</v>
      </c>
      <c r="E109" s="8">
        <v>4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1</v>
      </c>
      <c r="M109" s="8">
        <v>0</v>
      </c>
    </row>
    <row r="110" spans="1:14" ht="15" x14ac:dyDescent="0.25">
      <c r="A110" s="9" t="s">
        <v>27</v>
      </c>
      <c r="B110" s="27">
        <f t="shared" si="3"/>
        <v>7</v>
      </c>
      <c r="C110" s="8">
        <v>3</v>
      </c>
      <c r="D110" s="8">
        <v>1</v>
      </c>
      <c r="E110" s="8">
        <v>1</v>
      </c>
      <c r="F110" s="8">
        <v>0</v>
      </c>
      <c r="G110" s="8">
        <v>1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</row>
    <row r="111" spans="1:14" ht="15" x14ac:dyDescent="0.25">
      <c r="A111" s="9" t="s">
        <v>137</v>
      </c>
      <c r="B111" s="27">
        <f t="shared" si="3"/>
        <v>2</v>
      </c>
      <c r="C111" s="8">
        <v>2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</row>
    <row r="112" spans="1:14" ht="15" x14ac:dyDescent="0.25">
      <c r="A112" s="9" t="s">
        <v>33</v>
      </c>
      <c r="B112" s="27">
        <f t="shared" si="3"/>
        <v>39</v>
      </c>
      <c r="C112" s="8">
        <v>8</v>
      </c>
      <c r="D112" s="8">
        <v>5</v>
      </c>
      <c r="E112" s="8">
        <v>6</v>
      </c>
      <c r="F112" s="8">
        <v>3</v>
      </c>
      <c r="G112" s="8">
        <v>2</v>
      </c>
      <c r="H112" s="8">
        <v>5</v>
      </c>
      <c r="I112" s="8">
        <v>3</v>
      </c>
      <c r="J112" s="8">
        <v>3</v>
      </c>
      <c r="K112" s="8">
        <v>0</v>
      </c>
      <c r="L112" s="8">
        <v>4</v>
      </c>
      <c r="M112" s="8">
        <v>0</v>
      </c>
    </row>
    <row r="113" spans="1:13" ht="15" x14ac:dyDescent="0.25">
      <c r="A113" s="9" t="s">
        <v>36</v>
      </c>
      <c r="B113" s="27">
        <f t="shared" si="3"/>
        <v>4</v>
      </c>
      <c r="C113" s="8">
        <v>2</v>
      </c>
      <c r="D113" s="8">
        <v>0</v>
      </c>
      <c r="E113" s="8">
        <v>1</v>
      </c>
      <c r="F113" s="8">
        <v>1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</row>
    <row r="114" spans="1:13" ht="15" x14ac:dyDescent="0.25">
      <c r="A114" s="9" t="s">
        <v>21</v>
      </c>
      <c r="B114" s="27">
        <f t="shared" si="3"/>
        <v>29</v>
      </c>
      <c r="C114" s="8">
        <v>11</v>
      </c>
      <c r="D114" s="8">
        <v>1</v>
      </c>
      <c r="E114" s="8">
        <v>2</v>
      </c>
      <c r="F114" s="8">
        <v>1</v>
      </c>
      <c r="G114" s="8">
        <v>3</v>
      </c>
      <c r="H114" s="8">
        <v>6</v>
      </c>
      <c r="I114" s="8">
        <v>2</v>
      </c>
      <c r="J114" s="8">
        <v>2</v>
      </c>
      <c r="K114" s="8">
        <v>0</v>
      </c>
      <c r="L114" s="8">
        <v>1</v>
      </c>
      <c r="M114" s="8">
        <v>0</v>
      </c>
    </row>
    <row r="115" spans="1:13" ht="15" x14ac:dyDescent="0.25">
      <c r="A115" s="9" t="s">
        <v>34</v>
      </c>
      <c r="B115" s="27">
        <f t="shared" si="3"/>
        <v>5</v>
      </c>
      <c r="C115" s="8">
        <v>1</v>
      </c>
      <c r="D115" s="8">
        <v>2</v>
      </c>
      <c r="E115" s="8">
        <v>1</v>
      </c>
      <c r="F115" s="8">
        <v>0</v>
      </c>
      <c r="G115" s="8">
        <v>0</v>
      </c>
      <c r="H115" s="8">
        <v>0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</row>
    <row r="116" spans="1:13" ht="15" x14ac:dyDescent="0.25">
      <c r="A116" s="9" t="s">
        <v>82</v>
      </c>
      <c r="B116" s="27">
        <f t="shared" si="3"/>
        <v>1</v>
      </c>
      <c r="C116" s="8">
        <v>0</v>
      </c>
      <c r="D116" s="8">
        <v>1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</row>
    <row r="117" spans="1:13" ht="15" x14ac:dyDescent="0.25">
      <c r="A117" s="9" t="s">
        <v>142</v>
      </c>
      <c r="B117" s="27">
        <f t="shared" ref="B117:B134" si="5">SUM(C117:M117)</f>
        <v>1</v>
      </c>
      <c r="C117" s="8">
        <v>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</row>
    <row r="118" spans="1:13" ht="15" x14ac:dyDescent="0.25">
      <c r="A118" s="9" t="s">
        <v>55</v>
      </c>
      <c r="B118" s="27">
        <f t="shared" si="5"/>
        <v>2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1</v>
      </c>
      <c r="J118" s="8">
        <v>0</v>
      </c>
      <c r="K118" s="8">
        <v>0</v>
      </c>
      <c r="L118" s="8">
        <v>0</v>
      </c>
      <c r="M118" s="8">
        <v>0</v>
      </c>
    </row>
    <row r="119" spans="1:13" ht="15" x14ac:dyDescent="0.25">
      <c r="A119" s="9" t="s">
        <v>233</v>
      </c>
      <c r="B119" s="27">
        <f t="shared" si="5"/>
        <v>3</v>
      </c>
      <c r="C119" s="8">
        <v>0</v>
      </c>
      <c r="D119" s="8">
        <v>0</v>
      </c>
      <c r="E119" s="8">
        <v>1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2</v>
      </c>
      <c r="M119" s="8">
        <v>0</v>
      </c>
    </row>
    <row r="120" spans="1:13" ht="15" x14ac:dyDescent="0.25">
      <c r="A120" s="9" t="s">
        <v>143</v>
      </c>
      <c r="B120" s="27">
        <f t="shared" si="5"/>
        <v>1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</row>
    <row r="121" spans="1:13" ht="15" x14ac:dyDescent="0.25">
      <c r="A121" s="9" t="s">
        <v>40</v>
      </c>
      <c r="B121" s="27">
        <f t="shared" si="5"/>
        <v>2</v>
      </c>
      <c r="C121" s="8">
        <v>0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1</v>
      </c>
      <c r="J121" s="8">
        <v>0</v>
      </c>
      <c r="K121" s="8">
        <v>0</v>
      </c>
      <c r="L121" s="8">
        <v>0</v>
      </c>
      <c r="M121" s="8">
        <v>0</v>
      </c>
    </row>
    <row r="122" spans="1:13" ht="15" x14ac:dyDescent="0.25">
      <c r="A122" s="9" t="s">
        <v>281</v>
      </c>
      <c r="B122" s="27">
        <f t="shared" si="5"/>
        <v>2</v>
      </c>
      <c r="C122" s="8">
        <v>1</v>
      </c>
      <c r="D122" s="8">
        <v>0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</row>
    <row r="123" spans="1:13" ht="15" x14ac:dyDescent="0.25">
      <c r="A123" s="9" t="s">
        <v>549</v>
      </c>
      <c r="B123" s="27">
        <f t="shared" si="5"/>
        <v>1</v>
      </c>
      <c r="C123" s="8">
        <v>0</v>
      </c>
      <c r="D123" s="8">
        <v>0</v>
      </c>
      <c r="E123" s="8">
        <v>1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</row>
    <row r="124" spans="1:13" ht="15" x14ac:dyDescent="0.25">
      <c r="A124" s="9" t="s">
        <v>32</v>
      </c>
      <c r="B124" s="27">
        <f t="shared" si="5"/>
        <v>5</v>
      </c>
      <c r="C124" s="8">
        <v>1</v>
      </c>
      <c r="D124" s="8">
        <v>0</v>
      </c>
      <c r="E124" s="8">
        <v>0</v>
      </c>
      <c r="F124" s="8">
        <v>1</v>
      </c>
      <c r="G124" s="8">
        <v>0</v>
      </c>
      <c r="H124" s="8">
        <v>1</v>
      </c>
      <c r="I124" s="8">
        <v>0</v>
      </c>
      <c r="J124" s="8">
        <v>0</v>
      </c>
      <c r="K124" s="8">
        <v>2</v>
      </c>
      <c r="L124" s="8">
        <v>0</v>
      </c>
      <c r="M124" s="8">
        <v>0</v>
      </c>
    </row>
    <row r="125" spans="1:13" ht="15" x14ac:dyDescent="0.25">
      <c r="A125" s="9" t="s">
        <v>151</v>
      </c>
      <c r="B125" s="27">
        <f t="shared" si="5"/>
        <v>1</v>
      </c>
      <c r="C125" s="8">
        <v>0</v>
      </c>
      <c r="D125" s="8">
        <v>1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</row>
    <row r="126" spans="1:13" ht="15" x14ac:dyDescent="0.25">
      <c r="A126" s="9" t="s">
        <v>175</v>
      </c>
      <c r="B126" s="27">
        <f t="shared" si="5"/>
        <v>34</v>
      </c>
      <c r="C126" s="8">
        <v>9</v>
      </c>
      <c r="D126" s="8">
        <v>1</v>
      </c>
      <c r="E126" s="8">
        <v>10</v>
      </c>
      <c r="F126" s="8">
        <v>2</v>
      </c>
      <c r="G126" s="8">
        <v>4</v>
      </c>
      <c r="H126" s="8">
        <v>1</v>
      </c>
      <c r="I126" s="8">
        <v>3</v>
      </c>
      <c r="J126" s="8">
        <v>2</v>
      </c>
      <c r="K126" s="8">
        <v>0</v>
      </c>
      <c r="L126" s="8">
        <v>2</v>
      </c>
      <c r="M126" s="8">
        <v>0</v>
      </c>
    </row>
    <row r="127" spans="1:13" ht="15" x14ac:dyDescent="0.25">
      <c r="A127" s="9" t="s">
        <v>10</v>
      </c>
      <c r="B127" s="27">
        <f t="shared" si="5"/>
        <v>81</v>
      </c>
      <c r="C127" s="8">
        <v>9</v>
      </c>
      <c r="D127" s="8">
        <v>21</v>
      </c>
      <c r="E127" s="8">
        <v>25</v>
      </c>
      <c r="F127" s="8">
        <v>4</v>
      </c>
      <c r="G127" s="8">
        <v>4</v>
      </c>
      <c r="H127" s="8">
        <v>11</v>
      </c>
      <c r="I127" s="8">
        <v>3</v>
      </c>
      <c r="J127" s="8">
        <v>2</v>
      </c>
      <c r="K127" s="8">
        <v>2</v>
      </c>
      <c r="L127" s="8">
        <v>0</v>
      </c>
      <c r="M127" s="8">
        <v>0</v>
      </c>
    </row>
    <row r="128" spans="1:13" ht="15" x14ac:dyDescent="0.25">
      <c r="A128" s="9" t="s">
        <v>78</v>
      </c>
      <c r="B128" s="27">
        <f t="shared" si="5"/>
        <v>1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1</v>
      </c>
      <c r="M128" s="8">
        <v>0</v>
      </c>
    </row>
    <row r="129" spans="1:13" ht="15" x14ac:dyDescent="0.25">
      <c r="A129" s="9" t="s">
        <v>550</v>
      </c>
      <c r="B129" s="27">
        <f t="shared" si="5"/>
        <v>3</v>
      </c>
      <c r="C129" s="8">
        <v>1</v>
      </c>
      <c r="D129" s="8">
        <v>1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1</v>
      </c>
      <c r="M129" s="8">
        <v>0</v>
      </c>
    </row>
    <row r="130" spans="1:13" ht="15" x14ac:dyDescent="0.25">
      <c r="A130" s="9" t="s">
        <v>69</v>
      </c>
      <c r="B130" s="27">
        <f t="shared" si="5"/>
        <v>3</v>
      </c>
      <c r="C130" s="8">
        <v>1</v>
      </c>
      <c r="D130" s="8">
        <v>2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</row>
    <row r="131" spans="1:13" ht="15" x14ac:dyDescent="0.25">
      <c r="A131" s="9" t="s">
        <v>41</v>
      </c>
      <c r="B131" s="27">
        <f t="shared" si="5"/>
        <v>5</v>
      </c>
      <c r="C131" s="8">
        <v>1</v>
      </c>
      <c r="D131" s="8">
        <v>1</v>
      </c>
      <c r="E131" s="8">
        <v>1</v>
      </c>
      <c r="F131" s="8">
        <v>0</v>
      </c>
      <c r="G131" s="8">
        <v>0</v>
      </c>
      <c r="H131" s="8">
        <v>0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</row>
    <row r="132" spans="1:13" ht="15" x14ac:dyDescent="0.25">
      <c r="A132" s="9" t="s">
        <v>297</v>
      </c>
      <c r="B132" s="27">
        <f t="shared" si="5"/>
        <v>29</v>
      </c>
      <c r="C132" s="8">
        <v>11</v>
      </c>
      <c r="D132" s="8">
        <v>3</v>
      </c>
      <c r="E132" s="8">
        <v>6</v>
      </c>
      <c r="F132" s="8">
        <v>0</v>
      </c>
      <c r="G132" s="8">
        <v>6</v>
      </c>
      <c r="H132" s="8">
        <v>1</v>
      </c>
      <c r="I132" s="8">
        <v>0</v>
      </c>
      <c r="J132" s="8">
        <v>0</v>
      </c>
      <c r="K132" s="8">
        <v>0</v>
      </c>
      <c r="L132" s="8">
        <v>2</v>
      </c>
      <c r="M132" s="8">
        <v>0</v>
      </c>
    </row>
    <row r="133" spans="1:13" ht="15" x14ac:dyDescent="0.25">
      <c r="A133" s="9" t="s">
        <v>296</v>
      </c>
      <c r="B133" s="27">
        <f t="shared" si="5"/>
        <v>16</v>
      </c>
      <c r="C133" s="8">
        <v>2</v>
      </c>
      <c r="D133" s="8">
        <v>2</v>
      </c>
      <c r="E133" s="8">
        <v>4</v>
      </c>
      <c r="F133" s="8">
        <v>0</v>
      </c>
      <c r="G133" s="8">
        <v>0</v>
      </c>
      <c r="H133" s="8">
        <v>1</v>
      </c>
      <c r="I133" s="8">
        <v>0</v>
      </c>
      <c r="J133" s="8">
        <v>1</v>
      </c>
      <c r="K133" s="8">
        <v>1</v>
      </c>
      <c r="L133" s="8">
        <v>5</v>
      </c>
      <c r="M133" s="8">
        <v>0</v>
      </c>
    </row>
    <row r="134" spans="1:13" ht="15" x14ac:dyDescent="0.25">
      <c r="A134" s="9" t="s">
        <v>50</v>
      </c>
      <c r="B134" s="27">
        <f t="shared" si="5"/>
        <v>1</v>
      </c>
      <c r="C134" s="8">
        <v>0</v>
      </c>
      <c r="D134" s="8">
        <v>0</v>
      </c>
      <c r="E134" s="8">
        <v>1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</row>
    <row r="135" spans="1:13" ht="12" thickBot="1" x14ac:dyDescent="0.25">
      <c r="A135" s="143"/>
      <c r="B135" s="144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</row>
    <row r="136" spans="1:13" ht="18.75" customHeight="1" x14ac:dyDescent="0.2">
      <c r="A136" s="65" t="s">
        <v>498</v>
      </c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</row>
    <row r="137" spans="1:13" ht="14.25" x14ac:dyDescent="0.2">
      <c r="A137" s="1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</row>
    <row r="138" spans="1:13" ht="14.25" x14ac:dyDescent="0.2">
      <c r="A138" s="378"/>
      <c r="B138" s="378"/>
      <c r="C138" s="379"/>
      <c r="D138" s="379"/>
      <c r="E138" s="379"/>
      <c r="F138" s="379"/>
      <c r="G138" s="379"/>
      <c r="H138" s="379"/>
      <c r="I138" s="379"/>
      <c r="J138" s="379"/>
      <c r="K138" s="379"/>
      <c r="L138" s="379"/>
      <c r="M138" s="379"/>
    </row>
    <row r="139" spans="1:13" ht="14.25" x14ac:dyDescent="0.2">
      <c r="A139" s="378"/>
      <c r="B139" s="378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</row>
    <row r="140" spans="1:13" x14ac:dyDescent="0.2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</row>
    <row r="141" spans="1:13" x14ac:dyDescent="0.2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</row>
  </sheetData>
  <mergeCells count="11">
    <mergeCell ref="A3:H3"/>
    <mergeCell ref="A4:H4"/>
    <mergeCell ref="A138:A139"/>
    <mergeCell ref="B138:B139"/>
    <mergeCell ref="C138:M138"/>
    <mergeCell ref="A8:A9"/>
    <mergeCell ref="B8:B9"/>
    <mergeCell ref="C8:M8"/>
    <mergeCell ref="A84:A85"/>
    <mergeCell ref="B84:B85"/>
    <mergeCell ref="C84:M84"/>
  </mergeCells>
  <pageMargins left="0.31496062992125984" right="0.35433070866141736" top="0.5" bottom="0.52" header="0.31496062992125984" footer="0.31496062992125984"/>
  <pageSetup scale="66" fitToHeight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N162"/>
  <sheetViews>
    <sheetView workbookViewId="0">
      <selection activeCell="A3" sqref="A3:XFD6"/>
    </sheetView>
  </sheetViews>
  <sheetFormatPr baseColWidth="10" defaultRowHeight="11.25" x14ac:dyDescent="0.2"/>
  <cols>
    <col min="1" max="1" width="63" style="115" customWidth="1"/>
    <col min="2" max="2" width="12" style="115"/>
    <col min="3" max="3" width="13.83203125" style="115" customWidth="1"/>
    <col min="4" max="4" width="9.6640625" style="115" bestFit="1" customWidth="1"/>
    <col min="5" max="5" width="9.5" style="115" bestFit="1" customWidth="1"/>
    <col min="6" max="6" width="9.6640625" style="115" bestFit="1" customWidth="1"/>
    <col min="7" max="7" width="5.5" style="115" bestFit="1" customWidth="1"/>
    <col min="8" max="8" width="9.6640625" style="115" bestFit="1" customWidth="1"/>
    <col min="9" max="9" width="8.5" style="115" bestFit="1" customWidth="1"/>
    <col min="10" max="10" width="6.5" style="115" bestFit="1" customWidth="1"/>
    <col min="11" max="11" width="8.5" style="115" bestFit="1" customWidth="1"/>
    <col min="12" max="12" width="12.83203125" style="115" customWidth="1"/>
    <col min="13" max="16384" width="12" style="115"/>
  </cols>
  <sheetData>
    <row r="1" spans="1:13" ht="15" x14ac:dyDescent="0.25">
      <c r="A1" s="23" t="s">
        <v>343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">
      <c r="A3" s="354" t="s">
        <v>602</v>
      </c>
      <c r="B3" s="354"/>
      <c r="C3" s="354"/>
      <c r="D3" s="354"/>
      <c r="E3" s="354"/>
      <c r="F3" s="354"/>
      <c r="G3" s="354"/>
      <c r="H3" s="354"/>
    </row>
    <row r="4" spans="1:13" ht="18.75" x14ac:dyDescent="0.2">
      <c r="A4" s="354" t="s">
        <v>601</v>
      </c>
      <c r="B4" s="354"/>
      <c r="C4" s="354"/>
      <c r="D4" s="354"/>
      <c r="E4" s="354"/>
      <c r="F4" s="354"/>
      <c r="G4" s="354"/>
      <c r="H4" s="354"/>
    </row>
    <row r="5" spans="1:13" ht="18.75" x14ac:dyDescent="0.3">
      <c r="A5" s="314" t="s">
        <v>599</v>
      </c>
      <c r="B5" s="6"/>
      <c r="C5" s="6"/>
      <c r="D5" s="6"/>
      <c r="E5" s="6"/>
      <c r="F5" s="6"/>
      <c r="G5" s="6"/>
      <c r="H5" s="6"/>
    </row>
    <row r="6" spans="1:13" ht="18.75" x14ac:dyDescent="0.3">
      <c r="A6" s="314" t="s">
        <v>600</v>
      </c>
      <c r="B6" s="6"/>
      <c r="C6" s="6"/>
      <c r="D6" s="6"/>
      <c r="E6" s="6"/>
      <c r="F6" s="6"/>
      <c r="G6" s="6"/>
      <c r="H6" s="6"/>
    </row>
    <row r="7" spans="1:13" ht="15" thickBot="1" x14ac:dyDescent="0.25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3" ht="16.5" customHeight="1" x14ac:dyDescent="0.2">
      <c r="A8" s="335" t="s">
        <v>309</v>
      </c>
      <c r="B8" s="340" t="s">
        <v>307</v>
      </c>
      <c r="C8" s="383" t="s">
        <v>344</v>
      </c>
      <c r="D8" s="383"/>
      <c r="E8" s="383"/>
      <c r="F8" s="383"/>
      <c r="G8" s="383"/>
      <c r="H8" s="383"/>
      <c r="I8" s="383"/>
      <c r="J8" s="383"/>
      <c r="K8" s="383"/>
      <c r="L8" s="383"/>
      <c r="M8" s="383"/>
    </row>
    <row r="9" spans="1:13" ht="32.25" customHeight="1" thickBot="1" x14ac:dyDescent="0.25">
      <c r="A9" s="336"/>
      <c r="B9" s="341"/>
      <c r="C9" s="204" t="s">
        <v>183</v>
      </c>
      <c r="D9" s="204" t="s">
        <v>218</v>
      </c>
      <c r="E9" s="205" t="s">
        <v>303</v>
      </c>
      <c r="F9" s="205" t="s">
        <v>223</v>
      </c>
      <c r="G9" s="204" t="s">
        <v>154</v>
      </c>
      <c r="H9" s="204" t="s">
        <v>222</v>
      </c>
      <c r="I9" s="204" t="s">
        <v>199</v>
      </c>
      <c r="J9" s="205" t="s">
        <v>345</v>
      </c>
      <c r="K9" s="204" t="s">
        <v>2</v>
      </c>
      <c r="L9" s="204" t="s">
        <v>186</v>
      </c>
      <c r="M9" s="204" t="s">
        <v>192</v>
      </c>
    </row>
    <row r="10" spans="1:13" ht="15" customHeight="1" x14ac:dyDescent="0.2">
      <c r="B10" s="163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</row>
    <row r="11" spans="1:13" ht="15" customHeight="1" x14ac:dyDescent="0.2">
      <c r="A11" s="148" t="s">
        <v>307</v>
      </c>
      <c r="B11" s="33">
        <f t="shared" ref="B11:M11" si="0">SUM(B13:B160)-B109</f>
        <v>11018</v>
      </c>
      <c r="C11" s="34">
        <f t="shared" si="0"/>
        <v>3096</v>
      </c>
      <c r="D11" s="35">
        <f t="shared" si="0"/>
        <v>467</v>
      </c>
      <c r="E11" s="35">
        <f t="shared" si="0"/>
        <v>717</v>
      </c>
      <c r="F11" s="35">
        <f t="shared" si="0"/>
        <v>140</v>
      </c>
      <c r="G11" s="35">
        <f t="shared" si="0"/>
        <v>785</v>
      </c>
      <c r="H11" s="35">
        <f t="shared" si="0"/>
        <v>1393</v>
      </c>
      <c r="I11" s="35">
        <f t="shared" si="0"/>
        <v>1010</v>
      </c>
      <c r="J11" s="35">
        <f t="shared" si="0"/>
        <v>475</v>
      </c>
      <c r="K11" s="35">
        <f t="shared" si="0"/>
        <v>505</v>
      </c>
      <c r="L11" s="35">
        <f t="shared" si="0"/>
        <v>1009</v>
      </c>
      <c r="M11" s="35">
        <f t="shared" si="0"/>
        <v>1421</v>
      </c>
    </row>
    <row r="12" spans="1:13" ht="15" customHeight="1" x14ac:dyDescent="0.25">
      <c r="A12" s="3"/>
      <c r="B12" s="26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15.75" x14ac:dyDescent="0.25">
      <c r="A13" s="9" t="s">
        <v>30</v>
      </c>
      <c r="B13" s="206">
        <f t="shared" ref="B13:B44" si="1">SUM(C13:M13)</f>
        <v>12</v>
      </c>
      <c r="C13" s="10">
        <v>2</v>
      </c>
      <c r="D13" s="10">
        <v>0</v>
      </c>
      <c r="E13" s="10">
        <v>0</v>
      </c>
      <c r="F13" s="10">
        <v>1</v>
      </c>
      <c r="G13" s="10">
        <v>3</v>
      </c>
      <c r="H13" s="10">
        <v>1</v>
      </c>
      <c r="I13" s="10">
        <v>0</v>
      </c>
      <c r="J13" s="10">
        <v>0</v>
      </c>
      <c r="K13" s="10">
        <v>3</v>
      </c>
      <c r="L13" s="10">
        <v>1</v>
      </c>
      <c r="M13" s="10">
        <v>1</v>
      </c>
    </row>
    <row r="14" spans="1:13" ht="15.75" x14ac:dyDescent="0.25">
      <c r="A14" s="9" t="s">
        <v>172</v>
      </c>
      <c r="B14" s="206">
        <f t="shared" si="1"/>
        <v>1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1</v>
      </c>
    </row>
    <row r="15" spans="1:13" ht="15.75" x14ac:dyDescent="0.25">
      <c r="A15" s="9" t="s">
        <v>71</v>
      </c>
      <c r="B15" s="206">
        <f t="shared" si="1"/>
        <v>109</v>
      </c>
      <c r="C15" s="10">
        <v>39</v>
      </c>
      <c r="D15" s="10">
        <v>13</v>
      </c>
      <c r="E15" s="10">
        <v>3</v>
      </c>
      <c r="F15" s="10">
        <v>0</v>
      </c>
      <c r="G15" s="10">
        <v>2</v>
      </c>
      <c r="H15" s="10">
        <v>12</v>
      </c>
      <c r="I15" s="10">
        <v>9</v>
      </c>
      <c r="J15" s="10">
        <v>0</v>
      </c>
      <c r="K15" s="10">
        <v>2</v>
      </c>
      <c r="L15" s="10">
        <v>9</v>
      </c>
      <c r="M15" s="10">
        <v>20</v>
      </c>
    </row>
    <row r="16" spans="1:13" ht="15.75" x14ac:dyDescent="0.25">
      <c r="A16" s="9" t="s">
        <v>531</v>
      </c>
      <c r="B16" s="206">
        <f t="shared" si="1"/>
        <v>9</v>
      </c>
      <c r="C16" s="10">
        <v>1</v>
      </c>
      <c r="D16" s="10">
        <v>0</v>
      </c>
      <c r="E16" s="10">
        <v>1</v>
      </c>
      <c r="F16" s="10">
        <v>0</v>
      </c>
      <c r="G16" s="10">
        <v>0</v>
      </c>
      <c r="H16" s="10">
        <v>2</v>
      </c>
      <c r="I16" s="10">
        <v>2</v>
      </c>
      <c r="J16" s="10">
        <v>1</v>
      </c>
      <c r="K16" s="10">
        <v>0</v>
      </c>
      <c r="L16" s="10">
        <v>0</v>
      </c>
      <c r="M16" s="10">
        <v>2</v>
      </c>
    </row>
    <row r="17" spans="1:13" ht="15.75" x14ac:dyDescent="0.25">
      <c r="A17" s="9" t="s">
        <v>532</v>
      </c>
      <c r="B17" s="206">
        <f t="shared" si="1"/>
        <v>71</v>
      </c>
      <c r="C17" s="10">
        <v>23</v>
      </c>
      <c r="D17" s="10">
        <v>4</v>
      </c>
      <c r="E17" s="10">
        <v>2</v>
      </c>
      <c r="F17" s="10">
        <v>0</v>
      </c>
      <c r="G17" s="10">
        <v>8</v>
      </c>
      <c r="H17" s="10">
        <v>8</v>
      </c>
      <c r="I17" s="10">
        <v>6</v>
      </c>
      <c r="J17" s="10">
        <v>5</v>
      </c>
      <c r="K17" s="10">
        <v>2</v>
      </c>
      <c r="L17" s="10">
        <v>1</v>
      </c>
      <c r="M17" s="10">
        <v>12</v>
      </c>
    </row>
    <row r="18" spans="1:13" ht="15.75" x14ac:dyDescent="0.25">
      <c r="A18" s="9" t="s">
        <v>79</v>
      </c>
      <c r="B18" s="206">
        <f t="shared" si="1"/>
        <v>16</v>
      </c>
      <c r="C18" s="10">
        <v>0</v>
      </c>
      <c r="D18" s="10">
        <v>0</v>
      </c>
      <c r="E18" s="10">
        <v>4</v>
      </c>
      <c r="F18" s="10">
        <v>0</v>
      </c>
      <c r="G18" s="10">
        <v>0</v>
      </c>
      <c r="H18" s="10">
        <v>1</v>
      </c>
      <c r="I18" s="10">
        <v>4</v>
      </c>
      <c r="J18" s="10">
        <v>1</v>
      </c>
      <c r="K18" s="10">
        <v>0</v>
      </c>
      <c r="L18" s="10">
        <v>2</v>
      </c>
      <c r="M18" s="10">
        <v>4</v>
      </c>
    </row>
    <row r="19" spans="1:13" ht="15.75" x14ac:dyDescent="0.25">
      <c r="A19" s="9" t="s">
        <v>117</v>
      </c>
      <c r="B19" s="206">
        <f t="shared" si="1"/>
        <v>27</v>
      </c>
      <c r="C19" s="10">
        <v>13</v>
      </c>
      <c r="D19" s="10">
        <v>0</v>
      </c>
      <c r="E19" s="10">
        <v>1</v>
      </c>
      <c r="F19" s="10">
        <v>0</v>
      </c>
      <c r="G19" s="10">
        <v>2</v>
      </c>
      <c r="H19" s="10">
        <v>1</v>
      </c>
      <c r="I19" s="10">
        <v>1</v>
      </c>
      <c r="J19" s="10">
        <v>0</v>
      </c>
      <c r="K19" s="10">
        <v>0</v>
      </c>
      <c r="L19" s="10">
        <v>7</v>
      </c>
      <c r="M19" s="10">
        <v>2</v>
      </c>
    </row>
    <row r="20" spans="1:13" ht="15.75" x14ac:dyDescent="0.25">
      <c r="A20" s="9" t="s">
        <v>5</v>
      </c>
      <c r="B20" s="206">
        <f t="shared" si="1"/>
        <v>414</v>
      </c>
      <c r="C20" s="10">
        <v>130</v>
      </c>
      <c r="D20" s="10">
        <v>20</v>
      </c>
      <c r="E20" s="10">
        <v>14</v>
      </c>
      <c r="F20" s="10">
        <v>4</v>
      </c>
      <c r="G20" s="10">
        <v>7</v>
      </c>
      <c r="H20" s="10">
        <v>64</v>
      </c>
      <c r="I20" s="10">
        <v>18</v>
      </c>
      <c r="J20" s="10">
        <v>2</v>
      </c>
      <c r="K20" s="10">
        <v>25</v>
      </c>
      <c r="L20" s="10">
        <v>27</v>
      </c>
      <c r="M20" s="10">
        <v>103</v>
      </c>
    </row>
    <row r="21" spans="1:13" ht="15.75" x14ac:dyDescent="0.25">
      <c r="A21" s="9" t="s">
        <v>115</v>
      </c>
      <c r="B21" s="206">
        <f t="shared" si="1"/>
        <v>1</v>
      </c>
      <c r="C21" s="10">
        <v>1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</row>
    <row r="22" spans="1:13" ht="15.75" x14ac:dyDescent="0.25">
      <c r="A22" s="9" t="s">
        <v>103</v>
      </c>
      <c r="B22" s="206">
        <f t="shared" si="1"/>
        <v>2</v>
      </c>
      <c r="C22" s="10">
        <v>0</v>
      </c>
      <c r="D22" s="10">
        <v>0</v>
      </c>
      <c r="E22" s="10">
        <v>0</v>
      </c>
      <c r="F22" s="10">
        <v>0</v>
      </c>
      <c r="G22" s="10">
        <v>2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</row>
    <row r="23" spans="1:13" ht="15.75" x14ac:dyDescent="0.25">
      <c r="A23" s="9" t="s">
        <v>561</v>
      </c>
      <c r="B23" s="206">
        <f t="shared" si="1"/>
        <v>255</v>
      </c>
      <c r="C23" s="10">
        <v>59</v>
      </c>
      <c r="D23" s="10">
        <v>11</v>
      </c>
      <c r="E23" s="10">
        <v>28</v>
      </c>
      <c r="F23" s="10">
        <v>0</v>
      </c>
      <c r="G23" s="10">
        <v>11</v>
      </c>
      <c r="H23" s="10">
        <v>39</v>
      </c>
      <c r="I23" s="10">
        <v>26</v>
      </c>
      <c r="J23" s="10">
        <v>6</v>
      </c>
      <c r="K23" s="10">
        <v>13</v>
      </c>
      <c r="L23" s="10">
        <v>22</v>
      </c>
      <c r="M23" s="10">
        <v>40</v>
      </c>
    </row>
    <row r="24" spans="1:13" ht="15.75" x14ac:dyDescent="0.25">
      <c r="A24" s="9" t="s">
        <v>68</v>
      </c>
      <c r="B24" s="206">
        <f t="shared" si="1"/>
        <v>81</v>
      </c>
      <c r="C24" s="10">
        <v>27</v>
      </c>
      <c r="D24" s="10">
        <v>2</v>
      </c>
      <c r="E24" s="10">
        <v>7</v>
      </c>
      <c r="F24" s="10">
        <v>1</v>
      </c>
      <c r="G24" s="10">
        <v>1</v>
      </c>
      <c r="H24" s="10">
        <v>2</v>
      </c>
      <c r="I24" s="10">
        <v>7</v>
      </c>
      <c r="J24" s="10">
        <v>5</v>
      </c>
      <c r="K24" s="10">
        <v>0</v>
      </c>
      <c r="L24" s="10">
        <v>10</v>
      </c>
      <c r="M24" s="10">
        <v>19</v>
      </c>
    </row>
    <row r="25" spans="1:13" ht="15" x14ac:dyDescent="0.25">
      <c r="A25" s="202" t="s">
        <v>98</v>
      </c>
      <c r="B25" s="154">
        <f t="shared" si="1"/>
        <v>157</v>
      </c>
      <c r="C25" s="126">
        <v>44</v>
      </c>
      <c r="D25" s="126">
        <v>0</v>
      </c>
      <c r="E25" s="126">
        <v>12</v>
      </c>
      <c r="F25" s="126">
        <v>0</v>
      </c>
      <c r="G25" s="126">
        <v>4</v>
      </c>
      <c r="H25" s="126">
        <v>13</v>
      </c>
      <c r="I25" s="126">
        <v>28</v>
      </c>
      <c r="J25" s="126">
        <v>20</v>
      </c>
      <c r="K25" s="126">
        <v>0</v>
      </c>
      <c r="L25" s="126">
        <v>26</v>
      </c>
      <c r="M25" s="126">
        <v>10</v>
      </c>
    </row>
    <row r="26" spans="1:13" ht="15.75" hidden="1" x14ac:dyDescent="0.25">
      <c r="A26" s="9" t="s">
        <v>23</v>
      </c>
      <c r="B26" s="206">
        <f t="shared" si="1"/>
        <v>14</v>
      </c>
      <c r="C26" s="10">
        <v>5</v>
      </c>
      <c r="D26" s="10">
        <v>1</v>
      </c>
      <c r="E26" s="10">
        <v>2</v>
      </c>
      <c r="F26" s="10">
        <v>1</v>
      </c>
      <c r="G26" s="10">
        <v>0</v>
      </c>
      <c r="H26" s="10">
        <v>1</v>
      </c>
      <c r="I26" s="10">
        <v>3</v>
      </c>
      <c r="J26" s="10">
        <v>1</v>
      </c>
      <c r="K26" s="10">
        <v>0</v>
      </c>
      <c r="L26" s="10">
        <v>0</v>
      </c>
      <c r="M26" s="10">
        <v>0</v>
      </c>
    </row>
    <row r="27" spans="1:13" ht="15.75" hidden="1" x14ac:dyDescent="0.25">
      <c r="A27" s="9" t="s">
        <v>45</v>
      </c>
      <c r="B27" s="206">
        <f t="shared" si="1"/>
        <v>4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1</v>
      </c>
      <c r="I27" s="10">
        <v>1</v>
      </c>
      <c r="J27" s="10">
        <v>0</v>
      </c>
      <c r="K27" s="10">
        <v>0</v>
      </c>
      <c r="L27" s="10">
        <v>1</v>
      </c>
      <c r="M27" s="10">
        <v>1</v>
      </c>
    </row>
    <row r="28" spans="1:13" ht="15.75" hidden="1" x14ac:dyDescent="0.25">
      <c r="A28" s="9" t="s">
        <v>73</v>
      </c>
      <c r="B28" s="206">
        <f t="shared" si="1"/>
        <v>1</v>
      </c>
      <c r="C28" s="10">
        <v>0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</row>
    <row r="29" spans="1:13" ht="15.75" hidden="1" x14ac:dyDescent="0.25">
      <c r="A29" s="9" t="s">
        <v>198</v>
      </c>
      <c r="B29" s="206">
        <f t="shared" si="1"/>
        <v>1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1</v>
      </c>
      <c r="J29" s="10">
        <v>0</v>
      </c>
      <c r="K29" s="10">
        <v>0</v>
      </c>
      <c r="L29" s="10">
        <v>0</v>
      </c>
      <c r="M29" s="10">
        <v>0</v>
      </c>
    </row>
    <row r="30" spans="1:13" ht="15.75" hidden="1" x14ac:dyDescent="0.25">
      <c r="A30" s="9" t="s">
        <v>37</v>
      </c>
      <c r="B30" s="206">
        <f t="shared" si="1"/>
        <v>11</v>
      </c>
      <c r="C30" s="10">
        <v>0</v>
      </c>
      <c r="D30" s="10">
        <v>0</v>
      </c>
      <c r="E30" s="10">
        <v>0</v>
      </c>
      <c r="F30" s="10">
        <v>0</v>
      </c>
      <c r="G30" s="10">
        <v>1</v>
      </c>
      <c r="H30" s="10">
        <v>2</v>
      </c>
      <c r="I30" s="10">
        <v>0</v>
      </c>
      <c r="J30" s="10">
        <v>0</v>
      </c>
      <c r="K30" s="10">
        <v>1</v>
      </c>
      <c r="L30" s="10">
        <v>0</v>
      </c>
      <c r="M30" s="10">
        <v>7</v>
      </c>
    </row>
    <row r="31" spans="1:13" ht="15.75" hidden="1" x14ac:dyDescent="0.25">
      <c r="A31" s="9" t="s">
        <v>272</v>
      </c>
      <c r="B31" s="206">
        <f t="shared" si="1"/>
        <v>2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2</v>
      </c>
      <c r="J31" s="10">
        <v>0</v>
      </c>
      <c r="K31" s="10">
        <v>0</v>
      </c>
      <c r="L31" s="10">
        <v>0</v>
      </c>
      <c r="M31" s="10">
        <v>0</v>
      </c>
    </row>
    <row r="32" spans="1:13" ht="15.75" hidden="1" x14ac:dyDescent="0.25">
      <c r="A32" s="9" t="s">
        <v>273</v>
      </c>
      <c r="B32" s="206">
        <f t="shared" si="1"/>
        <v>21</v>
      </c>
      <c r="C32" s="10">
        <v>9</v>
      </c>
      <c r="D32" s="10">
        <v>2</v>
      </c>
      <c r="E32" s="10">
        <v>0</v>
      </c>
      <c r="F32" s="10">
        <v>1</v>
      </c>
      <c r="G32" s="10">
        <v>3</v>
      </c>
      <c r="H32" s="10">
        <v>2</v>
      </c>
      <c r="I32" s="10">
        <v>0</v>
      </c>
      <c r="J32" s="10">
        <v>0</v>
      </c>
      <c r="K32" s="10">
        <v>1</v>
      </c>
      <c r="L32" s="10">
        <v>3</v>
      </c>
      <c r="M32" s="10">
        <v>0</v>
      </c>
    </row>
    <row r="33" spans="1:13" ht="15.75" hidden="1" x14ac:dyDescent="0.25">
      <c r="A33" s="9" t="s">
        <v>118</v>
      </c>
      <c r="B33" s="206">
        <f t="shared" si="1"/>
        <v>1</v>
      </c>
      <c r="C33" s="10">
        <v>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</row>
    <row r="34" spans="1:13" ht="15.75" hidden="1" x14ac:dyDescent="0.25">
      <c r="A34" s="9" t="s">
        <v>95</v>
      </c>
      <c r="B34" s="206">
        <f t="shared" si="1"/>
        <v>3</v>
      </c>
      <c r="C34" s="10">
        <v>1</v>
      </c>
      <c r="D34" s="10">
        <v>0</v>
      </c>
      <c r="E34" s="10">
        <v>1</v>
      </c>
      <c r="F34" s="10">
        <v>0</v>
      </c>
      <c r="G34" s="10">
        <v>0</v>
      </c>
      <c r="H34" s="10">
        <v>0</v>
      </c>
      <c r="I34" s="10">
        <v>0</v>
      </c>
      <c r="J34" s="10">
        <v>1</v>
      </c>
      <c r="K34" s="10">
        <v>0</v>
      </c>
      <c r="L34" s="10">
        <v>0</v>
      </c>
      <c r="M34" s="10">
        <v>0</v>
      </c>
    </row>
    <row r="35" spans="1:13" ht="15.75" hidden="1" x14ac:dyDescent="0.25">
      <c r="A35" s="9" t="s">
        <v>13</v>
      </c>
      <c r="B35" s="206">
        <f t="shared" si="1"/>
        <v>403</v>
      </c>
      <c r="C35" s="10">
        <v>118</v>
      </c>
      <c r="D35" s="10">
        <v>21</v>
      </c>
      <c r="E35" s="10">
        <v>48</v>
      </c>
      <c r="F35" s="10">
        <v>5</v>
      </c>
      <c r="G35" s="10">
        <v>22</v>
      </c>
      <c r="H35" s="10">
        <v>46</v>
      </c>
      <c r="I35" s="10">
        <v>39</v>
      </c>
      <c r="J35" s="10">
        <v>21</v>
      </c>
      <c r="K35" s="10">
        <v>21</v>
      </c>
      <c r="L35" s="10">
        <v>28</v>
      </c>
      <c r="M35" s="10">
        <v>34</v>
      </c>
    </row>
    <row r="36" spans="1:13" ht="15.75" hidden="1" x14ac:dyDescent="0.25">
      <c r="A36" s="9" t="s">
        <v>136</v>
      </c>
      <c r="B36" s="206">
        <f t="shared" si="1"/>
        <v>3</v>
      </c>
      <c r="C36" s="10">
        <v>0</v>
      </c>
      <c r="D36" s="10">
        <v>0</v>
      </c>
      <c r="E36" s="10">
        <v>1</v>
      </c>
      <c r="F36" s="10">
        <v>0</v>
      </c>
      <c r="G36" s="10">
        <v>0</v>
      </c>
      <c r="H36" s="10">
        <v>0</v>
      </c>
      <c r="I36" s="10">
        <v>0</v>
      </c>
      <c r="J36" s="10">
        <v>1</v>
      </c>
      <c r="K36" s="10">
        <v>0</v>
      </c>
      <c r="L36" s="10">
        <v>1</v>
      </c>
      <c r="M36" s="10">
        <v>0</v>
      </c>
    </row>
    <row r="37" spans="1:13" ht="15.75" hidden="1" x14ac:dyDescent="0.25">
      <c r="A37" s="9" t="s">
        <v>20</v>
      </c>
      <c r="B37" s="206">
        <f t="shared" si="1"/>
        <v>100</v>
      </c>
      <c r="C37" s="10">
        <v>28</v>
      </c>
      <c r="D37" s="10">
        <v>3</v>
      </c>
      <c r="E37" s="10">
        <v>15</v>
      </c>
      <c r="F37" s="10">
        <v>1</v>
      </c>
      <c r="G37" s="10">
        <v>7</v>
      </c>
      <c r="H37" s="10">
        <v>21</v>
      </c>
      <c r="I37" s="10">
        <v>7</v>
      </c>
      <c r="J37" s="10">
        <v>4</v>
      </c>
      <c r="K37" s="10">
        <v>3</v>
      </c>
      <c r="L37" s="10">
        <v>6</v>
      </c>
      <c r="M37" s="10">
        <v>5</v>
      </c>
    </row>
    <row r="38" spans="1:13" ht="15.75" hidden="1" x14ac:dyDescent="0.25">
      <c r="A38" s="9" t="s">
        <v>86</v>
      </c>
      <c r="B38" s="206">
        <f t="shared" si="1"/>
        <v>1</v>
      </c>
      <c r="C38" s="10">
        <v>1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</row>
    <row r="39" spans="1:13" ht="15.75" hidden="1" x14ac:dyDescent="0.25">
      <c r="A39" s="9" t="s">
        <v>274</v>
      </c>
      <c r="B39" s="206">
        <f t="shared" si="1"/>
        <v>15</v>
      </c>
      <c r="C39" s="10">
        <v>6</v>
      </c>
      <c r="D39" s="10">
        <v>0</v>
      </c>
      <c r="E39" s="10">
        <v>0</v>
      </c>
      <c r="F39" s="10">
        <v>0</v>
      </c>
      <c r="G39" s="10">
        <v>0</v>
      </c>
      <c r="H39" s="10">
        <v>1</v>
      </c>
      <c r="I39" s="10">
        <v>1</v>
      </c>
      <c r="J39" s="10">
        <v>1</v>
      </c>
      <c r="K39" s="10">
        <v>2</v>
      </c>
      <c r="L39" s="10">
        <v>1</v>
      </c>
      <c r="M39" s="10">
        <v>3</v>
      </c>
    </row>
    <row r="40" spans="1:13" ht="15.75" hidden="1" x14ac:dyDescent="0.25">
      <c r="A40" s="9" t="s">
        <v>114</v>
      </c>
      <c r="B40" s="206">
        <f t="shared" si="1"/>
        <v>14</v>
      </c>
      <c r="C40" s="10">
        <v>1</v>
      </c>
      <c r="D40" s="10">
        <v>0</v>
      </c>
      <c r="E40" s="10">
        <v>2</v>
      </c>
      <c r="F40" s="10">
        <v>0</v>
      </c>
      <c r="G40" s="10">
        <v>0</v>
      </c>
      <c r="H40" s="10">
        <v>1</v>
      </c>
      <c r="I40" s="10">
        <v>2</v>
      </c>
      <c r="J40" s="10">
        <v>1</v>
      </c>
      <c r="K40" s="10">
        <v>0</v>
      </c>
      <c r="L40" s="10">
        <v>2</v>
      </c>
      <c r="M40" s="10">
        <v>5</v>
      </c>
    </row>
    <row r="41" spans="1:13" ht="15.75" hidden="1" x14ac:dyDescent="0.25">
      <c r="A41" s="9" t="s">
        <v>19</v>
      </c>
      <c r="B41" s="206">
        <f t="shared" si="1"/>
        <v>209</v>
      </c>
      <c r="C41" s="10">
        <v>72</v>
      </c>
      <c r="D41" s="10">
        <v>12</v>
      </c>
      <c r="E41" s="10">
        <v>20</v>
      </c>
      <c r="F41" s="10">
        <v>3</v>
      </c>
      <c r="G41" s="10">
        <v>9</v>
      </c>
      <c r="H41" s="10">
        <v>27</v>
      </c>
      <c r="I41" s="10">
        <v>20</v>
      </c>
      <c r="J41" s="10">
        <v>9</v>
      </c>
      <c r="K41" s="10">
        <v>4</v>
      </c>
      <c r="L41" s="10">
        <v>9</v>
      </c>
      <c r="M41" s="10">
        <v>24</v>
      </c>
    </row>
    <row r="42" spans="1:13" ht="15.75" hidden="1" x14ac:dyDescent="0.25">
      <c r="A42" s="9" t="s">
        <v>74</v>
      </c>
      <c r="B42" s="206">
        <f t="shared" si="1"/>
        <v>1</v>
      </c>
      <c r="C42" s="10">
        <v>1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</row>
    <row r="43" spans="1:13" ht="15.75" hidden="1" x14ac:dyDescent="0.25">
      <c r="A43" s="9" t="s">
        <v>90</v>
      </c>
      <c r="B43" s="206">
        <f t="shared" si="1"/>
        <v>3</v>
      </c>
      <c r="C43" s="10">
        <v>2</v>
      </c>
      <c r="D43" s="10">
        <v>0</v>
      </c>
      <c r="E43" s="10">
        <v>0</v>
      </c>
      <c r="F43" s="10">
        <v>0</v>
      </c>
      <c r="G43" s="10">
        <v>0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</row>
    <row r="44" spans="1:13" ht="15.75" hidden="1" x14ac:dyDescent="0.25">
      <c r="A44" s="9" t="s">
        <v>93</v>
      </c>
      <c r="B44" s="206">
        <f t="shared" si="1"/>
        <v>2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2</v>
      </c>
      <c r="J44" s="10">
        <v>0</v>
      </c>
      <c r="K44" s="10">
        <v>0</v>
      </c>
      <c r="L44" s="10">
        <v>0</v>
      </c>
      <c r="M44" s="10">
        <v>0</v>
      </c>
    </row>
    <row r="45" spans="1:13" ht="15.75" hidden="1" x14ac:dyDescent="0.25">
      <c r="A45" s="9" t="s">
        <v>276</v>
      </c>
      <c r="B45" s="206">
        <f t="shared" ref="B45:B81" si="2">SUM(C45:M45)</f>
        <v>5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1</v>
      </c>
      <c r="I45" s="10">
        <v>1</v>
      </c>
      <c r="J45" s="10">
        <v>0</v>
      </c>
      <c r="K45" s="10">
        <v>0</v>
      </c>
      <c r="L45" s="10">
        <v>3</v>
      </c>
      <c r="M45" s="10">
        <v>0</v>
      </c>
    </row>
    <row r="46" spans="1:13" ht="15.75" hidden="1" x14ac:dyDescent="0.25">
      <c r="A46" s="9" t="s">
        <v>70</v>
      </c>
      <c r="B46" s="206">
        <f t="shared" si="2"/>
        <v>13</v>
      </c>
      <c r="C46" s="10">
        <v>4</v>
      </c>
      <c r="D46" s="10">
        <v>0</v>
      </c>
      <c r="E46" s="10">
        <v>1</v>
      </c>
      <c r="F46" s="10">
        <v>0</v>
      </c>
      <c r="G46" s="10">
        <v>1</v>
      </c>
      <c r="H46" s="10">
        <v>0</v>
      </c>
      <c r="I46" s="10">
        <v>2</v>
      </c>
      <c r="J46" s="10">
        <v>2</v>
      </c>
      <c r="K46" s="10">
        <v>0</v>
      </c>
      <c r="L46" s="10">
        <v>1</v>
      </c>
      <c r="M46" s="10">
        <v>2</v>
      </c>
    </row>
    <row r="47" spans="1:13" ht="15.75" hidden="1" x14ac:dyDescent="0.25">
      <c r="A47" s="9" t="s">
        <v>29</v>
      </c>
      <c r="B47" s="206">
        <f t="shared" si="2"/>
        <v>41</v>
      </c>
      <c r="C47" s="10">
        <v>17</v>
      </c>
      <c r="D47" s="10">
        <v>2</v>
      </c>
      <c r="E47" s="10">
        <v>5</v>
      </c>
      <c r="F47" s="10">
        <v>0</v>
      </c>
      <c r="G47" s="10">
        <v>1</v>
      </c>
      <c r="H47" s="10">
        <v>2</v>
      </c>
      <c r="I47" s="10">
        <v>3</v>
      </c>
      <c r="J47" s="10">
        <v>0</v>
      </c>
      <c r="K47" s="10">
        <v>3</v>
      </c>
      <c r="L47" s="10">
        <v>3</v>
      </c>
      <c r="M47" s="10">
        <v>5</v>
      </c>
    </row>
    <row r="48" spans="1:13" ht="15.75" hidden="1" x14ac:dyDescent="0.25">
      <c r="A48" s="9" t="s">
        <v>152</v>
      </c>
      <c r="B48" s="206">
        <f t="shared" si="2"/>
        <v>8</v>
      </c>
      <c r="C48" s="10">
        <v>4</v>
      </c>
      <c r="D48" s="10">
        <v>1</v>
      </c>
      <c r="E48" s="10">
        <v>1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1</v>
      </c>
      <c r="M48" s="10">
        <v>1</v>
      </c>
    </row>
    <row r="49" spans="1:13" ht="15.75" hidden="1" x14ac:dyDescent="0.25">
      <c r="A49" s="9" t="s">
        <v>26</v>
      </c>
      <c r="B49" s="206">
        <f t="shared" si="2"/>
        <v>91</v>
      </c>
      <c r="C49" s="10">
        <v>40</v>
      </c>
      <c r="D49" s="10">
        <v>1</v>
      </c>
      <c r="E49" s="10">
        <v>7</v>
      </c>
      <c r="F49" s="10">
        <v>1</v>
      </c>
      <c r="G49" s="10">
        <v>4</v>
      </c>
      <c r="H49" s="10">
        <v>11</v>
      </c>
      <c r="I49" s="10">
        <v>2</v>
      </c>
      <c r="J49" s="10">
        <v>9</v>
      </c>
      <c r="K49" s="10">
        <v>4</v>
      </c>
      <c r="L49" s="10">
        <v>10</v>
      </c>
      <c r="M49" s="10">
        <v>2</v>
      </c>
    </row>
    <row r="50" spans="1:13" ht="15.75" hidden="1" x14ac:dyDescent="0.25">
      <c r="A50" s="9" t="s">
        <v>232</v>
      </c>
      <c r="B50" s="206">
        <f t="shared" si="2"/>
        <v>1</v>
      </c>
      <c r="C50" s="10">
        <v>1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</row>
    <row r="51" spans="1:13" ht="15" x14ac:dyDescent="0.25">
      <c r="A51" s="203" t="s">
        <v>108</v>
      </c>
      <c r="B51" s="129">
        <f t="shared" si="2"/>
        <v>3</v>
      </c>
      <c r="C51" s="131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1</v>
      </c>
      <c r="I51" s="131">
        <v>1</v>
      </c>
      <c r="J51" s="131">
        <v>0</v>
      </c>
      <c r="K51" s="131">
        <v>0</v>
      </c>
      <c r="L51" s="131">
        <v>1</v>
      </c>
      <c r="M51" s="131">
        <v>0</v>
      </c>
    </row>
    <row r="52" spans="1:13" ht="15.75" x14ac:dyDescent="0.25">
      <c r="A52" s="9" t="s">
        <v>47</v>
      </c>
      <c r="B52" s="206">
        <f t="shared" si="2"/>
        <v>7</v>
      </c>
      <c r="C52" s="10">
        <v>2</v>
      </c>
      <c r="D52" s="10">
        <v>1</v>
      </c>
      <c r="E52" s="10">
        <v>0</v>
      </c>
      <c r="F52" s="10">
        <v>0</v>
      </c>
      <c r="G52" s="10">
        <v>0</v>
      </c>
      <c r="H52" s="10">
        <v>2</v>
      </c>
      <c r="I52" s="10">
        <v>0</v>
      </c>
      <c r="J52" s="10">
        <v>0</v>
      </c>
      <c r="K52" s="10">
        <v>0</v>
      </c>
      <c r="L52" s="10">
        <v>1</v>
      </c>
      <c r="M52" s="10">
        <v>1</v>
      </c>
    </row>
    <row r="53" spans="1:13" ht="15.75" x14ac:dyDescent="0.25">
      <c r="A53" s="9" t="s">
        <v>102</v>
      </c>
      <c r="B53" s="206">
        <f t="shared" si="2"/>
        <v>1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1</v>
      </c>
      <c r="K53" s="10">
        <v>0</v>
      </c>
      <c r="L53" s="10">
        <v>0</v>
      </c>
      <c r="M53" s="10">
        <v>0</v>
      </c>
    </row>
    <row r="54" spans="1:13" ht="15.75" x14ac:dyDescent="0.25">
      <c r="A54" s="9" t="s">
        <v>7</v>
      </c>
      <c r="B54" s="206">
        <f t="shared" si="2"/>
        <v>43</v>
      </c>
      <c r="C54" s="10">
        <v>9</v>
      </c>
      <c r="D54" s="10">
        <v>3</v>
      </c>
      <c r="E54" s="10">
        <v>0</v>
      </c>
      <c r="F54" s="10">
        <v>0</v>
      </c>
      <c r="G54" s="10">
        <v>1</v>
      </c>
      <c r="H54" s="10">
        <v>4</v>
      </c>
      <c r="I54" s="10">
        <v>4</v>
      </c>
      <c r="J54" s="10">
        <v>4</v>
      </c>
      <c r="K54" s="10">
        <v>2</v>
      </c>
      <c r="L54" s="10">
        <v>7</v>
      </c>
      <c r="M54" s="10">
        <v>9</v>
      </c>
    </row>
    <row r="55" spans="1:13" ht="15.75" x14ac:dyDescent="0.25">
      <c r="A55" s="9" t="s">
        <v>87</v>
      </c>
      <c r="B55" s="206">
        <f t="shared" si="2"/>
        <v>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0</v>
      </c>
      <c r="M55" s="10">
        <v>0</v>
      </c>
    </row>
    <row r="56" spans="1:13" ht="15.75" x14ac:dyDescent="0.25">
      <c r="A56" s="9" t="s">
        <v>60</v>
      </c>
      <c r="B56" s="206">
        <f t="shared" si="2"/>
        <v>1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1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</row>
    <row r="57" spans="1:13" ht="15.75" x14ac:dyDescent="0.25">
      <c r="A57" s="9" t="s">
        <v>254</v>
      </c>
      <c r="B57" s="206">
        <f t="shared" si="2"/>
        <v>2</v>
      </c>
      <c r="C57" s="10">
        <v>0</v>
      </c>
      <c r="D57" s="10">
        <v>0</v>
      </c>
      <c r="E57" s="10">
        <v>2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</row>
    <row r="58" spans="1:13" ht="15.75" x14ac:dyDescent="0.25">
      <c r="A58" s="9" t="s">
        <v>92</v>
      </c>
      <c r="B58" s="206">
        <f t="shared" si="2"/>
        <v>103</v>
      </c>
      <c r="C58" s="10">
        <v>21</v>
      </c>
      <c r="D58" s="10">
        <v>7</v>
      </c>
      <c r="E58" s="10">
        <v>4</v>
      </c>
      <c r="F58" s="10">
        <v>2</v>
      </c>
      <c r="G58" s="10">
        <v>12</v>
      </c>
      <c r="H58" s="10">
        <v>17</v>
      </c>
      <c r="I58" s="10">
        <v>10</v>
      </c>
      <c r="J58" s="10">
        <v>0</v>
      </c>
      <c r="K58" s="10">
        <v>12</v>
      </c>
      <c r="L58" s="10">
        <v>7</v>
      </c>
      <c r="M58" s="10">
        <v>11</v>
      </c>
    </row>
    <row r="59" spans="1:13" ht="15" x14ac:dyDescent="0.25">
      <c r="A59" s="203" t="s">
        <v>8</v>
      </c>
      <c r="B59" s="129">
        <f t="shared" si="2"/>
        <v>43</v>
      </c>
      <c r="C59" s="131">
        <v>9</v>
      </c>
      <c r="D59" s="131">
        <v>3</v>
      </c>
      <c r="E59" s="131">
        <v>0</v>
      </c>
      <c r="F59" s="131">
        <v>2</v>
      </c>
      <c r="G59" s="131">
        <v>2</v>
      </c>
      <c r="H59" s="131">
        <v>4</v>
      </c>
      <c r="I59" s="131">
        <v>5</v>
      </c>
      <c r="J59" s="131">
        <v>1</v>
      </c>
      <c r="K59" s="131">
        <v>3</v>
      </c>
      <c r="L59" s="131">
        <v>12</v>
      </c>
      <c r="M59" s="131">
        <v>2</v>
      </c>
    </row>
    <row r="60" spans="1:13" ht="15.75" x14ac:dyDescent="0.25">
      <c r="A60" s="9" t="s">
        <v>4</v>
      </c>
      <c r="B60" s="206">
        <f t="shared" si="2"/>
        <v>3226</v>
      </c>
      <c r="C60" s="10">
        <v>772</v>
      </c>
      <c r="D60" s="10">
        <v>82</v>
      </c>
      <c r="E60" s="10">
        <v>225</v>
      </c>
      <c r="F60" s="10">
        <v>32</v>
      </c>
      <c r="G60" s="10">
        <v>273</v>
      </c>
      <c r="H60" s="10">
        <v>500</v>
      </c>
      <c r="I60" s="10">
        <v>293</v>
      </c>
      <c r="J60" s="10">
        <v>152</v>
      </c>
      <c r="K60" s="10">
        <v>117</v>
      </c>
      <c r="L60" s="10">
        <v>386</v>
      </c>
      <c r="M60" s="10">
        <v>394</v>
      </c>
    </row>
    <row r="61" spans="1:13" ht="15.75" x14ac:dyDescent="0.25">
      <c r="A61" s="9" t="s">
        <v>14</v>
      </c>
      <c r="B61" s="206">
        <f t="shared" si="2"/>
        <v>252</v>
      </c>
      <c r="C61" s="10">
        <v>47</v>
      </c>
      <c r="D61" s="10">
        <v>19</v>
      </c>
      <c r="E61" s="10">
        <v>42</v>
      </c>
      <c r="F61" s="10">
        <v>14</v>
      </c>
      <c r="G61" s="10">
        <v>32</v>
      </c>
      <c r="H61" s="10">
        <v>19</v>
      </c>
      <c r="I61" s="10">
        <v>26</v>
      </c>
      <c r="J61" s="10">
        <v>14</v>
      </c>
      <c r="K61" s="10">
        <v>15</v>
      </c>
      <c r="L61" s="10">
        <v>17</v>
      </c>
      <c r="M61" s="10">
        <v>7</v>
      </c>
    </row>
    <row r="62" spans="1:13" ht="15.75" x14ac:dyDescent="0.25">
      <c r="A62" s="9" t="s">
        <v>66</v>
      </c>
      <c r="B62" s="206">
        <f t="shared" si="2"/>
        <v>40</v>
      </c>
      <c r="C62" s="10">
        <v>11</v>
      </c>
      <c r="D62" s="10">
        <v>3</v>
      </c>
      <c r="E62" s="10">
        <v>3</v>
      </c>
      <c r="F62" s="10">
        <v>2</v>
      </c>
      <c r="G62" s="10">
        <v>8</v>
      </c>
      <c r="H62" s="10">
        <v>1</v>
      </c>
      <c r="I62" s="10">
        <v>7</v>
      </c>
      <c r="J62" s="10">
        <v>3</v>
      </c>
      <c r="K62" s="10">
        <v>1</v>
      </c>
      <c r="L62" s="10">
        <v>1</v>
      </c>
      <c r="M62" s="10">
        <v>0</v>
      </c>
    </row>
    <row r="63" spans="1:13" ht="15.75" x14ac:dyDescent="0.25">
      <c r="A63" s="9" t="s">
        <v>85</v>
      </c>
      <c r="B63" s="206">
        <f t="shared" si="2"/>
        <v>1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1</v>
      </c>
      <c r="M63" s="10">
        <v>0</v>
      </c>
    </row>
    <row r="64" spans="1:13" ht="15.75" x14ac:dyDescent="0.25">
      <c r="A64" s="9" t="s">
        <v>190</v>
      </c>
      <c r="B64" s="206">
        <f t="shared" si="2"/>
        <v>8</v>
      </c>
      <c r="C64" s="10">
        <v>2</v>
      </c>
      <c r="D64" s="10">
        <v>0</v>
      </c>
      <c r="E64" s="10">
        <v>0</v>
      </c>
      <c r="F64" s="10">
        <v>1</v>
      </c>
      <c r="G64" s="10">
        <v>0</v>
      </c>
      <c r="H64" s="10">
        <v>2</v>
      </c>
      <c r="I64" s="10">
        <v>2</v>
      </c>
      <c r="J64" s="10">
        <v>0</v>
      </c>
      <c r="K64" s="10">
        <v>0</v>
      </c>
      <c r="L64" s="10">
        <v>1</v>
      </c>
      <c r="M64" s="10">
        <v>0</v>
      </c>
    </row>
    <row r="65" spans="1:13" ht="15.75" x14ac:dyDescent="0.25">
      <c r="A65" s="9" t="s">
        <v>72</v>
      </c>
      <c r="B65" s="206">
        <f t="shared" si="2"/>
        <v>19</v>
      </c>
      <c r="C65" s="10">
        <v>8</v>
      </c>
      <c r="D65" s="10">
        <v>1</v>
      </c>
      <c r="E65" s="10">
        <v>0</v>
      </c>
      <c r="F65" s="10">
        <v>0</v>
      </c>
      <c r="G65" s="10">
        <v>0</v>
      </c>
      <c r="H65" s="10">
        <v>2</v>
      </c>
      <c r="I65" s="10">
        <v>0</v>
      </c>
      <c r="J65" s="10">
        <v>0</v>
      </c>
      <c r="K65" s="10">
        <v>0</v>
      </c>
      <c r="L65" s="10">
        <v>0</v>
      </c>
      <c r="M65" s="10">
        <v>8</v>
      </c>
    </row>
    <row r="66" spans="1:13" ht="15.75" x14ac:dyDescent="0.25">
      <c r="A66" s="9" t="s">
        <v>52</v>
      </c>
      <c r="B66" s="206">
        <f t="shared" si="2"/>
        <v>17</v>
      </c>
      <c r="C66" s="10">
        <v>2</v>
      </c>
      <c r="D66" s="10">
        <v>0</v>
      </c>
      <c r="E66" s="10">
        <v>0</v>
      </c>
      <c r="F66" s="10">
        <v>0</v>
      </c>
      <c r="G66" s="10">
        <v>0</v>
      </c>
      <c r="H66" s="10">
        <v>4</v>
      </c>
      <c r="I66" s="10">
        <v>4</v>
      </c>
      <c r="J66" s="10">
        <v>0</v>
      </c>
      <c r="K66" s="10">
        <v>1</v>
      </c>
      <c r="L66" s="10">
        <v>0</v>
      </c>
      <c r="M66" s="10">
        <v>6</v>
      </c>
    </row>
    <row r="67" spans="1:13" ht="15.75" x14ac:dyDescent="0.25">
      <c r="A67" s="9" t="s">
        <v>275</v>
      </c>
      <c r="B67" s="206">
        <f t="shared" si="2"/>
        <v>1</v>
      </c>
      <c r="C67" s="10">
        <v>1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</row>
    <row r="68" spans="1:13" ht="15.75" x14ac:dyDescent="0.25">
      <c r="A68" s="9" t="s">
        <v>58</v>
      </c>
      <c r="B68" s="206">
        <f t="shared" si="2"/>
        <v>21</v>
      </c>
      <c r="C68" s="10">
        <v>5</v>
      </c>
      <c r="D68" s="10">
        <v>2</v>
      </c>
      <c r="E68" s="10">
        <v>3</v>
      </c>
      <c r="F68" s="10">
        <v>0</v>
      </c>
      <c r="G68" s="10">
        <v>1</v>
      </c>
      <c r="H68" s="10">
        <v>2</v>
      </c>
      <c r="I68" s="10">
        <v>0</v>
      </c>
      <c r="J68" s="10">
        <v>0</v>
      </c>
      <c r="K68" s="10">
        <v>0</v>
      </c>
      <c r="L68" s="10">
        <v>3</v>
      </c>
      <c r="M68" s="10">
        <v>5</v>
      </c>
    </row>
    <row r="69" spans="1:13" ht="15.75" x14ac:dyDescent="0.25">
      <c r="A69" s="9" t="s">
        <v>231</v>
      </c>
      <c r="B69" s="206">
        <f t="shared" si="2"/>
        <v>1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</row>
    <row r="70" spans="1:13" ht="15.75" x14ac:dyDescent="0.25">
      <c r="A70" s="9" t="s">
        <v>120</v>
      </c>
      <c r="B70" s="206">
        <f t="shared" si="2"/>
        <v>1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1</v>
      </c>
    </row>
    <row r="71" spans="1:13" ht="15.75" x14ac:dyDescent="0.25">
      <c r="A71" s="9" t="s">
        <v>61</v>
      </c>
      <c r="B71" s="206">
        <f t="shared" si="2"/>
        <v>6</v>
      </c>
      <c r="C71" s="10">
        <v>1</v>
      </c>
      <c r="D71" s="10">
        <v>3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1</v>
      </c>
      <c r="L71" s="10">
        <v>0</v>
      </c>
      <c r="M71" s="10">
        <v>1</v>
      </c>
    </row>
    <row r="72" spans="1:13" ht="15.75" x14ac:dyDescent="0.25">
      <c r="A72" s="9" t="s">
        <v>116</v>
      </c>
      <c r="B72" s="206">
        <f t="shared" si="2"/>
        <v>3</v>
      </c>
      <c r="C72" s="10">
        <v>1</v>
      </c>
      <c r="D72" s="10">
        <v>0</v>
      </c>
      <c r="E72" s="10">
        <v>0</v>
      </c>
      <c r="F72" s="10">
        <v>0</v>
      </c>
      <c r="G72" s="10">
        <v>1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1</v>
      </c>
    </row>
    <row r="73" spans="1:13" ht="15.75" x14ac:dyDescent="0.25">
      <c r="A73" s="9" t="s">
        <v>24</v>
      </c>
      <c r="B73" s="206">
        <f t="shared" si="2"/>
        <v>5</v>
      </c>
      <c r="C73" s="10">
        <v>1</v>
      </c>
      <c r="D73" s="10">
        <v>0</v>
      </c>
      <c r="E73" s="10">
        <v>0</v>
      </c>
      <c r="F73" s="10">
        <v>0</v>
      </c>
      <c r="G73" s="10">
        <v>0</v>
      </c>
      <c r="H73" s="10">
        <v>3</v>
      </c>
      <c r="I73" s="10">
        <v>0</v>
      </c>
      <c r="J73" s="10">
        <v>0</v>
      </c>
      <c r="K73" s="10">
        <v>0</v>
      </c>
      <c r="L73" s="10">
        <v>1</v>
      </c>
      <c r="M73" s="10">
        <v>0</v>
      </c>
    </row>
    <row r="74" spans="1:13" ht="15.75" x14ac:dyDescent="0.25">
      <c r="A74" s="9"/>
      <c r="B74" s="43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ht="15.75" x14ac:dyDescent="0.25">
      <c r="A75" s="9"/>
      <c r="B75" s="43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ht="16.5" thickBot="1" x14ac:dyDescent="0.3">
      <c r="A76" s="9" t="s">
        <v>515</v>
      </c>
      <c r="B76" s="7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ht="20.25" customHeight="1" x14ac:dyDescent="0.2">
      <c r="A77" s="346" t="s">
        <v>309</v>
      </c>
      <c r="B77" s="340" t="s">
        <v>307</v>
      </c>
      <c r="C77" s="382" t="s">
        <v>344</v>
      </c>
      <c r="D77" s="382"/>
      <c r="E77" s="382"/>
      <c r="F77" s="382"/>
      <c r="G77" s="382"/>
      <c r="H77" s="382"/>
      <c r="I77" s="382"/>
      <c r="J77" s="382"/>
      <c r="K77" s="382"/>
      <c r="L77" s="382"/>
      <c r="M77" s="382"/>
    </row>
    <row r="78" spans="1:13" ht="33" customHeight="1" thickBot="1" x14ac:dyDescent="0.25">
      <c r="A78" s="347"/>
      <c r="B78" s="341"/>
      <c r="C78" s="204" t="s">
        <v>183</v>
      </c>
      <c r="D78" s="204" t="s">
        <v>218</v>
      </c>
      <c r="E78" s="205" t="s">
        <v>303</v>
      </c>
      <c r="F78" s="205" t="s">
        <v>223</v>
      </c>
      <c r="G78" s="204" t="s">
        <v>154</v>
      </c>
      <c r="H78" s="204" t="s">
        <v>222</v>
      </c>
      <c r="I78" s="204" t="s">
        <v>199</v>
      </c>
      <c r="J78" s="205" t="s">
        <v>345</v>
      </c>
      <c r="K78" s="204" t="s">
        <v>2</v>
      </c>
      <c r="L78" s="204" t="s">
        <v>186</v>
      </c>
      <c r="M78" s="204" t="s">
        <v>192</v>
      </c>
    </row>
    <row r="79" spans="1:13" ht="15.75" x14ac:dyDescent="0.25">
      <c r="A79" s="9" t="s">
        <v>15</v>
      </c>
      <c r="B79" s="206">
        <f t="shared" si="2"/>
        <v>46</v>
      </c>
      <c r="C79" s="10">
        <v>9</v>
      </c>
      <c r="D79" s="10">
        <v>4</v>
      </c>
      <c r="E79" s="10">
        <v>0</v>
      </c>
      <c r="F79" s="10">
        <v>1</v>
      </c>
      <c r="G79" s="10">
        <v>6</v>
      </c>
      <c r="H79" s="10">
        <v>7</v>
      </c>
      <c r="I79" s="10">
        <v>5</v>
      </c>
      <c r="J79" s="10">
        <v>1</v>
      </c>
      <c r="K79" s="10">
        <v>6</v>
      </c>
      <c r="L79" s="10">
        <v>7</v>
      </c>
      <c r="M79" s="10">
        <v>0</v>
      </c>
    </row>
    <row r="80" spans="1:13" ht="15.75" x14ac:dyDescent="0.25">
      <c r="A80" s="9" t="s">
        <v>240</v>
      </c>
      <c r="B80" s="206">
        <f t="shared" si="2"/>
        <v>1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1</v>
      </c>
      <c r="M80" s="10">
        <v>0</v>
      </c>
    </row>
    <row r="81" spans="1:13" ht="15.75" x14ac:dyDescent="0.25">
      <c r="A81" s="9" t="s">
        <v>83</v>
      </c>
      <c r="B81" s="206">
        <f t="shared" si="2"/>
        <v>16</v>
      </c>
      <c r="C81" s="10">
        <v>12</v>
      </c>
      <c r="D81" s="10">
        <v>2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2</v>
      </c>
    </row>
    <row r="82" spans="1:13" ht="15.75" x14ac:dyDescent="0.25">
      <c r="A82" s="9" t="s">
        <v>107</v>
      </c>
      <c r="B82" s="206">
        <f t="shared" ref="B82:B116" si="3">SUM(C82:M82)</f>
        <v>2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0">
        <v>0</v>
      </c>
      <c r="I82" s="10">
        <v>0</v>
      </c>
      <c r="J82" s="10">
        <v>1</v>
      </c>
      <c r="K82" s="10">
        <v>0</v>
      </c>
      <c r="L82" s="10">
        <v>0</v>
      </c>
      <c r="M82" s="10">
        <v>0</v>
      </c>
    </row>
    <row r="83" spans="1:13" ht="15.75" x14ac:dyDescent="0.25">
      <c r="A83" s="9" t="s">
        <v>100</v>
      </c>
      <c r="B83" s="206">
        <f t="shared" si="3"/>
        <v>2</v>
      </c>
      <c r="C83" s="10">
        <v>1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1</v>
      </c>
      <c r="J83" s="10">
        <v>0</v>
      </c>
      <c r="K83" s="10">
        <v>0</v>
      </c>
      <c r="L83" s="10">
        <v>0</v>
      </c>
      <c r="M83" s="10">
        <v>0</v>
      </c>
    </row>
    <row r="84" spans="1:13" ht="15.75" x14ac:dyDescent="0.25">
      <c r="A84" s="9" t="s">
        <v>119</v>
      </c>
      <c r="B84" s="206">
        <f t="shared" si="3"/>
        <v>13</v>
      </c>
      <c r="C84" s="10">
        <v>13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</row>
    <row r="85" spans="1:13" ht="15.75" x14ac:dyDescent="0.25">
      <c r="A85" s="9" t="s">
        <v>245</v>
      </c>
      <c r="B85" s="206">
        <f t="shared" si="3"/>
        <v>17</v>
      </c>
      <c r="C85" s="10">
        <v>6</v>
      </c>
      <c r="D85" s="10">
        <v>0</v>
      </c>
      <c r="E85" s="10">
        <v>0</v>
      </c>
      <c r="F85" s="10">
        <v>0</v>
      </c>
      <c r="G85" s="10">
        <v>0</v>
      </c>
      <c r="H85" s="10">
        <v>3</v>
      </c>
      <c r="I85" s="10">
        <v>2</v>
      </c>
      <c r="J85" s="10">
        <v>0</v>
      </c>
      <c r="K85" s="10">
        <v>0</v>
      </c>
      <c r="L85" s="10">
        <v>5</v>
      </c>
      <c r="M85" s="10">
        <v>1</v>
      </c>
    </row>
    <row r="86" spans="1:13" ht="15.75" x14ac:dyDescent="0.25">
      <c r="A86" s="9" t="s">
        <v>25</v>
      </c>
      <c r="B86" s="206">
        <f t="shared" si="3"/>
        <v>84</v>
      </c>
      <c r="C86" s="10">
        <v>32</v>
      </c>
      <c r="D86" s="10">
        <v>3</v>
      </c>
      <c r="E86" s="10">
        <v>8</v>
      </c>
      <c r="F86" s="10">
        <v>2</v>
      </c>
      <c r="G86" s="10">
        <v>8</v>
      </c>
      <c r="H86" s="10">
        <v>4</v>
      </c>
      <c r="I86" s="10">
        <v>11</v>
      </c>
      <c r="J86" s="10">
        <v>1</v>
      </c>
      <c r="K86" s="10">
        <v>2</v>
      </c>
      <c r="L86" s="10">
        <v>6</v>
      </c>
      <c r="M86" s="10">
        <v>7</v>
      </c>
    </row>
    <row r="87" spans="1:13" ht="15.75" x14ac:dyDescent="0.25">
      <c r="A87" s="9" t="s">
        <v>122</v>
      </c>
      <c r="B87" s="206">
        <f t="shared" si="3"/>
        <v>2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1</v>
      </c>
      <c r="J87" s="10">
        <v>0</v>
      </c>
      <c r="K87" s="10">
        <v>0</v>
      </c>
      <c r="L87" s="10">
        <v>0</v>
      </c>
      <c r="M87" s="10">
        <v>1</v>
      </c>
    </row>
    <row r="88" spans="1:13" ht="15.75" x14ac:dyDescent="0.25">
      <c r="A88" s="9" t="s">
        <v>17</v>
      </c>
      <c r="B88" s="206">
        <f t="shared" si="3"/>
        <v>59</v>
      </c>
      <c r="C88" s="10">
        <v>30</v>
      </c>
      <c r="D88" s="10">
        <v>5</v>
      </c>
      <c r="E88" s="10">
        <v>0</v>
      </c>
      <c r="F88" s="10">
        <v>2</v>
      </c>
      <c r="G88" s="10">
        <v>4</v>
      </c>
      <c r="H88" s="10">
        <v>1</v>
      </c>
      <c r="I88" s="10">
        <v>5</v>
      </c>
      <c r="J88" s="10">
        <v>1</v>
      </c>
      <c r="K88" s="10">
        <v>1</v>
      </c>
      <c r="L88" s="10">
        <v>3</v>
      </c>
      <c r="M88" s="10">
        <v>7</v>
      </c>
    </row>
    <row r="89" spans="1:13" ht="15.75" x14ac:dyDescent="0.25">
      <c r="A89" s="9" t="s">
        <v>43</v>
      </c>
      <c r="B89" s="206">
        <f t="shared" si="3"/>
        <v>16</v>
      </c>
      <c r="C89" s="10">
        <v>8</v>
      </c>
      <c r="D89" s="10">
        <v>1</v>
      </c>
      <c r="E89" s="10">
        <v>1</v>
      </c>
      <c r="F89" s="10">
        <v>0</v>
      </c>
      <c r="G89" s="10">
        <v>0</v>
      </c>
      <c r="H89" s="10">
        <v>1</v>
      </c>
      <c r="I89" s="10">
        <v>0</v>
      </c>
      <c r="J89" s="10">
        <v>0</v>
      </c>
      <c r="K89" s="10">
        <v>1</v>
      </c>
      <c r="L89" s="10">
        <v>1</v>
      </c>
      <c r="M89" s="10">
        <v>3</v>
      </c>
    </row>
    <row r="90" spans="1:13" ht="15.75" x14ac:dyDescent="0.25">
      <c r="A90" s="9" t="s">
        <v>11</v>
      </c>
      <c r="B90" s="206">
        <f t="shared" si="3"/>
        <v>169</v>
      </c>
      <c r="C90" s="10">
        <v>52</v>
      </c>
      <c r="D90" s="10">
        <v>7</v>
      </c>
      <c r="E90" s="10">
        <v>3</v>
      </c>
      <c r="F90" s="10">
        <v>2</v>
      </c>
      <c r="G90" s="10">
        <v>6</v>
      </c>
      <c r="H90" s="10">
        <v>13</v>
      </c>
      <c r="I90" s="10">
        <v>10</v>
      </c>
      <c r="J90" s="10">
        <v>5</v>
      </c>
      <c r="K90" s="10">
        <v>15</v>
      </c>
      <c r="L90" s="10">
        <v>30</v>
      </c>
      <c r="M90" s="10">
        <v>26</v>
      </c>
    </row>
    <row r="91" spans="1:13" ht="15.75" x14ac:dyDescent="0.25">
      <c r="A91" s="9" t="s">
        <v>211</v>
      </c>
      <c r="B91" s="206">
        <f t="shared" si="3"/>
        <v>1</v>
      </c>
      <c r="C91" s="10">
        <v>1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</row>
    <row r="92" spans="1:13" ht="15.75" x14ac:dyDescent="0.25">
      <c r="A92" s="9" t="s">
        <v>193</v>
      </c>
      <c r="B92" s="206">
        <f t="shared" si="3"/>
        <v>4</v>
      </c>
      <c r="C92" s="10">
        <v>0</v>
      </c>
      <c r="D92" s="10">
        <v>1</v>
      </c>
      <c r="E92" s="10">
        <v>0</v>
      </c>
      <c r="F92" s="10">
        <v>0</v>
      </c>
      <c r="G92" s="10">
        <v>2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1</v>
      </c>
    </row>
    <row r="93" spans="1:13" ht="15" x14ac:dyDescent="0.25">
      <c r="A93" s="209" t="s">
        <v>76</v>
      </c>
      <c r="B93" s="137">
        <f t="shared" si="3"/>
        <v>121</v>
      </c>
      <c r="C93" s="139">
        <v>27</v>
      </c>
      <c r="D93" s="139">
        <v>7</v>
      </c>
      <c r="E93" s="139">
        <v>5</v>
      </c>
      <c r="F93" s="139">
        <v>4</v>
      </c>
      <c r="G93" s="139">
        <v>12</v>
      </c>
      <c r="H93" s="139">
        <v>11</v>
      </c>
      <c r="I93" s="139">
        <v>9</v>
      </c>
      <c r="J93" s="139">
        <v>3</v>
      </c>
      <c r="K93" s="139">
        <v>7</v>
      </c>
      <c r="L93" s="139">
        <v>16</v>
      </c>
      <c r="M93" s="139">
        <v>20</v>
      </c>
    </row>
    <row r="94" spans="1:13" ht="15.75" x14ac:dyDescent="0.25">
      <c r="A94" s="9" t="s">
        <v>18</v>
      </c>
      <c r="B94" s="206">
        <f t="shared" si="3"/>
        <v>6</v>
      </c>
      <c r="C94" s="10">
        <v>0</v>
      </c>
      <c r="D94" s="10">
        <v>0</v>
      </c>
      <c r="E94" s="10">
        <v>0</v>
      </c>
      <c r="F94" s="10">
        <v>0</v>
      </c>
      <c r="G94" s="10">
        <v>3</v>
      </c>
      <c r="H94" s="10">
        <v>1</v>
      </c>
      <c r="I94" s="10">
        <v>0</v>
      </c>
      <c r="J94" s="10">
        <v>2</v>
      </c>
      <c r="K94" s="10">
        <v>0</v>
      </c>
      <c r="L94" s="10">
        <v>0</v>
      </c>
      <c r="M94" s="10">
        <v>0</v>
      </c>
    </row>
    <row r="95" spans="1:13" ht="15.75" x14ac:dyDescent="0.25">
      <c r="A95" s="9" t="s">
        <v>9</v>
      </c>
      <c r="B95" s="206">
        <f t="shared" si="3"/>
        <v>1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1</v>
      </c>
      <c r="L95" s="10">
        <v>0</v>
      </c>
      <c r="M95" s="10">
        <v>0</v>
      </c>
    </row>
    <row r="96" spans="1:13" ht="15.75" x14ac:dyDescent="0.25">
      <c r="A96" s="9" t="s">
        <v>38</v>
      </c>
      <c r="B96" s="206">
        <f t="shared" si="3"/>
        <v>14</v>
      </c>
      <c r="C96" s="10">
        <v>5</v>
      </c>
      <c r="D96" s="10">
        <v>1</v>
      </c>
      <c r="E96" s="10">
        <v>1</v>
      </c>
      <c r="F96" s="10">
        <v>0</v>
      </c>
      <c r="G96" s="10">
        <v>1</v>
      </c>
      <c r="H96" s="10">
        <v>1</v>
      </c>
      <c r="I96" s="10">
        <v>1</v>
      </c>
      <c r="J96" s="10">
        <v>0</v>
      </c>
      <c r="K96" s="10">
        <v>2</v>
      </c>
      <c r="L96" s="10">
        <v>1</v>
      </c>
      <c r="M96" s="10">
        <v>1</v>
      </c>
    </row>
    <row r="97" spans="1:14" ht="15.75" x14ac:dyDescent="0.25">
      <c r="A97" s="9" t="s">
        <v>62</v>
      </c>
      <c r="B97" s="206">
        <f t="shared" si="3"/>
        <v>1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1</v>
      </c>
      <c r="L97" s="10">
        <v>0</v>
      </c>
      <c r="M97" s="10">
        <v>0</v>
      </c>
    </row>
    <row r="98" spans="1:14" ht="15.75" x14ac:dyDescent="0.25">
      <c r="A98" s="9" t="s">
        <v>54</v>
      </c>
      <c r="B98" s="206">
        <f t="shared" si="3"/>
        <v>2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1</v>
      </c>
      <c r="I98" s="10">
        <v>0</v>
      </c>
      <c r="J98" s="10">
        <v>0</v>
      </c>
      <c r="K98" s="10">
        <v>0</v>
      </c>
      <c r="L98" s="10">
        <v>1</v>
      </c>
      <c r="M98" s="10">
        <v>0</v>
      </c>
    </row>
    <row r="99" spans="1:14" ht="15.75" x14ac:dyDescent="0.25">
      <c r="A99" s="9" t="s">
        <v>84</v>
      </c>
      <c r="B99" s="206">
        <f t="shared" si="3"/>
        <v>11</v>
      </c>
      <c r="C99" s="10">
        <v>3</v>
      </c>
      <c r="D99" s="10">
        <v>1</v>
      </c>
      <c r="E99" s="10">
        <v>0</v>
      </c>
      <c r="F99" s="10">
        <v>0</v>
      </c>
      <c r="G99" s="10">
        <v>0</v>
      </c>
      <c r="H99" s="10">
        <v>0</v>
      </c>
      <c r="I99" s="10">
        <v>2</v>
      </c>
      <c r="J99" s="10">
        <v>0</v>
      </c>
      <c r="K99" s="10">
        <v>2</v>
      </c>
      <c r="L99" s="10">
        <v>1</v>
      </c>
      <c r="M99" s="10">
        <v>2</v>
      </c>
    </row>
    <row r="100" spans="1:14" ht="15.75" x14ac:dyDescent="0.25">
      <c r="A100" s="9" t="s">
        <v>75</v>
      </c>
      <c r="B100" s="206">
        <f t="shared" si="3"/>
        <v>3</v>
      </c>
      <c r="C100" s="10">
        <v>2</v>
      </c>
      <c r="D100" s="10">
        <v>0</v>
      </c>
      <c r="E100" s="10">
        <v>0</v>
      </c>
      <c r="F100" s="10">
        <v>0</v>
      </c>
      <c r="G100" s="10">
        <v>1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</row>
    <row r="101" spans="1:14" ht="15.75" x14ac:dyDescent="0.25">
      <c r="A101" s="9" t="s">
        <v>44</v>
      </c>
      <c r="B101" s="206">
        <f t="shared" si="3"/>
        <v>8</v>
      </c>
      <c r="C101" s="10">
        <v>0</v>
      </c>
      <c r="D101" s="10">
        <v>1</v>
      </c>
      <c r="E101" s="10">
        <v>0</v>
      </c>
      <c r="F101" s="10">
        <v>0</v>
      </c>
      <c r="G101" s="10">
        <v>0</v>
      </c>
      <c r="H101" s="10">
        <v>1</v>
      </c>
      <c r="I101" s="10">
        <v>1</v>
      </c>
      <c r="J101" s="10">
        <v>0</v>
      </c>
      <c r="K101" s="10">
        <v>2</v>
      </c>
      <c r="L101" s="10">
        <v>0</v>
      </c>
      <c r="M101" s="10">
        <v>3</v>
      </c>
    </row>
    <row r="102" spans="1:14" ht="15.75" x14ac:dyDescent="0.25">
      <c r="A102" s="9" t="s">
        <v>12</v>
      </c>
      <c r="B102" s="206">
        <f t="shared" si="3"/>
        <v>207</v>
      </c>
      <c r="C102" s="10">
        <v>90</v>
      </c>
      <c r="D102" s="10">
        <v>15</v>
      </c>
      <c r="E102" s="10">
        <v>5</v>
      </c>
      <c r="F102" s="10">
        <v>5</v>
      </c>
      <c r="G102" s="10">
        <v>3</v>
      </c>
      <c r="H102" s="10">
        <v>44</v>
      </c>
      <c r="I102" s="10">
        <v>1</v>
      </c>
      <c r="J102" s="10">
        <v>1</v>
      </c>
      <c r="K102" s="10">
        <v>11</v>
      </c>
      <c r="L102" s="10">
        <v>3</v>
      </c>
      <c r="M102" s="10">
        <v>29</v>
      </c>
    </row>
    <row r="103" spans="1:14" ht="15.75" x14ac:dyDescent="0.25">
      <c r="A103" s="9" t="s">
        <v>64</v>
      </c>
      <c r="B103" s="206">
        <f t="shared" si="3"/>
        <v>3</v>
      </c>
      <c r="C103" s="10">
        <v>0</v>
      </c>
      <c r="D103" s="10">
        <v>0</v>
      </c>
      <c r="E103" s="10">
        <v>1</v>
      </c>
      <c r="F103" s="10">
        <v>0</v>
      </c>
      <c r="G103" s="10">
        <v>0</v>
      </c>
      <c r="H103" s="10">
        <v>1</v>
      </c>
      <c r="I103" s="10">
        <v>0</v>
      </c>
      <c r="J103" s="10">
        <v>0</v>
      </c>
      <c r="K103" s="10">
        <v>0</v>
      </c>
      <c r="L103" s="10">
        <v>1</v>
      </c>
      <c r="M103" s="10">
        <v>0</v>
      </c>
    </row>
    <row r="104" spans="1:14" ht="15.75" x14ac:dyDescent="0.25">
      <c r="A104" s="9" t="s">
        <v>529</v>
      </c>
      <c r="B104" s="206">
        <f t="shared" si="3"/>
        <v>23</v>
      </c>
      <c r="C104" s="10">
        <v>0</v>
      </c>
      <c r="D104" s="10">
        <v>0</v>
      </c>
      <c r="E104" s="10">
        <v>1</v>
      </c>
      <c r="F104" s="10">
        <v>0</v>
      </c>
      <c r="G104" s="10">
        <v>16</v>
      </c>
      <c r="H104" s="10">
        <v>1</v>
      </c>
      <c r="I104" s="10">
        <v>5</v>
      </c>
      <c r="J104" s="10">
        <v>0</v>
      </c>
      <c r="K104" s="10">
        <v>0</v>
      </c>
      <c r="L104" s="10">
        <v>0</v>
      </c>
      <c r="M104" s="10">
        <v>0</v>
      </c>
    </row>
    <row r="105" spans="1:14" ht="15.75" x14ac:dyDescent="0.25">
      <c r="A105" s="9" t="s">
        <v>81</v>
      </c>
      <c r="B105" s="206">
        <f t="shared" si="3"/>
        <v>11</v>
      </c>
      <c r="C105" s="10">
        <v>6</v>
      </c>
      <c r="D105" s="10">
        <v>0</v>
      </c>
      <c r="E105" s="10">
        <v>1</v>
      </c>
      <c r="F105" s="10">
        <v>0</v>
      </c>
      <c r="G105" s="10">
        <v>1</v>
      </c>
      <c r="H105" s="10">
        <v>0</v>
      </c>
      <c r="I105" s="10">
        <v>0</v>
      </c>
      <c r="J105" s="10">
        <v>0</v>
      </c>
      <c r="K105" s="10">
        <v>0</v>
      </c>
      <c r="L105" s="10">
        <v>1</v>
      </c>
      <c r="M105" s="10">
        <v>2</v>
      </c>
    </row>
    <row r="106" spans="1:14" ht="15.75" x14ac:dyDescent="0.25">
      <c r="A106" s="9" t="s">
        <v>3</v>
      </c>
      <c r="B106" s="206">
        <f t="shared" si="3"/>
        <v>2376</v>
      </c>
      <c r="C106" s="10">
        <v>552</v>
      </c>
      <c r="D106" s="10">
        <v>113</v>
      </c>
      <c r="E106" s="10">
        <v>152</v>
      </c>
      <c r="F106" s="10">
        <v>39</v>
      </c>
      <c r="G106" s="10">
        <v>208</v>
      </c>
      <c r="H106" s="10">
        <v>254</v>
      </c>
      <c r="I106" s="10">
        <v>290</v>
      </c>
      <c r="J106" s="10">
        <v>137</v>
      </c>
      <c r="K106" s="10">
        <v>125</v>
      </c>
      <c r="L106" s="10">
        <v>154</v>
      </c>
      <c r="M106" s="10">
        <v>352</v>
      </c>
    </row>
    <row r="107" spans="1:14" ht="15.75" x14ac:dyDescent="0.25">
      <c r="A107" s="9" t="s">
        <v>1</v>
      </c>
      <c r="B107" s="206">
        <f t="shared" si="3"/>
        <v>900</v>
      </c>
      <c r="C107" s="10">
        <v>395</v>
      </c>
      <c r="D107" s="10">
        <v>29</v>
      </c>
      <c r="E107" s="10">
        <v>35</v>
      </c>
      <c r="F107" s="10">
        <v>4</v>
      </c>
      <c r="G107" s="10">
        <v>27</v>
      </c>
      <c r="H107" s="10">
        <v>106</v>
      </c>
      <c r="I107" s="10">
        <v>50</v>
      </c>
      <c r="J107" s="10">
        <v>25</v>
      </c>
      <c r="K107" s="10">
        <v>58</v>
      </c>
      <c r="L107" s="10">
        <v>87</v>
      </c>
      <c r="M107" s="10">
        <v>84</v>
      </c>
    </row>
    <row r="108" spans="1:14" ht="15.75" x14ac:dyDescent="0.25">
      <c r="A108" s="9"/>
      <c r="B108" s="206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4" ht="15.75" x14ac:dyDescent="0.25">
      <c r="A109" s="71" t="s">
        <v>504</v>
      </c>
      <c r="B109" s="207">
        <f t="shared" ref="B109:M109" si="4">SUM(B111:B118)</f>
        <v>380</v>
      </c>
      <c r="C109" s="72">
        <f t="shared" si="4"/>
        <v>128</v>
      </c>
      <c r="D109" s="72">
        <f t="shared" si="4"/>
        <v>39</v>
      </c>
      <c r="E109" s="72">
        <f t="shared" si="4"/>
        <v>2</v>
      </c>
      <c r="F109" s="72">
        <f t="shared" si="4"/>
        <v>4</v>
      </c>
      <c r="G109" s="72">
        <f t="shared" si="4"/>
        <v>30</v>
      </c>
      <c r="H109" s="72">
        <f t="shared" si="4"/>
        <v>30</v>
      </c>
      <c r="I109" s="72">
        <f t="shared" si="4"/>
        <v>27</v>
      </c>
      <c r="J109" s="72">
        <f t="shared" si="4"/>
        <v>10</v>
      </c>
      <c r="K109" s="72">
        <f t="shared" si="4"/>
        <v>16</v>
      </c>
      <c r="L109" s="72">
        <f t="shared" si="4"/>
        <v>38</v>
      </c>
      <c r="M109" s="72">
        <f t="shared" si="4"/>
        <v>56</v>
      </c>
    </row>
    <row r="110" spans="1:14" ht="15.75" x14ac:dyDescent="0.25">
      <c r="A110" s="9"/>
      <c r="B110" s="206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4" ht="15.75" x14ac:dyDescent="0.25">
      <c r="A111" s="7" t="s">
        <v>506</v>
      </c>
      <c r="B111" s="206">
        <f t="shared" si="3"/>
        <v>90</v>
      </c>
      <c r="C111" s="10">
        <v>15</v>
      </c>
      <c r="D111" s="10">
        <v>9</v>
      </c>
      <c r="E111" s="10">
        <v>1</v>
      </c>
      <c r="F111" s="10">
        <v>0</v>
      </c>
      <c r="G111" s="10">
        <v>7</v>
      </c>
      <c r="H111" s="10">
        <v>7</v>
      </c>
      <c r="I111" s="10">
        <v>5</v>
      </c>
      <c r="J111" s="10">
        <v>3</v>
      </c>
      <c r="K111" s="10">
        <v>5</v>
      </c>
      <c r="L111" s="10">
        <v>18</v>
      </c>
      <c r="M111" s="10">
        <v>20</v>
      </c>
      <c r="N111" s="7"/>
    </row>
    <row r="112" spans="1:14" ht="15.75" x14ac:dyDescent="0.25">
      <c r="A112" s="9" t="s">
        <v>513</v>
      </c>
      <c r="B112" s="206">
        <f t="shared" si="3"/>
        <v>1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1</v>
      </c>
      <c r="J112" s="10">
        <v>0</v>
      </c>
      <c r="K112" s="10">
        <v>0</v>
      </c>
      <c r="L112" s="10">
        <v>0</v>
      </c>
      <c r="M112" s="10">
        <v>0</v>
      </c>
      <c r="N112" s="7"/>
    </row>
    <row r="113" spans="1:14" ht="15.75" x14ac:dyDescent="0.25">
      <c r="A113" s="7" t="s">
        <v>507</v>
      </c>
      <c r="B113" s="206">
        <f t="shared" si="3"/>
        <v>95</v>
      </c>
      <c r="C113" s="10">
        <v>41</v>
      </c>
      <c r="D113" s="10">
        <v>3</v>
      </c>
      <c r="E113" s="10">
        <v>0</v>
      </c>
      <c r="F113" s="10">
        <v>0</v>
      </c>
      <c r="G113" s="10">
        <v>12</v>
      </c>
      <c r="H113" s="10">
        <v>7</v>
      </c>
      <c r="I113" s="10">
        <v>9</v>
      </c>
      <c r="J113" s="10">
        <v>0</v>
      </c>
      <c r="K113" s="10">
        <v>2</v>
      </c>
      <c r="L113" s="10">
        <v>1</v>
      </c>
      <c r="M113" s="10">
        <v>20</v>
      </c>
    </row>
    <row r="114" spans="1:14" ht="15.75" x14ac:dyDescent="0.25">
      <c r="A114" s="7" t="s">
        <v>508</v>
      </c>
      <c r="B114" s="206">
        <f t="shared" si="3"/>
        <v>28</v>
      </c>
      <c r="C114" s="10">
        <v>12</v>
      </c>
      <c r="D114" s="10">
        <v>3</v>
      </c>
      <c r="E114" s="10">
        <v>0</v>
      </c>
      <c r="F114" s="10">
        <v>0</v>
      </c>
      <c r="G114" s="10">
        <v>6</v>
      </c>
      <c r="H114" s="10">
        <v>0</v>
      </c>
      <c r="I114" s="10">
        <v>5</v>
      </c>
      <c r="J114" s="10">
        <v>0</v>
      </c>
      <c r="K114" s="10">
        <v>0</v>
      </c>
      <c r="L114" s="10">
        <v>0</v>
      </c>
      <c r="M114" s="10">
        <v>2</v>
      </c>
    </row>
    <row r="115" spans="1:14" ht="15.75" x14ac:dyDescent="0.25">
      <c r="A115" s="7" t="s">
        <v>509</v>
      </c>
      <c r="B115" s="206">
        <f t="shared" si="3"/>
        <v>13</v>
      </c>
      <c r="C115" s="10">
        <v>7</v>
      </c>
      <c r="D115" s="10">
        <v>3</v>
      </c>
      <c r="E115" s="10">
        <v>0</v>
      </c>
      <c r="F115" s="10">
        <v>1</v>
      </c>
      <c r="G115" s="10">
        <v>1</v>
      </c>
      <c r="H115" s="10">
        <v>0</v>
      </c>
      <c r="I115" s="10">
        <v>0</v>
      </c>
      <c r="J115" s="10">
        <v>0</v>
      </c>
      <c r="K115" s="10">
        <v>0</v>
      </c>
      <c r="L115" s="10">
        <v>1</v>
      </c>
      <c r="M115" s="10">
        <v>0</v>
      </c>
    </row>
    <row r="116" spans="1:14" ht="15.75" x14ac:dyDescent="0.25">
      <c r="A116" s="9" t="s">
        <v>514</v>
      </c>
      <c r="B116" s="206">
        <f t="shared" si="3"/>
        <v>13</v>
      </c>
      <c r="C116" s="10">
        <v>9</v>
      </c>
      <c r="D116" s="10">
        <v>0</v>
      </c>
      <c r="E116" s="10">
        <v>0</v>
      </c>
      <c r="F116" s="10">
        <v>1</v>
      </c>
      <c r="G116" s="10">
        <v>1</v>
      </c>
      <c r="H116" s="10">
        <v>0</v>
      </c>
      <c r="I116" s="10">
        <v>0</v>
      </c>
      <c r="J116" s="10">
        <v>0</v>
      </c>
      <c r="K116" s="10">
        <v>1</v>
      </c>
      <c r="L116" s="10">
        <v>0</v>
      </c>
      <c r="M116" s="10">
        <v>1</v>
      </c>
      <c r="N116" s="7"/>
    </row>
    <row r="117" spans="1:14" ht="15.75" x14ac:dyDescent="0.25">
      <c r="A117" s="7" t="s">
        <v>512</v>
      </c>
      <c r="B117" s="206">
        <f t="shared" ref="B117:B155" si="5">SUM(C117:M117)</f>
        <v>139</v>
      </c>
      <c r="C117" s="10">
        <v>44</v>
      </c>
      <c r="D117" s="10">
        <v>21</v>
      </c>
      <c r="E117" s="10">
        <v>1</v>
      </c>
      <c r="F117" s="10">
        <v>2</v>
      </c>
      <c r="G117" s="10">
        <v>3</v>
      </c>
      <c r="H117" s="10">
        <v>16</v>
      </c>
      <c r="I117" s="10">
        <v>7</v>
      </c>
      <c r="J117" s="10">
        <v>7</v>
      </c>
      <c r="K117" s="10">
        <v>7</v>
      </c>
      <c r="L117" s="10">
        <v>18</v>
      </c>
      <c r="M117" s="10">
        <v>13</v>
      </c>
    </row>
    <row r="118" spans="1:14" ht="15.75" x14ac:dyDescent="0.25">
      <c r="A118" s="7" t="s">
        <v>511</v>
      </c>
      <c r="B118" s="206">
        <f t="shared" si="5"/>
        <v>1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1</v>
      </c>
      <c r="L118" s="10">
        <v>0</v>
      </c>
      <c r="M118" s="10">
        <v>0</v>
      </c>
    </row>
    <row r="119" spans="1:14" ht="15.75" x14ac:dyDescent="0.25">
      <c r="A119" s="9"/>
      <c r="B119" s="206"/>
      <c r="N119" s="7"/>
    </row>
    <row r="120" spans="1:14" ht="15.75" x14ac:dyDescent="0.25">
      <c r="A120" s="9" t="s">
        <v>35</v>
      </c>
      <c r="B120" s="206">
        <f t="shared" si="5"/>
        <v>21</v>
      </c>
      <c r="C120" s="10">
        <v>14</v>
      </c>
      <c r="D120" s="10">
        <v>2</v>
      </c>
      <c r="E120" s="10">
        <v>0</v>
      </c>
      <c r="F120" s="10">
        <v>0</v>
      </c>
      <c r="G120" s="10">
        <v>0</v>
      </c>
      <c r="H120" s="10">
        <v>4</v>
      </c>
      <c r="I120" s="10">
        <v>0</v>
      </c>
      <c r="J120" s="10">
        <v>0</v>
      </c>
      <c r="K120" s="10">
        <v>1</v>
      </c>
      <c r="L120" s="10">
        <v>0</v>
      </c>
      <c r="M120" s="10">
        <v>0</v>
      </c>
    </row>
    <row r="121" spans="1:14" ht="15.75" x14ac:dyDescent="0.25">
      <c r="A121" s="9" t="s">
        <v>77</v>
      </c>
      <c r="B121" s="206">
        <f t="shared" si="5"/>
        <v>32</v>
      </c>
      <c r="C121" s="10">
        <v>7</v>
      </c>
      <c r="D121" s="10">
        <v>2</v>
      </c>
      <c r="E121" s="10">
        <v>3</v>
      </c>
      <c r="F121" s="10">
        <v>0</v>
      </c>
      <c r="G121" s="10">
        <v>2</v>
      </c>
      <c r="H121" s="10">
        <v>5</v>
      </c>
      <c r="I121" s="10">
        <v>4</v>
      </c>
      <c r="J121" s="10">
        <v>7</v>
      </c>
      <c r="K121" s="10">
        <v>0</v>
      </c>
      <c r="L121" s="10">
        <v>2</v>
      </c>
      <c r="M121" s="10">
        <v>0</v>
      </c>
    </row>
    <row r="122" spans="1:14" ht="15.75" x14ac:dyDescent="0.25">
      <c r="A122" s="9" t="s">
        <v>91</v>
      </c>
      <c r="B122" s="206">
        <f t="shared" si="5"/>
        <v>23</v>
      </c>
      <c r="C122" s="10">
        <v>6</v>
      </c>
      <c r="D122" s="10">
        <v>1</v>
      </c>
      <c r="E122" s="10">
        <v>2</v>
      </c>
      <c r="F122" s="10">
        <v>0</v>
      </c>
      <c r="G122" s="10">
        <v>1</v>
      </c>
      <c r="H122" s="10">
        <v>4</v>
      </c>
      <c r="I122" s="10">
        <v>5</v>
      </c>
      <c r="J122" s="10">
        <v>1</v>
      </c>
      <c r="K122" s="10">
        <v>0</v>
      </c>
      <c r="L122" s="10">
        <v>3</v>
      </c>
      <c r="M122" s="10">
        <v>0</v>
      </c>
    </row>
    <row r="123" spans="1:14" ht="15.75" x14ac:dyDescent="0.25">
      <c r="A123" s="9" t="s">
        <v>278</v>
      </c>
      <c r="B123" s="206">
        <f t="shared" si="5"/>
        <v>1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1</v>
      </c>
      <c r="J123" s="10">
        <v>0</v>
      </c>
      <c r="K123" s="10">
        <v>0</v>
      </c>
      <c r="L123" s="10">
        <v>0</v>
      </c>
      <c r="M123" s="10">
        <v>0</v>
      </c>
    </row>
    <row r="124" spans="1:14" ht="15.75" x14ac:dyDescent="0.25">
      <c r="A124" s="9" t="s">
        <v>279</v>
      </c>
      <c r="B124" s="206">
        <f t="shared" si="5"/>
        <v>15</v>
      </c>
      <c r="C124" s="10">
        <v>5</v>
      </c>
      <c r="D124" s="10">
        <v>0</v>
      </c>
      <c r="E124" s="10">
        <v>0</v>
      </c>
      <c r="F124" s="10">
        <v>1</v>
      </c>
      <c r="G124" s="10">
        <v>1</v>
      </c>
      <c r="H124" s="10">
        <v>2</v>
      </c>
      <c r="I124" s="10">
        <v>0</v>
      </c>
      <c r="J124" s="10">
        <v>0</v>
      </c>
      <c r="K124" s="10">
        <v>1</v>
      </c>
      <c r="L124" s="10">
        <v>1</v>
      </c>
      <c r="M124" s="10">
        <v>4</v>
      </c>
    </row>
    <row r="125" spans="1:14" ht="15.75" x14ac:dyDescent="0.25">
      <c r="A125" s="9" t="s">
        <v>27</v>
      </c>
      <c r="B125" s="206">
        <f t="shared" si="5"/>
        <v>9</v>
      </c>
      <c r="C125" s="10">
        <v>1</v>
      </c>
      <c r="D125" s="10">
        <v>0</v>
      </c>
      <c r="E125" s="10">
        <v>2</v>
      </c>
      <c r="F125" s="10">
        <v>0</v>
      </c>
      <c r="G125" s="10">
        <v>2</v>
      </c>
      <c r="H125" s="10">
        <v>2</v>
      </c>
      <c r="I125" s="10">
        <v>0</v>
      </c>
      <c r="J125" s="10">
        <v>0</v>
      </c>
      <c r="K125" s="10">
        <v>0</v>
      </c>
      <c r="L125" s="10">
        <v>1</v>
      </c>
      <c r="M125" s="10">
        <v>1</v>
      </c>
    </row>
    <row r="126" spans="1:14" ht="15.75" x14ac:dyDescent="0.25">
      <c r="A126" s="9" t="s">
        <v>252</v>
      </c>
      <c r="B126" s="206">
        <f t="shared" si="5"/>
        <v>1</v>
      </c>
      <c r="C126" s="10">
        <v>1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</row>
    <row r="127" spans="1:14" ht="15.75" x14ac:dyDescent="0.25">
      <c r="A127" s="9" t="s">
        <v>251</v>
      </c>
      <c r="B127" s="206">
        <f t="shared" si="5"/>
        <v>1</v>
      </c>
      <c r="C127" s="10">
        <v>1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</row>
    <row r="128" spans="1:14" ht="15.75" x14ac:dyDescent="0.25">
      <c r="A128" s="9" t="s">
        <v>80</v>
      </c>
      <c r="B128" s="206">
        <f t="shared" si="5"/>
        <v>1</v>
      </c>
      <c r="C128" s="10">
        <v>0</v>
      </c>
      <c r="D128" s="10">
        <v>0</v>
      </c>
      <c r="E128" s="10">
        <v>1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</row>
    <row r="129" spans="1:13" ht="15.75" x14ac:dyDescent="0.25">
      <c r="A129" s="9" t="s">
        <v>137</v>
      </c>
      <c r="B129" s="206">
        <f t="shared" si="5"/>
        <v>3</v>
      </c>
      <c r="C129" s="10">
        <v>1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1</v>
      </c>
      <c r="J129" s="10">
        <v>0</v>
      </c>
      <c r="K129" s="10">
        <v>0</v>
      </c>
      <c r="L129" s="10">
        <v>0</v>
      </c>
      <c r="M129" s="10">
        <v>0</v>
      </c>
    </row>
    <row r="130" spans="1:13" ht="15.75" x14ac:dyDescent="0.25">
      <c r="A130" s="9" t="s">
        <v>33</v>
      </c>
      <c r="B130" s="206">
        <f t="shared" si="5"/>
        <v>54</v>
      </c>
      <c r="C130" s="10">
        <v>23</v>
      </c>
      <c r="D130" s="10">
        <v>1</v>
      </c>
      <c r="E130" s="10">
        <v>0</v>
      </c>
      <c r="F130" s="10">
        <v>0</v>
      </c>
      <c r="G130" s="10">
        <v>2</v>
      </c>
      <c r="H130" s="10">
        <v>10</v>
      </c>
      <c r="I130" s="10">
        <v>1</v>
      </c>
      <c r="J130" s="10">
        <v>0</v>
      </c>
      <c r="K130" s="10">
        <v>2</v>
      </c>
      <c r="L130" s="10">
        <v>10</v>
      </c>
      <c r="M130" s="10">
        <v>5</v>
      </c>
    </row>
    <row r="131" spans="1:13" ht="15.75" x14ac:dyDescent="0.25">
      <c r="A131" s="9" t="s">
        <v>36</v>
      </c>
      <c r="B131" s="206">
        <f t="shared" si="5"/>
        <v>8</v>
      </c>
      <c r="C131" s="10">
        <v>1</v>
      </c>
      <c r="D131" s="10">
        <v>0</v>
      </c>
      <c r="E131" s="10">
        <v>1</v>
      </c>
      <c r="F131" s="10">
        <v>0</v>
      </c>
      <c r="G131" s="10">
        <v>2</v>
      </c>
      <c r="H131" s="10">
        <v>3</v>
      </c>
      <c r="I131" s="10">
        <v>0</v>
      </c>
      <c r="J131" s="10">
        <v>1</v>
      </c>
      <c r="K131" s="10">
        <v>0</v>
      </c>
      <c r="L131" s="10">
        <v>0</v>
      </c>
      <c r="M131" s="10">
        <v>0</v>
      </c>
    </row>
    <row r="132" spans="1:13" ht="15.75" x14ac:dyDescent="0.25">
      <c r="A132" s="9" t="s">
        <v>21</v>
      </c>
      <c r="B132" s="206">
        <f t="shared" si="5"/>
        <v>29</v>
      </c>
      <c r="C132" s="10">
        <v>8</v>
      </c>
      <c r="D132" s="10">
        <v>0</v>
      </c>
      <c r="E132" s="10">
        <v>2</v>
      </c>
      <c r="F132" s="10">
        <v>0</v>
      </c>
      <c r="G132" s="10">
        <v>2</v>
      </c>
      <c r="H132" s="10">
        <v>7</v>
      </c>
      <c r="I132" s="10">
        <v>2</v>
      </c>
      <c r="J132" s="10">
        <v>0</v>
      </c>
      <c r="K132" s="10">
        <v>2</v>
      </c>
      <c r="L132" s="10">
        <v>1</v>
      </c>
      <c r="M132" s="10">
        <v>5</v>
      </c>
    </row>
    <row r="133" spans="1:13" ht="15.75" x14ac:dyDescent="0.25">
      <c r="A133" s="9" t="s">
        <v>34</v>
      </c>
      <c r="B133" s="206">
        <f t="shared" si="5"/>
        <v>17</v>
      </c>
      <c r="C133" s="10">
        <v>8</v>
      </c>
      <c r="D133" s="10">
        <v>3</v>
      </c>
      <c r="E133" s="10">
        <v>0</v>
      </c>
      <c r="F133" s="10">
        <v>0</v>
      </c>
      <c r="G133" s="10">
        <v>0</v>
      </c>
      <c r="H133" s="10">
        <v>2</v>
      </c>
      <c r="I133" s="10">
        <v>1</v>
      </c>
      <c r="J133" s="10">
        <v>0</v>
      </c>
      <c r="K133" s="10">
        <v>1</v>
      </c>
      <c r="L133" s="10">
        <v>1</v>
      </c>
      <c r="M133" s="10">
        <v>1</v>
      </c>
    </row>
    <row r="134" spans="1:13" ht="15.75" x14ac:dyDescent="0.25">
      <c r="A134" s="9" t="s">
        <v>28</v>
      </c>
      <c r="B134" s="206">
        <f t="shared" si="5"/>
        <v>4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3</v>
      </c>
      <c r="I134" s="10">
        <v>0</v>
      </c>
      <c r="J134" s="10">
        <v>0</v>
      </c>
      <c r="K134" s="10">
        <v>0</v>
      </c>
      <c r="L134" s="10">
        <v>0</v>
      </c>
      <c r="M134" s="10">
        <v>1</v>
      </c>
    </row>
    <row r="135" spans="1:13" ht="15.75" x14ac:dyDescent="0.25">
      <c r="A135" s="9" t="s">
        <v>55</v>
      </c>
      <c r="B135" s="206">
        <f t="shared" si="5"/>
        <v>9</v>
      </c>
      <c r="C135" s="10">
        <v>3</v>
      </c>
      <c r="D135" s="10">
        <v>0</v>
      </c>
      <c r="E135" s="10">
        <v>0</v>
      </c>
      <c r="F135" s="10">
        <v>0</v>
      </c>
      <c r="G135" s="10">
        <v>1</v>
      </c>
      <c r="H135" s="10">
        <v>1</v>
      </c>
      <c r="I135" s="10">
        <v>1</v>
      </c>
      <c r="J135" s="10">
        <v>0</v>
      </c>
      <c r="K135" s="10">
        <v>0</v>
      </c>
      <c r="L135" s="10">
        <v>1</v>
      </c>
      <c r="M135" s="10">
        <v>2</v>
      </c>
    </row>
    <row r="136" spans="1:13" ht="15.75" x14ac:dyDescent="0.25">
      <c r="A136" s="9" t="s">
        <v>233</v>
      </c>
      <c r="B136" s="206">
        <f t="shared" si="5"/>
        <v>3</v>
      </c>
      <c r="C136" s="10">
        <v>1</v>
      </c>
      <c r="D136" s="10">
        <v>0</v>
      </c>
      <c r="E136" s="10">
        <v>0</v>
      </c>
      <c r="F136" s="10">
        <v>0</v>
      </c>
      <c r="G136" s="10">
        <v>0</v>
      </c>
      <c r="H136" s="10">
        <v>1</v>
      </c>
      <c r="I136" s="10">
        <v>0</v>
      </c>
      <c r="J136" s="10">
        <v>0</v>
      </c>
      <c r="K136" s="10">
        <v>0</v>
      </c>
      <c r="L136" s="10">
        <v>0</v>
      </c>
      <c r="M136" s="10">
        <v>1</v>
      </c>
    </row>
    <row r="137" spans="1:13" ht="15.75" x14ac:dyDescent="0.25">
      <c r="A137" s="9" t="s">
        <v>40</v>
      </c>
      <c r="B137" s="206">
        <f t="shared" si="5"/>
        <v>17</v>
      </c>
      <c r="C137" s="10">
        <v>8</v>
      </c>
      <c r="D137" s="10">
        <v>0</v>
      </c>
      <c r="E137" s="10">
        <v>0</v>
      </c>
      <c r="F137" s="10">
        <v>0</v>
      </c>
      <c r="G137" s="10">
        <v>2</v>
      </c>
      <c r="H137" s="10">
        <v>2</v>
      </c>
      <c r="I137" s="10">
        <v>1</v>
      </c>
      <c r="J137" s="10">
        <v>0</v>
      </c>
      <c r="K137" s="10">
        <v>0</v>
      </c>
      <c r="L137" s="10">
        <v>0</v>
      </c>
      <c r="M137" s="10">
        <v>4</v>
      </c>
    </row>
    <row r="138" spans="1:13" ht="15.75" x14ac:dyDescent="0.25">
      <c r="A138" s="9" t="s">
        <v>281</v>
      </c>
      <c r="B138" s="206">
        <f t="shared" si="5"/>
        <v>1</v>
      </c>
      <c r="C138" s="10">
        <v>1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</row>
    <row r="139" spans="1:13" ht="15.75" x14ac:dyDescent="0.25">
      <c r="A139" s="9" t="s">
        <v>549</v>
      </c>
      <c r="B139" s="206">
        <f t="shared" si="5"/>
        <v>2</v>
      </c>
      <c r="C139" s="10">
        <v>1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1</v>
      </c>
    </row>
    <row r="140" spans="1:13" ht="15.75" x14ac:dyDescent="0.25">
      <c r="A140" s="9" t="s">
        <v>32</v>
      </c>
      <c r="B140" s="206">
        <f t="shared" si="5"/>
        <v>14</v>
      </c>
      <c r="C140" s="10">
        <v>2</v>
      </c>
      <c r="D140" s="10">
        <v>1</v>
      </c>
      <c r="E140" s="10">
        <v>0</v>
      </c>
      <c r="F140" s="10">
        <v>1</v>
      </c>
      <c r="G140" s="10">
        <v>1</v>
      </c>
      <c r="H140" s="10">
        <v>2</v>
      </c>
      <c r="I140" s="10">
        <v>3</v>
      </c>
      <c r="J140" s="10">
        <v>2</v>
      </c>
      <c r="K140" s="10">
        <v>0</v>
      </c>
      <c r="L140" s="10">
        <v>1</v>
      </c>
      <c r="M140" s="10">
        <v>1</v>
      </c>
    </row>
    <row r="141" spans="1:13" ht="15.75" x14ac:dyDescent="0.25">
      <c r="A141" s="9" t="s">
        <v>175</v>
      </c>
      <c r="B141" s="206">
        <f t="shared" si="5"/>
        <v>67</v>
      </c>
      <c r="C141" s="10">
        <v>12</v>
      </c>
      <c r="D141" s="10">
        <v>2</v>
      </c>
      <c r="E141" s="10">
        <v>3</v>
      </c>
      <c r="F141" s="10">
        <v>0</v>
      </c>
      <c r="G141" s="10">
        <v>4</v>
      </c>
      <c r="H141" s="10">
        <v>7</v>
      </c>
      <c r="I141" s="10">
        <v>14</v>
      </c>
      <c r="J141" s="10">
        <v>2</v>
      </c>
      <c r="K141" s="10">
        <v>3</v>
      </c>
      <c r="L141" s="10">
        <v>4</v>
      </c>
      <c r="M141" s="10">
        <v>16</v>
      </c>
    </row>
    <row r="142" spans="1:13" ht="15.75" x14ac:dyDescent="0.25">
      <c r="A142" s="9" t="s">
        <v>104</v>
      </c>
      <c r="B142" s="206">
        <f t="shared" si="5"/>
        <v>2</v>
      </c>
      <c r="C142" s="10">
        <v>0</v>
      </c>
      <c r="D142" s="10">
        <v>0</v>
      </c>
      <c r="E142" s="10">
        <v>1</v>
      </c>
      <c r="F142" s="10">
        <v>1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</row>
    <row r="143" spans="1:13" ht="15.75" x14ac:dyDescent="0.25">
      <c r="A143" s="9" t="s">
        <v>134</v>
      </c>
      <c r="B143" s="206">
        <f t="shared" si="5"/>
        <v>2</v>
      </c>
      <c r="C143" s="10">
        <v>0</v>
      </c>
      <c r="D143" s="10">
        <v>1</v>
      </c>
      <c r="E143" s="10">
        <v>0</v>
      </c>
      <c r="F143" s="10">
        <v>0</v>
      </c>
      <c r="G143" s="10">
        <v>1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</row>
    <row r="144" spans="1:13" ht="15.75" x14ac:dyDescent="0.25">
      <c r="A144" s="9"/>
      <c r="B144" s="43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13" ht="15.75" x14ac:dyDescent="0.25">
      <c r="A145" s="9"/>
      <c r="B145" s="43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13" ht="15.75" x14ac:dyDescent="0.25">
      <c r="A146" s="9"/>
      <c r="B146" s="43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 ht="16.5" thickBot="1" x14ac:dyDescent="0.3">
      <c r="A147" s="9" t="s">
        <v>515</v>
      </c>
      <c r="B147" s="7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ht="18" customHeight="1" x14ac:dyDescent="0.2">
      <c r="A148" s="346" t="s">
        <v>309</v>
      </c>
      <c r="B148" s="340" t="s">
        <v>307</v>
      </c>
      <c r="C148" s="382" t="s">
        <v>344</v>
      </c>
      <c r="D148" s="382"/>
      <c r="E148" s="382"/>
      <c r="F148" s="382"/>
      <c r="G148" s="382"/>
      <c r="H148" s="382"/>
      <c r="I148" s="382"/>
      <c r="J148" s="382"/>
      <c r="K148" s="382"/>
      <c r="L148" s="382"/>
      <c r="M148" s="382"/>
    </row>
    <row r="149" spans="1:13" ht="31.5" customHeight="1" thickBot="1" x14ac:dyDescent="0.25">
      <c r="A149" s="347"/>
      <c r="B149" s="341"/>
      <c r="C149" s="204" t="s">
        <v>183</v>
      </c>
      <c r="D149" s="204" t="s">
        <v>218</v>
      </c>
      <c r="E149" s="205" t="s">
        <v>303</v>
      </c>
      <c r="F149" s="205" t="s">
        <v>223</v>
      </c>
      <c r="G149" s="204" t="s">
        <v>154</v>
      </c>
      <c r="H149" s="204" t="s">
        <v>222</v>
      </c>
      <c r="I149" s="204" t="s">
        <v>199</v>
      </c>
      <c r="J149" s="205" t="s">
        <v>345</v>
      </c>
      <c r="K149" s="204" t="s">
        <v>2</v>
      </c>
      <c r="L149" s="204" t="s">
        <v>186</v>
      </c>
      <c r="M149" s="204" t="s">
        <v>192</v>
      </c>
    </row>
    <row r="150" spans="1:13" ht="15.75" x14ac:dyDescent="0.25">
      <c r="A150" s="9" t="s">
        <v>10</v>
      </c>
      <c r="B150" s="206">
        <f t="shared" si="5"/>
        <v>138</v>
      </c>
      <c r="C150" s="10">
        <v>37</v>
      </c>
      <c r="D150" s="10">
        <v>1</v>
      </c>
      <c r="E150" s="10">
        <v>28</v>
      </c>
      <c r="F150" s="10">
        <v>1</v>
      </c>
      <c r="G150" s="10">
        <v>10</v>
      </c>
      <c r="H150" s="10">
        <v>26</v>
      </c>
      <c r="I150" s="10">
        <v>5</v>
      </c>
      <c r="J150" s="10">
        <v>4</v>
      </c>
      <c r="K150" s="10">
        <v>3</v>
      </c>
      <c r="L150" s="10">
        <v>8</v>
      </c>
      <c r="M150" s="10">
        <v>15</v>
      </c>
    </row>
    <row r="151" spans="1:13" ht="15.75" x14ac:dyDescent="0.25">
      <c r="A151" s="9" t="s">
        <v>78</v>
      </c>
      <c r="B151" s="206">
        <f t="shared" si="5"/>
        <v>1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1</v>
      </c>
    </row>
    <row r="152" spans="1:13" ht="15.75" x14ac:dyDescent="0.25">
      <c r="A152" s="9" t="s">
        <v>550</v>
      </c>
      <c r="B152" s="206">
        <f t="shared" si="5"/>
        <v>5</v>
      </c>
      <c r="C152" s="10">
        <v>0</v>
      </c>
      <c r="D152" s="10">
        <v>0</v>
      </c>
      <c r="E152" s="10">
        <v>0</v>
      </c>
      <c r="F152" s="10">
        <v>0</v>
      </c>
      <c r="G152" s="10">
        <v>2</v>
      </c>
      <c r="H152" s="10">
        <v>1</v>
      </c>
      <c r="I152" s="10">
        <v>2</v>
      </c>
      <c r="J152" s="10">
        <v>0</v>
      </c>
      <c r="K152" s="10">
        <v>0</v>
      </c>
      <c r="L152" s="10">
        <v>0</v>
      </c>
      <c r="M152" s="10">
        <v>0</v>
      </c>
    </row>
    <row r="153" spans="1:13" ht="15.75" x14ac:dyDescent="0.25">
      <c r="A153" s="9" t="s">
        <v>69</v>
      </c>
      <c r="B153" s="206">
        <f t="shared" si="5"/>
        <v>1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1</v>
      </c>
      <c r="M153" s="10">
        <v>0</v>
      </c>
    </row>
    <row r="154" spans="1:13" ht="15.75" x14ac:dyDescent="0.25">
      <c r="A154" s="9" t="s">
        <v>41</v>
      </c>
      <c r="B154" s="206">
        <f t="shared" si="5"/>
        <v>31</v>
      </c>
      <c r="C154" s="10">
        <v>13</v>
      </c>
      <c r="D154" s="10">
        <v>3</v>
      </c>
      <c r="E154" s="10">
        <v>2</v>
      </c>
      <c r="F154" s="10">
        <v>0</v>
      </c>
      <c r="G154" s="10">
        <v>0</v>
      </c>
      <c r="H154" s="10">
        <v>1</v>
      </c>
      <c r="I154" s="10">
        <v>3</v>
      </c>
      <c r="J154" s="10">
        <v>1</v>
      </c>
      <c r="K154" s="10">
        <v>0</v>
      </c>
      <c r="L154" s="10">
        <v>0</v>
      </c>
      <c r="M154" s="10">
        <v>8</v>
      </c>
    </row>
    <row r="155" spans="1:13" ht="15.75" x14ac:dyDescent="0.25">
      <c r="A155" s="9" t="s">
        <v>560</v>
      </c>
      <c r="B155" s="206">
        <f t="shared" si="5"/>
        <v>1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1</v>
      </c>
    </row>
    <row r="156" spans="1:13" ht="15.75" x14ac:dyDescent="0.25">
      <c r="A156" s="9" t="s">
        <v>297</v>
      </c>
      <c r="B156" s="206">
        <f t="shared" ref="B156:B159" si="6">SUM(C156:M156)</f>
        <v>32</v>
      </c>
      <c r="C156" s="10">
        <v>12</v>
      </c>
      <c r="D156" s="10">
        <v>2</v>
      </c>
      <c r="E156" s="10">
        <v>2</v>
      </c>
      <c r="F156" s="10">
        <v>2</v>
      </c>
      <c r="G156" s="10">
        <v>3</v>
      </c>
      <c r="H156" s="10">
        <v>2</v>
      </c>
      <c r="I156" s="10">
        <v>1</v>
      </c>
      <c r="J156" s="10">
        <v>0</v>
      </c>
      <c r="K156" s="10">
        <v>2</v>
      </c>
      <c r="L156" s="10">
        <v>3</v>
      </c>
      <c r="M156" s="10">
        <v>3</v>
      </c>
    </row>
    <row r="157" spans="1:13" ht="15.75" x14ac:dyDescent="0.25">
      <c r="A157" s="9" t="s">
        <v>296</v>
      </c>
      <c r="B157" s="206">
        <f t="shared" si="6"/>
        <v>41</v>
      </c>
      <c r="C157" s="10">
        <v>15</v>
      </c>
      <c r="D157" s="10">
        <v>1</v>
      </c>
      <c r="E157" s="10">
        <v>1</v>
      </c>
      <c r="F157" s="10">
        <v>0</v>
      </c>
      <c r="G157" s="10">
        <v>1</v>
      </c>
      <c r="H157" s="10">
        <v>5</v>
      </c>
      <c r="I157" s="10">
        <v>3</v>
      </c>
      <c r="J157" s="10">
        <v>5</v>
      </c>
      <c r="K157" s="10">
        <v>2</v>
      </c>
      <c r="L157" s="10">
        <v>4</v>
      </c>
      <c r="M157" s="10">
        <v>4</v>
      </c>
    </row>
    <row r="158" spans="1:13" ht="13.5" customHeight="1" x14ac:dyDescent="0.25">
      <c r="A158" s="9" t="s">
        <v>50</v>
      </c>
      <c r="B158" s="206">
        <f t="shared" si="6"/>
        <v>2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1</v>
      </c>
      <c r="I158" s="10">
        <v>0</v>
      </c>
      <c r="J158" s="10">
        <v>0</v>
      </c>
      <c r="K158" s="10">
        <v>1</v>
      </c>
      <c r="L158" s="10">
        <v>0</v>
      </c>
      <c r="M158" s="10">
        <v>0</v>
      </c>
    </row>
    <row r="159" spans="1:13" ht="15.75" x14ac:dyDescent="0.25">
      <c r="A159" s="9" t="s">
        <v>101</v>
      </c>
      <c r="B159" s="206">
        <f t="shared" si="6"/>
        <v>3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1</v>
      </c>
      <c r="J159" s="10">
        <v>0</v>
      </c>
      <c r="K159" s="10">
        <v>1</v>
      </c>
      <c r="L159" s="10">
        <v>0</v>
      </c>
      <c r="M159" s="10">
        <v>1</v>
      </c>
    </row>
    <row r="160" spans="1:13" ht="16.5" thickBot="1" x14ac:dyDescent="0.3">
      <c r="A160" s="24"/>
      <c r="B160" s="208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</row>
    <row r="161" spans="1:13" ht="12" x14ac:dyDescent="0.2">
      <c r="A161" s="83" t="s">
        <v>501</v>
      </c>
    </row>
    <row r="162" spans="1:13" ht="15" x14ac:dyDescent="0.25">
      <c r="A162" s="11"/>
      <c r="B162" s="1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</sheetData>
  <mergeCells count="11">
    <mergeCell ref="A148:A149"/>
    <mergeCell ref="B148:B149"/>
    <mergeCell ref="C148:M148"/>
    <mergeCell ref="A8:A9"/>
    <mergeCell ref="B8:B9"/>
    <mergeCell ref="C8:M8"/>
    <mergeCell ref="A3:H3"/>
    <mergeCell ref="A4:H4"/>
    <mergeCell ref="A77:A78"/>
    <mergeCell ref="B77:B78"/>
    <mergeCell ref="C77:M77"/>
  </mergeCells>
  <printOptions horizontalCentered="1" verticalCentered="1"/>
  <pageMargins left="0.27559055118110237" right="0.39370078740157483" top="0.47244094488188981" bottom="0.51181102362204722" header="0.31496062992125984" footer="0.31496062992125984"/>
  <pageSetup scale="69" fitToHeight="7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I150"/>
  <sheetViews>
    <sheetView workbookViewId="0">
      <selection activeCell="A3" sqref="A3:XFD6"/>
    </sheetView>
  </sheetViews>
  <sheetFormatPr baseColWidth="10" defaultRowHeight="11.25" x14ac:dyDescent="0.2"/>
  <cols>
    <col min="1" max="1" width="62" style="115" customWidth="1"/>
    <col min="2" max="16384" width="12" style="115"/>
  </cols>
  <sheetData>
    <row r="1" spans="1:8" ht="18.75" x14ac:dyDescent="0.3">
      <c r="A1" s="315" t="s">
        <v>346</v>
      </c>
      <c r="B1" s="6"/>
      <c r="C1" s="6"/>
      <c r="D1" s="6"/>
      <c r="E1" s="6"/>
      <c r="F1" s="6"/>
      <c r="G1" s="6"/>
      <c r="H1" s="6"/>
    </row>
    <row r="2" spans="1:8" ht="15" x14ac:dyDescent="0.25">
      <c r="A2" s="6"/>
      <c r="B2" s="6"/>
      <c r="C2" s="6"/>
      <c r="D2" s="6"/>
      <c r="E2" s="6"/>
      <c r="F2" s="6"/>
      <c r="G2" s="6"/>
      <c r="H2" s="6"/>
    </row>
    <row r="3" spans="1:8" ht="18.75" x14ac:dyDescent="0.2">
      <c r="A3" s="354" t="s">
        <v>598</v>
      </c>
      <c r="B3" s="354"/>
      <c r="C3" s="354"/>
      <c r="D3" s="354"/>
      <c r="E3" s="354"/>
      <c r="F3" s="354"/>
      <c r="G3" s="354"/>
      <c r="H3" s="354"/>
    </row>
    <row r="4" spans="1:8" ht="18.75" x14ac:dyDescent="0.2">
      <c r="A4" s="354" t="s">
        <v>601</v>
      </c>
      <c r="B4" s="354"/>
      <c r="C4" s="354"/>
      <c r="D4" s="354"/>
      <c r="E4" s="354"/>
      <c r="F4" s="354"/>
      <c r="G4" s="354"/>
      <c r="H4" s="354"/>
    </row>
    <row r="5" spans="1:8" ht="18.75" x14ac:dyDescent="0.3">
      <c r="A5" s="314" t="s">
        <v>599</v>
      </c>
      <c r="B5" s="6"/>
      <c r="C5" s="6"/>
      <c r="D5" s="6"/>
      <c r="E5" s="6"/>
      <c r="F5" s="6"/>
      <c r="G5" s="6"/>
      <c r="H5" s="6"/>
    </row>
    <row r="6" spans="1:8" ht="18.75" x14ac:dyDescent="0.3">
      <c r="A6" s="314" t="s">
        <v>600</v>
      </c>
      <c r="B6" s="6"/>
      <c r="C6" s="6"/>
      <c r="D6" s="6"/>
      <c r="E6" s="6"/>
      <c r="F6" s="6"/>
      <c r="G6" s="6"/>
      <c r="H6" s="6"/>
    </row>
    <row r="7" spans="1:8" ht="19.5" thickBot="1" x14ac:dyDescent="0.35">
      <c r="A7" s="314"/>
      <c r="B7" s="6"/>
      <c r="C7" s="6"/>
      <c r="D7" s="6"/>
      <c r="E7" s="6"/>
      <c r="F7" s="6"/>
      <c r="G7" s="6"/>
      <c r="H7" s="6"/>
    </row>
    <row r="8" spans="1:8" ht="16.5" thickBot="1" x14ac:dyDescent="0.3">
      <c r="A8" s="335" t="s">
        <v>309</v>
      </c>
      <c r="B8" s="340" t="s">
        <v>307</v>
      </c>
      <c r="C8" s="386" t="s">
        <v>347</v>
      </c>
      <c r="D8" s="387"/>
      <c r="E8" s="387"/>
      <c r="F8" s="387"/>
      <c r="G8" s="387"/>
      <c r="H8" s="387"/>
    </row>
    <row r="9" spans="1:8" ht="15" thickBot="1" x14ac:dyDescent="0.25">
      <c r="A9" s="336"/>
      <c r="B9" s="341"/>
      <c r="C9" s="210" t="s">
        <v>290</v>
      </c>
      <c r="D9" s="210" t="s">
        <v>191</v>
      </c>
      <c r="E9" s="210" t="s">
        <v>202</v>
      </c>
      <c r="F9" s="210" t="s">
        <v>197</v>
      </c>
      <c r="G9" s="210" t="s">
        <v>97</v>
      </c>
      <c r="H9" s="210" t="s">
        <v>201</v>
      </c>
    </row>
    <row r="10" spans="1:8" ht="16.5" customHeight="1" x14ac:dyDescent="0.2">
      <c r="B10" s="163"/>
      <c r="C10" s="164"/>
      <c r="D10" s="164"/>
      <c r="E10" s="164"/>
      <c r="F10" s="164"/>
      <c r="G10" s="164"/>
      <c r="H10" s="164"/>
    </row>
    <row r="11" spans="1:8" ht="16.5" customHeight="1" x14ac:dyDescent="0.2">
      <c r="A11" s="149" t="s">
        <v>307</v>
      </c>
      <c r="B11" s="33">
        <f t="shared" ref="B11:H11" si="0">SUM(B13:B146)-B100</f>
        <v>9132</v>
      </c>
      <c r="C11" s="34">
        <f t="shared" si="0"/>
        <v>2345</v>
      </c>
      <c r="D11" s="35">
        <f t="shared" si="0"/>
        <v>2590</v>
      </c>
      <c r="E11" s="35">
        <f t="shared" si="0"/>
        <v>1510</v>
      </c>
      <c r="F11" s="35">
        <f t="shared" si="0"/>
        <v>923</v>
      </c>
      <c r="G11" s="35">
        <f t="shared" si="0"/>
        <v>1009</v>
      </c>
      <c r="H11" s="35">
        <f t="shared" si="0"/>
        <v>755</v>
      </c>
    </row>
    <row r="12" spans="1:8" ht="16.5" customHeight="1" x14ac:dyDescent="0.2">
      <c r="A12" s="3"/>
      <c r="B12" s="211"/>
      <c r="C12" s="94"/>
      <c r="D12" s="94"/>
      <c r="E12" s="94"/>
      <c r="F12" s="94"/>
      <c r="G12" s="94"/>
      <c r="H12" s="94"/>
    </row>
    <row r="13" spans="1:8" ht="16.5" customHeight="1" x14ac:dyDescent="0.25">
      <c r="A13" s="7" t="s">
        <v>129</v>
      </c>
      <c r="B13" s="27">
        <f t="shared" ref="B13:B44" si="1">SUM(C13:H13)</f>
        <v>1</v>
      </c>
      <c r="C13" s="8">
        <v>0</v>
      </c>
      <c r="D13" s="8">
        <v>0</v>
      </c>
      <c r="E13" s="8">
        <v>1</v>
      </c>
      <c r="F13" s="8">
        <v>0</v>
      </c>
      <c r="G13" s="8">
        <v>0</v>
      </c>
      <c r="H13" s="8">
        <v>0</v>
      </c>
    </row>
    <row r="14" spans="1:8" ht="15" x14ac:dyDescent="0.25">
      <c r="A14" s="7" t="s">
        <v>30</v>
      </c>
      <c r="B14" s="27">
        <f t="shared" si="1"/>
        <v>11</v>
      </c>
      <c r="C14" s="8">
        <v>1</v>
      </c>
      <c r="D14" s="8">
        <v>3</v>
      </c>
      <c r="E14" s="8">
        <v>2</v>
      </c>
      <c r="F14" s="8">
        <v>1</v>
      </c>
      <c r="G14" s="8">
        <v>3</v>
      </c>
      <c r="H14" s="8">
        <v>1</v>
      </c>
    </row>
    <row r="15" spans="1:8" ht="15" x14ac:dyDescent="0.25">
      <c r="A15" s="7" t="s">
        <v>172</v>
      </c>
      <c r="B15" s="27">
        <f t="shared" si="1"/>
        <v>2</v>
      </c>
      <c r="C15" s="8">
        <v>0</v>
      </c>
      <c r="D15" s="8">
        <v>1</v>
      </c>
      <c r="E15" s="8">
        <v>1</v>
      </c>
      <c r="F15" s="8">
        <v>0</v>
      </c>
      <c r="G15" s="8">
        <v>0</v>
      </c>
      <c r="H15" s="8">
        <v>0</v>
      </c>
    </row>
    <row r="16" spans="1:8" ht="15" x14ac:dyDescent="0.25">
      <c r="A16" s="7" t="s">
        <v>71</v>
      </c>
      <c r="B16" s="27">
        <f t="shared" si="1"/>
        <v>87</v>
      </c>
      <c r="C16" s="8">
        <v>19</v>
      </c>
      <c r="D16" s="8">
        <v>38</v>
      </c>
      <c r="E16" s="8">
        <v>11</v>
      </c>
      <c r="F16" s="8">
        <v>5</v>
      </c>
      <c r="G16" s="8">
        <v>8</v>
      </c>
      <c r="H16" s="8">
        <v>6</v>
      </c>
    </row>
    <row r="17" spans="1:8" ht="15" x14ac:dyDescent="0.25">
      <c r="A17" s="7" t="s">
        <v>531</v>
      </c>
      <c r="B17" s="27">
        <f t="shared" si="1"/>
        <v>10</v>
      </c>
      <c r="C17" s="8">
        <v>1</v>
      </c>
      <c r="D17" s="8">
        <v>5</v>
      </c>
      <c r="E17" s="8">
        <v>0</v>
      </c>
      <c r="F17" s="8">
        <v>2</v>
      </c>
      <c r="G17" s="8">
        <v>1</v>
      </c>
      <c r="H17" s="8">
        <v>1</v>
      </c>
    </row>
    <row r="18" spans="1:8" ht="15" x14ac:dyDescent="0.25">
      <c r="A18" s="7" t="s">
        <v>532</v>
      </c>
      <c r="B18" s="27">
        <f t="shared" si="1"/>
        <v>54</v>
      </c>
      <c r="C18" s="8">
        <v>9</v>
      </c>
      <c r="D18" s="8">
        <v>20</v>
      </c>
      <c r="E18" s="8">
        <v>4</v>
      </c>
      <c r="F18" s="8">
        <v>6</v>
      </c>
      <c r="G18" s="8">
        <v>7</v>
      </c>
      <c r="H18" s="8">
        <v>8</v>
      </c>
    </row>
    <row r="19" spans="1:8" ht="15" x14ac:dyDescent="0.25">
      <c r="A19" s="7" t="s">
        <v>79</v>
      </c>
      <c r="B19" s="27">
        <f t="shared" si="1"/>
        <v>10</v>
      </c>
      <c r="C19" s="8">
        <v>6</v>
      </c>
      <c r="D19" s="8">
        <v>0</v>
      </c>
      <c r="E19" s="8">
        <v>3</v>
      </c>
      <c r="F19" s="8">
        <v>1</v>
      </c>
      <c r="G19" s="8">
        <v>0</v>
      </c>
      <c r="H19" s="8">
        <v>0</v>
      </c>
    </row>
    <row r="20" spans="1:8" ht="15" x14ac:dyDescent="0.25">
      <c r="A20" s="7" t="s">
        <v>117</v>
      </c>
      <c r="B20" s="27">
        <f t="shared" si="1"/>
        <v>14</v>
      </c>
      <c r="C20" s="8">
        <v>10</v>
      </c>
      <c r="D20" s="8">
        <v>3</v>
      </c>
      <c r="E20" s="8">
        <v>0</v>
      </c>
      <c r="F20" s="8">
        <v>0</v>
      </c>
      <c r="G20" s="8">
        <v>1</v>
      </c>
      <c r="H20" s="8">
        <v>0</v>
      </c>
    </row>
    <row r="21" spans="1:8" ht="15" x14ac:dyDescent="0.25">
      <c r="A21" s="7" t="s">
        <v>5</v>
      </c>
      <c r="B21" s="27">
        <f t="shared" si="1"/>
        <v>387</v>
      </c>
      <c r="C21" s="8">
        <v>135</v>
      </c>
      <c r="D21" s="8">
        <v>68</v>
      </c>
      <c r="E21" s="8">
        <v>68</v>
      </c>
      <c r="F21" s="8">
        <v>46</v>
      </c>
      <c r="G21" s="8">
        <v>45</v>
      </c>
      <c r="H21" s="8">
        <v>25</v>
      </c>
    </row>
    <row r="22" spans="1:8" ht="15" x14ac:dyDescent="0.25">
      <c r="A22" s="7" t="s">
        <v>115</v>
      </c>
      <c r="B22" s="27">
        <f t="shared" si="1"/>
        <v>2</v>
      </c>
      <c r="C22" s="8">
        <v>1</v>
      </c>
      <c r="D22" s="8">
        <v>0</v>
      </c>
      <c r="E22" s="8">
        <v>0</v>
      </c>
      <c r="F22" s="8">
        <v>0</v>
      </c>
      <c r="G22" s="8">
        <v>1</v>
      </c>
      <c r="H22" s="8">
        <v>0</v>
      </c>
    </row>
    <row r="23" spans="1:8" ht="15" x14ac:dyDescent="0.25">
      <c r="A23" s="7" t="s">
        <v>103</v>
      </c>
      <c r="B23" s="27">
        <f t="shared" si="1"/>
        <v>1</v>
      </c>
      <c r="C23" s="8">
        <v>0</v>
      </c>
      <c r="D23" s="8">
        <v>0</v>
      </c>
      <c r="E23" s="8">
        <v>0</v>
      </c>
      <c r="F23" s="8">
        <v>1</v>
      </c>
      <c r="G23" s="8">
        <v>0</v>
      </c>
      <c r="H23" s="8">
        <v>0</v>
      </c>
    </row>
    <row r="24" spans="1:8" ht="15" x14ac:dyDescent="0.25">
      <c r="A24" s="7" t="s">
        <v>561</v>
      </c>
      <c r="B24" s="27">
        <f t="shared" si="1"/>
        <v>275</v>
      </c>
      <c r="C24" s="8">
        <v>76</v>
      </c>
      <c r="D24" s="8">
        <v>96</v>
      </c>
      <c r="E24" s="8">
        <v>40</v>
      </c>
      <c r="F24" s="8">
        <v>16</v>
      </c>
      <c r="G24" s="8">
        <v>28</v>
      </c>
      <c r="H24" s="8">
        <v>19</v>
      </c>
    </row>
    <row r="25" spans="1:8" ht="15" x14ac:dyDescent="0.25">
      <c r="A25" s="7" t="s">
        <v>68</v>
      </c>
      <c r="B25" s="27">
        <f t="shared" si="1"/>
        <v>28</v>
      </c>
      <c r="C25" s="8">
        <v>9</v>
      </c>
      <c r="D25" s="8">
        <v>3</v>
      </c>
      <c r="E25" s="8">
        <v>3</v>
      </c>
      <c r="F25" s="8">
        <v>5</v>
      </c>
      <c r="G25" s="8">
        <v>7</v>
      </c>
      <c r="H25" s="8">
        <v>1</v>
      </c>
    </row>
    <row r="26" spans="1:8" ht="15" x14ac:dyDescent="0.25">
      <c r="A26" s="165" t="s">
        <v>98</v>
      </c>
      <c r="B26" s="154">
        <f t="shared" si="1"/>
        <v>97</v>
      </c>
      <c r="C26" s="156">
        <v>26</v>
      </c>
      <c r="D26" s="156">
        <v>24</v>
      </c>
      <c r="E26" s="156">
        <v>9</v>
      </c>
      <c r="F26" s="156">
        <v>26</v>
      </c>
      <c r="G26" s="156">
        <v>6</v>
      </c>
      <c r="H26" s="156">
        <v>6</v>
      </c>
    </row>
    <row r="27" spans="1:8" ht="15" x14ac:dyDescent="0.25">
      <c r="A27" s="7" t="s">
        <v>23</v>
      </c>
      <c r="B27" s="27">
        <f t="shared" si="1"/>
        <v>5</v>
      </c>
      <c r="C27" s="8">
        <v>1</v>
      </c>
      <c r="D27" s="8">
        <v>2</v>
      </c>
      <c r="E27" s="8">
        <v>0</v>
      </c>
      <c r="F27" s="8">
        <v>0</v>
      </c>
      <c r="G27" s="8">
        <v>2</v>
      </c>
      <c r="H27" s="8">
        <v>0</v>
      </c>
    </row>
    <row r="28" spans="1:8" ht="15" x14ac:dyDescent="0.25">
      <c r="A28" s="7" t="s">
        <v>45</v>
      </c>
      <c r="B28" s="27">
        <f t="shared" si="1"/>
        <v>3</v>
      </c>
      <c r="C28" s="8">
        <v>1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</row>
    <row r="29" spans="1:8" ht="15" x14ac:dyDescent="0.25">
      <c r="A29" s="7" t="s">
        <v>73</v>
      </c>
      <c r="B29" s="27">
        <f t="shared" si="1"/>
        <v>4</v>
      </c>
      <c r="C29" s="8">
        <v>3</v>
      </c>
      <c r="D29" s="8">
        <v>0</v>
      </c>
      <c r="E29" s="8">
        <v>1</v>
      </c>
      <c r="F29" s="8">
        <v>0</v>
      </c>
      <c r="G29" s="8">
        <v>0</v>
      </c>
      <c r="H29" s="8">
        <v>0</v>
      </c>
    </row>
    <row r="30" spans="1:8" ht="15" x14ac:dyDescent="0.25">
      <c r="A30" s="7" t="s">
        <v>198</v>
      </c>
      <c r="B30" s="27">
        <f t="shared" si="1"/>
        <v>2</v>
      </c>
      <c r="C30" s="8">
        <v>1</v>
      </c>
      <c r="D30" s="8">
        <v>0</v>
      </c>
      <c r="E30" s="8">
        <v>0</v>
      </c>
      <c r="F30" s="8">
        <v>1</v>
      </c>
      <c r="G30" s="8">
        <v>0</v>
      </c>
      <c r="H30" s="8">
        <v>0</v>
      </c>
    </row>
    <row r="31" spans="1:8" ht="15" x14ac:dyDescent="0.25">
      <c r="A31" s="7" t="s">
        <v>37</v>
      </c>
      <c r="B31" s="27">
        <f t="shared" si="1"/>
        <v>4</v>
      </c>
      <c r="C31" s="8">
        <v>4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1:8" ht="15" x14ac:dyDescent="0.25">
      <c r="A32" s="7" t="s">
        <v>273</v>
      </c>
      <c r="B32" s="27">
        <f t="shared" si="1"/>
        <v>7</v>
      </c>
      <c r="C32" s="8">
        <v>3</v>
      </c>
      <c r="D32" s="8">
        <v>3</v>
      </c>
      <c r="E32" s="8">
        <v>0</v>
      </c>
      <c r="F32" s="8">
        <v>0</v>
      </c>
      <c r="G32" s="8">
        <v>0</v>
      </c>
      <c r="H32" s="8">
        <v>1</v>
      </c>
    </row>
    <row r="33" spans="1:8" ht="15" x14ac:dyDescent="0.25">
      <c r="A33" s="7" t="s">
        <v>539</v>
      </c>
      <c r="B33" s="27">
        <f t="shared" si="1"/>
        <v>1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</row>
    <row r="34" spans="1:8" ht="15" x14ac:dyDescent="0.25">
      <c r="A34" s="7" t="s">
        <v>95</v>
      </c>
      <c r="B34" s="27">
        <f t="shared" si="1"/>
        <v>1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</row>
    <row r="35" spans="1:8" ht="15" x14ac:dyDescent="0.25">
      <c r="A35" s="7" t="s">
        <v>13</v>
      </c>
      <c r="B35" s="27">
        <f t="shared" si="1"/>
        <v>349</v>
      </c>
      <c r="C35" s="8">
        <v>119</v>
      </c>
      <c r="D35" s="8">
        <v>77</v>
      </c>
      <c r="E35" s="8">
        <v>76</v>
      </c>
      <c r="F35" s="8">
        <v>32</v>
      </c>
      <c r="G35" s="8">
        <v>28</v>
      </c>
      <c r="H35" s="8">
        <v>17</v>
      </c>
    </row>
    <row r="36" spans="1:8" ht="15" x14ac:dyDescent="0.25">
      <c r="A36" s="7" t="s">
        <v>136</v>
      </c>
      <c r="B36" s="27">
        <f t="shared" si="1"/>
        <v>5</v>
      </c>
      <c r="C36" s="8">
        <v>2</v>
      </c>
      <c r="D36" s="8">
        <v>2</v>
      </c>
      <c r="E36" s="8">
        <v>1</v>
      </c>
      <c r="F36" s="8">
        <v>0</v>
      </c>
      <c r="G36" s="8">
        <v>0</v>
      </c>
      <c r="H36" s="8">
        <v>0</v>
      </c>
    </row>
    <row r="37" spans="1:8" ht="15" x14ac:dyDescent="0.25">
      <c r="A37" s="7" t="s">
        <v>20</v>
      </c>
      <c r="B37" s="27">
        <f t="shared" si="1"/>
        <v>138</v>
      </c>
      <c r="C37" s="8">
        <v>47</v>
      </c>
      <c r="D37" s="8">
        <v>28</v>
      </c>
      <c r="E37" s="8">
        <v>23</v>
      </c>
      <c r="F37" s="8">
        <v>10</v>
      </c>
      <c r="G37" s="8">
        <v>17</v>
      </c>
      <c r="H37" s="8">
        <v>13</v>
      </c>
    </row>
    <row r="38" spans="1:8" ht="15" x14ac:dyDescent="0.25">
      <c r="A38" s="7" t="s">
        <v>540</v>
      </c>
      <c r="B38" s="27">
        <f t="shared" si="1"/>
        <v>2</v>
      </c>
      <c r="C38" s="8">
        <v>1</v>
      </c>
      <c r="D38" s="8">
        <v>0</v>
      </c>
      <c r="E38" s="8">
        <v>1</v>
      </c>
      <c r="F38" s="8">
        <v>0</v>
      </c>
      <c r="G38" s="8">
        <v>0</v>
      </c>
      <c r="H38" s="8">
        <v>0</v>
      </c>
    </row>
    <row r="39" spans="1:8" ht="15" x14ac:dyDescent="0.25">
      <c r="A39" s="7" t="s">
        <v>274</v>
      </c>
      <c r="B39" s="27">
        <f t="shared" si="1"/>
        <v>11</v>
      </c>
      <c r="C39" s="8">
        <v>3</v>
      </c>
      <c r="D39" s="8">
        <v>2</v>
      </c>
      <c r="E39" s="8">
        <v>1</v>
      </c>
      <c r="F39" s="8">
        <v>4</v>
      </c>
      <c r="G39" s="8">
        <v>1</v>
      </c>
      <c r="H39" s="8">
        <v>0</v>
      </c>
    </row>
    <row r="40" spans="1:8" ht="15" x14ac:dyDescent="0.25">
      <c r="A40" s="7" t="s">
        <v>114</v>
      </c>
      <c r="B40" s="27">
        <f t="shared" si="1"/>
        <v>10</v>
      </c>
      <c r="C40" s="8">
        <v>2</v>
      </c>
      <c r="D40" s="8">
        <v>4</v>
      </c>
      <c r="E40" s="8">
        <v>4</v>
      </c>
      <c r="F40" s="8">
        <v>0</v>
      </c>
      <c r="G40" s="8">
        <v>0</v>
      </c>
      <c r="H40" s="8">
        <v>0</v>
      </c>
    </row>
    <row r="41" spans="1:8" ht="15" x14ac:dyDescent="0.25">
      <c r="A41" s="7" t="s">
        <v>19</v>
      </c>
      <c r="B41" s="27">
        <f t="shared" si="1"/>
        <v>152</v>
      </c>
      <c r="C41" s="8">
        <v>55</v>
      </c>
      <c r="D41" s="8">
        <v>55</v>
      </c>
      <c r="E41" s="8">
        <v>14</v>
      </c>
      <c r="F41" s="8">
        <v>7</v>
      </c>
      <c r="G41" s="8">
        <v>6</v>
      </c>
      <c r="H41" s="8">
        <v>15</v>
      </c>
    </row>
    <row r="42" spans="1:8" ht="15" x14ac:dyDescent="0.25">
      <c r="A42" s="7" t="s">
        <v>74</v>
      </c>
      <c r="B42" s="27">
        <f t="shared" si="1"/>
        <v>8</v>
      </c>
      <c r="C42" s="8">
        <v>1</v>
      </c>
      <c r="D42" s="8">
        <v>3</v>
      </c>
      <c r="E42" s="8">
        <v>2</v>
      </c>
      <c r="F42" s="8">
        <v>0</v>
      </c>
      <c r="G42" s="8">
        <v>0</v>
      </c>
      <c r="H42" s="8">
        <v>2</v>
      </c>
    </row>
    <row r="43" spans="1:8" ht="15" x14ac:dyDescent="0.25">
      <c r="A43" s="7" t="s">
        <v>228</v>
      </c>
      <c r="B43" s="27">
        <f t="shared" si="1"/>
        <v>3</v>
      </c>
      <c r="C43" s="8">
        <v>0</v>
      </c>
      <c r="D43" s="8">
        <v>1</v>
      </c>
      <c r="E43" s="8">
        <v>0</v>
      </c>
      <c r="F43" s="8">
        <v>1</v>
      </c>
      <c r="G43" s="8">
        <v>0</v>
      </c>
      <c r="H43" s="8">
        <v>1</v>
      </c>
    </row>
    <row r="44" spans="1:8" ht="15" x14ac:dyDescent="0.25">
      <c r="A44" s="7" t="s">
        <v>48</v>
      </c>
      <c r="B44" s="27">
        <f t="shared" si="1"/>
        <v>3</v>
      </c>
      <c r="C44" s="8">
        <v>0</v>
      </c>
      <c r="D44" s="8">
        <v>2</v>
      </c>
      <c r="E44" s="8">
        <v>0</v>
      </c>
      <c r="F44" s="8">
        <v>1</v>
      </c>
      <c r="G44" s="8">
        <v>0</v>
      </c>
      <c r="H44" s="8">
        <v>0</v>
      </c>
    </row>
    <row r="45" spans="1:8" ht="15" x14ac:dyDescent="0.25">
      <c r="A45" s="7" t="s">
        <v>70</v>
      </c>
      <c r="B45" s="27">
        <f t="shared" ref="B45:B81" si="2">SUM(C45:H45)</f>
        <v>22</v>
      </c>
      <c r="C45" s="8">
        <v>6</v>
      </c>
      <c r="D45" s="8">
        <v>13</v>
      </c>
      <c r="E45" s="8">
        <v>0</v>
      </c>
      <c r="F45" s="8">
        <v>1</v>
      </c>
      <c r="G45" s="8">
        <v>1</v>
      </c>
      <c r="H45" s="8">
        <v>1</v>
      </c>
    </row>
    <row r="46" spans="1:8" ht="15" x14ac:dyDescent="0.25">
      <c r="A46" s="7" t="s">
        <v>243</v>
      </c>
      <c r="B46" s="27">
        <f t="shared" si="2"/>
        <v>1</v>
      </c>
      <c r="C46" s="8">
        <v>0</v>
      </c>
      <c r="D46" s="8">
        <v>1</v>
      </c>
      <c r="E46" s="8">
        <v>0</v>
      </c>
      <c r="F46" s="8">
        <v>0</v>
      </c>
      <c r="G46" s="8">
        <v>0</v>
      </c>
      <c r="H46" s="8">
        <v>0</v>
      </c>
    </row>
    <row r="47" spans="1:8" ht="15" x14ac:dyDescent="0.25">
      <c r="A47" s="7" t="s">
        <v>29</v>
      </c>
      <c r="B47" s="27">
        <f t="shared" si="2"/>
        <v>33</v>
      </c>
      <c r="C47" s="8">
        <v>13</v>
      </c>
      <c r="D47" s="8">
        <v>6</v>
      </c>
      <c r="E47" s="8">
        <v>5</v>
      </c>
      <c r="F47" s="8">
        <v>2</v>
      </c>
      <c r="G47" s="8">
        <v>2</v>
      </c>
      <c r="H47" s="8">
        <v>5</v>
      </c>
    </row>
    <row r="48" spans="1:8" ht="15" x14ac:dyDescent="0.25">
      <c r="A48" s="7" t="s">
        <v>152</v>
      </c>
      <c r="B48" s="27">
        <f t="shared" si="2"/>
        <v>7</v>
      </c>
      <c r="C48" s="8">
        <v>4</v>
      </c>
      <c r="D48" s="8">
        <v>0</v>
      </c>
      <c r="E48" s="8">
        <v>1</v>
      </c>
      <c r="F48" s="8">
        <v>1</v>
      </c>
      <c r="G48" s="8">
        <v>1</v>
      </c>
      <c r="H48" s="8">
        <v>0</v>
      </c>
    </row>
    <row r="49" spans="1:8" ht="15" x14ac:dyDescent="0.25">
      <c r="A49" s="7" t="s">
        <v>109</v>
      </c>
      <c r="B49" s="27">
        <f t="shared" si="2"/>
        <v>2</v>
      </c>
      <c r="C49" s="8">
        <v>0</v>
      </c>
      <c r="D49" s="8">
        <v>1</v>
      </c>
      <c r="E49" s="8">
        <v>1</v>
      </c>
      <c r="F49" s="8">
        <v>0</v>
      </c>
      <c r="G49" s="8">
        <v>0</v>
      </c>
      <c r="H49" s="8">
        <v>0</v>
      </c>
    </row>
    <row r="50" spans="1:8" ht="15" x14ac:dyDescent="0.25">
      <c r="A50" s="7" t="s">
        <v>26</v>
      </c>
      <c r="B50" s="27">
        <f t="shared" si="2"/>
        <v>64</v>
      </c>
      <c r="C50" s="8">
        <v>22</v>
      </c>
      <c r="D50" s="8">
        <v>36</v>
      </c>
      <c r="E50" s="8">
        <v>1</v>
      </c>
      <c r="F50" s="8">
        <v>1</v>
      </c>
      <c r="G50" s="8">
        <v>3</v>
      </c>
      <c r="H50" s="8">
        <v>1</v>
      </c>
    </row>
    <row r="51" spans="1:8" ht="15" x14ac:dyDescent="0.25">
      <c r="A51" s="7" t="s">
        <v>230</v>
      </c>
      <c r="B51" s="27">
        <f t="shared" si="2"/>
        <v>1</v>
      </c>
      <c r="C51" s="8">
        <v>0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</row>
    <row r="52" spans="1:8" ht="15" x14ac:dyDescent="0.25">
      <c r="A52" s="7" t="s">
        <v>148</v>
      </c>
      <c r="B52" s="27">
        <f t="shared" si="2"/>
        <v>1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</row>
    <row r="53" spans="1:8" ht="15" x14ac:dyDescent="0.25">
      <c r="A53" s="7" t="s">
        <v>47</v>
      </c>
      <c r="B53" s="27">
        <f t="shared" si="2"/>
        <v>2</v>
      </c>
      <c r="C53" s="8">
        <v>1</v>
      </c>
      <c r="D53" s="8">
        <v>0</v>
      </c>
      <c r="E53" s="8">
        <v>1</v>
      </c>
      <c r="F53" s="8">
        <v>0</v>
      </c>
      <c r="G53" s="8">
        <v>0</v>
      </c>
      <c r="H53" s="8">
        <v>0</v>
      </c>
    </row>
    <row r="54" spans="1:8" ht="15" x14ac:dyDescent="0.25">
      <c r="A54" s="7" t="s">
        <v>102</v>
      </c>
      <c r="B54" s="27">
        <f t="shared" si="2"/>
        <v>1</v>
      </c>
      <c r="C54" s="8">
        <v>0</v>
      </c>
      <c r="D54" s="8">
        <v>0</v>
      </c>
      <c r="E54" s="8">
        <v>0</v>
      </c>
      <c r="F54" s="8">
        <v>1</v>
      </c>
      <c r="G54" s="8">
        <v>0</v>
      </c>
      <c r="H54" s="8">
        <v>0</v>
      </c>
    </row>
    <row r="55" spans="1:8" ht="15" x14ac:dyDescent="0.25">
      <c r="A55" s="7" t="s">
        <v>7</v>
      </c>
      <c r="B55" s="27">
        <f t="shared" si="2"/>
        <v>17</v>
      </c>
      <c r="C55" s="8">
        <v>5</v>
      </c>
      <c r="D55" s="8">
        <v>5</v>
      </c>
      <c r="E55" s="8">
        <v>3</v>
      </c>
      <c r="F55" s="8">
        <v>0</v>
      </c>
      <c r="G55" s="8">
        <v>2</v>
      </c>
      <c r="H55" s="8">
        <v>2</v>
      </c>
    </row>
    <row r="56" spans="1:8" ht="15" x14ac:dyDescent="0.25">
      <c r="A56" s="7" t="s">
        <v>60</v>
      </c>
      <c r="B56" s="27">
        <f t="shared" si="2"/>
        <v>1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</row>
    <row r="57" spans="1:8" ht="15" x14ac:dyDescent="0.25">
      <c r="A57" s="7" t="s">
        <v>92</v>
      </c>
      <c r="B57" s="27">
        <f t="shared" si="2"/>
        <v>93</v>
      </c>
      <c r="C57" s="8">
        <v>16</v>
      </c>
      <c r="D57" s="8">
        <v>27</v>
      </c>
      <c r="E57" s="8">
        <v>13</v>
      </c>
      <c r="F57" s="8">
        <v>10</v>
      </c>
      <c r="G57" s="8">
        <v>17</v>
      </c>
      <c r="H57" s="8">
        <v>10</v>
      </c>
    </row>
    <row r="58" spans="1:8" ht="15" x14ac:dyDescent="0.25">
      <c r="A58" s="167" t="s">
        <v>8</v>
      </c>
      <c r="B58" s="129">
        <f t="shared" si="2"/>
        <v>89</v>
      </c>
      <c r="C58" s="133">
        <v>39</v>
      </c>
      <c r="D58" s="133">
        <v>17</v>
      </c>
      <c r="E58" s="133">
        <v>12</v>
      </c>
      <c r="F58" s="133">
        <v>2</v>
      </c>
      <c r="G58" s="133">
        <v>9</v>
      </c>
      <c r="H58" s="133">
        <v>10</v>
      </c>
    </row>
    <row r="59" spans="1:8" ht="15" x14ac:dyDescent="0.25">
      <c r="A59" s="7" t="s">
        <v>4</v>
      </c>
      <c r="B59" s="27">
        <f t="shared" si="2"/>
        <v>1740</v>
      </c>
      <c r="C59" s="8">
        <v>435</v>
      </c>
      <c r="D59" s="8">
        <v>462</v>
      </c>
      <c r="E59" s="8">
        <v>353</v>
      </c>
      <c r="F59" s="8">
        <v>232</v>
      </c>
      <c r="G59" s="8">
        <v>157</v>
      </c>
      <c r="H59" s="8">
        <v>101</v>
      </c>
    </row>
    <row r="60" spans="1:8" ht="15" x14ac:dyDescent="0.25">
      <c r="A60" s="7"/>
      <c r="B60" s="152"/>
      <c r="C60" s="8"/>
      <c r="D60" s="8"/>
      <c r="E60" s="8"/>
      <c r="F60" s="8"/>
      <c r="G60" s="8"/>
      <c r="H60" s="8"/>
    </row>
    <row r="61" spans="1:8" ht="15" x14ac:dyDescent="0.25">
      <c r="A61" s="7"/>
      <c r="B61" s="152"/>
      <c r="C61" s="8"/>
      <c r="D61" s="8"/>
      <c r="E61" s="8"/>
      <c r="F61" s="8"/>
      <c r="G61" s="8"/>
      <c r="H61" s="8"/>
    </row>
    <row r="62" spans="1:8" ht="15.75" thickBot="1" x14ac:dyDescent="0.3">
      <c r="A62" s="7" t="s">
        <v>503</v>
      </c>
      <c r="B62" s="152"/>
      <c r="C62" s="8"/>
      <c r="D62" s="8"/>
      <c r="E62" s="8"/>
      <c r="F62" s="8"/>
      <c r="G62" s="8"/>
      <c r="H62" s="8"/>
    </row>
    <row r="63" spans="1:8" ht="15" thickBot="1" x14ac:dyDescent="0.25">
      <c r="A63" s="346" t="s">
        <v>309</v>
      </c>
      <c r="B63" s="340" t="s">
        <v>307</v>
      </c>
      <c r="C63" s="384" t="s">
        <v>347</v>
      </c>
      <c r="D63" s="385"/>
      <c r="E63" s="385"/>
      <c r="F63" s="385"/>
      <c r="G63" s="385"/>
      <c r="H63" s="385"/>
    </row>
    <row r="64" spans="1:8" ht="15" thickBot="1" x14ac:dyDescent="0.25">
      <c r="A64" s="347"/>
      <c r="B64" s="341"/>
      <c r="C64" s="210" t="s">
        <v>290</v>
      </c>
      <c r="D64" s="210" t="s">
        <v>191</v>
      </c>
      <c r="E64" s="210" t="s">
        <v>202</v>
      </c>
      <c r="F64" s="210" t="s">
        <v>197</v>
      </c>
      <c r="G64" s="210" t="s">
        <v>97</v>
      </c>
      <c r="H64" s="210" t="s">
        <v>201</v>
      </c>
    </row>
    <row r="65" spans="1:8" ht="15" x14ac:dyDescent="0.25">
      <c r="A65" s="7" t="s">
        <v>14</v>
      </c>
      <c r="B65" s="27">
        <f t="shared" si="2"/>
        <v>209</v>
      </c>
      <c r="C65" s="8">
        <v>22</v>
      </c>
      <c r="D65" s="8">
        <v>104</v>
      </c>
      <c r="E65" s="8">
        <v>19</v>
      </c>
      <c r="F65" s="8">
        <v>2</v>
      </c>
      <c r="G65" s="8">
        <v>21</v>
      </c>
      <c r="H65" s="8">
        <v>41</v>
      </c>
    </row>
    <row r="66" spans="1:8" ht="15" x14ac:dyDescent="0.25">
      <c r="A66" s="7" t="s">
        <v>66</v>
      </c>
      <c r="B66" s="27">
        <f t="shared" si="2"/>
        <v>20</v>
      </c>
      <c r="C66" s="8">
        <v>5</v>
      </c>
      <c r="D66" s="8">
        <v>3</v>
      </c>
      <c r="E66" s="8">
        <v>4</v>
      </c>
      <c r="F66" s="8">
        <v>4</v>
      </c>
      <c r="G66" s="8">
        <v>2</v>
      </c>
      <c r="H66" s="8">
        <v>2</v>
      </c>
    </row>
    <row r="67" spans="1:8" ht="15" x14ac:dyDescent="0.25">
      <c r="A67" s="7" t="s">
        <v>190</v>
      </c>
      <c r="B67" s="27">
        <f t="shared" si="2"/>
        <v>1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</row>
    <row r="68" spans="1:8" ht="15" x14ac:dyDescent="0.25">
      <c r="A68" s="7" t="s">
        <v>72</v>
      </c>
      <c r="B68" s="27">
        <f t="shared" si="2"/>
        <v>10</v>
      </c>
      <c r="C68" s="8">
        <v>2</v>
      </c>
      <c r="D68" s="8">
        <v>4</v>
      </c>
      <c r="E68" s="8">
        <v>0</v>
      </c>
      <c r="F68" s="8">
        <v>2</v>
      </c>
      <c r="G68" s="8">
        <v>1</v>
      </c>
      <c r="H68" s="8">
        <v>1</v>
      </c>
    </row>
    <row r="69" spans="1:8" ht="15" x14ac:dyDescent="0.25">
      <c r="A69" s="7" t="s">
        <v>52</v>
      </c>
      <c r="B69" s="27">
        <f t="shared" si="2"/>
        <v>7</v>
      </c>
      <c r="C69" s="8">
        <v>1</v>
      </c>
      <c r="D69" s="8">
        <v>0</v>
      </c>
      <c r="E69" s="8">
        <v>1</v>
      </c>
      <c r="F69" s="8">
        <v>2</v>
      </c>
      <c r="G69" s="8">
        <v>3</v>
      </c>
      <c r="H69" s="8">
        <v>0</v>
      </c>
    </row>
    <row r="70" spans="1:8" ht="15" x14ac:dyDescent="0.25">
      <c r="A70" s="7" t="s">
        <v>275</v>
      </c>
      <c r="B70" s="27">
        <f t="shared" si="2"/>
        <v>5</v>
      </c>
      <c r="C70" s="8">
        <v>2</v>
      </c>
      <c r="D70" s="8">
        <v>1</v>
      </c>
      <c r="E70" s="8">
        <v>2</v>
      </c>
      <c r="F70" s="8">
        <v>0</v>
      </c>
      <c r="G70" s="8">
        <v>0</v>
      </c>
      <c r="H70" s="8">
        <v>0</v>
      </c>
    </row>
    <row r="71" spans="1:8" ht="15" x14ac:dyDescent="0.25">
      <c r="A71" s="7" t="s">
        <v>268</v>
      </c>
      <c r="B71" s="27">
        <f t="shared" si="2"/>
        <v>1</v>
      </c>
      <c r="C71" s="8">
        <v>1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</row>
    <row r="72" spans="1:8" ht="15" x14ac:dyDescent="0.25">
      <c r="A72" s="7" t="s">
        <v>58</v>
      </c>
      <c r="B72" s="27">
        <f t="shared" si="2"/>
        <v>37</v>
      </c>
      <c r="C72" s="8">
        <v>10</v>
      </c>
      <c r="D72" s="8">
        <v>10</v>
      </c>
      <c r="E72" s="8">
        <v>7</v>
      </c>
      <c r="F72" s="8">
        <v>0</v>
      </c>
      <c r="G72" s="8">
        <v>6</v>
      </c>
      <c r="H72" s="8">
        <v>4</v>
      </c>
    </row>
    <row r="73" spans="1:8" ht="15" x14ac:dyDescent="0.25">
      <c r="A73" s="7" t="s">
        <v>120</v>
      </c>
      <c r="B73" s="27">
        <f t="shared" si="2"/>
        <v>7</v>
      </c>
      <c r="C73" s="8">
        <v>7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</row>
    <row r="74" spans="1:8" ht="15" x14ac:dyDescent="0.25">
      <c r="A74" s="7" t="s">
        <v>61</v>
      </c>
      <c r="B74" s="27">
        <f t="shared" si="2"/>
        <v>9</v>
      </c>
      <c r="C74" s="8">
        <v>1</v>
      </c>
      <c r="D74" s="8">
        <v>1</v>
      </c>
      <c r="E74" s="8">
        <v>0</v>
      </c>
      <c r="F74" s="8">
        <v>6</v>
      </c>
      <c r="G74" s="8">
        <v>1</v>
      </c>
      <c r="H74" s="8">
        <v>0</v>
      </c>
    </row>
    <row r="75" spans="1:8" ht="15" x14ac:dyDescent="0.25">
      <c r="A75" s="7" t="s">
        <v>116</v>
      </c>
      <c r="B75" s="27">
        <f t="shared" si="2"/>
        <v>2</v>
      </c>
      <c r="C75" s="8">
        <v>2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</row>
    <row r="76" spans="1:8" ht="15" x14ac:dyDescent="0.25">
      <c r="A76" s="7" t="s">
        <v>248</v>
      </c>
      <c r="B76" s="27">
        <f t="shared" si="2"/>
        <v>1</v>
      </c>
      <c r="C76" s="8">
        <v>0</v>
      </c>
      <c r="D76" s="8">
        <v>1</v>
      </c>
      <c r="E76" s="8">
        <v>0</v>
      </c>
      <c r="F76" s="8">
        <v>0</v>
      </c>
      <c r="G76" s="8">
        <v>0</v>
      </c>
      <c r="H76" s="8">
        <v>0</v>
      </c>
    </row>
    <row r="77" spans="1:8" ht="15" x14ac:dyDescent="0.25">
      <c r="A77" s="7" t="s">
        <v>15</v>
      </c>
      <c r="B77" s="27">
        <f t="shared" si="2"/>
        <v>45</v>
      </c>
      <c r="C77" s="8">
        <v>10</v>
      </c>
      <c r="D77" s="8">
        <v>10</v>
      </c>
      <c r="E77" s="8">
        <v>3</v>
      </c>
      <c r="F77" s="8">
        <v>18</v>
      </c>
      <c r="G77" s="8">
        <v>1</v>
      </c>
      <c r="H77" s="8">
        <v>3</v>
      </c>
    </row>
    <row r="78" spans="1:8" ht="15" x14ac:dyDescent="0.25">
      <c r="A78" s="7" t="s">
        <v>83</v>
      </c>
      <c r="B78" s="27">
        <f t="shared" si="2"/>
        <v>7</v>
      </c>
      <c r="C78" s="8">
        <v>5</v>
      </c>
      <c r="D78" s="8">
        <v>0</v>
      </c>
      <c r="E78" s="8">
        <v>1</v>
      </c>
      <c r="F78" s="8">
        <v>0</v>
      </c>
      <c r="G78" s="8">
        <v>0</v>
      </c>
      <c r="H78" s="8">
        <v>1</v>
      </c>
    </row>
    <row r="79" spans="1:8" ht="15" x14ac:dyDescent="0.25">
      <c r="A79" s="7" t="s">
        <v>100</v>
      </c>
      <c r="B79" s="27">
        <f t="shared" si="2"/>
        <v>6</v>
      </c>
      <c r="C79" s="8">
        <v>0</v>
      </c>
      <c r="D79" s="8">
        <v>0</v>
      </c>
      <c r="E79" s="8">
        <v>0</v>
      </c>
      <c r="F79" s="8">
        <v>6</v>
      </c>
      <c r="G79" s="8">
        <v>0</v>
      </c>
      <c r="H79" s="8">
        <v>0</v>
      </c>
    </row>
    <row r="80" spans="1:8" ht="15" x14ac:dyDescent="0.25">
      <c r="A80" s="7" t="s">
        <v>119</v>
      </c>
      <c r="B80" s="27">
        <f t="shared" si="2"/>
        <v>18</v>
      </c>
      <c r="C80" s="8">
        <v>15</v>
      </c>
      <c r="D80" s="8">
        <v>3</v>
      </c>
      <c r="E80" s="8">
        <v>0</v>
      </c>
      <c r="F80" s="8">
        <v>0</v>
      </c>
      <c r="G80" s="8">
        <v>0</v>
      </c>
      <c r="H80" s="8">
        <v>0</v>
      </c>
    </row>
    <row r="81" spans="1:8" ht="15" x14ac:dyDescent="0.25">
      <c r="A81" s="7" t="s">
        <v>245</v>
      </c>
      <c r="B81" s="27">
        <f t="shared" si="2"/>
        <v>14</v>
      </c>
      <c r="C81" s="8">
        <v>5</v>
      </c>
      <c r="D81" s="8">
        <v>5</v>
      </c>
      <c r="E81" s="8">
        <v>1</v>
      </c>
      <c r="F81" s="8">
        <v>2</v>
      </c>
      <c r="G81" s="8">
        <v>0</v>
      </c>
      <c r="H81" s="8">
        <v>1</v>
      </c>
    </row>
    <row r="82" spans="1:8" ht="15" x14ac:dyDescent="0.25">
      <c r="A82" s="7" t="s">
        <v>25</v>
      </c>
      <c r="B82" s="27">
        <f t="shared" ref="B82:B117" si="3">SUM(C82:H82)</f>
        <v>53</v>
      </c>
      <c r="C82" s="8">
        <v>33</v>
      </c>
      <c r="D82" s="8">
        <v>12</v>
      </c>
      <c r="E82" s="8">
        <v>1</v>
      </c>
      <c r="F82" s="8">
        <v>2</v>
      </c>
      <c r="G82" s="8">
        <v>1</v>
      </c>
      <c r="H82" s="8">
        <v>4</v>
      </c>
    </row>
    <row r="83" spans="1:8" ht="15" x14ac:dyDescent="0.25">
      <c r="A83" s="7" t="s">
        <v>17</v>
      </c>
      <c r="B83" s="27">
        <f t="shared" si="3"/>
        <v>54</v>
      </c>
      <c r="C83" s="8">
        <v>13</v>
      </c>
      <c r="D83" s="8">
        <v>4</v>
      </c>
      <c r="E83" s="8">
        <v>14</v>
      </c>
      <c r="F83" s="8">
        <v>10</v>
      </c>
      <c r="G83" s="8">
        <v>7</v>
      </c>
      <c r="H83" s="8">
        <v>6</v>
      </c>
    </row>
    <row r="84" spans="1:8" ht="15" x14ac:dyDescent="0.25">
      <c r="A84" s="7" t="s">
        <v>43</v>
      </c>
      <c r="B84" s="27">
        <f t="shared" si="3"/>
        <v>48</v>
      </c>
      <c r="C84" s="8">
        <v>21</v>
      </c>
      <c r="D84" s="8">
        <v>9</v>
      </c>
      <c r="E84" s="8">
        <v>10</v>
      </c>
      <c r="F84" s="8">
        <v>1</v>
      </c>
      <c r="G84" s="8">
        <v>5</v>
      </c>
      <c r="H84" s="8">
        <v>2</v>
      </c>
    </row>
    <row r="85" spans="1:8" ht="15" x14ac:dyDescent="0.25">
      <c r="A85" s="7" t="s">
        <v>11</v>
      </c>
      <c r="B85" s="27">
        <f t="shared" si="3"/>
        <v>124</v>
      </c>
      <c r="C85" s="8">
        <v>42</v>
      </c>
      <c r="D85" s="8">
        <v>23</v>
      </c>
      <c r="E85" s="8">
        <v>23</v>
      </c>
      <c r="F85" s="8">
        <v>19</v>
      </c>
      <c r="G85" s="8">
        <v>13</v>
      </c>
      <c r="H85" s="8">
        <v>4</v>
      </c>
    </row>
    <row r="86" spans="1:8" ht="15" x14ac:dyDescent="0.25">
      <c r="A86" s="7" t="s">
        <v>270</v>
      </c>
      <c r="B86" s="27">
        <f t="shared" si="3"/>
        <v>2</v>
      </c>
      <c r="C86" s="8">
        <v>1</v>
      </c>
      <c r="D86" s="8">
        <v>0</v>
      </c>
      <c r="E86" s="8">
        <v>0</v>
      </c>
      <c r="F86" s="8">
        <v>0</v>
      </c>
      <c r="G86" s="8">
        <v>0</v>
      </c>
      <c r="H86" s="8">
        <v>1</v>
      </c>
    </row>
    <row r="87" spans="1:8" ht="15" x14ac:dyDescent="0.25">
      <c r="A87" s="166" t="s">
        <v>76</v>
      </c>
      <c r="B87" s="137">
        <f t="shared" si="3"/>
        <v>82</v>
      </c>
      <c r="C87" s="141">
        <v>25</v>
      </c>
      <c r="D87" s="141">
        <v>21</v>
      </c>
      <c r="E87" s="141">
        <v>12</v>
      </c>
      <c r="F87" s="141">
        <v>11</v>
      </c>
      <c r="G87" s="141">
        <v>11</v>
      </c>
      <c r="H87" s="141">
        <v>2</v>
      </c>
    </row>
    <row r="88" spans="1:8" ht="15" x14ac:dyDescent="0.25">
      <c r="A88" s="7" t="s">
        <v>131</v>
      </c>
      <c r="B88" s="27">
        <f t="shared" si="3"/>
        <v>1</v>
      </c>
      <c r="C88" s="8">
        <v>1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</row>
    <row r="89" spans="1:8" ht="15" x14ac:dyDescent="0.25">
      <c r="A89" s="7" t="s">
        <v>38</v>
      </c>
      <c r="B89" s="27">
        <f t="shared" si="3"/>
        <v>14</v>
      </c>
      <c r="C89" s="8">
        <v>6</v>
      </c>
      <c r="D89" s="8">
        <v>1</v>
      </c>
      <c r="E89" s="8">
        <v>1</v>
      </c>
      <c r="F89" s="8">
        <v>2</v>
      </c>
      <c r="G89" s="8">
        <v>1</v>
      </c>
      <c r="H89" s="8">
        <v>3</v>
      </c>
    </row>
    <row r="90" spans="1:8" ht="15" x14ac:dyDescent="0.25">
      <c r="A90" s="7" t="s">
        <v>54</v>
      </c>
      <c r="B90" s="27">
        <f t="shared" si="3"/>
        <v>1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</row>
    <row r="91" spans="1:8" ht="15" x14ac:dyDescent="0.25">
      <c r="A91" s="7" t="s">
        <v>84</v>
      </c>
      <c r="B91" s="27">
        <f t="shared" si="3"/>
        <v>19</v>
      </c>
      <c r="C91" s="8">
        <v>8</v>
      </c>
      <c r="D91" s="8">
        <v>2</v>
      </c>
      <c r="E91" s="8">
        <v>2</v>
      </c>
      <c r="F91" s="8">
        <v>3</v>
      </c>
      <c r="G91" s="8">
        <v>3</v>
      </c>
      <c r="H91" s="8">
        <v>1</v>
      </c>
    </row>
    <row r="92" spans="1:8" ht="15" x14ac:dyDescent="0.25">
      <c r="A92" s="7" t="s">
        <v>44</v>
      </c>
      <c r="B92" s="27">
        <f t="shared" si="3"/>
        <v>4</v>
      </c>
      <c r="C92" s="8">
        <v>1</v>
      </c>
      <c r="D92" s="8">
        <v>1</v>
      </c>
      <c r="E92" s="8">
        <v>0</v>
      </c>
      <c r="F92" s="8">
        <v>0</v>
      </c>
      <c r="G92" s="8">
        <v>0</v>
      </c>
      <c r="H92" s="8">
        <v>2</v>
      </c>
    </row>
    <row r="93" spans="1:8" ht="15" x14ac:dyDescent="0.25">
      <c r="A93" s="7" t="s">
        <v>128</v>
      </c>
      <c r="B93" s="27">
        <f t="shared" si="3"/>
        <v>1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1</v>
      </c>
    </row>
    <row r="94" spans="1:8" ht="15" x14ac:dyDescent="0.25">
      <c r="A94" s="7" t="s">
        <v>12</v>
      </c>
      <c r="B94" s="27">
        <f t="shared" si="3"/>
        <v>230</v>
      </c>
      <c r="C94" s="8">
        <v>61</v>
      </c>
      <c r="D94" s="8">
        <v>78</v>
      </c>
      <c r="E94" s="8">
        <v>20</v>
      </c>
      <c r="F94" s="8">
        <v>22</v>
      </c>
      <c r="G94" s="8">
        <v>42</v>
      </c>
      <c r="H94" s="8">
        <v>7</v>
      </c>
    </row>
    <row r="95" spans="1:8" ht="15" x14ac:dyDescent="0.25">
      <c r="A95" s="7" t="s">
        <v>529</v>
      </c>
      <c r="B95" s="27">
        <f t="shared" si="3"/>
        <v>9</v>
      </c>
      <c r="C95" s="8">
        <v>2</v>
      </c>
      <c r="D95" s="8">
        <v>0</v>
      </c>
      <c r="E95" s="8">
        <v>0</v>
      </c>
      <c r="F95" s="8">
        <v>6</v>
      </c>
      <c r="G95" s="8">
        <v>0</v>
      </c>
      <c r="H95" s="8">
        <v>1</v>
      </c>
    </row>
    <row r="96" spans="1:8" ht="15" x14ac:dyDescent="0.25">
      <c r="A96" s="7" t="s">
        <v>81</v>
      </c>
      <c r="B96" s="27">
        <f t="shared" si="3"/>
        <v>6</v>
      </c>
      <c r="C96" s="8">
        <v>2</v>
      </c>
      <c r="D96" s="8">
        <v>0</v>
      </c>
      <c r="E96" s="8">
        <v>2</v>
      </c>
      <c r="F96" s="8">
        <v>1</v>
      </c>
      <c r="G96" s="8">
        <v>0</v>
      </c>
      <c r="H96" s="8">
        <v>1</v>
      </c>
    </row>
    <row r="97" spans="1:8" ht="15" x14ac:dyDescent="0.25">
      <c r="A97" s="7" t="s">
        <v>3</v>
      </c>
      <c r="B97" s="27">
        <f t="shared" si="3"/>
        <v>1975</v>
      </c>
      <c r="C97" s="8">
        <v>416</v>
      </c>
      <c r="D97" s="8">
        <v>610</v>
      </c>
      <c r="E97" s="8">
        <v>311</v>
      </c>
      <c r="F97" s="8">
        <v>212</v>
      </c>
      <c r="G97" s="8">
        <v>236</v>
      </c>
      <c r="H97" s="8">
        <v>190</v>
      </c>
    </row>
    <row r="98" spans="1:8" ht="15" x14ac:dyDescent="0.25">
      <c r="A98" s="7" t="s">
        <v>1</v>
      </c>
      <c r="B98" s="27">
        <f t="shared" si="3"/>
        <v>1363</v>
      </c>
      <c r="C98" s="8">
        <v>339</v>
      </c>
      <c r="D98" s="8">
        <v>330</v>
      </c>
      <c r="E98" s="8">
        <v>263</v>
      </c>
      <c r="F98" s="8">
        <v>76</v>
      </c>
      <c r="G98" s="8">
        <v>209</v>
      </c>
      <c r="H98" s="8">
        <v>146</v>
      </c>
    </row>
    <row r="99" spans="1:8" ht="15" x14ac:dyDescent="0.25">
      <c r="A99" s="7"/>
      <c r="B99" s="27"/>
      <c r="C99" s="8"/>
      <c r="D99" s="8"/>
      <c r="E99" s="8"/>
      <c r="F99" s="8"/>
      <c r="G99" s="8"/>
      <c r="H99" s="8"/>
    </row>
    <row r="100" spans="1:8" ht="14.25" x14ac:dyDescent="0.2">
      <c r="A100" s="71" t="s">
        <v>504</v>
      </c>
      <c r="B100" s="76">
        <f>+SUM(B102:B109)</f>
        <v>437</v>
      </c>
      <c r="C100" s="108">
        <f t="shared" ref="C100:H100" si="4">+SUM(C102:C109)</f>
        <v>78</v>
      </c>
      <c r="D100" s="109">
        <f t="shared" si="4"/>
        <v>198</v>
      </c>
      <c r="E100" s="109">
        <f t="shared" si="4"/>
        <v>67</v>
      </c>
      <c r="F100" s="109">
        <f t="shared" si="4"/>
        <v>10</v>
      </c>
      <c r="G100" s="109">
        <f t="shared" si="4"/>
        <v>33</v>
      </c>
      <c r="H100" s="109">
        <f t="shared" si="4"/>
        <v>51</v>
      </c>
    </row>
    <row r="101" spans="1:8" ht="15" x14ac:dyDescent="0.25">
      <c r="A101" s="7"/>
      <c r="B101" s="27"/>
      <c r="C101" s="8"/>
      <c r="D101" s="8"/>
      <c r="E101" s="8"/>
      <c r="F101" s="8"/>
      <c r="G101" s="8"/>
      <c r="H101" s="8"/>
    </row>
    <row r="102" spans="1:8" ht="15" x14ac:dyDescent="0.25">
      <c r="A102" s="7" t="s">
        <v>505</v>
      </c>
      <c r="B102" s="27">
        <f t="shared" si="3"/>
        <v>2</v>
      </c>
      <c r="C102" s="8">
        <v>0</v>
      </c>
      <c r="D102" s="8">
        <v>2</v>
      </c>
      <c r="E102" s="8">
        <v>0</v>
      </c>
      <c r="F102" s="8">
        <v>0</v>
      </c>
      <c r="G102" s="8">
        <v>0</v>
      </c>
      <c r="H102" s="8">
        <v>0</v>
      </c>
    </row>
    <row r="103" spans="1:8" ht="15" x14ac:dyDescent="0.25">
      <c r="A103" s="7" t="s">
        <v>506</v>
      </c>
      <c r="B103" s="27">
        <f t="shared" si="3"/>
        <v>104</v>
      </c>
      <c r="C103" s="8">
        <v>22</v>
      </c>
      <c r="D103" s="8">
        <v>60</v>
      </c>
      <c r="E103" s="8">
        <v>10</v>
      </c>
      <c r="F103" s="8">
        <v>4</v>
      </c>
      <c r="G103" s="8">
        <v>2</v>
      </c>
      <c r="H103" s="8">
        <v>6</v>
      </c>
    </row>
    <row r="104" spans="1:8" ht="15" x14ac:dyDescent="0.25">
      <c r="A104" s="7" t="s">
        <v>507</v>
      </c>
      <c r="B104" s="27">
        <f t="shared" si="3"/>
        <v>79</v>
      </c>
      <c r="C104" s="8">
        <v>0</v>
      </c>
      <c r="D104" s="8">
        <v>43</v>
      </c>
      <c r="E104" s="8">
        <v>21</v>
      </c>
      <c r="F104" s="8">
        <v>0</v>
      </c>
      <c r="G104" s="8">
        <v>8</v>
      </c>
      <c r="H104" s="8">
        <v>7</v>
      </c>
    </row>
    <row r="105" spans="1:8" ht="15" x14ac:dyDescent="0.25">
      <c r="A105" s="7" t="s">
        <v>508</v>
      </c>
      <c r="B105" s="27">
        <f t="shared" si="3"/>
        <v>8</v>
      </c>
      <c r="C105" s="8">
        <v>1</v>
      </c>
      <c r="D105" s="8">
        <v>2</v>
      </c>
      <c r="E105" s="8">
        <v>3</v>
      </c>
      <c r="F105" s="8">
        <v>2</v>
      </c>
      <c r="G105" s="8">
        <v>0</v>
      </c>
      <c r="H105" s="8">
        <v>0</v>
      </c>
    </row>
    <row r="106" spans="1:8" ht="15" x14ac:dyDescent="0.25">
      <c r="A106" s="7" t="s">
        <v>509</v>
      </c>
      <c r="B106" s="27">
        <f t="shared" si="3"/>
        <v>15</v>
      </c>
      <c r="C106" s="8">
        <v>4</v>
      </c>
      <c r="D106" s="8">
        <v>7</v>
      </c>
      <c r="E106" s="8">
        <v>3</v>
      </c>
      <c r="F106" s="8">
        <v>0</v>
      </c>
      <c r="G106" s="8">
        <v>1</v>
      </c>
      <c r="H106" s="8">
        <v>0</v>
      </c>
    </row>
    <row r="107" spans="1:8" ht="15" x14ac:dyDescent="0.25">
      <c r="A107" s="7" t="s">
        <v>510</v>
      </c>
      <c r="B107" s="27">
        <f t="shared" si="3"/>
        <v>2</v>
      </c>
      <c r="C107" s="8">
        <v>0</v>
      </c>
      <c r="D107" s="8">
        <v>0</v>
      </c>
      <c r="E107" s="8">
        <v>0</v>
      </c>
      <c r="F107" s="8">
        <v>0</v>
      </c>
      <c r="G107" s="8">
        <v>2</v>
      </c>
      <c r="H107" s="8">
        <v>0</v>
      </c>
    </row>
    <row r="108" spans="1:8" ht="15" x14ac:dyDescent="0.25">
      <c r="A108" s="7" t="s">
        <v>512</v>
      </c>
      <c r="B108" s="27">
        <f t="shared" si="3"/>
        <v>196</v>
      </c>
      <c r="C108" s="8">
        <v>27</v>
      </c>
      <c r="D108" s="8">
        <v>78</v>
      </c>
      <c r="E108" s="8">
        <v>30</v>
      </c>
      <c r="F108" s="8">
        <v>4</v>
      </c>
      <c r="G108" s="8">
        <v>20</v>
      </c>
      <c r="H108" s="8">
        <v>37</v>
      </c>
    </row>
    <row r="109" spans="1:8" ht="15" x14ac:dyDescent="0.25">
      <c r="A109" s="7" t="s">
        <v>511</v>
      </c>
      <c r="B109" s="27">
        <f t="shared" si="3"/>
        <v>31</v>
      </c>
      <c r="C109" s="8">
        <v>24</v>
      </c>
      <c r="D109" s="8">
        <v>6</v>
      </c>
      <c r="E109" s="8">
        <v>0</v>
      </c>
      <c r="F109" s="8">
        <v>0</v>
      </c>
      <c r="G109" s="8">
        <v>0</v>
      </c>
      <c r="H109" s="8">
        <v>1</v>
      </c>
    </row>
    <row r="110" spans="1:8" ht="15" x14ac:dyDescent="0.25">
      <c r="A110" s="7"/>
      <c r="B110" s="27"/>
      <c r="C110" s="8"/>
      <c r="D110" s="8"/>
      <c r="E110" s="8"/>
      <c r="F110" s="8"/>
      <c r="G110" s="8"/>
      <c r="H110" s="8"/>
    </row>
    <row r="111" spans="1:8" ht="15" x14ac:dyDescent="0.25">
      <c r="A111" s="7" t="s">
        <v>147</v>
      </c>
      <c r="B111" s="27">
        <f t="shared" si="3"/>
        <v>1</v>
      </c>
      <c r="C111" s="8">
        <v>1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</row>
    <row r="112" spans="1:8" ht="15" x14ac:dyDescent="0.25">
      <c r="A112" s="7" t="s">
        <v>35</v>
      </c>
      <c r="B112" s="27">
        <f t="shared" si="3"/>
        <v>23</v>
      </c>
      <c r="C112" s="8">
        <v>2</v>
      </c>
      <c r="D112" s="8">
        <v>14</v>
      </c>
      <c r="E112" s="8">
        <v>4</v>
      </c>
      <c r="F112" s="8">
        <v>1</v>
      </c>
      <c r="G112" s="8">
        <v>2</v>
      </c>
      <c r="H112" s="8">
        <v>0</v>
      </c>
    </row>
    <row r="113" spans="1:8" ht="15" x14ac:dyDescent="0.25">
      <c r="A113" s="7" t="s">
        <v>77</v>
      </c>
      <c r="B113" s="27">
        <f t="shared" si="3"/>
        <v>32</v>
      </c>
      <c r="C113" s="8">
        <v>5</v>
      </c>
      <c r="D113" s="8">
        <v>12</v>
      </c>
      <c r="E113" s="8">
        <v>5</v>
      </c>
      <c r="F113" s="8">
        <v>7</v>
      </c>
      <c r="G113" s="8">
        <v>3</v>
      </c>
      <c r="H113" s="8">
        <v>0</v>
      </c>
    </row>
    <row r="114" spans="1:8" ht="15" x14ac:dyDescent="0.25">
      <c r="A114" s="7" t="s">
        <v>91</v>
      </c>
      <c r="B114" s="27">
        <f t="shared" si="3"/>
        <v>26</v>
      </c>
      <c r="C114" s="8">
        <v>6</v>
      </c>
      <c r="D114" s="8">
        <v>11</v>
      </c>
      <c r="E114" s="8">
        <v>3</v>
      </c>
      <c r="F114" s="8">
        <v>4</v>
      </c>
      <c r="G114" s="8">
        <v>0</v>
      </c>
      <c r="H114" s="8">
        <v>2</v>
      </c>
    </row>
    <row r="115" spans="1:8" ht="15" x14ac:dyDescent="0.25">
      <c r="A115" s="7" t="s">
        <v>279</v>
      </c>
      <c r="B115" s="27">
        <f t="shared" si="3"/>
        <v>4</v>
      </c>
      <c r="C115" s="8">
        <v>1</v>
      </c>
      <c r="D115" s="8">
        <v>2</v>
      </c>
      <c r="E115" s="8">
        <v>0</v>
      </c>
      <c r="F115" s="8">
        <v>0</v>
      </c>
      <c r="G115" s="8">
        <v>1</v>
      </c>
      <c r="H115" s="8">
        <v>0</v>
      </c>
    </row>
    <row r="116" spans="1:8" ht="15" x14ac:dyDescent="0.25">
      <c r="A116" s="7" t="s">
        <v>27</v>
      </c>
      <c r="B116" s="27">
        <f t="shared" si="3"/>
        <v>9</v>
      </c>
      <c r="C116" s="8">
        <v>0</v>
      </c>
      <c r="D116" s="8">
        <v>4</v>
      </c>
      <c r="E116" s="8">
        <v>1</v>
      </c>
      <c r="F116" s="8">
        <v>3</v>
      </c>
      <c r="G116" s="8">
        <v>0</v>
      </c>
      <c r="H116" s="8">
        <v>1</v>
      </c>
    </row>
    <row r="117" spans="1:8" ht="15" x14ac:dyDescent="0.25">
      <c r="A117" s="7" t="s">
        <v>33</v>
      </c>
      <c r="B117" s="27">
        <f t="shared" si="3"/>
        <v>63</v>
      </c>
      <c r="C117" s="8">
        <v>28</v>
      </c>
      <c r="D117" s="8">
        <v>17</v>
      </c>
      <c r="E117" s="8">
        <v>4</v>
      </c>
      <c r="F117" s="8">
        <v>4</v>
      </c>
      <c r="G117" s="8">
        <v>4</v>
      </c>
      <c r="H117" s="8">
        <v>6</v>
      </c>
    </row>
    <row r="118" spans="1:8" ht="15" x14ac:dyDescent="0.25">
      <c r="A118" s="7" t="s">
        <v>36</v>
      </c>
      <c r="B118" s="27">
        <f t="shared" ref="B118:B146" si="5">SUM(C118:H118)</f>
        <v>2</v>
      </c>
      <c r="C118" s="8">
        <v>0</v>
      </c>
      <c r="D118" s="8">
        <v>0</v>
      </c>
      <c r="E118" s="8">
        <v>2</v>
      </c>
      <c r="F118" s="8">
        <v>0</v>
      </c>
      <c r="G118" s="8">
        <v>0</v>
      </c>
      <c r="H118" s="8">
        <v>0</v>
      </c>
    </row>
    <row r="119" spans="1:8" ht="15" x14ac:dyDescent="0.25">
      <c r="A119" s="7" t="s">
        <v>249</v>
      </c>
      <c r="B119" s="27">
        <f t="shared" si="5"/>
        <v>3</v>
      </c>
      <c r="C119" s="8">
        <v>0</v>
      </c>
      <c r="D119" s="8">
        <v>1</v>
      </c>
      <c r="E119" s="8">
        <v>1</v>
      </c>
      <c r="F119" s="8">
        <v>0</v>
      </c>
      <c r="G119" s="8">
        <v>0</v>
      </c>
      <c r="H119" s="8">
        <v>1</v>
      </c>
    </row>
    <row r="120" spans="1:8" ht="15" x14ac:dyDescent="0.25">
      <c r="A120" s="7" t="s">
        <v>99</v>
      </c>
      <c r="B120" s="27">
        <f t="shared" si="5"/>
        <v>1</v>
      </c>
      <c r="C120" s="8">
        <v>0</v>
      </c>
      <c r="D120" s="8">
        <v>0</v>
      </c>
      <c r="E120" s="8">
        <v>0</v>
      </c>
      <c r="F120" s="8">
        <v>0</v>
      </c>
      <c r="G120" s="8">
        <v>1</v>
      </c>
      <c r="H120" s="8">
        <v>0</v>
      </c>
    </row>
    <row r="121" spans="1:8" ht="15" x14ac:dyDescent="0.25">
      <c r="A121" s="7"/>
      <c r="B121" s="152"/>
      <c r="C121" s="8"/>
      <c r="D121" s="8"/>
      <c r="E121" s="8"/>
      <c r="F121" s="8"/>
      <c r="G121" s="8"/>
      <c r="H121" s="8"/>
    </row>
    <row r="122" spans="1:8" ht="15.75" thickBot="1" x14ac:dyDescent="0.3">
      <c r="A122" s="7" t="s">
        <v>503</v>
      </c>
      <c r="B122" s="152"/>
      <c r="C122" s="8"/>
      <c r="D122" s="8"/>
      <c r="E122" s="8"/>
      <c r="F122" s="8"/>
      <c r="G122" s="8"/>
      <c r="H122" s="8"/>
    </row>
    <row r="123" spans="1:8" ht="15" thickBot="1" x14ac:dyDescent="0.25">
      <c r="A123" s="346" t="s">
        <v>309</v>
      </c>
      <c r="B123" s="340" t="s">
        <v>307</v>
      </c>
      <c r="C123" s="384" t="s">
        <v>347</v>
      </c>
      <c r="D123" s="385"/>
      <c r="E123" s="385"/>
      <c r="F123" s="385"/>
      <c r="G123" s="385"/>
      <c r="H123" s="385"/>
    </row>
    <row r="124" spans="1:8" ht="15" thickBot="1" x14ac:dyDescent="0.25">
      <c r="A124" s="347"/>
      <c r="B124" s="341"/>
      <c r="C124" s="210" t="s">
        <v>290</v>
      </c>
      <c r="D124" s="210" t="s">
        <v>191</v>
      </c>
      <c r="E124" s="210" t="s">
        <v>202</v>
      </c>
      <c r="F124" s="210" t="s">
        <v>197</v>
      </c>
      <c r="G124" s="210" t="s">
        <v>97</v>
      </c>
      <c r="H124" s="210" t="s">
        <v>201</v>
      </c>
    </row>
    <row r="125" spans="1:8" ht="15" x14ac:dyDescent="0.25">
      <c r="A125" s="7" t="s">
        <v>21</v>
      </c>
      <c r="B125" s="27">
        <f t="shared" si="5"/>
        <v>28</v>
      </c>
      <c r="C125" s="8">
        <v>4</v>
      </c>
      <c r="D125" s="8">
        <v>7</v>
      </c>
      <c r="E125" s="8">
        <v>7</v>
      </c>
      <c r="F125" s="8">
        <v>3</v>
      </c>
      <c r="G125" s="8">
        <v>6</v>
      </c>
      <c r="H125" s="8">
        <v>1</v>
      </c>
    </row>
    <row r="126" spans="1:8" ht="15" x14ac:dyDescent="0.25">
      <c r="A126" s="7" t="s">
        <v>34</v>
      </c>
      <c r="B126" s="27">
        <f t="shared" si="5"/>
        <v>30</v>
      </c>
      <c r="C126" s="8">
        <v>2</v>
      </c>
      <c r="D126" s="8">
        <v>8</v>
      </c>
      <c r="E126" s="8">
        <v>9</v>
      </c>
      <c r="F126" s="8">
        <v>4</v>
      </c>
      <c r="G126" s="8">
        <v>3</v>
      </c>
      <c r="H126" s="8">
        <v>4</v>
      </c>
    </row>
    <row r="127" spans="1:8" ht="15" x14ac:dyDescent="0.25">
      <c r="A127" s="7" t="s">
        <v>28</v>
      </c>
      <c r="B127" s="27">
        <f t="shared" si="5"/>
        <v>3</v>
      </c>
      <c r="C127" s="8">
        <v>1</v>
      </c>
      <c r="D127" s="8">
        <v>0</v>
      </c>
      <c r="E127" s="8">
        <v>0</v>
      </c>
      <c r="F127" s="8">
        <v>0</v>
      </c>
      <c r="G127" s="8">
        <v>2</v>
      </c>
      <c r="H127" s="8">
        <v>0</v>
      </c>
    </row>
    <row r="128" spans="1:8" ht="15" x14ac:dyDescent="0.25">
      <c r="A128" s="7" t="s">
        <v>142</v>
      </c>
      <c r="B128" s="27">
        <f t="shared" si="5"/>
        <v>1</v>
      </c>
      <c r="C128" s="8">
        <v>0</v>
      </c>
      <c r="D128" s="8">
        <v>0</v>
      </c>
      <c r="E128" s="8">
        <v>1</v>
      </c>
      <c r="F128" s="8">
        <v>0</v>
      </c>
      <c r="G128" s="8">
        <v>0</v>
      </c>
      <c r="H128" s="8">
        <v>0</v>
      </c>
    </row>
    <row r="129" spans="1:8" ht="15" x14ac:dyDescent="0.25">
      <c r="A129" s="7" t="s">
        <v>280</v>
      </c>
      <c r="B129" s="27">
        <f t="shared" si="5"/>
        <v>1</v>
      </c>
      <c r="C129" s="8">
        <v>0</v>
      </c>
      <c r="D129" s="8">
        <v>0</v>
      </c>
      <c r="E129" s="8">
        <v>1</v>
      </c>
      <c r="F129" s="8">
        <v>0</v>
      </c>
      <c r="G129" s="8">
        <v>0</v>
      </c>
      <c r="H129" s="8">
        <v>0</v>
      </c>
    </row>
    <row r="130" spans="1:8" ht="15" x14ac:dyDescent="0.25">
      <c r="A130" s="7" t="s">
        <v>55</v>
      </c>
      <c r="B130" s="27">
        <f t="shared" si="5"/>
        <v>3</v>
      </c>
      <c r="C130" s="8">
        <v>1</v>
      </c>
      <c r="D130" s="8">
        <v>0</v>
      </c>
      <c r="E130" s="8">
        <v>1</v>
      </c>
      <c r="F130" s="8">
        <v>0</v>
      </c>
      <c r="G130" s="8">
        <v>1</v>
      </c>
      <c r="H130" s="8">
        <v>0</v>
      </c>
    </row>
    <row r="131" spans="1:8" ht="15" x14ac:dyDescent="0.25">
      <c r="A131" s="7" t="s">
        <v>233</v>
      </c>
      <c r="B131" s="27">
        <f t="shared" si="5"/>
        <v>9</v>
      </c>
      <c r="C131" s="8">
        <v>7</v>
      </c>
      <c r="D131" s="8">
        <v>1</v>
      </c>
      <c r="E131" s="8">
        <v>1</v>
      </c>
      <c r="F131" s="8">
        <v>0</v>
      </c>
      <c r="G131" s="8">
        <v>0</v>
      </c>
      <c r="H131" s="8">
        <v>0</v>
      </c>
    </row>
    <row r="132" spans="1:8" ht="15" x14ac:dyDescent="0.25">
      <c r="A132" s="7" t="s">
        <v>40</v>
      </c>
      <c r="B132" s="27">
        <f t="shared" si="5"/>
        <v>16</v>
      </c>
      <c r="C132" s="8">
        <v>8</v>
      </c>
      <c r="D132" s="8">
        <v>2</v>
      </c>
      <c r="E132" s="8">
        <v>0</v>
      </c>
      <c r="F132" s="8">
        <v>5</v>
      </c>
      <c r="G132" s="8">
        <v>0</v>
      </c>
      <c r="H132" s="8">
        <v>1</v>
      </c>
    </row>
    <row r="133" spans="1:8" ht="15" x14ac:dyDescent="0.25">
      <c r="A133" s="7" t="s">
        <v>549</v>
      </c>
      <c r="B133" s="27">
        <f t="shared" si="5"/>
        <v>1</v>
      </c>
      <c r="C133" s="8">
        <v>0</v>
      </c>
      <c r="D133" s="8">
        <v>1</v>
      </c>
      <c r="E133" s="8">
        <v>0</v>
      </c>
      <c r="F133" s="8">
        <v>0</v>
      </c>
      <c r="G133" s="8">
        <v>0</v>
      </c>
      <c r="H133" s="8">
        <v>0</v>
      </c>
    </row>
    <row r="134" spans="1:8" ht="15" x14ac:dyDescent="0.25">
      <c r="A134" s="7" t="s">
        <v>32</v>
      </c>
      <c r="B134" s="27">
        <f t="shared" si="5"/>
        <v>13</v>
      </c>
      <c r="C134" s="8">
        <v>4</v>
      </c>
      <c r="D134" s="8">
        <v>0</v>
      </c>
      <c r="E134" s="8">
        <v>6</v>
      </c>
      <c r="F134" s="8">
        <v>1</v>
      </c>
      <c r="G134" s="8">
        <v>1</v>
      </c>
      <c r="H134" s="8">
        <v>1</v>
      </c>
    </row>
    <row r="135" spans="1:8" ht="15" x14ac:dyDescent="0.25">
      <c r="A135" s="7" t="s">
        <v>175</v>
      </c>
      <c r="B135" s="27">
        <f t="shared" si="5"/>
        <v>47</v>
      </c>
      <c r="C135" s="8">
        <v>15</v>
      </c>
      <c r="D135" s="8">
        <v>10</v>
      </c>
      <c r="E135" s="8">
        <v>5</v>
      </c>
      <c r="F135" s="8">
        <v>15</v>
      </c>
      <c r="G135" s="8">
        <v>1</v>
      </c>
      <c r="H135" s="8">
        <v>1</v>
      </c>
    </row>
    <row r="136" spans="1:8" ht="15" x14ac:dyDescent="0.25">
      <c r="A136" s="7" t="s">
        <v>104</v>
      </c>
      <c r="B136" s="27">
        <f t="shared" si="5"/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</row>
    <row r="137" spans="1:8" ht="15" x14ac:dyDescent="0.25">
      <c r="A137" s="7" t="s">
        <v>146</v>
      </c>
      <c r="B137" s="27">
        <f t="shared" si="5"/>
        <v>2</v>
      </c>
      <c r="C137" s="8">
        <v>1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</row>
    <row r="138" spans="1:8" ht="15" x14ac:dyDescent="0.25">
      <c r="A138" s="7" t="s">
        <v>134</v>
      </c>
      <c r="B138" s="27">
        <f t="shared" si="5"/>
        <v>2</v>
      </c>
      <c r="C138" s="8">
        <v>1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</row>
    <row r="139" spans="1:8" ht="15" x14ac:dyDescent="0.25">
      <c r="A139" s="7" t="s">
        <v>10</v>
      </c>
      <c r="B139" s="27">
        <f t="shared" si="5"/>
        <v>113</v>
      </c>
      <c r="C139" s="8">
        <v>11</v>
      </c>
      <c r="D139" s="8">
        <v>40</v>
      </c>
      <c r="E139" s="8">
        <v>28</v>
      </c>
      <c r="F139" s="8">
        <v>9</v>
      </c>
      <c r="G139" s="8">
        <v>17</v>
      </c>
      <c r="H139" s="8">
        <v>8</v>
      </c>
    </row>
    <row r="140" spans="1:8" ht="15" x14ac:dyDescent="0.25">
      <c r="A140" s="7" t="s">
        <v>550</v>
      </c>
      <c r="B140" s="27">
        <f t="shared" si="5"/>
        <v>4</v>
      </c>
      <c r="C140" s="8">
        <v>4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</row>
    <row r="141" spans="1:8" ht="15" x14ac:dyDescent="0.25">
      <c r="A141" s="7" t="s">
        <v>41</v>
      </c>
      <c r="B141" s="27">
        <f t="shared" si="5"/>
        <v>13</v>
      </c>
      <c r="C141" s="8">
        <v>3</v>
      </c>
      <c r="D141" s="8">
        <v>2</v>
      </c>
      <c r="E141" s="8">
        <v>0</v>
      </c>
      <c r="F141" s="8">
        <v>1</v>
      </c>
      <c r="G141" s="8">
        <v>7</v>
      </c>
      <c r="H141" s="8">
        <v>0</v>
      </c>
    </row>
    <row r="142" spans="1:8" ht="15" x14ac:dyDescent="0.25">
      <c r="A142" s="7" t="s">
        <v>297</v>
      </c>
      <c r="B142" s="27">
        <f t="shared" si="5"/>
        <v>41</v>
      </c>
      <c r="C142" s="8">
        <v>8</v>
      </c>
      <c r="D142" s="8">
        <v>7</v>
      </c>
      <c r="E142" s="8">
        <v>6</v>
      </c>
      <c r="F142" s="8">
        <v>12</v>
      </c>
      <c r="G142" s="8">
        <v>6</v>
      </c>
      <c r="H142" s="8">
        <v>2</v>
      </c>
    </row>
    <row r="143" spans="1:8" ht="15" x14ac:dyDescent="0.25">
      <c r="A143" s="7" t="s">
        <v>296</v>
      </c>
      <c r="B143" s="27">
        <f t="shared" si="5"/>
        <v>48</v>
      </c>
      <c r="C143" s="8">
        <v>10</v>
      </c>
      <c r="D143" s="8">
        <v>4</v>
      </c>
      <c r="E143" s="8">
        <v>6</v>
      </c>
      <c r="F143" s="8">
        <v>19</v>
      </c>
      <c r="G143" s="8">
        <v>4</v>
      </c>
      <c r="H143" s="8">
        <v>5</v>
      </c>
    </row>
    <row r="144" spans="1:8" ht="15" x14ac:dyDescent="0.25">
      <c r="A144" s="7" t="s">
        <v>174</v>
      </c>
      <c r="B144" s="27">
        <f t="shared" si="5"/>
        <v>1</v>
      </c>
      <c r="C144" s="8">
        <v>0</v>
      </c>
      <c r="D144" s="8">
        <v>0</v>
      </c>
      <c r="E144" s="8">
        <v>0</v>
      </c>
      <c r="F144" s="8">
        <v>1</v>
      </c>
      <c r="G144" s="8">
        <v>0</v>
      </c>
      <c r="H144" s="8">
        <v>0</v>
      </c>
    </row>
    <row r="145" spans="1:9" ht="15" x14ac:dyDescent="0.25">
      <c r="A145" s="7" t="s">
        <v>50</v>
      </c>
      <c r="B145" s="27">
        <f t="shared" si="5"/>
        <v>1</v>
      </c>
      <c r="C145" s="8">
        <v>0</v>
      </c>
      <c r="D145" s="8">
        <v>0</v>
      </c>
      <c r="E145" s="8">
        <v>0</v>
      </c>
      <c r="F145" s="8">
        <v>0</v>
      </c>
      <c r="G145" s="8">
        <v>1</v>
      </c>
      <c r="H145" s="8">
        <v>0</v>
      </c>
    </row>
    <row r="146" spans="1:9" ht="15" x14ac:dyDescent="0.25">
      <c r="A146" s="7" t="s">
        <v>101</v>
      </c>
      <c r="B146" s="27">
        <f t="shared" si="5"/>
        <v>8</v>
      </c>
      <c r="C146" s="8">
        <v>2</v>
      </c>
      <c r="D146" s="8">
        <v>3</v>
      </c>
      <c r="E146" s="8">
        <v>0</v>
      </c>
      <c r="F146" s="8">
        <v>2</v>
      </c>
      <c r="G146" s="8">
        <v>0</v>
      </c>
      <c r="H146" s="8">
        <v>1</v>
      </c>
    </row>
    <row r="147" spans="1:9" ht="12" thickBot="1" x14ac:dyDescent="0.25">
      <c r="A147" s="143"/>
      <c r="B147" s="144"/>
      <c r="C147" s="143"/>
      <c r="D147" s="143"/>
      <c r="E147" s="143"/>
      <c r="F147" s="143"/>
      <c r="G147" s="143"/>
      <c r="H147" s="143"/>
    </row>
    <row r="148" spans="1:9" ht="12" x14ac:dyDescent="0.2">
      <c r="A148" s="83" t="s">
        <v>501</v>
      </c>
      <c r="B148" s="121"/>
      <c r="C148" s="121"/>
      <c r="D148" s="121"/>
      <c r="E148" s="121"/>
      <c r="F148" s="121"/>
      <c r="G148" s="121"/>
      <c r="H148" s="121"/>
      <c r="I148" s="121"/>
    </row>
    <row r="149" spans="1:9" ht="15" x14ac:dyDescent="0.25">
      <c r="A149" s="11"/>
      <c r="B149" s="152"/>
      <c r="C149" s="13"/>
      <c r="D149" s="13"/>
      <c r="E149" s="13"/>
      <c r="F149" s="13"/>
      <c r="G149" s="13"/>
      <c r="H149" s="13"/>
      <c r="I149" s="121"/>
    </row>
    <row r="150" spans="1:9" x14ac:dyDescent="0.2">
      <c r="A150" s="121"/>
      <c r="B150" s="121"/>
      <c r="C150" s="121"/>
      <c r="D150" s="121"/>
      <c r="E150" s="121"/>
      <c r="F150" s="121"/>
      <c r="G150" s="121"/>
      <c r="H150" s="121"/>
      <c r="I150" s="121"/>
    </row>
  </sheetData>
  <mergeCells count="11">
    <mergeCell ref="A3:H3"/>
    <mergeCell ref="A4:H4"/>
    <mergeCell ref="A8:A9"/>
    <mergeCell ref="B8:B9"/>
    <mergeCell ref="C8:H8"/>
    <mergeCell ref="A63:A64"/>
    <mergeCell ref="B63:B64"/>
    <mergeCell ref="C63:H63"/>
    <mergeCell ref="A123:A124"/>
    <mergeCell ref="B123:B124"/>
    <mergeCell ref="C123:H123"/>
  </mergeCells>
  <printOptions horizontalCentered="1" verticalCentered="1"/>
  <pageMargins left="0.31496062992125984" right="0.39370078740157483" top="0.51181102362204722" bottom="0.74803149606299213" header="0.31496062992125984" footer="0.31496062992125984"/>
  <pageSetup scale="86" fitToHeight="6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45"/>
  <sheetViews>
    <sheetView workbookViewId="0">
      <selection activeCell="C5" sqref="C5:D5"/>
    </sheetView>
  </sheetViews>
  <sheetFormatPr baseColWidth="10" defaultRowHeight="15" x14ac:dyDescent="0.2"/>
  <cols>
    <col min="1" max="1" width="39" style="226" bestFit="1" customWidth="1"/>
    <col min="2" max="2" width="10.83203125" style="226" customWidth="1"/>
    <col min="3" max="3" width="15" style="226" bestFit="1" customWidth="1"/>
    <col min="4" max="4" width="13.83203125" style="226" bestFit="1" customWidth="1"/>
    <col min="5" max="16384" width="12" style="226"/>
  </cols>
  <sheetData>
    <row r="1" spans="1:9" x14ac:dyDescent="0.2">
      <c r="A1" s="225" t="s">
        <v>551</v>
      </c>
      <c r="B1" s="225"/>
      <c r="C1" s="390"/>
      <c r="D1" s="390"/>
    </row>
    <row r="2" spans="1:9" ht="88.5" customHeight="1" x14ac:dyDescent="0.2">
      <c r="A2" s="389" t="s">
        <v>581</v>
      </c>
      <c r="B2" s="389"/>
      <c r="C2" s="389"/>
      <c r="D2" s="389"/>
    </row>
    <row r="3" spans="1:9" x14ac:dyDescent="0.2">
      <c r="A3" s="393" t="s">
        <v>579</v>
      </c>
      <c r="B3" s="395" t="s">
        <v>578</v>
      </c>
      <c r="C3" s="392" t="s">
        <v>575</v>
      </c>
      <c r="D3" s="392"/>
    </row>
    <row r="4" spans="1:9" x14ac:dyDescent="0.2">
      <c r="A4" s="394"/>
      <c r="B4" s="396"/>
      <c r="C4" s="243" t="s">
        <v>577</v>
      </c>
      <c r="D4" s="229" t="s">
        <v>576</v>
      </c>
    </row>
    <row r="5" spans="1:9" s="228" customFormat="1" ht="30.75" customHeight="1" x14ac:dyDescent="0.2">
      <c r="A5" s="230" t="s">
        <v>578</v>
      </c>
      <c r="B5" s="240">
        <f>B6+B7+B19+B29+B37</f>
        <v>87118</v>
      </c>
      <c r="C5" s="240">
        <f t="shared" ref="C5:D5" si="0">C6+C7+C19+C29+C37</f>
        <v>23056</v>
      </c>
      <c r="D5" s="240">
        <f t="shared" si="0"/>
        <v>64062</v>
      </c>
    </row>
    <row r="6" spans="1:9" ht="30" customHeight="1" x14ac:dyDescent="0.2">
      <c r="A6" s="234" t="s">
        <v>580</v>
      </c>
      <c r="B6" s="241">
        <f>C6+D6</f>
        <v>29250</v>
      </c>
      <c r="C6" s="241">
        <v>7886</v>
      </c>
      <c r="D6" s="241">
        <v>21364</v>
      </c>
      <c r="E6" s="227"/>
    </row>
    <row r="7" spans="1:9" ht="30" customHeight="1" x14ac:dyDescent="0.2">
      <c r="A7" s="231" t="s">
        <v>552</v>
      </c>
      <c r="B7" s="241">
        <f>SUM(B8:B18)</f>
        <v>35765</v>
      </c>
      <c r="C7" s="241">
        <f t="shared" ref="C7:D7" si="1">SUM(C8:C18)</f>
        <v>8751</v>
      </c>
      <c r="D7" s="241">
        <f t="shared" si="1"/>
        <v>27014</v>
      </c>
      <c r="F7" s="388"/>
      <c r="G7" s="388"/>
      <c r="H7" s="388"/>
      <c r="I7" s="388"/>
    </row>
    <row r="8" spans="1:9" x14ac:dyDescent="0.2">
      <c r="A8" s="232" t="s">
        <v>184</v>
      </c>
      <c r="B8" s="236">
        <f t="shared" ref="B8:B18" si="2">C8+D8</f>
        <v>4937</v>
      </c>
      <c r="C8" s="237">
        <v>951</v>
      </c>
      <c r="D8" s="237">
        <v>3986</v>
      </c>
      <c r="E8" s="227"/>
      <c r="F8" s="388"/>
      <c r="G8" s="388"/>
      <c r="H8" s="388"/>
      <c r="I8" s="388"/>
    </row>
    <row r="9" spans="1:9" x14ac:dyDescent="0.2">
      <c r="A9" s="232" t="s">
        <v>289</v>
      </c>
      <c r="B9" s="236">
        <f t="shared" si="2"/>
        <v>4132</v>
      </c>
      <c r="C9" s="237">
        <v>1061</v>
      </c>
      <c r="D9" s="237">
        <v>3071</v>
      </c>
      <c r="E9" s="227"/>
      <c r="F9" s="388"/>
      <c r="G9" s="388"/>
      <c r="H9" s="388"/>
      <c r="I9" s="388"/>
    </row>
    <row r="10" spans="1:9" x14ac:dyDescent="0.2">
      <c r="A10" s="232" t="s">
        <v>286</v>
      </c>
      <c r="B10" s="236">
        <f t="shared" si="2"/>
        <v>6175</v>
      </c>
      <c r="C10" s="237">
        <v>1284</v>
      </c>
      <c r="D10" s="237">
        <v>4891</v>
      </c>
      <c r="E10" s="227"/>
      <c r="F10" s="388"/>
      <c r="G10" s="388"/>
      <c r="H10" s="388"/>
      <c r="I10" s="388"/>
    </row>
    <row r="11" spans="1:9" x14ac:dyDescent="0.2">
      <c r="A11" s="232" t="s">
        <v>139</v>
      </c>
      <c r="B11" s="236">
        <f t="shared" si="2"/>
        <v>3151</v>
      </c>
      <c r="C11" s="237">
        <v>741</v>
      </c>
      <c r="D11" s="237">
        <v>2410</v>
      </c>
      <c r="E11" s="227"/>
      <c r="G11" s="227"/>
    </row>
    <row r="12" spans="1:9" x14ac:dyDescent="0.2">
      <c r="A12" s="232" t="s">
        <v>183</v>
      </c>
      <c r="B12" s="236">
        <f t="shared" si="2"/>
        <v>3023</v>
      </c>
      <c r="C12" s="237">
        <v>1005</v>
      </c>
      <c r="D12" s="237">
        <v>2018</v>
      </c>
      <c r="E12" s="227"/>
      <c r="G12" s="227"/>
    </row>
    <row r="13" spans="1:9" x14ac:dyDescent="0.2">
      <c r="A13" s="232" t="s">
        <v>290</v>
      </c>
      <c r="B13" s="236">
        <f t="shared" si="2"/>
        <v>2355</v>
      </c>
      <c r="C13" s="237">
        <v>801</v>
      </c>
      <c r="D13" s="237">
        <v>1554</v>
      </c>
      <c r="E13" s="227"/>
      <c r="G13" s="227"/>
    </row>
    <row r="14" spans="1:9" x14ac:dyDescent="0.2">
      <c r="A14" s="232" t="s">
        <v>156</v>
      </c>
      <c r="B14" s="236">
        <f t="shared" si="2"/>
        <v>2375</v>
      </c>
      <c r="C14" s="237">
        <v>568</v>
      </c>
      <c r="D14" s="237">
        <v>1807</v>
      </c>
      <c r="E14" s="227"/>
      <c r="G14" s="227"/>
    </row>
    <row r="15" spans="1:9" x14ac:dyDescent="0.2">
      <c r="A15" s="232" t="s">
        <v>186</v>
      </c>
      <c r="B15" s="236">
        <f t="shared" si="2"/>
        <v>2466</v>
      </c>
      <c r="C15" s="237">
        <v>632</v>
      </c>
      <c r="D15" s="237">
        <v>1834</v>
      </c>
      <c r="E15" s="227"/>
      <c r="G15" s="227"/>
    </row>
    <row r="16" spans="1:9" x14ac:dyDescent="0.2">
      <c r="A16" s="232" t="s">
        <v>292</v>
      </c>
      <c r="B16" s="236">
        <f t="shared" si="2"/>
        <v>3204</v>
      </c>
      <c r="C16" s="237">
        <v>842</v>
      </c>
      <c r="D16" s="237">
        <v>2362</v>
      </c>
      <c r="E16" s="227"/>
      <c r="G16" s="227"/>
    </row>
    <row r="17" spans="1:7" x14ac:dyDescent="0.2">
      <c r="A17" s="232" t="s">
        <v>189</v>
      </c>
      <c r="B17" s="236">
        <f t="shared" si="2"/>
        <v>2134</v>
      </c>
      <c r="C17" s="237">
        <v>484</v>
      </c>
      <c r="D17" s="237">
        <v>1650</v>
      </c>
      <c r="E17" s="227"/>
      <c r="G17" s="227"/>
    </row>
    <row r="18" spans="1:7" x14ac:dyDescent="0.2">
      <c r="A18" s="232" t="s">
        <v>185</v>
      </c>
      <c r="B18" s="236">
        <f t="shared" si="2"/>
        <v>1813</v>
      </c>
      <c r="C18" s="237">
        <v>382</v>
      </c>
      <c r="D18" s="237">
        <v>1431</v>
      </c>
      <c r="E18" s="227"/>
      <c r="G18" s="227"/>
    </row>
    <row r="19" spans="1:7" ht="30" customHeight="1" x14ac:dyDescent="0.2">
      <c r="A19" s="233" t="s">
        <v>553</v>
      </c>
      <c r="B19" s="242">
        <f>SUM(B20:B28)</f>
        <v>12976</v>
      </c>
      <c r="C19" s="242">
        <f t="shared" ref="C19:D19" si="3">SUM(C20:C28)</f>
        <v>3653</v>
      </c>
      <c r="D19" s="242">
        <f t="shared" si="3"/>
        <v>9323</v>
      </c>
      <c r="E19" s="227"/>
      <c r="G19" s="227"/>
    </row>
    <row r="20" spans="1:7" x14ac:dyDescent="0.2">
      <c r="A20" s="234" t="s">
        <v>181</v>
      </c>
      <c r="B20" s="236">
        <f t="shared" ref="B20:B28" si="4">C20+D20</f>
        <v>1371</v>
      </c>
      <c r="C20" s="237">
        <v>518</v>
      </c>
      <c r="D20" s="237">
        <v>853</v>
      </c>
      <c r="E20" s="227"/>
      <c r="G20" s="227"/>
    </row>
    <row r="21" spans="1:7" x14ac:dyDescent="0.2">
      <c r="A21" s="232" t="s">
        <v>179</v>
      </c>
      <c r="B21" s="236">
        <f t="shared" si="4"/>
        <v>1442</v>
      </c>
      <c r="C21" s="237">
        <v>402</v>
      </c>
      <c r="D21" s="237">
        <v>1040</v>
      </c>
      <c r="E21" s="227"/>
      <c r="G21" s="227"/>
    </row>
    <row r="22" spans="1:7" x14ac:dyDescent="0.2">
      <c r="A22" s="232" t="s">
        <v>558</v>
      </c>
      <c r="B22" s="236">
        <f t="shared" si="4"/>
        <v>1552</v>
      </c>
      <c r="C22" s="237">
        <v>431</v>
      </c>
      <c r="D22" s="237">
        <v>1121</v>
      </c>
      <c r="E22" s="227"/>
      <c r="G22" s="227"/>
    </row>
    <row r="23" spans="1:7" x14ac:dyDescent="0.2">
      <c r="A23" s="232" t="s">
        <v>202</v>
      </c>
      <c r="B23" s="236">
        <f t="shared" si="4"/>
        <v>1605</v>
      </c>
      <c r="C23" s="237">
        <v>482</v>
      </c>
      <c r="D23" s="237">
        <v>1123</v>
      </c>
      <c r="E23" s="227"/>
      <c r="G23" s="227"/>
    </row>
    <row r="24" spans="1:7" x14ac:dyDescent="0.2">
      <c r="A24" s="234" t="s">
        <v>188</v>
      </c>
      <c r="B24" s="236">
        <f t="shared" si="4"/>
        <v>1243</v>
      </c>
      <c r="C24" s="237">
        <v>281</v>
      </c>
      <c r="D24" s="237">
        <v>962</v>
      </c>
      <c r="E24" s="227"/>
      <c r="G24" s="227"/>
    </row>
    <row r="25" spans="1:7" x14ac:dyDescent="0.2">
      <c r="A25" s="232" t="s">
        <v>195</v>
      </c>
      <c r="B25" s="236">
        <f t="shared" si="4"/>
        <v>1638</v>
      </c>
      <c r="C25" s="237">
        <v>377</v>
      </c>
      <c r="D25" s="237">
        <v>1261</v>
      </c>
      <c r="E25" s="227"/>
      <c r="G25" s="227"/>
    </row>
    <row r="26" spans="1:7" x14ac:dyDescent="0.2">
      <c r="A26" s="232" t="s">
        <v>182</v>
      </c>
      <c r="B26" s="236">
        <f t="shared" si="4"/>
        <v>1820</v>
      </c>
      <c r="C26" s="237">
        <v>479</v>
      </c>
      <c r="D26" s="237">
        <v>1341</v>
      </c>
      <c r="E26" s="227"/>
      <c r="G26" s="227"/>
    </row>
    <row r="27" spans="1:7" x14ac:dyDescent="0.2">
      <c r="A27" s="232" t="s">
        <v>192</v>
      </c>
      <c r="B27" s="236">
        <f t="shared" si="4"/>
        <v>1358</v>
      </c>
      <c r="C27" s="237">
        <v>416</v>
      </c>
      <c r="D27" s="237">
        <v>942</v>
      </c>
      <c r="E27" s="227"/>
      <c r="G27" s="227"/>
    </row>
    <row r="28" spans="1:7" x14ac:dyDescent="0.2">
      <c r="A28" s="232" t="s">
        <v>294</v>
      </c>
      <c r="B28" s="236">
        <f t="shared" si="4"/>
        <v>947</v>
      </c>
      <c r="C28" s="237">
        <v>267</v>
      </c>
      <c r="D28" s="237">
        <v>680</v>
      </c>
      <c r="E28" s="227"/>
      <c r="G28" s="227"/>
    </row>
    <row r="29" spans="1:7" ht="30" customHeight="1" x14ac:dyDescent="0.2">
      <c r="A29" s="233" t="s">
        <v>298</v>
      </c>
      <c r="B29" s="242">
        <f>SUM(B30:B36)</f>
        <v>5457</v>
      </c>
      <c r="C29" s="242">
        <f t="shared" ref="C29:D29" si="5">SUM(C30:C36)</f>
        <v>1677</v>
      </c>
      <c r="D29" s="242">
        <f t="shared" si="5"/>
        <v>3780</v>
      </c>
      <c r="E29" s="227"/>
      <c r="G29" s="227"/>
    </row>
    <row r="30" spans="1:7" x14ac:dyDescent="0.2">
      <c r="A30" s="232" t="s">
        <v>196</v>
      </c>
      <c r="B30" s="236">
        <f t="shared" ref="B30:B36" si="6">C30+D30</f>
        <v>695</v>
      </c>
      <c r="C30" s="237">
        <v>211</v>
      </c>
      <c r="D30" s="237">
        <v>484</v>
      </c>
      <c r="E30" s="227"/>
      <c r="G30" s="227"/>
    </row>
    <row r="31" spans="1:7" x14ac:dyDescent="0.2">
      <c r="A31" s="232" t="s">
        <v>97</v>
      </c>
      <c r="B31" s="236">
        <f t="shared" si="6"/>
        <v>1025</v>
      </c>
      <c r="C31" s="237">
        <v>390</v>
      </c>
      <c r="D31" s="237">
        <v>635</v>
      </c>
      <c r="E31" s="227"/>
      <c r="G31" s="227"/>
    </row>
    <row r="32" spans="1:7" x14ac:dyDescent="0.2">
      <c r="A32" s="232" t="s">
        <v>554</v>
      </c>
      <c r="B32" s="236">
        <f t="shared" si="6"/>
        <v>865</v>
      </c>
      <c r="C32" s="237">
        <v>268</v>
      </c>
      <c r="D32" s="237">
        <v>597</v>
      </c>
      <c r="E32" s="227"/>
      <c r="G32" s="227"/>
    </row>
    <row r="33" spans="1:7" x14ac:dyDescent="0.2">
      <c r="A33" s="232" t="s">
        <v>489</v>
      </c>
      <c r="B33" s="236">
        <f t="shared" si="6"/>
        <v>749</v>
      </c>
      <c r="C33" s="237">
        <v>157</v>
      </c>
      <c r="D33" s="237">
        <v>592</v>
      </c>
      <c r="E33" s="227"/>
      <c r="G33" s="227"/>
    </row>
    <row r="34" spans="1:7" x14ac:dyDescent="0.2">
      <c r="A34" s="232" t="s">
        <v>301</v>
      </c>
      <c r="B34" s="236">
        <f t="shared" si="6"/>
        <v>527</v>
      </c>
      <c r="C34" s="237">
        <v>140</v>
      </c>
      <c r="D34" s="237">
        <v>387</v>
      </c>
      <c r="E34" s="227"/>
      <c r="G34" s="227"/>
    </row>
    <row r="35" spans="1:7" x14ac:dyDescent="0.2">
      <c r="A35" s="232" t="s">
        <v>154</v>
      </c>
      <c r="B35" s="236">
        <f t="shared" si="6"/>
        <v>861</v>
      </c>
      <c r="C35" s="237">
        <v>226</v>
      </c>
      <c r="D35" s="237">
        <v>635</v>
      </c>
      <c r="E35" s="227"/>
      <c r="G35" s="227"/>
    </row>
    <row r="36" spans="1:7" x14ac:dyDescent="0.2">
      <c r="A36" s="232" t="s">
        <v>300</v>
      </c>
      <c r="B36" s="236">
        <f t="shared" si="6"/>
        <v>735</v>
      </c>
      <c r="C36" s="237">
        <v>285</v>
      </c>
      <c r="D36" s="237">
        <v>450</v>
      </c>
      <c r="E36" s="227"/>
      <c r="G36" s="227"/>
    </row>
    <row r="37" spans="1:7" ht="30" customHeight="1" x14ac:dyDescent="0.2">
      <c r="A37" s="233" t="s">
        <v>299</v>
      </c>
      <c r="B37" s="242">
        <f>SUM(B38:B44)</f>
        <v>3670</v>
      </c>
      <c r="C37" s="242">
        <f t="shared" ref="C37:D37" si="7">SUM(C38:C44)</f>
        <v>1089</v>
      </c>
      <c r="D37" s="242">
        <f t="shared" si="7"/>
        <v>2581</v>
      </c>
      <c r="E37" s="227"/>
      <c r="G37" s="227"/>
    </row>
    <row r="38" spans="1:7" x14ac:dyDescent="0.2">
      <c r="A38" s="232" t="s">
        <v>304</v>
      </c>
      <c r="B38" s="236">
        <f t="shared" ref="B38:B43" si="8">C38+D38</f>
        <v>409</v>
      </c>
      <c r="C38" s="237">
        <v>160</v>
      </c>
      <c r="D38" s="237">
        <v>249</v>
      </c>
      <c r="E38" s="227"/>
      <c r="G38" s="227"/>
    </row>
    <row r="39" spans="1:7" x14ac:dyDescent="0.2">
      <c r="A39" s="232" t="s">
        <v>194</v>
      </c>
      <c r="B39" s="236">
        <f t="shared" si="8"/>
        <v>415</v>
      </c>
      <c r="C39" s="237">
        <v>164</v>
      </c>
      <c r="D39" s="237">
        <v>251</v>
      </c>
      <c r="E39" s="227"/>
      <c r="G39" s="227"/>
    </row>
    <row r="40" spans="1:7" x14ac:dyDescent="0.2">
      <c r="A40" s="232" t="s">
        <v>555</v>
      </c>
      <c r="B40" s="236">
        <f t="shared" si="8"/>
        <v>194</v>
      </c>
      <c r="C40" s="237">
        <v>51</v>
      </c>
      <c r="D40" s="237">
        <v>143</v>
      </c>
      <c r="E40" s="227"/>
      <c r="G40" s="227"/>
    </row>
    <row r="41" spans="1:7" x14ac:dyDescent="0.2">
      <c r="A41" s="232" t="s">
        <v>303</v>
      </c>
      <c r="B41" s="236">
        <f t="shared" si="8"/>
        <v>697</v>
      </c>
      <c r="C41" s="237">
        <v>207</v>
      </c>
      <c r="D41" s="237">
        <v>490</v>
      </c>
      <c r="E41" s="227"/>
      <c r="G41" s="227"/>
    </row>
    <row r="42" spans="1:7" x14ac:dyDescent="0.2">
      <c r="A42" s="232" t="s">
        <v>556</v>
      </c>
      <c r="B42" s="236">
        <f t="shared" si="8"/>
        <v>688</v>
      </c>
      <c r="C42" s="237">
        <v>210</v>
      </c>
      <c r="D42" s="237">
        <v>478</v>
      </c>
      <c r="E42" s="227"/>
      <c r="G42" s="227"/>
    </row>
    <row r="43" spans="1:7" x14ac:dyDescent="0.2">
      <c r="A43" s="232" t="s">
        <v>88</v>
      </c>
      <c r="B43" s="236">
        <f t="shared" si="8"/>
        <v>314</v>
      </c>
      <c r="C43" s="237">
        <v>89</v>
      </c>
      <c r="D43" s="237">
        <v>225</v>
      </c>
      <c r="E43" s="227"/>
      <c r="G43" s="227"/>
    </row>
    <row r="44" spans="1:7" x14ac:dyDescent="0.2">
      <c r="A44" s="235" t="s">
        <v>238</v>
      </c>
      <c r="B44" s="238">
        <f>C44+D44</f>
        <v>953</v>
      </c>
      <c r="C44" s="239">
        <v>208</v>
      </c>
      <c r="D44" s="239">
        <v>745</v>
      </c>
      <c r="E44" s="227"/>
      <c r="G44" s="227"/>
    </row>
    <row r="45" spans="1:7" x14ac:dyDescent="0.2">
      <c r="A45" s="391" t="s">
        <v>557</v>
      </c>
      <c r="B45" s="391"/>
      <c r="C45" s="391"/>
      <c r="D45" s="391"/>
    </row>
  </sheetData>
  <mergeCells count="8">
    <mergeCell ref="F7:I8"/>
    <mergeCell ref="F9:I10"/>
    <mergeCell ref="A2:D2"/>
    <mergeCell ref="C1:D1"/>
    <mergeCell ref="A45:D45"/>
    <mergeCell ref="C3:D3"/>
    <mergeCell ref="A3:A4"/>
    <mergeCell ref="B3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124"/>
  <sheetViews>
    <sheetView workbookViewId="0">
      <selection activeCell="A75" sqref="A75:XFD77"/>
    </sheetView>
  </sheetViews>
  <sheetFormatPr baseColWidth="10" defaultRowHeight="11.25" x14ac:dyDescent="0.2"/>
  <cols>
    <col min="1" max="1" width="50.5" style="245" bestFit="1" customWidth="1"/>
    <col min="2" max="2" width="8.5" style="245" bestFit="1" customWidth="1"/>
    <col min="3" max="3" width="7.1640625" style="245" bestFit="1" customWidth="1"/>
    <col min="4" max="4" width="8.6640625" style="245" bestFit="1" customWidth="1"/>
    <col min="5" max="6" width="7.1640625" style="245" bestFit="1" customWidth="1"/>
    <col min="7" max="7" width="6.33203125" style="245" customWidth="1"/>
    <col min="8" max="8" width="7.83203125" style="245" bestFit="1" customWidth="1"/>
    <col min="9" max="9" width="7.1640625" style="245" bestFit="1" customWidth="1"/>
    <col min="10" max="10" width="9.33203125" style="245" bestFit="1" customWidth="1"/>
    <col min="11" max="11" width="7.83203125" style="245" bestFit="1" customWidth="1"/>
    <col min="12" max="12" width="7.1640625" style="245" bestFit="1" customWidth="1"/>
    <col min="13" max="13" width="7.5" style="245" bestFit="1" customWidth="1"/>
    <col min="14" max="14" width="8.33203125" style="245" bestFit="1" customWidth="1"/>
    <col min="15" max="15" width="7" style="245" bestFit="1" customWidth="1"/>
    <col min="16" max="17" width="7.1640625" style="245" bestFit="1" customWidth="1"/>
    <col min="18" max="18" width="5.1640625" style="245" bestFit="1" customWidth="1"/>
    <col min="19" max="19" width="6.83203125" style="245" bestFit="1" customWidth="1"/>
    <col min="20" max="20" width="6.83203125" style="245" customWidth="1"/>
    <col min="21" max="22" width="7.1640625" style="245" bestFit="1" customWidth="1"/>
    <col min="23" max="23" width="6.83203125" style="245" bestFit="1" customWidth="1"/>
    <col min="24" max="28" width="6.83203125" style="245" customWidth="1"/>
    <col min="29" max="29" width="8.6640625" style="245" customWidth="1"/>
    <col min="30" max="30" width="4.83203125" style="245" bestFit="1" customWidth="1"/>
    <col min="31" max="31" width="7.33203125" style="245" bestFit="1" customWidth="1"/>
    <col min="32" max="32" width="9" style="245" bestFit="1" customWidth="1"/>
    <col min="33" max="33" width="8.6640625" style="245" bestFit="1" customWidth="1"/>
    <col min="34" max="34" width="9.1640625" style="245" customWidth="1"/>
    <col min="35" max="35" width="8" style="245" bestFit="1" customWidth="1"/>
    <col min="36" max="36" width="8.83203125" style="245" bestFit="1" customWidth="1"/>
    <col min="37" max="37" width="7.1640625" style="245" bestFit="1" customWidth="1"/>
    <col min="38" max="38" width="7.83203125" style="245" bestFit="1" customWidth="1"/>
    <col min="39" max="39" width="6" style="245" bestFit="1" customWidth="1"/>
    <col min="40" max="40" width="5.33203125" style="245" bestFit="1" customWidth="1"/>
    <col min="41" max="41" width="6" style="245" bestFit="1" customWidth="1"/>
    <col min="42" max="42" width="7.83203125" style="245" bestFit="1" customWidth="1"/>
    <col min="43" max="43" width="6.83203125" style="245" bestFit="1" customWidth="1"/>
    <col min="44" max="44" width="8.1640625" style="245" bestFit="1" customWidth="1"/>
    <col min="45" max="16384" width="12" style="245"/>
  </cols>
  <sheetData>
    <row r="1" spans="1:51" ht="14.25" x14ac:dyDescent="0.2">
      <c r="A1" s="244" t="s">
        <v>360</v>
      </c>
    </row>
    <row r="2" spans="1:51" ht="89.25" customHeight="1" thickBot="1" x14ac:dyDescent="0.25">
      <c r="H2" s="397" t="s">
        <v>582</v>
      </c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</row>
    <row r="3" spans="1:51" ht="16.5" thickBot="1" x14ac:dyDescent="0.25">
      <c r="A3" s="418" t="s">
        <v>361</v>
      </c>
      <c r="B3" s="261"/>
      <c r="C3" s="419" t="s">
        <v>362</v>
      </c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1"/>
      <c r="O3" s="422" t="s">
        <v>363</v>
      </c>
      <c r="P3" s="420"/>
      <c r="Q3" s="420"/>
      <c r="R3" s="420"/>
      <c r="S3" s="420"/>
      <c r="T3" s="420"/>
      <c r="U3" s="420"/>
      <c r="V3" s="420"/>
      <c r="W3" s="422"/>
      <c r="X3" s="423" t="s">
        <v>298</v>
      </c>
      <c r="Y3" s="424"/>
      <c r="Z3" s="424"/>
      <c r="AA3" s="424"/>
      <c r="AB3" s="424"/>
      <c r="AC3" s="425"/>
      <c r="AD3" s="422" t="s">
        <v>299</v>
      </c>
      <c r="AE3" s="420"/>
      <c r="AF3" s="420"/>
      <c r="AG3" s="420"/>
      <c r="AH3" s="420"/>
      <c r="AI3" s="420"/>
      <c r="AJ3" s="420"/>
      <c r="AK3" s="422"/>
      <c r="AL3" s="247"/>
    </row>
    <row r="4" spans="1:51" ht="16.5" thickBot="1" x14ac:dyDescent="0.25">
      <c r="A4" s="418"/>
      <c r="B4" s="262" t="s">
        <v>307</v>
      </c>
      <c r="C4" s="265" t="s">
        <v>364</v>
      </c>
      <c r="D4" s="308" t="s">
        <v>365</v>
      </c>
      <c r="E4" s="308" t="s">
        <v>366</v>
      </c>
      <c r="F4" s="308" t="s">
        <v>367</v>
      </c>
      <c r="G4" s="308" t="s">
        <v>368</v>
      </c>
      <c r="H4" s="308" t="s">
        <v>369</v>
      </c>
      <c r="I4" s="308" t="s">
        <v>370</v>
      </c>
      <c r="J4" s="308" t="s">
        <v>371</v>
      </c>
      <c r="K4" s="308" t="s">
        <v>364</v>
      </c>
      <c r="L4" s="308" t="s">
        <v>372</v>
      </c>
      <c r="M4" s="308" t="s">
        <v>373</v>
      </c>
      <c r="N4" s="266" t="s">
        <v>364</v>
      </c>
      <c r="O4" s="248" t="s">
        <v>374</v>
      </c>
      <c r="P4" s="308" t="s">
        <v>375</v>
      </c>
      <c r="Q4" s="308" t="s">
        <v>376</v>
      </c>
      <c r="R4" s="308" t="s">
        <v>377</v>
      </c>
      <c r="S4" s="308" t="s">
        <v>378</v>
      </c>
      <c r="T4" s="311" t="s">
        <v>387</v>
      </c>
      <c r="U4" s="308" t="s">
        <v>379</v>
      </c>
      <c r="V4" s="311" t="s">
        <v>380</v>
      </c>
      <c r="W4" s="248" t="s">
        <v>381</v>
      </c>
      <c r="X4" s="265" t="s">
        <v>385</v>
      </c>
      <c r="Y4" s="311" t="s">
        <v>386</v>
      </c>
      <c r="Z4" s="408" t="s">
        <v>154</v>
      </c>
      <c r="AA4" s="311" t="s">
        <v>388</v>
      </c>
      <c r="AB4" s="410" t="s">
        <v>588</v>
      </c>
      <c r="AC4" s="416" t="s">
        <v>589</v>
      </c>
      <c r="AD4" s="248" t="s">
        <v>382</v>
      </c>
      <c r="AE4" s="308" t="s">
        <v>383</v>
      </c>
      <c r="AF4" s="311" t="s">
        <v>375</v>
      </c>
      <c r="AG4" s="311" t="s">
        <v>384</v>
      </c>
      <c r="AH4" s="408" t="s">
        <v>451</v>
      </c>
      <c r="AI4" s="311" t="s">
        <v>383</v>
      </c>
      <c r="AJ4" s="408" t="s">
        <v>586</v>
      </c>
      <c r="AK4" s="426" t="s">
        <v>587</v>
      </c>
      <c r="AL4" s="247"/>
    </row>
    <row r="5" spans="1:51" ht="16.5" thickBot="1" x14ac:dyDescent="0.25">
      <c r="A5" s="418"/>
      <c r="B5" s="263"/>
      <c r="C5" s="267" t="s">
        <v>389</v>
      </c>
      <c r="D5" s="309" t="s">
        <v>390</v>
      </c>
      <c r="E5" s="309" t="s">
        <v>391</v>
      </c>
      <c r="F5" s="309" t="s">
        <v>392</v>
      </c>
      <c r="G5" s="309" t="s">
        <v>393</v>
      </c>
      <c r="H5" s="309" t="s">
        <v>394</v>
      </c>
      <c r="I5" s="310" t="s">
        <v>395</v>
      </c>
      <c r="J5" s="309" t="s">
        <v>396</v>
      </c>
      <c r="K5" s="309" t="s">
        <v>397</v>
      </c>
      <c r="L5" s="309" t="s">
        <v>398</v>
      </c>
      <c r="M5" s="310" t="s">
        <v>399</v>
      </c>
      <c r="N5" s="268" t="s">
        <v>400</v>
      </c>
      <c r="O5" s="248" t="s">
        <v>401</v>
      </c>
      <c r="P5" s="309" t="s">
        <v>402</v>
      </c>
      <c r="Q5" s="310" t="s">
        <v>403</v>
      </c>
      <c r="R5" s="310" t="s">
        <v>404</v>
      </c>
      <c r="S5" s="310" t="s">
        <v>405</v>
      </c>
      <c r="T5" s="310" t="s">
        <v>415</v>
      </c>
      <c r="U5" s="309" t="s">
        <v>406</v>
      </c>
      <c r="V5" s="310" t="s">
        <v>407</v>
      </c>
      <c r="W5" s="224" t="s">
        <v>408</v>
      </c>
      <c r="X5" s="271" t="s">
        <v>413</v>
      </c>
      <c r="Y5" s="310" t="s">
        <v>414</v>
      </c>
      <c r="Z5" s="409"/>
      <c r="AA5" s="310" t="s">
        <v>416</v>
      </c>
      <c r="AB5" s="411"/>
      <c r="AC5" s="417"/>
      <c r="AD5" s="250" t="s">
        <v>409</v>
      </c>
      <c r="AE5" s="309" t="s">
        <v>410</v>
      </c>
      <c r="AF5" s="310" t="s">
        <v>302</v>
      </c>
      <c r="AG5" s="310" t="s">
        <v>411</v>
      </c>
      <c r="AH5" s="409"/>
      <c r="AI5" s="310" t="s">
        <v>412</v>
      </c>
      <c r="AJ5" s="409"/>
      <c r="AK5" s="427"/>
      <c r="AL5" s="247"/>
    </row>
    <row r="6" spans="1:51" x14ac:dyDescent="0.2">
      <c r="B6" s="264"/>
      <c r="C6" s="269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70"/>
      <c r="O6" s="252"/>
      <c r="P6" s="247"/>
      <c r="Q6" s="247"/>
      <c r="R6" s="247"/>
      <c r="S6" s="247"/>
      <c r="T6" s="247"/>
      <c r="U6" s="247"/>
      <c r="V6" s="247"/>
      <c r="W6" s="252"/>
      <c r="X6" s="272"/>
      <c r="Y6" s="247"/>
      <c r="Z6" s="247"/>
      <c r="AA6" s="247"/>
      <c r="AB6" s="247"/>
      <c r="AC6" s="270"/>
      <c r="AL6" s="247"/>
    </row>
    <row r="7" spans="1:51" ht="15.75" x14ac:dyDescent="0.2">
      <c r="A7" s="253" t="s">
        <v>307</v>
      </c>
      <c r="B7" s="273">
        <v>16902</v>
      </c>
      <c r="C7" s="274">
        <v>4104</v>
      </c>
      <c r="D7" s="275">
        <v>1630</v>
      </c>
      <c r="E7" s="275">
        <v>1658</v>
      </c>
      <c r="F7" s="275">
        <v>299</v>
      </c>
      <c r="G7" s="275">
        <v>322</v>
      </c>
      <c r="H7" s="275">
        <v>1085</v>
      </c>
      <c r="I7" s="275">
        <v>1241</v>
      </c>
      <c r="J7" s="275">
        <v>577</v>
      </c>
      <c r="K7" s="275">
        <v>972</v>
      </c>
      <c r="L7" s="275">
        <v>223</v>
      </c>
      <c r="M7" s="275">
        <v>596</v>
      </c>
      <c r="N7" s="276">
        <v>377</v>
      </c>
      <c r="O7" s="275">
        <v>422</v>
      </c>
      <c r="P7" s="275">
        <v>234</v>
      </c>
      <c r="Q7" s="275">
        <v>227</v>
      </c>
      <c r="R7" s="275">
        <v>97</v>
      </c>
      <c r="S7" s="275">
        <v>387</v>
      </c>
      <c r="T7" s="275">
        <v>187</v>
      </c>
      <c r="U7" s="275">
        <v>337</v>
      </c>
      <c r="V7" s="275">
        <v>248</v>
      </c>
      <c r="W7" s="275">
        <v>310</v>
      </c>
      <c r="X7" s="274">
        <v>70</v>
      </c>
      <c r="Y7" s="275">
        <v>89</v>
      </c>
      <c r="Z7" s="275">
        <v>112</v>
      </c>
      <c r="AA7" s="275">
        <v>104</v>
      </c>
      <c r="AB7" s="275">
        <v>303</v>
      </c>
      <c r="AC7" s="276">
        <v>247</v>
      </c>
      <c r="AD7" s="275">
        <v>51</v>
      </c>
      <c r="AE7" s="275">
        <v>45</v>
      </c>
      <c r="AF7" s="275">
        <v>71</v>
      </c>
      <c r="AG7" s="275">
        <v>73</v>
      </c>
      <c r="AH7" s="275">
        <v>34</v>
      </c>
      <c r="AI7" s="275">
        <v>35</v>
      </c>
      <c r="AJ7" s="275">
        <v>75</v>
      </c>
      <c r="AK7" s="275">
        <v>60</v>
      </c>
    </row>
    <row r="8" spans="1:51" x14ac:dyDescent="0.2">
      <c r="B8" s="277"/>
      <c r="C8" s="278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80"/>
      <c r="O8" s="279"/>
      <c r="P8" s="279"/>
      <c r="Q8" s="279"/>
      <c r="R8" s="279"/>
      <c r="S8" s="279"/>
      <c r="T8" s="279"/>
      <c r="U8" s="279"/>
      <c r="V8" s="279"/>
      <c r="W8" s="279"/>
      <c r="X8" s="278"/>
      <c r="Y8" s="279"/>
      <c r="Z8" s="279"/>
      <c r="AA8" s="279"/>
      <c r="AB8" s="279"/>
      <c r="AC8" s="280"/>
      <c r="AD8" s="281"/>
      <c r="AE8" s="281"/>
      <c r="AF8" s="281"/>
      <c r="AG8" s="281"/>
      <c r="AH8" s="281"/>
      <c r="AI8" s="281"/>
      <c r="AJ8" s="281"/>
      <c r="AK8" s="281"/>
    </row>
    <row r="9" spans="1:51" ht="15" x14ac:dyDescent="0.2">
      <c r="A9" s="254" t="s">
        <v>30</v>
      </c>
      <c r="B9" s="282">
        <f t="shared" ref="B9:B40" si="0">SUM(C9:AK9)</f>
        <v>66</v>
      </c>
      <c r="C9" s="283" t="s">
        <v>583</v>
      </c>
      <c r="D9" s="284" t="s">
        <v>583</v>
      </c>
      <c r="E9" s="285">
        <v>1</v>
      </c>
      <c r="F9" s="284" t="s">
        <v>583</v>
      </c>
      <c r="G9" s="284" t="s">
        <v>583</v>
      </c>
      <c r="H9" s="284" t="s">
        <v>583</v>
      </c>
      <c r="I9" s="284" t="s">
        <v>583</v>
      </c>
      <c r="J9" s="284" t="s">
        <v>583</v>
      </c>
      <c r="K9" s="285">
        <v>64</v>
      </c>
      <c r="L9" s="284" t="s">
        <v>583</v>
      </c>
      <c r="M9" s="284" t="s">
        <v>583</v>
      </c>
      <c r="N9" s="286" t="s">
        <v>583</v>
      </c>
      <c r="O9" s="284" t="s">
        <v>583</v>
      </c>
      <c r="P9" s="284" t="s">
        <v>583</v>
      </c>
      <c r="Q9" s="284" t="s">
        <v>583</v>
      </c>
      <c r="R9" s="284" t="s">
        <v>583</v>
      </c>
      <c r="S9" s="284" t="s">
        <v>583</v>
      </c>
      <c r="T9" s="284" t="s">
        <v>583</v>
      </c>
      <c r="U9" s="284" t="s">
        <v>583</v>
      </c>
      <c r="V9" s="284" t="s">
        <v>583</v>
      </c>
      <c r="W9" s="284" t="s">
        <v>583</v>
      </c>
      <c r="X9" s="283" t="s">
        <v>583</v>
      </c>
      <c r="Y9" s="284" t="s">
        <v>583</v>
      </c>
      <c r="Z9" s="284" t="s">
        <v>583</v>
      </c>
      <c r="AA9" s="284" t="s">
        <v>583</v>
      </c>
      <c r="AB9" s="285">
        <v>1</v>
      </c>
      <c r="AC9" s="286" t="s">
        <v>583</v>
      </c>
      <c r="AD9" s="287" t="s">
        <v>583</v>
      </c>
      <c r="AE9" s="287" t="s">
        <v>583</v>
      </c>
      <c r="AF9" s="287" t="s">
        <v>583</v>
      </c>
      <c r="AG9" s="287" t="s">
        <v>583</v>
      </c>
      <c r="AH9" s="287" t="s">
        <v>583</v>
      </c>
      <c r="AI9" s="287" t="s">
        <v>583</v>
      </c>
      <c r="AJ9" s="287" t="s">
        <v>583</v>
      </c>
      <c r="AK9" s="287" t="s">
        <v>583</v>
      </c>
    </row>
    <row r="10" spans="1:51" ht="15" x14ac:dyDescent="0.2">
      <c r="A10" s="254" t="s">
        <v>417</v>
      </c>
      <c r="B10" s="282">
        <f t="shared" si="0"/>
        <v>4</v>
      </c>
      <c r="C10" s="288">
        <v>4</v>
      </c>
      <c r="D10" s="284" t="s">
        <v>583</v>
      </c>
      <c r="E10" s="284" t="s">
        <v>583</v>
      </c>
      <c r="F10" s="284" t="s">
        <v>583</v>
      </c>
      <c r="G10" s="284" t="s">
        <v>583</v>
      </c>
      <c r="H10" s="284" t="s">
        <v>583</v>
      </c>
      <c r="I10" s="284" t="s">
        <v>583</v>
      </c>
      <c r="J10" s="284" t="s">
        <v>583</v>
      </c>
      <c r="K10" s="284" t="s">
        <v>583</v>
      </c>
      <c r="L10" s="284" t="s">
        <v>583</v>
      </c>
      <c r="M10" s="284" t="s">
        <v>583</v>
      </c>
      <c r="N10" s="286" t="s">
        <v>583</v>
      </c>
      <c r="O10" s="284" t="s">
        <v>583</v>
      </c>
      <c r="P10" s="284" t="s">
        <v>583</v>
      </c>
      <c r="Q10" s="284" t="s">
        <v>583</v>
      </c>
      <c r="R10" s="284" t="s">
        <v>583</v>
      </c>
      <c r="S10" s="284" t="s">
        <v>583</v>
      </c>
      <c r="T10" s="284" t="s">
        <v>583</v>
      </c>
      <c r="U10" s="284" t="s">
        <v>583</v>
      </c>
      <c r="V10" s="284" t="s">
        <v>583</v>
      </c>
      <c r="W10" s="284" t="s">
        <v>583</v>
      </c>
      <c r="X10" s="283" t="s">
        <v>583</v>
      </c>
      <c r="Y10" s="284" t="s">
        <v>583</v>
      </c>
      <c r="Z10" s="284" t="s">
        <v>583</v>
      </c>
      <c r="AA10" s="284" t="s">
        <v>583</v>
      </c>
      <c r="AB10" s="284" t="s">
        <v>583</v>
      </c>
      <c r="AC10" s="286" t="s">
        <v>583</v>
      </c>
      <c r="AD10" s="287" t="s">
        <v>583</v>
      </c>
      <c r="AE10" s="287" t="s">
        <v>583</v>
      </c>
      <c r="AF10" s="287" t="s">
        <v>583</v>
      </c>
      <c r="AG10" s="287" t="s">
        <v>583</v>
      </c>
      <c r="AH10" s="287" t="s">
        <v>583</v>
      </c>
      <c r="AI10" s="287" t="s">
        <v>583</v>
      </c>
      <c r="AJ10" s="287" t="s">
        <v>583</v>
      </c>
      <c r="AK10" s="287" t="s">
        <v>583</v>
      </c>
    </row>
    <row r="11" spans="1:51" ht="15" x14ac:dyDescent="0.2">
      <c r="A11" s="254" t="s">
        <v>71</v>
      </c>
      <c r="B11" s="282">
        <f t="shared" si="0"/>
        <v>48</v>
      </c>
      <c r="C11" s="288">
        <v>41</v>
      </c>
      <c r="D11" s="284" t="s">
        <v>583</v>
      </c>
      <c r="E11" s="285">
        <v>3</v>
      </c>
      <c r="F11" s="284" t="s">
        <v>583</v>
      </c>
      <c r="G11" s="284" t="s">
        <v>583</v>
      </c>
      <c r="H11" s="284" t="s">
        <v>583</v>
      </c>
      <c r="I11" s="284" t="s">
        <v>583</v>
      </c>
      <c r="J11" s="284" t="s">
        <v>583</v>
      </c>
      <c r="K11" s="284" t="s">
        <v>583</v>
      </c>
      <c r="L11" s="284" t="s">
        <v>583</v>
      </c>
      <c r="M11" s="284" t="s">
        <v>583</v>
      </c>
      <c r="N11" s="286" t="s">
        <v>583</v>
      </c>
      <c r="O11" s="284" t="s">
        <v>583</v>
      </c>
      <c r="P11" s="284" t="s">
        <v>583</v>
      </c>
      <c r="Q11" s="285">
        <v>1</v>
      </c>
      <c r="R11" s="284" t="s">
        <v>583</v>
      </c>
      <c r="S11" s="284" t="s">
        <v>583</v>
      </c>
      <c r="T11" s="284" t="s">
        <v>583</v>
      </c>
      <c r="U11" s="284" t="s">
        <v>583</v>
      </c>
      <c r="V11" s="285">
        <v>2</v>
      </c>
      <c r="W11" s="284" t="s">
        <v>583</v>
      </c>
      <c r="X11" s="283" t="s">
        <v>583</v>
      </c>
      <c r="Y11" s="284" t="s">
        <v>583</v>
      </c>
      <c r="Z11" s="284" t="s">
        <v>583</v>
      </c>
      <c r="AA11" s="284" t="s">
        <v>583</v>
      </c>
      <c r="AB11" s="285">
        <v>1</v>
      </c>
      <c r="AC11" s="286" t="s">
        <v>583</v>
      </c>
      <c r="AD11" s="287" t="s">
        <v>583</v>
      </c>
      <c r="AE11" s="287" t="s">
        <v>583</v>
      </c>
      <c r="AF11" s="287" t="s">
        <v>583</v>
      </c>
      <c r="AG11" s="287" t="s">
        <v>583</v>
      </c>
      <c r="AH11" s="287" t="s">
        <v>583</v>
      </c>
      <c r="AI11" s="287" t="s">
        <v>583</v>
      </c>
      <c r="AJ11" s="287" t="s">
        <v>583</v>
      </c>
      <c r="AK11" s="287" t="s">
        <v>583</v>
      </c>
    </row>
    <row r="12" spans="1:51" ht="15" x14ac:dyDescent="0.2">
      <c r="A12" s="254" t="s">
        <v>418</v>
      </c>
      <c r="B12" s="282">
        <f t="shared" si="0"/>
        <v>24</v>
      </c>
      <c r="C12" s="288">
        <v>3</v>
      </c>
      <c r="D12" s="285">
        <v>8</v>
      </c>
      <c r="E12" s="284" t="s">
        <v>583</v>
      </c>
      <c r="F12" s="284" t="s">
        <v>583</v>
      </c>
      <c r="G12" s="285">
        <v>1</v>
      </c>
      <c r="H12" s="284" t="s">
        <v>583</v>
      </c>
      <c r="I12" s="284" t="s">
        <v>583</v>
      </c>
      <c r="J12" s="284" t="s">
        <v>583</v>
      </c>
      <c r="K12" s="284" t="s">
        <v>583</v>
      </c>
      <c r="L12" s="284" t="s">
        <v>583</v>
      </c>
      <c r="M12" s="284" t="s">
        <v>583</v>
      </c>
      <c r="N12" s="289">
        <v>3</v>
      </c>
      <c r="O12" s="284" t="s">
        <v>583</v>
      </c>
      <c r="P12" s="285">
        <v>1</v>
      </c>
      <c r="Q12" s="284" t="s">
        <v>583</v>
      </c>
      <c r="R12" s="284" t="s">
        <v>583</v>
      </c>
      <c r="S12" s="285">
        <v>2</v>
      </c>
      <c r="T12" s="285">
        <v>2</v>
      </c>
      <c r="U12" s="284" t="s">
        <v>583</v>
      </c>
      <c r="V12" s="284" t="s">
        <v>583</v>
      </c>
      <c r="W12" s="284" t="s">
        <v>583</v>
      </c>
      <c r="X12" s="288">
        <v>2</v>
      </c>
      <c r="Y12" s="284" t="s">
        <v>583</v>
      </c>
      <c r="Z12" s="284" t="s">
        <v>583</v>
      </c>
      <c r="AA12" s="284" t="s">
        <v>583</v>
      </c>
      <c r="AB12" s="285">
        <v>2</v>
      </c>
      <c r="AC12" s="286" t="s">
        <v>583</v>
      </c>
      <c r="AD12" s="287" t="s">
        <v>583</v>
      </c>
      <c r="AE12" s="287" t="s">
        <v>583</v>
      </c>
      <c r="AF12" s="287" t="s">
        <v>583</v>
      </c>
      <c r="AG12" s="287" t="s">
        <v>583</v>
      </c>
      <c r="AH12" s="287" t="s">
        <v>583</v>
      </c>
      <c r="AI12" s="287" t="s">
        <v>583</v>
      </c>
      <c r="AJ12" s="287" t="s">
        <v>583</v>
      </c>
      <c r="AK12" s="287" t="s">
        <v>583</v>
      </c>
    </row>
    <row r="13" spans="1:51" ht="15" x14ac:dyDescent="0.2">
      <c r="A13" s="254" t="s">
        <v>419</v>
      </c>
      <c r="B13" s="282">
        <f t="shared" si="0"/>
        <v>440</v>
      </c>
      <c r="C13" s="288">
        <v>102</v>
      </c>
      <c r="D13" s="285">
        <v>44</v>
      </c>
      <c r="E13" s="285">
        <v>38</v>
      </c>
      <c r="F13" s="285">
        <v>9</v>
      </c>
      <c r="G13" s="285">
        <v>2</v>
      </c>
      <c r="H13" s="285">
        <v>29</v>
      </c>
      <c r="I13" s="285">
        <v>18</v>
      </c>
      <c r="J13" s="285">
        <v>39</v>
      </c>
      <c r="K13" s="285">
        <v>9</v>
      </c>
      <c r="L13" s="285">
        <v>7</v>
      </c>
      <c r="M13" s="285">
        <v>8</v>
      </c>
      <c r="N13" s="289">
        <v>12</v>
      </c>
      <c r="O13" s="285">
        <v>23</v>
      </c>
      <c r="P13" s="285">
        <v>3</v>
      </c>
      <c r="Q13" s="285">
        <v>3</v>
      </c>
      <c r="R13" s="285">
        <v>3</v>
      </c>
      <c r="S13" s="285">
        <v>19</v>
      </c>
      <c r="T13" s="285">
        <v>2</v>
      </c>
      <c r="U13" s="285">
        <v>7</v>
      </c>
      <c r="V13" s="285">
        <v>8</v>
      </c>
      <c r="W13" s="285">
        <v>3</v>
      </c>
      <c r="X13" s="288">
        <v>3</v>
      </c>
      <c r="Y13" s="285">
        <v>3</v>
      </c>
      <c r="Z13" s="284" t="s">
        <v>583</v>
      </c>
      <c r="AA13" s="285">
        <v>3</v>
      </c>
      <c r="AB13" s="285">
        <v>7</v>
      </c>
      <c r="AC13" s="289">
        <v>7</v>
      </c>
      <c r="AD13" s="290">
        <v>1</v>
      </c>
      <c r="AE13" s="290">
        <v>3</v>
      </c>
      <c r="AF13" s="290">
        <v>5</v>
      </c>
      <c r="AG13" s="290">
        <v>5</v>
      </c>
      <c r="AH13" s="290">
        <v>3</v>
      </c>
      <c r="AI13" s="290">
        <v>6</v>
      </c>
      <c r="AJ13" s="290">
        <v>2</v>
      </c>
      <c r="AK13" s="290">
        <v>4</v>
      </c>
    </row>
    <row r="14" spans="1:51" ht="15" x14ac:dyDescent="0.2">
      <c r="A14" s="254" t="s">
        <v>79</v>
      </c>
      <c r="B14" s="282">
        <f t="shared" si="0"/>
        <v>18</v>
      </c>
      <c r="C14" s="288">
        <v>9</v>
      </c>
      <c r="D14" s="285">
        <v>7</v>
      </c>
      <c r="E14" s="284" t="s">
        <v>583</v>
      </c>
      <c r="F14" s="284" t="s">
        <v>583</v>
      </c>
      <c r="G14" s="284" t="s">
        <v>583</v>
      </c>
      <c r="H14" s="284" t="s">
        <v>583</v>
      </c>
      <c r="I14" s="284" t="s">
        <v>583</v>
      </c>
      <c r="J14" s="284" t="s">
        <v>583</v>
      </c>
      <c r="K14" s="284" t="s">
        <v>583</v>
      </c>
      <c r="L14" s="285">
        <v>1</v>
      </c>
      <c r="M14" s="284" t="s">
        <v>583</v>
      </c>
      <c r="N14" s="286" t="s">
        <v>583</v>
      </c>
      <c r="O14" s="284" t="s">
        <v>583</v>
      </c>
      <c r="P14" s="284" t="s">
        <v>583</v>
      </c>
      <c r="Q14" s="284" t="s">
        <v>583</v>
      </c>
      <c r="R14" s="284" t="s">
        <v>583</v>
      </c>
      <c r="S14" s="284" t="s">
        <v>583</v>
      </c>
      <c r="T14" s="284" t="s">
        <v>583</v>
      </c>
      <c r="U14" s="284" t="s">
        <v>583</v>
      </c>
      <c r="V14" s="284" t="s">
        <v>583</v>
      </c>
      <c r="W14" s="284" t="s">
        <v>583</v>
      </c>
      <c r="X14" s="283" t="s">
        <v>583</v>
      </c>
      <c r="Y14" s="284" t="s">
        <v>583</v>
      </c>
      <c r="Z14" s="284" t="s">
        <v>583</v>
      </c>
      <c r="AA14" s="284" t="s">
        <v>583</v>
      </c>
      <c r="AB14" s="285">
        <v>1</v>
      </c>
      <c r="AC14" s="286" t="s">
        <v>583</v>
      </c>
      <c r="AD14" s="287" t="s">
        <v>583</v>
      </c>
      <c r="AE14" s="287" t="s">
        <v>583</v>
      </c>
      <c r="AF14" s="287" t="s">
        <v>583</v>
      </c>
      <c r="AG14" s="287" t="s">
        <v>583</v>
      </c>
      <c r="AH14" s="287" t="s">
        <v>583</v>
      </c>
      <c r="AI14" s="287" t="s">
        <v>583</v>
      </c>
      <c r="AJ14" s="287" t="s">
        <v>583</v>
      </c>
      <c r="AK14" s="287" t="s">
        <v>583</v>
      </c>
    </row>
    <row r="15" spans="1:51" ht="15" x14ac:dyDescent="0.2">
      <c r="A15" s="254" t="s">
        <v>117</v>
      </c>
      <c r="B15" s="282">
        <f t="shared" si="0"/>
        <v>29</v>
      </c>
      <c r="C15" s="288">
        <v>11</v>
      </c>
      <c r="D15" s="285">
        <v>2</v>
      </c>
      <c r="E15" s="285">
        <v>6</v>
      </c>
      <c r="F15" s="284" t="s">
        <v>583</v>
      </c>
      <c r="G15" s="284" t="s">
        <v>583</v>
      </c>
      <c r="H15" s="285">
        <v>1</v>
      </c>
      <c r="I15" s="284" t="s">
        <v>583</v>
      </c>
      <c r="J15" s="285">
        <v>2</v>
      </c>
      <c r="K15" s="284" t="s">
        <v>583</v>
      </c>
      <c r="L15" s="285">
        <v>1</v>
      </c>
      <c r="M15" s="285">
        <v>1</v>
      </c>
      <c r="N15" s="286" t="s">
        <v>583</v>
      </c>
      <c r="O15" s="284" t="s">
        <v>583</v>
      </c>
      <c r="P15" s="285">
        <v>1</v>
      </c>
      <c r="Q15" s="284" t="s">
        <v>583</v>
      </c>
      <c r="R15" s="284" t="s">
        <v>583</v>
      </c>
      <c r="S15" s="285">
        <v>1</v>
      </c>
      <c r="T15" s="284" t="s">
        <v>583</v>
      </c>
      <c r="U15" s="284" t="s">
        <v>583</v>
      </c>
      <c r="V15" s="284" t="s">
        <v>583</v>
      </c>
      <c r="W15" s="284" t="s">
        <v>583</v>
      </c>
      <c r="X15" s="283" t="s">
        <v>583</v>
      </c>
      <c r="Y15" s="284" t="s">
        <v>583</v>
      </c>
      <c r="Z15" s="284" t="s">
        <v>583</v>
      </c>
      <c r="AA15" s="285">
        <v>1</v>
      </c>
      <c r="AB15" s="284" t="s">
        <v>583</v>
      </c>
      <c r="AC15" s="286" t="s">
        <v>583</v>
      </c>
      <c r="AD15" s="287" t="s">
        <v>583</v>
      </c>
      <c r="AE15" s="287" t="s">
        <v>583</v>
      </c>
      <c r="AF15" s="287" t="s">
        <v>583</v>
      </c>
      <c r="AG15" s="287" t="s">
        <v>583</v>
      </c>
      <c r="AH15" s="287" t="s">
        <v>583</v>
      </c>
      <c r="AI15" s="290">
        <v>1</v>
      </c>
      <c r="AJ15" s="290">
        <v>1</v>
      </c>
      <c r="AK15" s="287" t="s">
        <v>583</v>
      </c>
    </row>
    <row r="16" spans="1:51" ht="15" x14ac:dyDescent="0.2">
      <c r="A16" s="254" t="s">
        <v>5</v>
      </c>
      <c r="B16" s="282">
        <f t="shared" si="0"/>
        <v>668</v>
      </c>
      <c r="C16" s="288">
        <v>123</v>
      </c>
      <c r="D16" s="285">
        <v>42</v>
      </c>
      <c r="E16" s="285">
        <v>69</v>
      </c>
      <c r="F16" s="285">
        <v>4</v>
      </c>
      <c r="G16" s="285">
        <v>2</v>
      </c>
      <c r="H16" s="285">
        <v>53</v>
      </c>
      <c r="I16" s="285">
        <v>70</v>
      </c>
      <c r="J16" s="285">
        <v>18</v>
      </c>
      <c r="K16" s="285">
        <v>18</v>
      </c>
      <c r="L16" s="285">
        <v>7</v>
      </c>
      <c r="M16" s="285">
        <v>19</v>
      </c>
      <c r="N16" s="289">
        <v>11</v>
      </c>
      <c r="O16" s="285">
        <v>28</v>
      </c>
      <c r="P16" s="285">
        <v>7</v>
      </c>
      <c r="Q16" s="285">
        <v>9</v>
      </c>
      <c r="R16" s="285">
        <v>2</v>
      </c>
      <c r="S16" s="285">
        <v>29</v>
      </c>
      <c r="T16" s="285">
        <v>15</v>
      </c>
      <c r="U16" s="285">
        <v>19</v>
      </c>
      <c r="V16" s="285">
        <v>31</v>
      </c>
      <c r="W16" s="285">
        <v>4</v>
      </c>
      <c r="X16" s="288">
        <v>5</v>
      </c>
      <c r="Y16" s="285">
        <v>2</v>
      </c>
      <c r="Z16" s="285">
        <v>5</v>
      </c>
      <c r="AA16" s="285">
        <v>4</v>
      </c>
      <c r="AB16" s="285">
        <v>24</v>
      </c>
      <c r="AC16" s="289">
        <v>22</v>
      </c>
      <c r="AD16" s="290">
        <v>4</v>
      </c>
      <c r="AE16" s="287" t="s">
        <v>583</v>
      </c>
      <c r="AF16" s="290">
        <v>1</v>
      </c>
      <c r="AG16" s="290">
        <v>2</v>
      </c>
      <c r="AH16" s="287" t="s">
        <v>583</v>
      </c>
      <c r="AI16" s="290">
        <v>2</v>
      </c>
      <c r="AJ16" s="290">
        <v>15</v>
      </c>
      <c r="AK16" s="290">
        <v>2</v>
      </c>
    </row>
    <row r="17" spans="1:37" ht="15" x14ac:dyDescent="0.2">
      <c r="A17" s="254" t="s">
        <v>115</v>
      </c>
      <c r="B17" s="282">
        <f t="shared" si="0"/>
        <v>4</v>
      </c>
      <c r="C17" s="283" t="s">
        <v>583</v>
      </c>
      <c r="D17" s="284" t="s">
        <v>583</v>
      </c>
      <c r="E17" s="284" t="s">
        <v>583</v>
      </c>
      <c r="F17" s="284" t="s">
        <v>583</v>
      </c>
      <c r="G17" s="284" t="s">
        <v>583</v>
      </c>
      <c r="H17" s="284" t="s">
        <v>583</v>
      </c>
      <c r="I17" s="285">
        <v>1</v>
      </c>
      <c r="J17" s="284" t="s">
        <v>583</v>
      </c>
      <c r="K17" s="285">
        <v>3</v>
      </c>
      <c r="L17" s="284" t="s">
        <v>583</v>
      </c>
      <c r="M17" s="284" t="s">
        <v>583</v>
      </c>
      <c r="N17" s="286" t="s">
        <v>583</v>
      </c>
      <c r="O17" s="284" t="s">
        <v>583</v>
      </c>
      <c r="P17" s="284" t="s">
        <v>583</v>
      </c>
      <c r="Q17" s="284" t="s">
        <v>583</v>
      </c>
      <c r="R17" s="284" t="s">
        <v>583</v>
      </c>
      <c r="S17" s="284" t="s">
        <v>583</v>
      </c>
      <c r="T17" s="284" t="s">
        <v>583</v>
      </c>
      <c r="U17" s="284" t="s">
        <v>583</v>
      </c>
      <c r="V17" s="284" t="s">
        <v>583</v>
      </c>
      <c r="W17" s="284" t="s">
        <v>583</v>
      </c>
      <c r="X17" s="283" t="s">
        <v>583</v>
      </c>
      <c r="Y17" s="284" t="s">
        <v>583</v>
      </c>
      <c r="Z17" s="284" t="s">
        <v>583</v>
      </c>
      <c r="AA17" s="284" t="s">
        <v>583</v>
      </c>
      <c r="AB17" s="284" t="s">
        <v>583</v>
      </c>
      <c r="AC17" s="286" t="s">
        <v>583</v>
      </c>
      <c r="AD17" s="287" t="s">
        <v>583</v>
      </c>
      <c r="AE17" s="287" t="s">
        <v>583</v>
      </c>
      <c r="AF17" s="287" t="s">
        <v>583</v>
      </c>
      <c r="AG17" s="287" t="s">
        <v>583</v>
      </c>
      <c r="AH17" s="287" t="s">
        <v>583</v>
      </c>
      <c r="AI17" s="287" t="s">
        <v>583</v>
      </c>
      <c r="AJ17" s="287" t="s">
        <v>583</v>
      </c>
      <c r="AK17" s="287" t="s">
        <v>583</v>
      </c>
    </row>
    <row r="18" spans="1:37" ht="15" x14ac:dyDescent="0.2">
      <c r="A18" s="254" t="s">
        <v>561</v>
      </c>
      <c r="B18" s="282">
        <f t="shared" si="0"/>
        <v>332</v>
      </c>
      <c r="C18" s="288">
        <v>70</v>
      </c>
      <c r="D18" s="285">
        <v>28</v>
      </c>
      <c r="E18" s="285">
        <v>33</v>
      </c>
      <c r="F18" s="285">
        <v>4</v>
      </c>
      <c r="G18" s="285">
        <v>5</v>
      </c>
      <c r="H18" s="285">
        <v>16</v>
      </c>
      <c r="I18" s="285">
        <v>51</v>
      </c>
      <c r="J18" s="285">
        <v>11</v>
      </c>
      <c r="K18" s="285">
        <v>8</v>
      </c>
      <c r="L18" s="285">
        <v>6</v>
      </c>
      <c r="M18" s="285">
        <v>6</v>
      </c>
      <c r="N18" s="289">
        <v>2</v>
      </c>
      <c r="O18" s="285">
        <v>9</v>
      </c>
      <c r="P18" s="285">
        <v>4</v>
      </c>
      <c r="Q18" s="285">
        <v>2</v>
      </c>
      <c r="R18" s="285">
        <v>4</v>
      </c>
      <c r="S18" s="285">
        <v>18</v>
      </c>
      <c r="T18" s="285">
        <v>8</v>
      </c>
      <c r="U18" s="285">
        <v>13</v>
      </c>
      <c r="V18" s="285">
        <v>3</v>
      </c>
      <c r="W18" s="285">
        <v>3</v>
      </c>
      <c r="X18" s="288">
        <v>2</v>
      </c>
      <c r="Y18" s="284" t="s">
        <v>583</v>
      </c>
      <c r="Z18" s="285">
        <v>1</v>
      </c>
      <c r="AA18" s="284" t="s">
        <v>583</v>
      </c>
      <c r="AB18" s="285">
        <v>8</v>
      </c>
      <c r="AC18" s="289">
        <v>4</v>
      </c>
      <c r="AD18" s="290">
        <v>5</v>
      </c>
      <c r="AE18" s="287" t="s">
        <v>583</v>
      </c>
      <c r="AF18" s="287" t="s">
        <v>583</v>
      </c>
      <c r="AG18" s="290">
        <v>4</v>
      </c>
      <c r="AH18" s="287" t="s">
        <v>583</v>
      </c>
      <c r="AI18" s="287" t="s">
        <v>583</v>
      </c>
      <c r="AJ18" s="290">
        <v>3</v>
      </c>
      <c r="AK18" s="290">
        <v>1</v>
      </c>
    </row>
    <row r="19" spans="1:37" ht="15" x14ac:dyDescent="0.2">
      <c r="A19" s="254" t="s">
        <v>68</v>
      </c>
      <c r="B19" s="282">
        <f t="shared" si="0"/>
        <v>62</v>
      </c>
      <c r="C19" s="288">
        <v>23</v>
      </c>
      <c r="D19" s="285">
        <v>5</v>
      </c>
      <c r="E19" s="285">
        <v>12</v>
      </c>
      <c r="F19" s="285">
        <v>1</v>
      </c>
      <c r="G19" s="285">
        <v>2</v>
      </c>
      <c r="H19" s="284" t="s">
        <v>583</v>
      </c>
      <c r="I19" s="285">
        <v>2</v>
      </c>
      <c r="J19" s="284" t="s">
        <v>583</v>
      </c>
      <c r="K19" s="285">
        <v>1</v>
      </c>
      <c r="L19" s="285">
        <v>2</v>
      </c>
      <c r="M19" s="285">
        <v>1</v>
      </c>
      <c r="N19" s="286" t="s">
        <v>583</v>
      </c>
      <c r="O19" s="285">
        <v>2</v>
      </c>
      <c r="P19" s="285">
        <v>1</v>
      </c>
      <c r="Q19" s="285">
        <v>1</v>
      </c>
      <c r="R19" s="285">
        <v>1</v>
      </c>
      <c r="S19" s="285">
        <v>2</v>
      </c>
      <c r="T19" s="285">
        <v>2</v>
      </c>
      <c r="U19" s="285">
        <v>1</v>
      </c>
      <c r="V19" s="285">
        <v>1</v>
      </c>
      <c r="W19" s="284" t="s">
        <v>583</v>
      </c>
      <c r="X19" s="283" t="s">
        <v>583</v>
      </c>
      <c r="Y19" s="284" t="s">
        <v>583</v>
      </c>
      <c r="Z19" s="284" t="s">
        <v>583</v>
      </c>
      <c r="AA19" s="284" t="s">
        <v>583</v>
      </c>
      <c r="AB19" s="285">
        <v>1</v>
      </c>
      <c r="AC19" s="286" t="s">
        <v>583</v>
      </c>
      <c r="AD19" s="287" t="s">
        <v>583</v>
      </c>
      <c r="AE19" s="287" t="s">
        <v>583</v>
      </c>
      <c r="AF19" s="287" t="s">
        <v>583</v>
      </c>
      <c r="AG19" s="287" t="s">
        <v>583</v>
      </c>
      <c r="AH19" s="287" t="s">
        <v>583</v>
      </c>
      <c r="AI19" s="287" t="s">
        <v>583</v>
      </c>
      <c r="AJ19" s="290">
        <v>1</v>
      </c>
      <c r="AK19" s="287" t="s">
        <v>583</v>
      </c>
    </row>
    <row r="20" spans="1:37" ht="15" x14ac:dyDescent="0.2">
      <c r="A20" s="254" t="s">
        <v>217</v>
      </c>
      <c r="B20" s="282">
        <f t="shared" si="0"/>
        <v>7</v>
      </c>
      <c r="C20" s="288">
        <v>4</v>
      </c>
      <c r="D20" s="285">
        <v>2</v>
      </c>
      <c r="E20" s="284" t="s">
        <v>583</v>
      </c>
      <c r="F20" s="284" t="s">
        <v>583</v>
      </c>
      <c r="G20" s="284" t="s">
        <v>583</v>
      </c>
      <c r="H20" s="284" t="s">
        <v>583</v>
      </c>
      <c r="I20" s="284" t="s">
        <v>583</v>
      </c>
      <c r="J20" s="285">
        <v>1</v>
      </c>
      <c r="K20" s="284" t="s">
        <v>583</v>
      </c>
      <c r="L20" s="284" t="s">
        <v>583</v>
      </c>
      <c r="M20" s="284" t="s">
        <v>583</v>
      </c>
      <c r="N20" s="286" t="s">
        <v>583</v>
      </c>
      <c r="O20" s="284" t="s">
        <v>583</v>
      </c>
      <c r="P20" s="284" t="s">
        <v>583</v>
      </c>
      <c r="Q20" s="284" t="s">
        <v>583</v>
      </c>
      <c r="R20" s="284" t="s">
        <v>583</v>
      </c>
      <c r="S20" s="284" t="s">
        <v>583</v>
      </c>
      <c r="T20" s="284" t="s">
        <v>583</v>
      </c>
      <c r="U20" s="284" t="s">
        <v>583</v>
      </c>
      <c r="V20" s="284" t="s">
        <v>583</v>
      </c>
      <c r="W20" s="284" t="s">
        <v>583</v>
      </c>
      <c r="X20" s="283" t="s">
        <v>583</v>
      </c>
      <c r="Y20" s="284" t="s">
        <v>583</v>
      </c>
      <c r="Z20" s="284" t="s">
        <v>583</v>
      </c>
      <c r="AA20" s="284" t="s">
        <v>583</v>
      </c>
      <c r="AB20" s="284" t="s">
        <v>583</v>
      </c>
      <c r="AC20" s="286" t="s">
        <v>583</v>
      </c>
      <c r="AD20" s="287" t="s">
        <v>583</v>
      </c>
      <c r="AE20" s="287" t="s">
        <v>583</v>
      </c>
      <c r="AF20" s="287" t="s">
        <v>583</v>
      </c>
      <c r="AG20" s="287" t="s">
        <v>583</v>
      </c>
      <c r="AH20" s="287" t="s">
        <v>583</v>
      </c>
      <c r="AI20" s="287" t="s">
        <v>583</v>
      </c>
      <c r="AJ20" s="287" t="s">
        <v>583</v>
      </c>
      <c r="AK20" s="287" t="s">
        <v>583</v>
      </c>
    </row>
    <row r="21" spans="1:37" ht="15" x14ac:dyDescent="0.2">
      <c r="A21" s="254" t="s">
        <v>226</v>
      </c>
      <c r="B21" s="282">
        <f t="shared" si="0"/>
        <v>2</v>
      </c>
      <c r="C21" s="288">
        <v>2</v>
      </c>
      <c r="D21" s="284" t="s">
        <v>583</v>
      </c>
      <c r="E21" s="284" t="s">
        <v>583</v>
      </c>
      <c r="F21" s="284" t="s">
        <v>583</v>
      </c>
      <c r="G21" s="284" t="s">
        <v>583</v>
      </c>
      <c r="H21" s="284" t="s">
        <v>583</v>
      </c>
      <c r="I21" s="284" t="s">
        <v>583</v>
      </c>
      <c r="J21" s="284" t="s">
        <v>583</v>
      </c>
      <c r="K21" s="284" t="s">
        <v>583</v>
      </c>
      <c r="L21" s="284" t="s">
        <v>583</v>
      </c>
      <c r="M21" s="284" t="s">
        <v>583</v>
      </c>
      <c r="N21" s="286" t="s">
        <v>583</v>
      </c>
      <c r="O21" s="284" t="s">
        <v>583</v>
      </c>
      <c r="P21" s="284" t="s">
        <v>583</v>
      </c>
      <c r="Q21" s="284" t="s">
        <v>583</v>
      </c>
      <c r="R21" s="284" t="s">
        <v>583</v>
      </c>
      <c r="S21" s="284" t="s">
        <v>583</v>
      </c>
      <c r="T21" s="284" t="s">
        <v>583</v>
      </c>
      <c r="U21" s="284" t="s">
        <v>583</v>
      </c>
      <c r="V21" s="284" t="s">
        <v>583</v>
      </c>
      <c r="W21" s="284" t="s">
        <v>583</v>
      </c>
      <c r="X21" s="283" t="s">
        <v>583</v>
      </c>
      <c r="Y21" s="284" t="s">
        <v>583</v>
      </c>
      <c r="Z21" s="284" t="s">
        <v>583</v>
      </c>
      <c r="AA21" s="284" t="s">
        <v>583</v>
      </c>
      <c r="AB21" s="284" t="s">
        <v>583</v>
      </c>
      <c r="AC21" s="286" t="s">
        <v>583</v>
      </c>
      <c r="AD21" s="287" t="s">
        <v>583</v>
      </c>
      <c r="AE21" s="287" t="s">
        <v>583</v>
      </c>
      <c r="AF21" s="287" t="s">
        <v>583</v>
      </c>
      <c r="AG21" s="287" t="s">
        <v>583</v>
      </c>
      <c r="AH21" s="287" t="s">
        <v>583</v>
      </c>
      <c r="AI21" s="287" t="s">
        <v>583</v>
      </c>
      <c r="AJ21" s="287" t="s">
        <v>583</v>
      </c>
      <c r="AK21" s="287" t="s">
        <v>583</v>
      </c>
    </row>
    <row r="22" spans="1:37" ht="15" x14ac:dyDescent="0.2">
      <c r="A22" s="254" t="s">
        <v>23</v>
      </c>
      <c r="B22" s="282">
        <f t="shared" si="0"/>
        <v>12</v>
      </c>
      <c r="C22" s="288">
        <v>3</v>
      </c>
      <c r="D22" s="284" t="s">
        <v>583</v>
      </c>
      <c r="E22" s="285">
        <v>1</v>
      </c>
      <c r="F22" s="284" t="s">
        <v>583</v>
      </c>
      <c r="G22" s="285">
        <v>4</v>
      </c>
      <c r="H22" s="284" t="s">
        <v>583</v>
      </c>
      <c r="I22" s="284" t="s">
        <v>583</v>
      </c>
      <c r="J22" s="284" t="s">
        <v>583</v>
      </c>
      <c r="K22" s="284" t="s">
        <v>583</v>
      </c>
      <c r="L22" s="284" t="s">
        <v>583</v>
      </c>
      <c r="M22" s="284" t="s">
        <v>583</v>
      </c>
      <c r="N22" s="286" t="s">
        <v>583</v>
      </c>
      <c r="O22" s="284" t="s">
        <v>583</v>
      </c>
      <c r="P22" s="284" t="s">
        <v>583</v>
      </c>
      <c r="Q22" s="284" t="s">
        <v>583</v>
      </c>
      <c r="R22" s="284" t="s">
        <v>583</v>
      </c>
      <c r="S22" s="284" t="s">
        <v>583</v>
      </c>
      <c r="T22" s="284" t="s">
        <v>583</v>
      </c>
      <c r="U22" s="284" t="s">
        <v>583</v>
      </c>
      <c r="V22" s="284" t="s">
        <v>583</v>
      </c>
      <c r="W22" s="284" t="s">
        <v>583</v>
      </c>
      <c r="X22" s="288">
        <v>4</v>
      </c>
      <c r="Y22" s="284" t="s">
        <v>583</v>
      </c>
      <c r="Z22" s="284" t="s">
        <v>583</v>
      </c>
      <c r="AA22" s="284" t="s">
        <v>583</v>
      </c>
      <c r="AB22" s="284" t="s">
        <v>583</v>
      </c>
      <c r="AC22" s="286" t="s">
        <v>583</v>
      </c>
      <c r="AD22" s="287" t="s">
        <v>583</v>
      </c>
      <c r="AE22" s="287" t="s">
        <v>583</v>
      </c>
      <c r="AF22" s="287" t="s">
        <v>583</v>
      </c>
      <c r="AG22" s="287" t="s">
        <v>583</v>
      </c>
      <c r="AH22" s="287" t="s">
        <v>583</v>
      </c>
      <c r="AI22" s="287" t="s">
        <v>583</v>
      </c>
      <c r="AJ22" s="287" t="s">
        <v>583</v>
      </c>
      <c r="AK22" s="287" t="s">
        <v>583</v>
      </c>
    </row>
    <row r="23" spans="1:37" ht="15" x14ac:dyDescent="0.2">
      <c r="A23" s="254" t="s">
        <v>45</v>
      </c>
      <c r="B23" s="282">
        <f t="shared" si="0"/>
        <v>5</v>
      </c>
      <c r="C23" s="288">
        <v>2</v>
      </c>
      <c r="D23" s="284" t="s">
        <v>583</v>
      </c>
      <c r="E23" s="284" t="s">
        <v>583</v>
      </c>
      <c r="F23" s="284" t="s">
        <v>583</v>
      </c>
      <c r="G23" s="284" t="s">
        <v>583</v>
      </c>
      <c r="H23" s="284" t="s">
        <v>583</v>
      </c>
      <c r="I23" s="285">
        <v>2</v>
      </c>
      <c r="J23" s="284" t="s">
        <v>583</v>
      </c>
      <c r="K23" s="284" t="s">
        <v>583</v>
      </c>
      <c r="L23" s="284" t="s">
        <v>583</v>
      </c>
      <c r="M23" s="284" t="s">
        <v>583</v>
      </c>
      <c r="N23" s="286" t="s">
        <v>583</v>
      </c>
      <c r="O23" s="284" t="s">
        <v>583</v>
      </c>
      <c r="P23" s="284" t="s">
        <v>583</v>
      </c>
      <c r="Q23" s="284" t="s">
        <v>583</v>
      </c>
      <c r="R23" s="284" t="s">
        <v>583</v>
      </c>
      <c r="S23" s="284" t="s">
        <v>583</v>
      </c>
      <c r="T23" s="284" t="s">
        <v>583</v>
      </c>
      <c r="U23" s="284" t="s">
        <v>583</v>
      </c>
      <c r="V23" s="284" t="s">
        <v>583</v>
      </c>
      <c r="W23" s="284" t="s">
        <v>583</v>
      </c>
      <c r="X23" s="283" t="s">
        <v>583</v>
      </c>
      <c r="Y23" s="284" t="s">
        <v>583</v>
      </c>
      <c r="Z23" s="284" t="s">
        <v>583</v>
      </c>
      <c r="AA23" s="284" t="s">
        <v>583</v>
      </c>
      <c r="AB23" s="285">
        <v>1</v>
      </c>
      <c r="AC23" s="286" t="s">
        <v>583</v>
      </c>
      <c r="AD23" s="287" t="s">
        <v>583</v>
      </c>
      <c r="AE23" s="287" t="s">
        <v>583</v>
      </c>
      <c r="AF23" s="287" t="s">
        <v>583</v>
      </c>
      <c r="AG23" s="287" t="s">
        <v>583</v>
      </c>
      <c r="AH23" s="287" t="s">
        <v>583</v>
      </c>
      <c r="AI23" s="287" t="s">
        <v>583</v>
      </c>
      <c r="AJ23" s="287" t="s">
        <v>583</v>
      </c>
      <c r="AK23" s="287" t="s">
        <v>583</v>
      </c>
    </row>
    <row r="24" spans="1:37" ht="15" x14ac:dyDescent="0.2">
      <c r="A24" s="254" t="s">
        <v>73</v>
      </c>
      <c r="B24" s="282">
        <f t="shared" si="0"/>
        <v>5</v>
      </c>
      <c r="C24" s="288">
        <v>3</v>
      </c>
      <c r="D24" s="285">
        <v>2</v>
      </c>
      <c r="E24" s="284" t="s">
        <v>583</v>
      </c>
      <c r="F24" s="284" t="s">
        <v>583</v>
      </c>
      <c r="G24" s="284" t="s">
        <v>583</v>
      </c>
      <c r="H24" s="284" t="s">
        <v>583</v>
      </c>
      <c r="I24" s="284" t="s">
        <v>583</v>
      </c>
      <c r="J24" s="284" t="s">
        <v>583</v>
      </c>
      <c r="K24" s="284" t="s">
        <v>583</v>
      </c>
      <c r="L24" s="284" t="s">
        <v>583</v>
      </c>
      <c r="M24" s="284" t="s">
        <v>583</v>
      </c>
      <c r="N24" s="286" t="s">
        <v>583</v>
      </c>
      <c r="O24" s="284" t="s">
        <v>583</v>
      </c>
      <c r="P24" s="284" t="s">
        <v>583</v>
      </c>
      <c r="Q24" s="284" t="s">
        <v>583</v>
      </c>
      <c r="R24" s="284" t="s">
        <v>583</v>
      </c>
      <c r="S24" s="284" t="s">
        <v>583</v>
      </c>
      <c r="T24" s="284" t="s">
        <v>583</v>
      </c>
      <c r="U24" s="284" t="s">
        <v>583</v>
      </c>
      <c r="V24" s="284" t="s">
        <v>583</v>
      </c>
      <c r="W24" s="284" t="s">
        <v>583</v>
      </c>
      <c r="X24" s="283" t="s">
        <v>583</v>
      </c>
      <c r="Y24" s="284" t="s">
        <v>583</v>
      </c>
      <c r="Z24" s="284" t="s">
        <v>583</v>
      </c>
      <c r="AA24" s="284" t="s">
        <v>583</v>
      </c>
      <c r="AB24" s="284" t="s">
        <v>583</v>
      </c>
      <c r="AC24" s="286" t="s">
        <v>583</v>
      </c>
      <c r="AD24" s="287" t="s">
        <v>583</v>
      </c>
      <c r="AE24" s="287" t="s">
        <v>583</v>
      </c>
      <c r="AF24" s="287" t="s">
        <v>583</v>
      </c>
      <c r="AG24" s="287" t="s">
        <v>583</v>
      </c>
      <c r="AH24" s="287" t="s">
        <v>583</v>
      </c>
      <c r="AI24" s="287" t="s">
        <v>583</v>
      </c>
      <c r="AJ24" s="287" t="s">
        <v>583</v>
      </c>
      <c r="AK24" s="287" t="s">
        <v>583</v>
      </c>
    </row>
    <row r="25" spans="1:37" ht="15" x14ac:dyDescent="0.2">
      <c r="A25" s="254" t="s">
        <v>198</v>
      </c>
      <c r="B25" s="282">
        <f t="shared" si="0"/>
        <v>14</v>
      </c>
      <c r="C25" s="288">
        <v>4</v>
      </c>
      <c r="D25" s="285">
        <v>2</v>
      </c>
      <c r="E25" s="285">
        <v>5</v>
      </c>
      <c r="F25" s="284" t="s">
        <v>583</v>
      </c>
      <c r="G25" s="284" t="s">
        <v>583</v>
      </c>
      <c r="H25" s="284" t="s">
        <v>583</v>
      </c>
      <c r="I25" s="285">
        <v>1</v>
      </c>
      <c r="J25" s="284" t="s">
        <v>583</v>
      </c>
      <c r="K25" s="284" t="s">
        <v>583</v>
      </c>
      <c r="L25" s="284" t="s">
        <v>583</v>
      </c>
      <c r="M25" s="284" t="s">
        <v>583</v>
      </c>
      <c r="N25" s="286" t="s">
        <v>583</v>
      </c>
      <c r="O25" s="284" t="s">
        <v>583</v>
      </c>
      <c r="P25" s="284" t="s">
        <v>583</v>
      </c>
      <c r="Q25" s="284" t="s">
        <v>583</v>
      </c>
      <c r="R25" s="284" t="s">
        <v>583</v>
      </c>
      <c r="S25" s="284" t="s">
        <v>583</v>
      </c>
      <c r="T25" s="284" t="s">
        <v>583</v>
      </c>
      <c r="U25" s="284" t="s">
        <v>583</v>
      </c>
      <c r="V25" s="284" t="s">
        <v>583</v>
      </c>
      <c r="W25" s="284" t="s">
        <v>583</v>
      </c>
      <c r="X25" s="283" t="s">
        <v>583</v>
      </c>
      <c r="Y25" s="284" t="s">
        <v>583</v>
      </c>
      <c r="Z25" s="284" t="s">
        <v>583</v>
      </c>
      <c r="AA25" s="284" t="s">
        <v>583</v>
      </c>
      <c r="AB25" s="285">
        <v>2</v>
      </c>
      <c r="AC25" s="286" t="s">
        <v>583</v>
      </c>
      <c r="AD25" s="287" t="s">
        <v>583</v>
      </c>
      <c r="AE25" s="287" t="s">
        <v>583</v>
      </c>
      <c r="AF25" s="287" t="s">
        <v>583</v>
      </c>
      <c r="AG25" s="287" t="s">
        <v>583</v>
      </c>
      <c r="AH25" s="287" t="s">
        <v>583</v>
      </c>
      <c r="AI25" s="287" t="s">
        <v>583</v>
      </c>
      <c r="AJ25" s="287" t="s">
        <v>583</v>
      </c>
      <c r="AK25" s="287" t="s">
        <v>583</v>
      </c>
    </row>
    <row r="26" spans="1:37" ht="15" x14ac:dyDescent="0.2">
      <c r="A26" s="254" t="s">
        <v>37</v>
      </c>
      <c r="B26" s="282">
        <f t="shared" si="0"/>
        <v>371</v>
      </c>
      <c r="C26" s="288">
        <v>97</v>
      </c>
      <c r="D26" s="285">
        <v>81</v>
      </c>
      <c r="E26" s="285">
        <v>52</v>
      </c>
      <c r="F26" s="284" t="s">
        <v>583</v>
      </c>
      <c r="G26" s="285">
        <v>2</v>
      </c>
      <c r="H26" s="284" t="s">
        <v>583</v>
      </c>
      <c r="I26" s="285">
        <v>41</v>
      </c>
      <c r="J26" s="285">
        <v>2</v>
      </c>
      <c r="K26" s="285">
        <v>8</v>
      </c>
      <c r="L26" s="285">
        <v>5</v>
      </c>
      <c r="M26" s="284" t="s">
        <v>583</v>
      </c>
      <c r="N26" s="289">
        <v>1</v>
      </c>
      <c r="O26" s="285">
        <v>22</v>
      </c>
      <c r="P26" s="285">
        <v>5</v>
      </c>
      <c r="Q26" s="285">
        <v>2</v>
      </c>
      <c r="R26" s="285">
        <v>3</v>
      </c>
      <c r="S26" s="285">
        <v>23</v>
      </c>
      <c r="T26" s="285">
        <v>4</v>
      </c>
      <c r="U26" s="284" t="s">
        <v>583</v>
      </c>
      <c r="V26" s="285">
        <v>9</v>
      </c>
      <c r="W26" s="285">
        <v>1</v>
      </c>
      <c r="X26" s="283" t="s">
        <v>583</v>
      </c>
      <c r="Y26" s="284" t="s">
        <v>583</v>
      </c>
      <c r="Z26" s="284" t="s">
        <v>583</v>
      </c>
      <c r="AA26" s="284" t="s">
        <v>583</v>
      </c>
      <c r="AB26" s="285">
        <v>6</v>
      </c>
      <c r="AC26" s="289">
        <v>4</v>
      </c>
      <c r="AD26" s="287" t="s">
        <v>583</v>
      </c>
      <c r="AE26" s="290">
        <v>1</v>
      </c>
      <c r="AF26" s="287" t="s">
        <v>583</v>
      </c>
      <c r="AG26" s="287" t="s">
        <v>583</v>
      </c>
      <c r="AH26" s="287" t="s">
        <v>583</v>
      </c>
      <c r="AI26" s="287" t="s">
        <v>583</v>
      </c>
      <c r="AJ26" s="290">
        <v>1</v>
      </c>
      <c r="AK26" s="290">
        <v>1</v>
      </c>
    </row>
    <row r="27" spans="1:37" ht="15" x14ac:dyDescent="0.2">
      <c r="A27" s="254" t="s">
        <v>101</v>
      </c>
      <c r="B27" s="282">
        <f t="shared" si="0"/>
        <v>50</v>
      </c>
      <c r="C27" s="288">
        <v>2</v>
      </c>
      <c r="D27" s="285">
        <v>17</v>
      </c>
      <c r="E27" s="284" t="s">
        <v>583</v>
      </c>
      <c r="F27" s="284" t="s">
        <v>583</v>
      </c>
      <c r="G27" s="285">
        <v>13</v>
      </c>
      <c r="H27" s="284" t="s">
        <v>583</v>
      </c>
      <c r="I27" s="284" t="s">
        <v>583</v>
      </c>
      <c r="J27" s="284" t="s">
        <v>583</v>
      </c>
      <c r="K27" s="285">
        <v>5</v>
      </c>
      <c r="L27" s="284" t="s">
        <v>583</v>
      </c>
      <c r="M27" s="284" t="s">
        <v>583</v>
      </c>
      <c r="N27" s="289">
        <v>3</v>
      </c>
      <c r="O27" s="284" t="s">
        <v>583</v>
      </c>
      <c r="P27" s="284" t="s">
        <v>583</v>
      </c>
      <c r="Q27" s="285">
        <v>1</v>
      </c>
      <c r="R27" s="284" t="s">
        <v>583</v>
      </c>
      <c r="S27" s="285">
        <v>2</v>
      </c>
      <c r="T27" s="285">
        <v>1</v>
      </c>
      <c r="U27" s="285">
        <v>4</v>
      </c>
      <c r="V27" s="284" t="s">
        <v>583</v>
      </c>
      <c r="W27" s="284" t="s">
        <v>583</v>
      </c>
      <c r="X27" s="283" t="s">
        <v>583</v>
      </c>
      <c r="Y27" s="284" t="s">
        <v>583</v>
      </c>
      <c r="Z27" s="284" t="s">
        <v>583</v>
      </c>
      <c r="AA27" s="284" t="s">
        <v>583</v>
      </c>
      <c r="AB27" s="284" t="s">
        <v>583</v>
      </c>
      <c r="AC27" s="286" t="s">
        <v>583</v>
      </c>
      <c r="AD27" s="290">
        <v>1</v>
      </c>
      <c r="AE27" s="287" t="s">
        <v>583</v>
      </c>
      <c r="AF27" s="290">
        <v>1</v>
      </c>
      <c r="AG27" s="287" t="s">
        <v>583</v>
      </c>
      <c r="AH27" s="287" t="s">
        <v>583</v>
      </c>
      <c r="AI27" s="287" t="s">
        <v>583</v>
      </c>
      <c r="AJ27" s="287" t="s">
        <v>583</v>
      </c>
      <c r="AK27" s="287" t="s">
        <v>583</v>
      </c>
    </row>
    <row r="28" spans="1:37" ht="15" x14ac:dyDescent="0.2">
      <c r="A28" s="254" t="s">
        <v>420</v>
      </c>
      <c r="B28" s="282">
        <f t="shared" si="0"/>
        <v>18</v>
      </c>
      <c r="C28" s="288">
        <v>2</v>
      </c>
      <c r="D28" s="285">
        <v>2</v>
      </c>
      <c r="E28" s="285">
        <v>2</v>
      </c>
      <c r="F28" s="284" t="s">
        <v>583</v>
      </c>
      <c r="G28" s="284" t="s">
        <v>583</v>
      </c>
      <c r="H28" s="285">
        <v>5</v>
      </c>
      <c r="I28" s="285">
        <v>1</v>
      </c>
      <c r="J28" s="284" t="s">
        <v>583</v>
      </c>
      <c r="K28" s="284" t="s">
        <v>583</v>
      </c>
      <c r="L28" s="284" t="s">
        <v>583</v>
      </c>
      <c r="M28" s="284" t="s">
        <v>583</v>
      </c>
      <c r="N28" s="286" t="s">
        <v>583</v>
      </c>
      <c r="O28" s="284" t="s">
        <v>583</v>
      </c>
      <c r="P28" s="284" t="s">
        <v>583</v>
      </c>
      <c r="Q28" s="284" t="s">
        <v>583</v>
      </c>
      <c r="R28" s="284" t="s">
        <v>583</v>
      </c>
      <c r="S28" s="284" t="s">
        <v>583</v>
      </c>
      <c r="T28" s="284" t="s">
        <v>583</v>
      </c>
      <c r="U28" s="284" t="s">
        <v>583</v>
      </c>
      <c r="V28" s="284" t="s">
        <v>583</v>
      </c>
      <c r="W28" s="285">
        <v>1</v>
      </c>
      <c r="X28" s="288">
        <v>1</v>
      </c>
      <c r="Y28" s="285">
        <v>3</v>
      </c>
      <c r="Z28" s="284" t="s">
        <v>583</v>
      </c>
      <c r="AA28" s="284" t="s">
        <v>583</v>
      </c>
      <c r="AB28" s="284" t="s">
        <v>583</v>
      </c>
      <c r="AC28" s="286" t="s">
        <v>583</v>
      </c>
      <c r="AD28" s="287" t="s">
        <v>583</v>
      </c>
      <c r="AE28" s="287" t="s">
        <v>583</v>
      </c>
      <c r="AF28" s="290">
        <v>1</v>
      </c>
      <c r="AG28" s="287" t="s">
        <v>583</v>
      </c>
      <c r="AH28" s="287" t="s">
        <v>583</v>
      </c>
      <c r="AI28" s="287" t="s">
        <v>583</v>
      </c>
      <c r="AJ28" s="287" t="s">
        <v>583</v>
      </c>
      <c r="AK28" s="287" t="s">
        <v>583</v>
      </c>
    </row>
    <row r="29" spans="1:37" ht="15" x14ac:dyDescent="0.2">
      <c r="A29" s="254" t="s">
        <v>95</v>
      </c>
      <c r="B29" s="282">
        <f t="shared" si="0"/>
        <v>5</v>
      </c>
      <c r="C29" s="283" t="s">
        <v>583</v>
      </c>
      <c r="D29" s="285">
        <v>3</v>
      </c>
      <c r="E29" s="285">
        <v>2</v>
      </c>
      <c r="F29" s="284" t="s">
        <v>583</v>
      </c>
      <c r="G29" s="284" t="s">
        <v>583</v>
      </c>
      <c r="H29" s="284" t="s">
        <v>583</v>
      </c>
      <c r="I29" s="284" t="s">
        <v>583</v>
      </c>
      <c r="J29" s="284" t="s">
        <v>583</v>
      </c>
      <c r="K29" s="284" t="s">
        <v>583</v>
      </c>
      <c r="L29" s="284" t="s">
        <v>583</v>
      </c>
      <c r="M29" s="284" t="s">
        <v>583</v>
      </c>
      <c r="N29" s="286" t="s">
        <v>583</v>
      </c>
      <c r="O29" s="284" t="s">
        <v>583</v>
      </c>
      <c r="P29" s="284" t="s">
        <v>583</v>
      </c>
      <c r="Q29" s="284" t="s">
        <v>583</v>
      </c>
      <c r="R29" s="284" t="s">
        <v>583</v>
      </c>
      <c r="S29" s="284" t="s">
        <v>583</v>
      </c>
      <c r="T29" s="284" t="s">
        <v>583</v>
      </c>
      <c r="U29" s="284" t="s">
        <v>583</v>
      </c>
      <c r="V29" s="284" t="s">
        <v>583</v>
      </c>
      <c r="W29" s="284" t="s">
        <v>583</v>
      </c>
      <c r="X29" s="283" t="s">
        <v>583</v>
      </c>
      <c r="Y29" s="284" t="s">
        <v>583</v>
      </c>
      <c r="Z29" s="284" t="s">
        <v>583</v>
      </c>
      <c r="AA29" s="284" t="s">
        <v>583</v>
      </c>
      <c r="AB29" s="284" t="s">
        <v>583</v>
      </c>
      <c r="AC29" s="286" t="s">
        <v>583</v>
      </c>
      <c r="AD29" s="287" t="s">
        <v>583</v>
      </c>
      <c r="AE29" s="287" t="s">
        <v>583</v>
      </c>
      <c r="AF29" s="287" t="s">
        <v>583</v>
      </c>
      <c r="AG29" s="287" t="s">
        <v>583</v>
      </c>
      <c r="AH29" s="287" t="s">
        <v>583</v>
      </c>
      <c r="AI29" s="287" t="s">
        <v>583</v>
      </c>
      <c r="AJ29" s="287" t="s">
        <v>583</v>
      </c>
      <c r="AK29" s="287" t="s">
        <v>583</v>
      </c>
    </row>
    <row r="30" spans="1:37" ht="15" x14ac:dyDescent="0.2">
      <c r="A30" s="254" t="s">
        <v>13</v>
      </c>
      <c r="B30" s="282">
        <f t="shared" si="0"/>
        <v>334</v>
      </c>
      <c r="C30" s="288">
        <v>51</v>
      </c>
      <c r="D30" s="285">
        <v>37</v>
      </c>
      <c r="E30" s="285">
        <v>56</v>
      </c>
      <c r="F30" s="285">
        <v>1</v>
      </c>
      <c r="G30" s="285">
        <v>1</v>
      </c>
      <c r="H30" s="285">
        <v>24</v>
      </c>
      <c r="I30" s="285">
        <v>49</v>
      </c>
      <c r="J30" s="285">
        <v>11</v>
      </c>
      <c r="K30" s="285">
        <v>20</v>
      </c>
      <c r="L30" s="284" t="s">
        <v>583</v>
      </c>
      <c r="M30" s="285">
        <v>5</v>
      </c>
      <c r="N30" s="289">
        <v>6</v>
      </c>
      <c r="O30" s="285">
        <v>5</v>
      </c>
      <c r="P30" s="285">
        <v>16</v>
      </c>
      <c r="Q30" s="285">
        <v>2</v>
      </c>
      <c r="R30" s="284" t="s">
        <v>583</v>
      </c>
      <c r="S30" s="285">
        <v>8</v>
      </c>
      <c r="T30" s="285">
        <v>6</v>
      </c>
      <c r="U30" s="285">
        <v>3</v>
      </c>
      <c r="V30" s="285">
        <v>4</v>
      </c>
      <c r="W30" s="284" t="s">
        <v>583</v>
      </c>
      <c r="X30" s="288">
        <v>1</v>
      </c>
      <c r="Y30" s="284" t="s">
        <v>583</v>
      </c>
      <c r="Z30" s="284" t="s">
        <v>583</v>
      </c>
      <c r="AA30" s="285">
        <v>1</v>
      </c>
      <c r="AB30" s="285">
        <v>6</v>
      </c>
      <c r="AC30" s="289">
        <v>5</v>
      </c>
      <c r="AD30" s="290">
        <v>2</v>
      </c>
      <c r="AE30" s="290">
        <v>1</v>
      </c>
      <c r="AF30" s="290">
        <v>2</v>
      </c>
      <c r="AG30" s="290">
        <v>1</v>
      </c>
      <c r="AH30" s="290">
        <v>4</v>
      </c>
      <c r="AI30" s="290">
        <v>1</v>
      </c>
      <c r="AJ30" s="290">
        <v>5</v>
      </c>
      <c r="AK30" s="287" t="s">
        <v>583</v>
      </c>
    </row>
    <row r="31" spans="1:37" s="255" customFormat="1" ht="15" x14ac:dyDescent="0.2">
      <c r="A31" s="255" t="s">
        <v>421</v>
      </c>
      <c r="B31" s="291">
        <f t="shared" si="0"/>
        <v>13</v>
      </c>
      <c r="C31" s="292">
        <v>2</v>
      </c>
      <c r="D31" s="293">
        <v>7</v>
      </c>
      <c r="E31" s="294" t="s">
        <v>583</v>
      </c>
      <c r="F31" s="294" t="s">
        <v>583</v>
      </c>
      <c r="G31" s="294" t="s">
        <v>583</v>
      </c>
      <c r="H31" s="293">
        <v>2</v>
      </c>
      <c r="I31" s="294" t="s">
        <v>583</v>
      </c>
      <c r="J31" s="294" t="s">
        <v>583</v>
      </c>
      <c r="K31" s="294" t="s">
        <v>583</v>
      </c>
      <c r="L31" s="294" t="s">
        <v>583</v>
      </c>
      <c r="M31" s="294" t="s">
        <v>583</v>
      </c>
      <c r="N31" s="295" t="s">
        <v>583</v>
      </c>
      <c r="O31" s="294" t="s">
        <v>583</v>
      </c>
      <c r="P31" s="293">
        <v>1</v>
      </c>
      <c r="Q31" s="294" t="s">
        <v>583</v>
      </c>
      <c r="R31" s="294" t="s">
        <v>583</v>
      </c>
      <c r="S31" s="294" t="s">
        <v>583</v>
      </c>
      <c r="T31" s="294" t="s">
        <v>583</v>
      </c>
      <c r="U31" s="293">
        <v>1</v>
      </c>
      <c r="V31" s="294" t="s">
        <v>583</v>
      </c>
      <c r="W31" s="294" t="s">
        <v>583</v>
      </c>
      <c r="X31" s="296" t="s">
        <v>583</v>
      </c>
      <c r="Y31" s="294" t="s">
        <v>583</v>
      </c>
      <c r="Z31" s="294" t="s">
        <v>583</v>
      </c>
      <c r="AA31" s="294" t="s">
        <v>583</v>
      </c>
      <c r="AB31" s="294" t="s">
        <v>583</v>
      </c>
      <c r="AC31" s="295" t="s">
        <v>583</v>
      </c>
      <c r="AD31" s="297" t="s">
        <v>583</v>
      </c>
      <c r="AE31" s="297" t="s">
        <v>583</v>
      </c>
      <c r="AF31" s="297" t="s">
        <v>583</v>
      </c>
      <c r="AG31" s="297" t="s">
        <v>583</v>
      </c>
      <c r="AH31" s="297" t="s">
        <v>583</v>
      </c>
      <c r="AI31" s="297" t="s">
        <v>583</v>
      </c>
      <c r="AJ31" s="297" t="s">
        <v>583</v>
      </c>
      <c r="AK31" s="297" t="s">
        <v>583</v>
      </c>
    </row>
    <row r="32" spans="1:37" ht="15" x14ac:dyDescent="0.2">
      <c r="A32" s="254" t="s">
        <v>540</v>
      </c>
      <c r="B32" s="282">
        <f t="shared" si="0"/>
        <v>2</v>
      </c>
      <c r="C32" s="283" t="s">
        <v>583</v>
      </c>
      <c r="D32" s="284" t="s">
        <v>583</v>
      </c>
      <c r="E32" s="284" t="s">
        <v>583</v>
      </c>
      <c r="F32" s="284" t="s">
        <v>583</v>
      </c>
      <c r="G32" s="284" t="s">
        <v>583</v>
      </c>
      <c r="H32" s="284" t="s">
        <v>583</v>
      </c>
      <c r="I32" s="284" t="s">
        <v>583</v>
      </c>
      <c r="J32" s="284" t="s">
        <v>583</v>
      </c>
      <c r="K32" s="284" t="s">
        <v>583</v>
      </c>
      <c r="L32" s="284" t="s">
        <v>583</v>
      </c>
      <c r="M32" s="284" t="s">
        <v>583</v>
      </c>
      <c r="N32" s="286" t="s">
        <v>583</v>
      </c>
      <c r="O32" s="284" t="s">
        <v>583</v>
      </c>
      <c r="P32" s="284" t="s">
        <v>583</v>
      </c>
      <c r="Q32" s="284" t="s">
        <v>583</v>
      </c>
      <c r="R32" s="284" t="s">
        <v>583</v>
      </c>
      <c r="S32" s="284" t="s">
        <v>583</v>
      </c>
      <c r="T32" s="284" t="s">
        <v>583</v>
      </c>
      <c r="U32" s="285">
        <v>1</v>
      </c>
      <c r="V32" s="284" t="s">
        <v>583</v>
      </c>
      <c r="W32" s="284" t="s">
        <v>583</v>
      </c>
      <c r="X32" s="283" t="s">
        <v>583</v>
      </c>
      <c r="Y32" s="284" t="s">
        <v>583</v>
      </c>
      <c r="Z32" s="284" t="s">
        <v>583</v>
      </c>
      <c r="AA32" s="284" t="s">
        <v>583</v>
      </c>
      <c r="AB32" s="284" t="s">
        <v>583</v>
      </c>
      <c r="AC32" s="286" t="s">
        <v>583</v>
      </c>
      <c r="AD32" s="287" t="s">
        <v>583</v>
      </c>
      <c r="AE32" s="287" t="s">
        <v>583</v>
      </c>
      <c r="AF32" s="290">
        <v>1</v>
      </c>
      <c r="AG32" s="287" t="s">
        <v>583</v>
      </c>
      <c r="AH32" s="287" t="s">
        <v>583</v>
      </c>
      <c r="AI32" s="287" t="s">
        <v>583</v>
      </c>
      <c r="AJ32" s="287" t="s">
        <v>583</v>
      </c>
      <c r="AK32" s="287" t="s">
        <v>583</v>
      </c>
    </row>
    <row r="33" spans="1:37" ht="15" x14ac:dyDescent="0.2">
      <c r="A33" s="254" t="s">
        <v>422</v>
      </c>
      <c r="B33" s="282">
        <f t="shared" si="0"/>
        <v>29</v>
      </c>
      <c r="C33" s="283" t="s">
        <v>583</v>
      </c>
      <c r="D33" s="284" t="s">
        <v>583</v>
      </c>
      <c r="E33" s="285">
        <v>18</v>
      </c>
      <c r="F33" s="284" t="s">
        <v>583</v>
      </c>
      <c r="G33" s="284" t="s">
        <v>583</v>
      </c>
      <c r="H33" s="284" t="s">
        <v>583</v>
      </c>
      <c r="I33" s="284" t="s">
        <v>583</v>
      </c>
      <c r="J33" s="284" t="s">
        <v>583</v>
      </c>
      <c r="K33" s="285">
        <v>5</v>
      </c>
      <c r="L33" s="284" t="s">
        <v>583</v>
      </c>
      <c r="M33" s="284" t="s">
        <v>583</v>
      </c>
      <c r="N33" s="286" t="s">
        <v>583</v>
      </c>
      <c r="O33" s="284" t="s">
        <v>583</v>
      </c>
      <c r="P33" s="284" t="s">
        <v>583</v>
      </c>
      <c r="Q33" s="284" t="s">
        <v>583</v>
      </c>
      <c r="R33" s="284" t="s">
        <v>583</v>
      </c>
      <c r="S33" s="284" t="s">
        <v>583</v>
      </c>
      <c r="T33" s="285">
        <v>2</v>
      </c>
      <c r="U33" s="284" t="s">
        <v>583</v>
      </c>
      <c r="V33" s="284" t="s">
        <v>583</v>
      </c>
      <c r="W33" s="284" t="s">
        <v>583</v>
      </c>
      <c r="X33" s="283" t="s">
        <v>583</v>
      </c>
      <c r="Y33" s="285">
        <v>1</v>
      </c>
      <c r="Z33" s="284" t="s">
        <v>583</v>
      </c>
      <c r="AA33" s="285">
        <v>3</v>
      </c>
      <c r="AB33" s="284" t="s">
        <v>583</v>
      </c>
      <c r="AC33" s="286" t="s">
        <v>583</v>
      </c>
      <c r="AD33" s="287" t="s">
        <v>583</v>
      </c>
      <c r="AE33" s="287" t="s">
        <v>583</v>
      </c>
      <c r="AF33" s="287" t="s">
        <v>583</v>
      </c>
      <c r="AG33" s="287" t="s">
        <v>583</v>
      </c>
      <c r="AH33" s="287" t="s">
        <v>583</v>
      </c>
      <c r="AI33" s="287" t="s">
        <v>583</v>
      </c>
      <c r="AJ33" s="287" t="s">
        <v>583</v>
      </c>
      <c r="AK33" s="287" t="s">
        <v>583</v>
      </c>
    </row>
    <row r="34" spans="1:37" ht="15" x14ac:dyDescent="0.2">
      <c r="A34" s="254" t="s">
        <v>423</v>
      </c>
      <c r="B34" s="282">
        <f t="shared" si="0"/>
        <v>292</v>
      </c>
      <c r="C34" s="288">
        <v>46</v>
      </c>
      <c r="D34" s="285">
        <v>70</v>
      </c>
      <c r="E34" s="285">
        <v>18</v>
      </c>
      <c r="F34" s="284" t="s">
        <v>583</v>
      </c>
      <c r="G34" s="284" t="s">
        <v>583</v>
      </c>
      <c r="H34" s="285">
        <v>10</v>
      </c>
      <c r="I34" s="285">
        <v>37</v>
      </c>
      <c r="J34" s="285">
        <v>8</v>
      </c>
      <c r="K34" s="285">
        <v>14</v>
      </c>
      <c r="L34" s="285">
        <v>10</v>
      </c>
      <c r="M34" s="285">
        <v>7</v>
      </c>
      <c r="N34" s="289">
        <v>9</v>
      </c>
      <c r="O34" s="285">
        <v>4</v>
      </c>
      <c r="P34" s="285">
        <v>1</v>
      </c>
      <c r="Q34" s="285">
        <v>2</v>
      </c>
      <c r="R34" s="284" t="s">
        <v>583</v>
      </c>
      <c r="S34" s="285">
        <v>17</v>
      </c>
      <c r="T34" s="285">
        <v>12</v>
      </c>
      <c r="U34" s="285">
        <v>1</v>
      </c>
      <c r="V34" s="285">
        <v>2</v>
      </c>
      <c r="W34" s="285">
        <v>1</v>
      </c>
      <c r="X34" s="283" t="s">
        <v>583</v>
      </c>
      <c r="Y34" s="284" t="s">
        <v>583</v>
      </c>
      <c r="Z34" s="285">
        <v>1</v>
      </c>
      <c r="AA34" s="285">
        <v>3</v>
      </c>
      <c r="AB34" s="285">
        <v>15</v>
      </c>
      <c r="AC34" s="289">
        <v>2</v>
      </c>
      <c r="AD34" s="287" t="s">
        <v>583</v>
      </c>
      <c r="AE34" s="287" t="s">
        <v>583</v>
      </c>
      <c r="AF34" s="287" t="s">
        <v>583</v>
      </c>
      <c r="AG34" s="290">
        <v>1</v>
      </c>
      <c r="AH34" s="287" t="s">
        <v>583</v>
      </c>
      <c r="AI34" s="287" t="s">
        <v>583</v>
      </c>
      <c r="AJ34" s="287" t="s">
        <v>583</v>
      </c>
      <c r="AK34" s="290">
        <v>1</v>
      </c>
    </row>
    <row r="35" spans="1:37" ht="15" x14ac:dyDescent="0.2">
      <c r="A35" s="254" t="s">
        <v>424</v>
      </c>
      <c r="B35" s="282">
        <f t="shared" si="0"/>
        <v>15</v>
      </c>
      <c r="C35" s="288">
        <v>4</v>
      </c>
      <c r="D35" s="285">
        <v>5</v>
      </c>
      <c r="E35" s="284" t="s">
        <v>583</v>
      </c>
      <c r="F35" s="284" t="s">
        <v>583</v>
      </c>
      <c r="G35" s="284" t="s">
        <v>583</v>
      </c>
      <c r="H35" s="284" t="s">
        <v>583</v>
      </c>
      <c r="I35" s="285">
        <v>1</v>
      </c>
      <c r="J35" s="285">
        <v>1</v>
      </c>
      <c r="K35" s="284" t="s">
        <v>583</v>
      </c>
      <c r="L35" s="284" t="s">
        <v>583</v>
      </c>
      <c r="M35" s="284" t="s">
        <v>583</v>
      </c>
      <c r="N35" s="286" t="s">
        <v>583</v>
      </c>
      <c r="O35" s="284" t="s">
        <v>583</v>
      </c>
      <c r="P35" s="284" t="s">
        <v>583</v>
      </c>
      <c r="Q35" s="284" t="s">
        <v>583</v>
      </c>
      <c r="R35" s="284" t="s">
        <v>583</v>
      </c>
      <c r="S35" s="284" t="s">
        <v>583</v>
      </c>
      <c r="T35" s="285">
        <v>1</v>
      </c>
      <c r="U35" s="285">
        <v>1</v>
      </c>
      <c r="V35" s="284" t="s">
        <v>583</v>
      </c>
      <c r="W35" s="285">
        <v>1</v>
      </c>
      <c r="X35" s="283" t="s">
        <v>583</v>
      </c>
      <c r="Y35" s="284" t="s">
        <v>583</v>
      </c>
      <c r="Z35" s="284" t="s">
        <v>583</v>
      </c>
      <c r="AA35" s="284" t="s">
        <v>583</v>
      </c>
      <c r="AB35" s="284" t="s">
        <v>583</v>
      </c>
      <c r="AC35" s="289">
        <v>1</v>
      </c>
      <c r="AD35" s="287" t="s">
        <v>583</v>
      </c>
      <c r="AE35" s="287" t="s">
        <v>583</v>
      </c>
      <c r="AF35" s="287" t="s">
        <v>583</v>
      </c>
      <c r="AG35" s="287" t="s">
        <v>583</v>
      </c>
      <c r="AH35" s="287" t="s">
        <v>583</v>
      </c>
      <c r="AI35" s="287" t="s">
        <v>583</v>
      </c>
      <c r="AJ35" s="287" t="s">
        <v>583</v>
      </c>
      <c r="AK35" s="287" t="s">
        <v>583</v>
      </c>
    </row>
    <row r="36" spans="1:37" ht="15" x14ac:dyDescent="0.2">
      <c r="A36" s="254" t="s">
        <v>219</v>
      </c>
      <c r="B36" s="282">
        <f t="shared" si="0"/>
        <v>1</v>
      </c>
      <c r="C36" s="288">
        <v>1</v>
      </c>
      <c r="D36" s="284" t="s">
        <v>583</v>
      </c>
      <c r="E36" s="284" t="s">
        <v>583</v>
      </c>
      <c r="F36" s="284" t="s">
        <v>583</v>
      </c>
      <c r="G36" s="284" t="s">
        <v>583</v>
      </c>
      <c r="H36" s="284" t="s">
        <v>583</v>
      </c>
      <c r="I36" s="284" t="s">
        <v>583</v>
      </c>
      <c r="J36" s="284" t="s">
        <v>583</v>
      </c>
      <c r="K36" s="284" t="s">
        <v>583</v>
      </c>
      <c r="L36" s="284" t="s">
        <v>583</v>
      </c>
      <c r="M36" s="284" t="s">
        <v>583</v>
      </c>
      <c r="N36" s="286" t="s">
        <v>583</v>
      </c>
      <c r="O36" s="284" t="s">
        <v>583</v>
      </c>
      <c r="P36" s="284" t="s">
        <v>583</v>
      </c>
      <c r="Q36" s="284" t="s">
        <v>583</v>
      </c>
      <c r="R36" s="284" t="s">
        <v>583</v>
      </c>
      <c r="S36" s="284" t="s">
        <v>583</v>
      </c>
      <c r="T36" s="284" t="s">
        <v>583</v>
      </c>
      <c r="U36" s="284" t="s">
        <v>583</v>
      </c>
      <c r="V36" s="284" t="s">
        <v>583</v>
      </c>
      <c r="W36" s="284" t="s">
        <v>583</v>
      </c>
      <c r="X36" s="283" t="s">
        <v>583</v>
      </c>
      <c r="Y36" s="284" t="s">
        <v>583</v>
      </c>
      <c r="Z36" s="284" t="s">
        <v>583</v>
      </c>
      <c r="AA36" s="284" t="s">
        <v>583</v>
      </c>
      <c r="AB36" s="284" t="s">
        <v>583</v>
      </c>
      <c r="AC36" s="286" t="s">
        <v>583</v>
      </c>
      <c r="AD36" s="287" t="s">
        <v>583</v>
      </c>
      <c r="AE36" s="287" t="s">
        <v>583</v>
      </c>
      <c r="AF36" s="287" t="s">
        <v>583</v>
      </c>
      <c r="AG36" s="287" t="s">
        <v>583</v>
      </c>
      <c r="AH36" s="287" t="s">
        <v>583</v>
      </c>
      <c r="AI36" s="287" t="s">
        <v>583</v>
      </c>
      <c r="AJ36" s="287" t="s">
        <v>583</v>
      </c>
      <c r="AK36" s="287" t="s">
        <v>583</v>
      </c>
    </row>
    <row r="37" spans="1:37" ht="15" x14ac:dyDescent="0.2">
      <c r="A37" s="254" t="s">
        <v>19</v>
      </c>
      <c r="B37" s="282">
        <f t="shared" si="0"/>
        <v>397</v>
      </c>
      <c r="C37" s="288">
        <v>223</v>
      </c>
      <c r="D37" s="285">
        <v>27</v>
      </c>
      <c r="E37" s="285">
        <v>31</v>
      </c>
      <c r="F37" s="285">
        <v>21</v>
      </c>
      <c r="G37" s="285">
        <v>9</v>
      </c>
      <c r="H37" s="285">
        <v>7</v>
      </c>
      <c r="I37" s="285">
        <v>5</v>
      </c>
      <c r="J37" s="285">
        <v>12</v>
      </c>
      <c r="K37" s="285">
        <v>2</v>
      </c>
      <c r="L37" s="285">
        <v>3</v>
      </c>
      <c r="M37" s="285">
        <v>1</v>
      </c>
      <c r="N37" s="289">
        <v>4</v>
      </c>
      <c r="O37" s="285">
        <v>2</v>
      </c>
      <c r="P37" s="285">
        <v>11</v>
      </c>
      <c r="Q37" s="285">
        <v>2</v>
      </c>
      <c r="R37" s="285">
        <v>4</v>
      </c>
      <c r="S37" s="284" t="s">
        <v>583</v>
      </c>
      <c r="T37" s="285">
        <v>3</v>
      </c>
      <c r="U37" s="285">
        <v>1</v>
      </c>
      <c r="V37" s="285">
        <v>1</v>
      </c>
      <c r="W37" s="284" t="s">
        <v>583</v>
      </c>
      <c r="X37" s="283" t="s">
        <v>583</v>
      </c>
      <c r="Y37" s="285">
        <v>12</v>
      </c>
      <c r="Z37" s="284" t="s">
        <v>583</v>
      </c>
      <c r="AA37" s="285">
        <v>3</v>
      </c>
      <c r="AB37" s="284" t="s">
        <v>583</v>
      </c>
      <c r="AC37" s="289">
        <v>1</v>
      </c>
      <c r="AD37" s="290">
        <v>6</v>
      </c>
      <c r="AE37" s="290">
        <v>1</v>
      </c>
      <c r="AF37" s="287" t="s">
        <v>583</v>
      </c>
      <c r="AG37" s="290">
        <v>1</v>
      </c>
      <c r="AH37" s="287" t="s">
        <v>583</v>
      </c>
      <c r="AI37" s="287" t="s">
        <v>583</v>
      </c>
      <c r="AJ37" s="290">
        <v>4</v>
      </c>
      <c r="AK37" s="287" t="s">
        <v>583</v>
      </c>
    </row>
    <row r="38" spans="1:37" ht="15" x14ac:dyDescent="0.2">
      <c r="A38" s="254" t="s">
        <v>74</v>
      </c>
      <c r="B38" s="282">
        <f t="shared" si="0"/>
        <v>4</v>
      </c>
      <c r="C38" s="288">
        <v>2</v>
      </c>
      <c r="D38" s="284" t="s">
        <v>583</v>
      </c>
      <c r="E38" s="285">
        <v>1</v>
      </c>
      <c r="F38" s="284" t="s">
        <v>583</v>
      </c>
      <c r="G38" s="284" t="s">
        <v>583</v>
      </c>
      <c r="H38" s="284" t="s">
        <v>583</v>
      </c>
      <c r="I38" s="284" t="s">
        <v>583</v>
      </c>
      <c r="J38" s="285">
        <v>1</v>
      </c>
      <c r="K38" s="284" t="s">
        <v>583</v>
      </c>
      <c r="L38" s="284" t="s">
        <v>583</v>
      </c>
      <c r="M38" s="284" t="s">
        <v>583</v>
      </c>
      <c r="N38" s="286" t="s">
        <v>583</v>
      </c>
      <c r="O38" s="284" t="s">
        <v>583</v>
      </c>
      <c r="P38" s="284" t="s">
        <v>583</v>
      </c>
      <c r="Q38" s="284" t="s">
        <v>583</v>
      </c>
      <c r="R38" s="284" t="s">
        <v>583</v>
      </c>
      <c r="S38" s="284" t="s">
        <v>583</v>
      </c>
      <c r="T38" s="284" t="s">
        <v>583</v>
      </c>
      <c r="U38" s="284" t="s">
        <v>583</v>
      </c>
      <c r="V38" s="284" t="s">
        <v>583</v>
      </c>
      <c r="W38" s="284" t="s">
        <v>583</v>
      </c>
      <c r="X38" s="283" t="s">
        <v>583</v>
      </c>
      <c r="Y38" s="284" t="s">
        <v>583</v>
      </c>
      <c r="Z38" s="284" t="s">
        <v>583</v>
      </c>
      <c r="AA38" s="284" t="s">
        <v>583</v>
      </c>
      <c r="AB38" s="284" t="s">
        <v>583</v>
      </c>
      <c r="AC38" s="286" t="s">
        <v>583</v>
      </c>
      <c r="AD38" s="287" t="s">
        <v>583</v>
      </c>
      <c r="AE38" s="287" t="s">
        <v>583</v>
      </c>
      <c r="AF38" s="287" t="s">
        <v>583</v>
      </c>
      <c r="AG38" s="287" t="s">
        <v>583</v>
      </c>
      <c r="AH38" s="287" t="s">
        <v>583</v>
      </c>
      <c r="AI38" s="287" t="s">
        <v>583</v>
      </c>
      <c r="AJ38" s="287" t="s">
        <v>583</v>
      </c>
      <c r="AK38" s="287" t="s">
        <v>583</v>
      </c>
    </row>
    <row r="39" spans="1:37" ht="15" x14ac:dyDescent="0.2">
      <c r="A39" s="254" t="s">
        <v>90</v>
      </c>
      <c r="B39" s="282">
        <f t="shared" si="0"/>
        <v>2</v>
      </c>
      <c r="C39" s="288">
        <v>1</v>
      </c>
      <c r="D39" s="284" t="s">
        <v>583</v>
      </c>
      <c r="E39" s="284" t="s">
        <v>583</v>
      </c>
      <c r="F39" s="284" t="s">
        <v>583</v>
      </c>
      <c r="G39" s="284" t="s">
        <v>583</v>
      </c>
      <c r="H39" s="284" t="s">
        <v>583</v>
      </c>
      <c r="I39" s="284" t="s">
        <v>583</v>
      </c>
      <c r="J39" s="284" t="s">
        <v>583</v>
      </c>
      <c r="K39" s="284" t="s">
        <v>583</v>
      </c>
      <c r="L39" s="284" t="s">
        <v>583</v>
      </c>
      <c r="M39" s="285">
        <v>1</v>
      </c>
      <c r="N39" s="286" t="s">
        <v>583</v>
      </c>
      <c r="O39" s="284" t="s">
        <v>583</v>
      </c>
      <c r="P39" s="284" t="s">
        <v>583</v>
      </c>
      <c r="Q39" s="284" t="s">
        <v>583</v>
      </c>
      <c r="R39" s="284" t="s">
        <v>583</v>
      </c>
      <c r="S39" s="284" t="s">
        <v>583</v>
      </c>
      <c r="T39" s="284" t="s">
        <v>583</v>
      </c>
      <c r="U39" s="284" t="s">
        <v>583</v>
      </c>
      <c r="V39" s="284" t="s">
        <v>583</v>
      </c>
      <c r="W39" s="284" t="s">
        <v>583</v>
      </c>
      <c r="X39" s="283" t="s">
        <v>583</v>
      </c>
      <c r="Y39" s="284" t="s">
        <v>583</v>
      </c>
      <c r="Z39" s="284" t="s">
        <v>583</v>
      </c>
      <c r="AA39" s="284" t="s">
        <v>583</v>
      </c>
      <c r="AB39" s="284" t="s">
        <v>583</v>
      </c>
      <c r="AC39" s="286" t="s">
        <v>583</v>
      </c>
      <c r="AD39" s="287" t="s">
        <v>583</v>
      </c>
      <c r="AE39" s="287" t="s">
        <v>583</v>
      </c>
      <c r="AF39" s="287" t="s">
        <v>583</v>
      </c>
      <c r="AG39" s="287" t="s">
        <v>583</v>
      </c>
      <c r="AH39" s="287" t="s">
        <v>583</v>
      </c>
      <c r="AI39" s="287" t="s">
        <v>583</v>
      </c>
      <c r="AJ39" s="287" t="s">
        <v>583</v>
      </c>
      <c r="AK39" s="287" t="s">
        <v>583</v>
      </c>
    </row>
    <row r="40" spans="1:37" ht="15" x14ac:dyDescent="0.2">
      <c r="A40" s="254" t="s">
        <v>228</v>
      </c>
      <c r="B40" s="282">
        <f t="shared" si="0"/>
        <v>7</v>
      </c>
      <c r="C40" s="288">
        <v>1</v>
      </c>
      <c r="D40" s="285">
        <v>1</v>
      </c>
      <c r="E40" s="284" t="s">
        <v>583</v>
      </c>
      <c r="F40" s="284" t="s">
        <v>583</v>
      </c>
      <c r="G40" s="284" t="s">
        <v>583</v>
      </c>
      <c r="H40" s="285">
        <v>1</v>
      </c>
      <c r="I40" s="284" t="s">
        <v>583</v>
      </c>
      <c r="J40" s="284" t="s">
        <v>583</v>
      </c>
      <c r="K40" s="284" t="s">
        <v>583</v>
      </c>
      <c r="L40" s="285">
        <v>1</v>
      </c>
      <c r="M40" s="285">
        <v>2</v>
      </c>
      <c r="N40" s="286" t="s">
        <v>583</v>
      </c>
      <c r="O40" s="285">
        <v>1</v>
      </c>
      <c r="P40" s="284" t="s">
        <v>583</v>
      </c>
      <c r="Q40" s="284" t="s">
        <v>583</v>
      </c>
      <c r="R40" s="284" t="s">
        <v>583</v>
      </c>
      <c r="S40" s="284" t="s">
        <v>583</v>
      </c>
      <c r="T40" s="284" t="s">
        <v>583</v>
      </c>
      <c r="U40" s="284" t="s">
        <v>583</v>
      </c>
      <c r="V40" s="284" t="s">
        <v>583</v>
      </c>
      <c r="W40" s="284" t="s">
        <v>583</v>
      </c>
      <c r="X40" s="283" t="s">
        <v>583</v>
      </c>
      <c r="Y40" s="284" t="s">
        <v>583</v>
      </c>
      <c r="Z40" s="284" t="s">
        <v>583</v>
      </c>
      <c r="AA40" s="284" t="s">
        <v>583</v>
      </c>
      <c r="AB40" s="284" t="s">
        <v>583</v>
      </c>
      <c r="AC40" s="286" t="s">
        <v>583</v>
      </c>
      <c r="AD40" s="287" t="s">
        <v>583</v>
      </c>
      <c r="AE40" s="287" t="s">
        <v>583</v>
      </c>
      <c r="AF40" s="287" t="s">
        <v>583</v>
      </c>
      <c r="AG40" s="287" t="s">
        <v>583</v>
      </c>
      <c r="AH40" s="287" t="s">
        <v>583</v>
      </c>
      <c r="AI40" s="287" t="s">
        <v>583</v>
      </c>
      <c r="AJ40" s="287" t="s">
        <v>583</v>
      </c>
      <c r="AK40" s="287" t="s">
        <v>583</v>
      </c>
    </row>
    <row r="41" spans="1:37" ht="15" x14ac:dyDescent="0.2">
      <c r="A41" s="254" t="s">
        <v>48</v>
      </c>
      <c r="B41" s="282">
        <f t="shared" ref="B41:B68" si="1">SUM(C41:AK41)</f>
        <v>1</v>
      </c>
      <c r="C41" s="283" t="s">
        <v>583</v>
      </c>
      <c r="D41" s="285">
        <v>1</v>
      </c>
      <c r="E41" s="284" t="s">
        <v>583</v>
      </c>
      <c r="F41" s="284" t="s">
        <v>583</v>
      </c>
      <c r="G41" s="284" t="s">
        <v>583</v>
      </c>
      <c r="H41" s="284" t="s">
        <v>583</v>
      </c>
      <c r="I41" s="284" t="s">
        <v>583</v>
      </c>
      <c r="J41" s="284" t="s">
        <v>583</v>
      </c>
      <c r="K41" s="284" t="s">
        <v>583</v>
      </c>
      <c r="L41" s="284" t="s">
        <v>583</v>
      </c>
      <c r="M41" s="284" t="s">
        <v>583</v>
      </c>
      <c r="N41" s="286" t="s">
        <v>583</v>
      </c>
      <c r="O41" s="284" t="s">
        <v>583</v>
      </c>
      <c r="P41" s="284" t="s">
        <v>583</v>
      </c>
      <c r="Q41" s="284" t="s">
        <v>583</v>
      </c>
      <c r="R41" s="284" t="s">
        <v>583</v>
      </c>
      <c r="S41" s="284" t="s">
        <v>583</v>
      </c>
      <c r="T41" s="284" t="s">
        <v>583</v>
      </c>
      <c r="U41" s="284" t="s">
        <v>583</v>
      </c>
      <c r="V41" s="284" t="s">
        <v>583</v>
      </c>
      <c r="W41" s="284" t="s">
        <v>583</v>
      </c>
      <c r="X41" s="283" t="s">
        <v>583</v>
      </c>
      <c r="Y41" s="284" t="s">
        <v>583</v>
      </c>
      <c r="Z41" s="284" t="s">
        <v>583</v>
      </c>
      <c r="AA41" s="284" t="s">
        <v>583</v>
      </c>
      <c r="AB41" s="284" t="s">
        <v>583</v>
      </c>
      <c r="AC41" s="286" t="s">
        <v>583</v>
      </c>
      <c r="AD41" s="287" t="s">
        <v>583</v>
      </c>
      <c r="AE41" s="287" t="s">
        <v>583</v>
      </c>
      <c r="AF41" s="287" t="s">
        <v>583</v>
      </c>
      <c r="AG41" s="287" t="s">
        <v>583</v>
      </c>
      <c r="AH41" s="287" t="s">
        <v>583</v>
      </c>
      <c r="AI41" s="287" t="s">
        <v>583</v>
      </c>
      <c r="AJ41" s="287" t="s">
        <v>583</v>
      </c>
      <c r="AK41" s="287" t="s">
        <v>583</v>
      </c>
    </row>
    <row r="42" spans="1:37" ht="15" x14ac:dyDescent="0.2">
      <c r="A42" s="254" t="s">
        <v>70</v>
      </c>
      <c r="B42" s="282">
        <f t="shared" si="1"/>
        <v>99</v>
      </c>
      <c r="C42" s="288">
        <v>64</v>
      </c>
      <c r="D42" s="285">
        <v>1</v>
      </c>
      <c r="E42" s="285">
        <v>2</v>
      </c>
      <c r="F42" s="285">
        <v>2</v>
      </c>
      <c r="G42" s="285">
        <v>3</v>
      </c>
      <c r="H42" s="285">
        <v>5</v>
      </c>
      <c r="I42" s="285">
        <v>1</v>
      </c>
      <c r="J42" s="285">
        <v>1</v>
      </c>
      <c r="K42" s="284" t="s">
        <v>583</v>
      </c>
      <c r="L42" s="285">
        <v>4</v>
      </c>
      <c r="M42" s="285">
        <v>1</v>
      </c>
      <c r="N42" s="289">
        <v>1</v>
      </c>
      <c r="O42" s="285">
        <v>4</v>
      </c>
      <c r="P42" s="284" t="s">
        <v>583</v>
      </c>
      <c r="Q42" s="284" t="s">
        <v>583</v>
      </c>
      <c r="R42" s="285">
        <v>1</v>
      </c>
      <c r="S42" s="285">
        <v>5</v>
      </c>
      <c r="T42" s="284" t="s">
        <v>583</v>
      </c>
      <c r="U42" s="285">
        <v>1</v>
      </c>
      <c r="V42" s="284" t="s">
        <v>583</v>
      </c>
      <c r="W42" s="284" t="s">
        <v>583</v>
      </c>
      <c r="X42" s="283" t="s">
        <v>583</v>
      </c>
      <c r="Y42" s="284" t="s">
        <v>583</v>
      </c>
      <c r="Z42" s="285">
        <v>1</v>
      </c>
      <c r="AA42" s="284" t="s">
        <v>583</v>
      </c>
      <c r="AB42" s="284" t="s">
        <v>583</v>
      </c>
      <c r="AC42" s="286" t="s">
        <v>583</v>
      </c>
      <c r="AD42" s="287" t="s">
        <v>583</v>
      </c>
      <c r="AE42" s="287" t="s">
        <v>583</v>
      </c>
      <c r="AF42" s="287" t="s">
        <v>583</v>
      </c>
      <c r="AG42" s="287" t="s">
        <v>583</v>
      </c>
      <c r="AH42" s="287" t="s">
        <v>583</v>
      </c>
      <c r="AI42" s="290">
        <v>1</v>
      </c>
      <c r="AJ42" s="287" t="s">
        <v>583</v>
      </c>
      <c r="AK42" s="290">
        <v>1</v>
      </c>
    </row>
    <row r="43" spans="1:37" ht="15" x14ac:dyDescent="0.2">
      <c r="A43" s="254" t="s">
        <v>425</v>
      </c>
      <c r="B43" s="282">
        <f t="shared" si="1"/>
        <v>4</v>
      </c>
      <c r="C43" s="288">
        <v>4</v>
      </c>
      <c r="D43" s="284" t="s">
        <v>583</v>
      </c>
      <c r="E43" s="284" t="s">
        <v>583</v>
      </c>
      <c r="F43" s="284" t="s">
        <v>583</v>
      </c>
      <c r="G43" s="284" t="s">
        <v>583</v>
      </c>
      <c r="H43" s="284" t="s">
        <v>583</v>
      </c>
      <c r="I43" s="284" t="s">
        <v>583</v>
      </c>
      <c r="J43" s="284" t="s">
        <v>583</v>
      </c>
      <c r="K43" s="284" t="s">
        <v>583</v>
      </c>
      <c r="L43" s="284" t="s">
        <v>583</v>
      </c>
      <c r="M43" s="284" t="s">
        <v>583</v>
      </c>
      <c r="N43" s="286" t="s">
        <v>583</v>
      </c>
      <c r="O43" s="284" t="s">
        <v>583</v>
      </c>
      <c r="P43" s="284" t="s">
        <v>583</v>
      </c>
      <c r="Q43" s="284" t="s">
        <v>583</v>
      </c>
      <c r="R43" s="284" t="s">
        <v>583</v>
      </c>
      <c r="S43" s="284" t="s">
        <v>583</v>
      </c>
      <c r="T43" s="284" t="s">
        <v>583</v>
      </c>
      <c r="U43" s="284" t="s">
        <v>583</v>
      </c>
      <c r="V43" s="284" t="s">
        <v>583</v>
      </c>
      <c r="W43" s="284" t="s">
        <v>583</v>
      </c>
      <c r="X43" s="283" t="s">
        <v>583</v>
      </c>
      <c r="Y43" s="284" t="s">
        <v>583</v>
      </c>
      <c r="Z43" s="284" t="s">
        <v>583</v>
      </c>
      <c r="AA43" s="284" t="s">
        <v>583</v>
      </c>
      <c r="AB43" s="284" t="s">
        <v>583</v>
      </c>
      <c r="AC43" s="286" t="s">
        <v>583</v>
      </c>
      <c r="AD43" s="287" t="s">
        <v>583</v>
      </c>
      <c r="AE43" s="287" t="s">
        <v>583</v>
      </c>
      <c r="AF43" s="287" t="s">
        <v>583</v>
      </c>
      <c r="AG43" s="287" t="s">
        <v>583</v>
      </c>
      <c r="AH43" s="287" t="s">
        <v>583</v>
      </c>
      <c r="AI43" s="287" t="s">
        <v>583</v>
      </c>
      <c r="AJ43" s="287" t="s">
        <v>583</v>
      </c>
      <c r="AK43" s="287" t="s">
        <v>583</v>
      </c>
    </row>
    <row r="44" spans="1:37" ht="15" x14ac:dyDescent="0.2">
      <c r="A44" s="254" t="s">
        <v>29</v>
      </c>
      <c r="B44" s="282">
        <f t="shared" si="1"/>
        <v>65</v>
      </c>
      <c r="C44" s="288">
        <v>52</v>
      </c>
      <c r="D44" s="285">
        <v>1</v>
      </c>
      <c r="E44" s="284" t="s">
        <v>583</v>
      </c>
      <c r="F44" s="284" t="s">
        <v>583</v>
      </c>
      <c r="G44" s="285">
        <v>1</v>
      </c>
      <c r="H44" s="284" t="s">
        <v>583</v>
      </c>
      <c r="I44" s="285">
        <v>1</v>
      </c>
      <c r="J44" s="285">
        <v>2</v>
      </c>
      <c r="K44" s="285">
        <v>1</v>
      </c>
      <c r="L44" s="285">
        <v>2</v>
      </c>
      <c r="M44" s="285">
        <v>1</v>
      </c>
      <c r="N44" s="286" t="s">
        <v>583</v>
      </c>
      <c r="O44" s="284" t="s">
        <v>583</v>
      </c>
      <c r="P44" s="285">
        <v>1</v>
      </c>
      <c r="Q44" s="285">
        <v>1</v>
      </c>
      <c r="R44" s="284" t="s">
        <v>583</v>
      </c>
      <c r="S44" s="285">
        <v>2</v>
      </c>
      <c r="T44" s="284" t="s">
        <v>583</v>
      </c>
      <c r="U44" s="284" t="s">
        <v>583</v>
      </c>
      <c r="V44" s="284" t="s">
        <v>583</v>
      </c>
      <c r="W44" s="284" t="s">
        <v>583</v>
      </c>
      <c r="X44" s="283" t="s">
        <v>583</v>
      </c>
      <c r="Y44" s="284" t="s">
        <v>583</v>
      </c>
      <c r="Z44" s="284" t="s">
        <v>583</v>
      </c>
      <c r="AA44" s="284" t="s">
        <v>583</v>
      </c>
      <c r="AB44" s="284" t="s">
        <v>583</v>
      </c>
      <c r="AC44" s="286" t="s">
        <v>583</v>
      </c>
      <c r="AD44" s="287" t="s">
        <v>583</v>
      </c>
      <c r="AE44" s="287" t="s">
        <v>583</v>
      </c>
      <c r="AF44" s="287" t="s">
        <v>583</v>
      </c>
      <c r="AG44" s="287" t="s">
        <v>583</v>
      </c>
      <c r="AH44" s="287" t="s">
        <v>583</v>
      </c>
      <c r="AI44" s="287" t="s">
        <v>583</v>
      </c>
      <c r="AJ44" s="287" t="s">
        <v>583</v>
      </c>
      <c r="AK44" s="287" t="s">
        <v>583</v>
      </c>
    </row>
    <row r="45" spans="1:37" ht="15" x14ac:dyDescent="0.2">
      <c r="A45" s="254" t="s">
        <v>152</v>
      </c>
      <c r="B45" s="282">
        <f t="shared" si="1"/>
        <v>19</v>
      </c>
      <c r="C45" s="288">
        <v>10</v>
      </c>
      <c r="D45" s="284" t="s">
        <v>583</v>
      </c>
      <c r="E45" s="285">
        <v>1</v>
      </c>
      <c r="F45" s="284" t="s">
        <v>583</v>
      </c>
      <c r="G45" s="284" t="s">
        <v>583</v>
      </c>
      <c r="H45" s="285">
        <v>1</v>
      </c>
      <c r="I45" s="285">
        <v>1</v>
      </c>
      <c r="J45" s="285">
        <v>1</v>
      </c>
      <c r="K45" s="284" t="s">
        <v>583</v>
      </c>
      <c r="L45" s="284" t="s">
        <v>583</v>
      </c>
      <c r="M45" s="284" t="s">
        <v>583</v>
      </c>
      <c r="N45" s="286" t="s">
        <v>583</v>
      </c>
      <c r="O45" s="284" t="s">
        <v>583</v>
      </c>
      <c r="P45" s="285">
        <v>2</v>
      </c>
      <c r="Q45" s="284" t="s">
        <v>583</v>
      </c>
      <c r="R45" s="284" t="s">
        <v>583</v>
      </c>
      <c r="S45" s="284" t="s">
        <v>583</v>
      </c>
      <c r="T45" s="284" t="s">
        <v>583</v>
      </c>
      <c r="U45" s="284" t="s">
        <v>583</v>
      </c>
      <c r="V45" s="284" t="s">
        <v>583</v>
      </c>
      <c r="W45" s="285">
        <v>1</v>
      </c>
      <c r="X45" s="283" t="s">
        <v>583</v>
      </c>
      <c r="Y45" s="285">
        <v>2</v>
      </c>
      <c r="Z45" s="284" t="s">
        <v>583</v>
      </c>
      <c r="AA45" s="284" t="s">
        <v>583</v>
      </c>
      <c r="AB45" s="284" t="s">
        <v>583</v>
      </c>
      <c r="AC45" s="286" t="s">
        <v>583</v>
      </c>
      <c r="AD45" s="287" t="s">
        <v>583</v>
      </c>
      <c r="AE45" s="287" t="s">
        <v>583</v>
      </c>
      <c r="AF45" s="287" t="s">
        <v>583</v>
      </c>
      <c r="AG45" s="287" t="s">
        <v>583</v>
      </c>
      <c r="AH45" s="287" t="s">
        <v>583</v>
      </c>
      <c r="AI45" s="287" t="s">
        <v>583</v>
      </c>
      <c r="AJ45" s="287" t="s">
        <v>583</v>
      </c>
      <c r="AK45" s="287" t="s">
        <v>583</v>
      </c>
    </row>
    <row r="46" spans="1:37" ht="15" x14ac:dyDescent="0.2">
      <c r="A46" s="254" t="s">
        <v>426</v>
      </c>
      <c r="B46" s="282">
        <f t="shared" si="1"/>
        <v>5</v>
      </c>
      <c r="C46" s="283" t="s">
        <v>583</v>
      </c>
      <c r="D46" s="284" t="s">
        <v>583</v>
      </c>
      <c r="E46" s="285">
        <v>2</v>
      </c>
      <c r="F46" s="284" t="s">
        <v>583</v>
      </c>
      <c r="G46" s="284" t="s">
        <v>583</v>
      </c>
      <c r="H46" s="284" t="s">
        <v>583</v>
      </c>
      <c r="I46" s="284" t="s">
        <v>583</v>
      </c>
      <c r="J46" s="284" t="s">
        <v>583</v>
      </c>
      <c r="K46" s="284" t="s">
        <v>583</v>
      </c>
      <c r="L46" s="284" t="s">
        <v>583</v>
      </c>
      <c r="M46" s="284" t="s">
        <v>583</v>
      </c>
      <c r="N46" s="286" t="s">
        <v>583</v>
      </c>
      <c r="O46" s="284" t="s">
        <v>583</v>
      </c>
      <c r="P46" s="284" t="s">
        <v>583</v>
      </c>
      <c r="Q46" s="284" t="s">
        <v>583</v>
      </c>
      <c r="R46" s="285">
        <v>3</v>
      </c>
      <c r="S46" s="284" t="s">
        <v>583</v>
      </c>
      <c r="T46" s="284" t="s">
        <v>583</v>
      </c>
      <c r="U46" s="284" t="s">
        <v>583</v>
      </c>
      <c r="V46" s="284" t="s">
        <v>583</v>
      </c>
      <c r="W46" s="284" t="s">
        <v>583</v>
      </c>
      <c r="X46" s="283" t="s">
        <v>583</v>
      </c>
      <c r="Y46" s="284" t="s">
        <v>583</v>
      </c>
      <c r="Z46" s="284" t="s">
        <v>583</v>
      </c>
      <c r="AA46" s="284" t="s">
        <v>583</v>
      </c>
      <c r="AB46" s="284" t="s">
        <v>583</v>
      </c>
      <c r="AC46" s="286" t="s">
        <v>583</v>
      </c>
      <c r="AD46" s="287" t="s">
        <v>583</v>
      </c>
      <c r="AE46" s="287" t="s">
        <v>583</v>
      </c>
      <c r="AF46" s="287" t="s">
        <v>583</v>
      </c>
      <c r="AG46" s="287" t="s">
        <v>583</v>
      </c>
      <c r="AH46" s="287" t="s">
        <v>583</v>
      </c>
      <c r="AI46" s="287" t="s">
        <v>583</v>
      </c>
      <c r="AJ46" s="287" t="s">
        <v>583</v>
      </c>
      <c r="AK46" s="287" t="s">
        <v>583</v>
      </c>
    </row>
    <row r="47" spans="1:37" ht="15" x14ac:dyDescent="0.2">
      <c r="A47" s="254" t="s">
        <v>26</v>
      </c>
      <c r="B47" s="282">
        <f t="shared" si="1"/>
        <v>12</v>
      </c>
      <c r="C47" s="288">
        <v>1</v>
      </c>
      <c r="D47" s="284" t="s">
        <v>583</v>
      </c>
      <c r="E47" s="285">
        <v>4</v>
      </c>
      <c r="F47" s="284" t="s">
        <v>583</v>
      </c>
      <c r="G47" s="285">
        <v>1</v>
      </c>
      <c r="H47" s="284" t="s">
        <v>583</v>
      </c>
      <c r="I47" s="284" t="s">
        <v>583</v>
      </c>
      <c r="J47" s="284" t="s">
        <v>583</v>
      </c>
      <c r="K47" s="284" t="s">
        <v>583</v>
      </c>
      <c r="L47" s="284" t="s">
        <v>583</v>
      </c>
      <c r="M47" s="285">
        <v>2</v>
      </c>
      <c r="N47" s="286" t="s">
        <v>583</v>
      </c>
      <c r="O47" s="285">
        <v>1</v>
      </c>
      <c r="P47" s="285">
        <v>2</v>
      </c>
      <c r="Q47" s="284" t="s">
        <v>583</v>
      </c>
      <c r="R47" s="284" t="s">
        <v>583</v>
      </c>
      <c r="S47" s="284" t="s">
        <v>583</v>
      </c>
      <c r="T47" s="284" t="s">
        <v>583</v>
      </c>
      <c r="U47" s="284" t="s">
        <v>583</v>
      </c>
      <c r="V47" s="284" t="s">
        <v>583</v>
      </c>
      <c r="W47" s="284" t="s">
        <v>583</v>
      </c>
      <c r="X47" s="283" t="s">
        <v>583</v>
      </c>
      <c r="Y47" s="284" t="s">
        <v>583</v>
      </c>
      <c r="Z47" s="284" t="s">
        <v>583</v>
      </c>
      <c r="AA47" s="284" t="s">
        <v>583</v>
      </c>
      <c r="AB47" s="285">
        <v>1</v>
      </c>
      <c r="AC47" s="286" t="s">
        <v>583</v>
      </c>
      <c r="AD47" s="287" t="s">
        <v>583</v>
      </c>
      <c r="AE47" s="287" t="s">
        <v>583</v>
      </c>
      <c r="AF47" s="287" t="s">
        <v>583</v>
      </c>
      <c r="AG47" s="287" t="s">
        <v>583</v>
      </c>
      <c r="AH47" s="287" t="s">
        <v>583</v>
      </c>
      <c r="AI47" s="287" t="s">
        <v>583</v>
      </c>
      <c r="AJ47" s="287" t="s">
        <v>583</v>
      </c>
      <c r="AK47" s="287" t="s">
        <v>583</v>
      </c>
    </row>
    <row r="48" spans="1:37" ht="15" x14ac:dyDescent="0.2">
      <c r="A48" s="254" t="s">
        <v>230</v>
      </c>
      <c r="B48" s="282">
        <f t="shared" si="1"/>
        <v>19</v>
      </c>
      <c r="C48" s="288">
        <v>7</v>
      </c>
      <c r="D48" s="285">
        <v>2</v>
      </c>
      <c r="E48" s="285">
        <v>1</v>
      </c>
      <c r="F48" s="284" t="s">
        <v>583</v>
      </c>
      <c r="G48" s="284" t="s">
        <v>583</v>
      </c>
      <c r="H48" s="285">
        <v>2</v>
      </c>
      <c r="I48" s="285">
        <v>2</v>
      </c>
      <c r="J48" s="285">
        <v>1</v>
      </c>
      <c r="K48" s="284" t="s">
        <v>583</v>
      </c>
      <c r="L48" s="284" t="s">
        <v>583</v>
      </c>
      <c r="M48" s="285">
        <v>2</v>
      </c>
      <c r="N48" s="286" t="s">
        <v>583</v>
      </c>
      <c r="O48" s="285">
        <v>1</v>
      </c>
      <c r="P48" s="284" t="s">
        <v>583</v>
      </c>
      <c r="Q48" s="285">
        <v>1</v>
      </c>
      <c r="R48" s="284" t="s">
        <v>583</v>
      </c>
      <c r="S48" s="284" t="s">
        <v>583</v>
      </c>
      <c r="T48" s="284" t="s">
        <v>583</v>
      </c>
      <c r="U48" s="284" t="s">
        <v>583</v>
      </c>
      <c r="V48" s="284" t="s">
        <v>583</v>
      </c>
      <c r="W48" s="284" t="s">
        <v>583</v>
      </c>
      <c r="X48" s="283" t="s">
        <v>583</v>
      </c>
      <c r="Y48" s="284" t="s">
        <v>583</v>
      </c>
      <c r="Z48" s="284" t="s">
        <v>583</v>
      </c>
      <c r="AA48" s="284" t="s">
        <v>583</v>
      </c>
      <c r="AB48" s="284" t="s">
        <v>583</v>
      </c>
      <c r="AC48" s="286" t="s">
        <v>583</v>
      </c>
      <c r="AD48" s="287" t="s">
        <v>583</v>
      </c>
      <c r="AE48" s="287" t="s">
        <v>583</v>
      </c>
      <c r="AF48" s="287" t="s">
        <v>583</v>
      </c>
      <c r="AG48" s="287" t="s">
        <v>583</v>
      </c>
      <c r="AH48" s="287" t="s">
        <v>583</v>
      </c>
      <c r="AI48" s="287" t="s">
        <v>583</v>
      </c>
      <c r="AJ48" s="287" t="s">
        <v>583</v>
      </c>
      <c r="AK48" s="287" t="s">
        <v>583</v>
      </c>
    </row>
    <row r="49" spans="1:37" ht="15" x14ac:dyDescent="0.2">
      <c r="A49" s="254" t="s">
        <v>427</v>
      </c>
      <c r="B49" s="282">
        <f t="shared" si="1"/>
        <v>2</v>
      </c>
      <c r="C49" s="288">
        <v>1</v>
      </c>
      <c r="D49" s="284" t="s">
        <v>583</v>
      </c>
      <c r="E49" s="284" t="s">
        <v>583</v>
      </c>
      <c r="F49" s="284" t="s">
        <v>583</v>
      </c>
      <c r="G49" s="285">
        <v>1</v>
      </c>
      <c r="H49" s="284" t="s">
        <v>583</v>
      </c>
      <c r="I49" s="284" t="s">
        <v>583</v>
      </c>
      <c r="J49" s="284" t="s">
        <v>583</v>
      </c>
      <c r="K49" s="284" t="s">
        <v>583</v>
      </c>
      <c r="L49" s="284" t="s">
        <v>583</v>
      </c>
      <c r="M49" s="284" t="s">
        <v>583</v>
      </c>
      <c r="N49" s="286" t="s">
        <v>583</v>
      </c>
      <c r="O49" s="284" t="s">
        <v>583</v>
      </c>
      <c r="P49" s="284" t="s">
        <v>583</v>
      </c>
      <c r="Q49" s="284" t="s">
        <v>583</v>
      </c>
      <c r="R49" s="284" t="s">
        <v>583</v>
      </c>
      <c r="S49" s="284" t="s">
        <v>583</v>
      </c>
      <c r="T49" s="284" t="s">
        <v>583</v>
      </c>
      <c r="U49" s="284" t="s">
        <v>583</v>
      </c>
      <c r="V49" s="284" t="s">
        <v>583</v>
      </c>
      <c r="W49" s="284" t="s">
        <v>583</v>
      </c>
      <c r="X49" s="283" t="s">
        <v>583</v>
      </c>
      <c r="Y49" s="284" t="s">
        <v>583</v>
      </c>
      <c r="Z49" s="284" t="s">
        <v>583</v>
      </c>
      <c r="AA49" s="284" t="s">
        <v>583</v>
      </c>
      <c r="AB49" s="284" t="s">
        <v>583</v>
      </c>
      <c r="AC49" s="286" t="s">
        <v>583</v>
      </c>
      <c r="AD49" s="287" t="s">
        <v>583</v>
      </c>
      <c r="AE49" s="287" t="s">
        <v>583</v>
      </c>
      <c r="AF49" s="287" t="s">
        <v>583</v>
      </c>
      <c r="AG49" s="287" t="s">
        <v>583</v>
      </c>
      <c r="AH49" s="287" t="s">
        <v>583</v>
      </c>
      <c r="AI49" s="287" t="s">
        <v>583</v>
      </c>
      <c r="AJ49" s="287" t="s">
        <v>583</v>
      </c>
      <c r="AK49" s="287" t="s">
        <v>583</v>
      </c>
    </row>
    <row r="50" spans="1:37" ht="15" x14ac:dyDescent="0.2">
      <c r="A50" s="254" t="s">
        <v>428</v>
      </c>
      <c r="B50" s="282">
        <f t="shared" si="1"/>
        <v>3</v>
      </c>
      <c r="C50" s="288">
        <v>1</v>
      </c>
      <c r="D50" s="284" t="s">
        <v>583</v>
      </c>
      <c r="E50" s="284" t="s">
        <v>583</v>
      </c>
      <c r="F50" s="284" t="s">
        <v>583</v>
      </c>
      <c r="G50" s="284" t="s">
        <v>583</v>
      </c>
      <c r="H50" s="284" t="s">
        <v>583</v>
      </c>
      <c r="I50" s="284" t="s">
        <v>583</v>
      </c>
      <c r="J50" s="284" t="s">
        <v>583</v>
      </c>
      <c r="K50" s="284" t="s">
        <v>583</v>
      </c>
      <c r="L50" s="284" t="s">
        <v>583</v>
      </c>
      <c r="M50" s="284" t="s">
        <v>583</v>
      </c>
      <c r="N50" s="286" t="s">
        <v>583</v>
      </c>
      <c r="O50" s="284" t="s">
        <v>583</v>
      </c>
      <c r="P50" s="284" t="s">
        <v>583</v>
      </c>
      <c r="Q50" s="284" t="s">
        <v>583</v>
      </c>
      <c r="R50" s="285">
        <v>1</v>
      </c>
      <c r="S50" s="284" t="s">
        <v>583</v>
      </c>
      <c r="T50" s="284" t="s">
        <v>583</v>
      </c>
      <c r="U50" s="284" t="s">
        <v>583</v>
      </c>
      <c r="V50" s="284" t="s">
        <v>583</v>
      </c>
      <c r="W50" s="284" t="s">
        <v>583</v>
      </c>
      <c r="X50" s="283" t="s">
        <v>583</v>
      </c>
      <c r="Y50" s="284" t="s">
        <v>583</v>
      </c>
      <c r="Z50" s="284" t="s">
        <v>583</v>
      </c>
      <c r="AA50" s="284" t="s">
        <v>583</v>
      </c>
      <c r="AB50" s="284" t="s">
        <v>583</v>
      </c>
      <c r="AC50" s="286" t="s">
        <v>583</v>
      </c>
      <c r="AD50" s="287" t="s">
        <v>583</v>
      </c>
      <c r="AE50" s="287" t="s">
        <v>583</v>
      </c>
      <c r="AF50" s="287" t="s">
        <v>583</v>
      </c>
      <c r="AG50" s="287" t="s">
        <v>583</v>
      </c>
      <c r="AH50" s="287" t="s">
        <v>583</v>
      </c>
      <c r="AI50" s="287" t="s">
        <v>583</v>
      </c>
      <c r="AJ50" s="287" t="s">
        <v>583</v>
      </c>
      <c r="AK50" s="290">
        <v>1</v>
      </c>
    </row>
    <row r="51" spans="1:37" ht="15" x14ac:dyDescent="0.2">
      <c r="A51" s="254" t="s">
        <v>47</v>
      </c>
      <c r="B51" s="282">
        <f t="shared" si="1"/>
        <v>3</v>
      </c>
      <c r="C51" s="283" t="s">
        <v>583</v>
      </c>
      <c r="D51" s="285">
        <v>1</v>
      </c>
      <c r="E51" s="285">
        <v>1</v>
      </c>
      <c r="F51" s="284" t="s">
        <v>583</v>
      </c>
      <c r="G51" s="284" t="s">
        <v>583</v>
      </c>
      <c r="H51" s="284" t="s">
        <v>583</v>
      </c>
      <c r="I51" s="284" t="s">
        <v>583</v>
      </c>
      <c r="J51" s="285">
        <v>1</v>
      </c>
      <c r="K51" s="284" t="s">
        <v>583</v>
      </c>
      <c r="L51" s="284" t="s">
        <v>583</v>
      </c>
      <c r="M51" s="284" t="s">
        <v>583</v>
      </c>
      <c r="N51" s="286" t="s">
        <v>583</v>
      </c>
      <c r="O51" s="284" t="s">
        <v>583</v>
      </c>
      <c r="P51" s="284" t="s">
        <v>583</v>
      </c>
      <c r="Q51" s="284" t="s">
        <v>583</v>
      </c>
      <c r="R51" s="284" t="s">
        <v>583</v>
      </c>
      <c r="S51" s="284" t="s">
        <v>583</v>
      </c>
      <c r="T51" s="284" t="s">
        <v>583</v>
      </c>
      <c r="U51" s="284" t="s">
        <v>583</v>
      </c>
      <c r="V51" s="284" t="s">
        <v>583</v>
      </c>
      <c r="W51" s="284" t="s">
        <v>583</v>
      </c>
      <c r="X51" s="283" t="s">
        <v>583</v>
      </c>
      <c r="Y51" s="284" t="s">
        <v>583</v>
      </c>
      <c r="Z51" s="284" t="s">
        <v>583</v>
      </c>
      <c r="AA51" s="284" t="s">
        <v>583</v>
      </c>
      <c r="AB51" s="284" t="s">
        <v>583</v>
      </c>
      <c r="AC51" s="286" t="s">
        <v>583</v>
      </c>
      <c r="AD51" s="287" t="s">
        <v>583</v>
      </c>
      <c r="AE51" s="287" t="s">
        <v>583</v>
      </c>
      <c r="AF51" s="287" t="s">
        <v>583</v>
      </c>
      <c r="AG51" s="287" t="s">
        <v>583</v>
      </c>
      <c r="AH51" s="287" t="s">
        <v>583</v>
      </c>
      <c r="AI51" s="287" t="s">
        <v>583</v>
      </c>
      <c r="AJ51" s="287" t="s">
        <v>583</v>
      </c>
      <c r="AK51" s="287" t="s">
        <v>583</v>
      </c>
    </row>
    <row r="52" spans="1:37" ht="15" x14ac:dyDescent="0.2">
      <c r="A52" s="254" t="s">
        <v>7</v>
      </c>
      <c r="B52" s="282">
        <f t="shared" si="1"/>
        <v>24</v>
      </c>
      <c r="C52" s="288">
        <v>11</v>
      </c>
      <c r="D52" s="285">
        <v>7</v>
      </c>
      <c r="E52" s="284" t="s">
        <v>583</v>
      </c>
      <c r="F52" s="285">
        <v>5</v>
      </c>
      <c r="G52" s="284" t="s">
        <v>583</v>
      </c>
      <c r="H52" s="284" t="s">
        <v>583</v>
      </c>
      <c r="I52" s="284" t="s">
        <v>583</v>
      </c>
      <c r="J52" s="284" t="s">
        <v>583</v>
      </c>
      <c r="K52" s="284" t="s">
        <v>583</v>
      </c>
      <c r="L52" s="284" t="s">
        <v>583</v>
      </c>
      <c r="M52" s="285">
        <v>1</v>
      </c>
      <c r="N52" s="286" t="s">
        <v>583</v>
      </c>
      <c r="O52" s="284" t="s">
        <v>583</v>
      </c>
      <c r="P52" s="284" t="s">
        <v>583</v>
      </c>
      <c r="Q52" s="284" t="s">
        <v>583</v>
      </c>
      <c r="R52" s="284" t="s">
        <v>583</v>
      </c>
      <c r="S52" s="284" t="s">
        <v>583</v>
      </c>
      <c r="T52" s="284" t="s">
        <v>583</v>
      </c>
      <c r="U52" s="284" t="s">
        <v>583</v>
      </c>
      <c r="V52" s="284" t="s">
        <v>583</v>
      </c>
      <c r="W52" s="284" t="s">
        <v>583</v>
      </c>
      <c r="X52" s="283" t="s">
        <v>583</v>
      </c>
      <c r="Y52" s="284" t="s">
        <v>583</v>
      </c>
      <c r="Z52" s="284" t="s">
        <v>583</v>
      </c>
      <c r="AA52" s="284" t="s">
        <v>583</v>
      </c>
      <c r="AB52" s="284" t="s">
        <v>583</v>
      </c>
      <c r="AC52" s="286" t="s">
        <v>583</v>
      </c>
      <c r="AD52" s="287" t="s">
        <v>583</v>
      </c>
      <c r="AE52" s="287" t="s">
        <v>583</v>
      </c>
      <c r="AF52" s="287" t="s">
        <v>583</v>
      </c>
      <c r="AG52" s="287" t="s">
        <v>583</v>
      </c>
      <c r="AH52" s="287" t="s">
        <v>583</v>
      </c>
      <c r="AI52" s="287" t="s">
        <v>583</v>
      </c>
      <c r="AJ52" s="287" t="s">
        <v>583</v>
      </c>
      <c r="AK52" s="287" t="s">
        <v>583</v>
      </c>
    </row>
    <row r="53" spans="1:37" ht="15" x14ac:dyDescent="0.2">
      <c r="A53" s="254" t="s">
        <v>92</v>
      </c>
      <c r="B53" s="282">
        <f t="shared" si="1"/>
        <v>55</v>
      </c>
      <c r="C53" s="288">
        <v>8</v>
      </c>
      <c r="D53" s="284" t="s">
        <v>583</v>
      </c>
      <c r="E53" s="285">
        <v>17</v>
      </c>
      <c r="F53" s="285">
        <v>1</v>
      </c>
      <c r="G53" s="285">
        <v>4</v>
      </c>
      <c r="H53" s="284" t="s">
        <v>583</v>
      </c>
      <c r="I53" s="285">
        <v>2</v>
      </c>
      <c r="J53" s="284" t="s">
        <v>583</v>
      </c>
      <c r="K53" s="284" t="s">
        <v>583</v>
      </c>
      <c r="L53" s="285">
        <v>1</v>
      </c>
      <c r="M53" s="285">
        <v>1</v>
      </c>
      <c r="N53" s="286" t="s">
        <v>583</v>
      </c>
      <c r="O53" s="284" t="s">
        <v>583</v>
      </c>
      <c r="P53" s="285">
        <v>1</v>
      </c>
      <c r="Q53" s="285">
        <v>4</v>
      </c>
      <c r="R53" s="285">
        <v>1</v>
      </c>
      <c r="S53" s="284" t="s">
        <v>583</v>
      </c>
      <c r="T53" s="284" t="s">
        <v>583</v>
      </c>
      <c r="U53" s="285">
        <v>3</v>
      </c>
      <c r="V53" s="285">
        <v>2</v>
      </c>
      <c r="W53" s="284" t="s">
        <v>583</v>
      </c>
      <c r="X53" s="283" t="s">
        <v>583</v>
      </c>
      <c r="Y53" s="284" t="s">
        <v>583</v>
      </c>
      <c r="Z53" s="285">
        <v>3</v>
      </c>
      <c r="AA53" s="285">
        <v>1</v>
      </c>
      <c r="AB53" s="285">
        <v>2</v>
      </c>
      <c r="AC53" s="289">
        <v>1</v>
      </c>
      <c r="AD53" s="290">
        <v>2</v>
      </c>
      <c r="AE53" s="287" t="s">
        <v>583</v>
      </c>
      <c r="AF53" s="287" t="s">
        <v>583</v>
      </c>
      <c r="AG53" s="287" t="s">
        <v>583</v>
      </c>
      <c r="AH53" s="287" t="s">
        <v>583</v>
      </c>
      <c r="AI53" s="290">
        <v>1</v>
      </c>
      <c r="AJ53" s="287" t="s">
        <v>583</v>
      </c>
      <c r="AK53" s="287" t="s">
        <v>583</v>
      </c>
    </row>
    <row r="54" spans="1:37" ht="15" x14ac:dyDescent="0.2">
      <c r="A54" s="254" t="s">
        <v>8</v>
      </c>
      <c r="B54" s="282">
        <f t="shared" si="1"/>
        <v>403</v>
      </c>
      <c r="C54" s="288">
        <v>189</v>
      </c>
      <c r="D54" s="285">
        <v>20</v>
      </c>
      <c r="E54" s="285">
        <v>32</v>
      </c>
      <c r="F54" s="285">
        <v>18</v>
      </c>
      <c r="G54" s="285">
        <v>5</v>
      </c>
      <c r="H54" s="285">
        <v>12</v>
      </c>
      <c r="I54" s="285">
        <v>18</v>
      </c>
      <c r="J54" s="285">
        <v>4</v>
      </c>
      <c r="K54" s="285">
        <v>11</v>
      </c>
      <c r="L54" s="285">
        <v>3</v>
      </c>
      <c r="M54" s="285">
        <v>31</v>
      </c>
      <c r="N54" s="289">
        <v>1</v>
      </c>
      <c r="O54" s="285">
        <v>1</v>
      </c>
      <c r="P54" s="285">
        <v>6</v>
      </c>
      <c r="Q54" s="285">
        <v>3</v>
      </c>
      <c r="R54" s="285">
        <v>3</v>
      </c>
      <c r="S54" s="285">
        <v>7</v>
      </c>
      <c r="T54" s="285">
        <v>2</v>
      </c>
      <c r="U54" s="285">
        <v>8</v>
      </c>
      <c r="V54" s="285">
        <v>4</v>
      </c>
      <c r="W54" s="285">
        <v>9</v>
      </c>
      <c r="X54" s="283" t="s">
        <v>583</v>
      </c>
      <c r="Y54" s="284" t="s">
        <v>583</v>
      </c>
      <c r="Z54" s="284" t="s">
        <v>583</v>
      </c>
      <c r="AA54" s="284" t="s">
        <v>583</v>
      </c>
      <c r="AB54" s="285">
        <v>6</v>
      </c>
      <c r="AC54" s="289">
        <v>3</v>
      </c>
      <c r="AD54" s="287" t="s">
        <v>583</v>
      </c>
      <c r="AE54" s="290">
        <v>3</v>
      </c>
      <c r="AF54" s="290">
        <v>1</v>
      </c>
      <c r="AG54" s="287" t="s">
        <v>583</v>
      </c>
      <c r="AH54" s="287" t="s">
        <v>583</v>
      </c>
      <c r="AI54" s="287" t="s">
        <v>583</v>
      </c>
      <c r="AJ54" s="290">
        <v>2</v>
      </c>
      <c r="AK54" s="290">
        <v>1</v>
      </c>
    </row>
    <row r="55" spans="1:37" ht="15" x14ac:dyDescent="0.2">
      <c r="A55" s="254" t="s">
        <v>4</v>
      </c>
      <c r="B55" s="282">
        <f t="shared" si="1"/>
        <v>1432</v>
      </c>
      <c r="C55" s="288">
        <v>394</v>
      </c>
      <c r="D55" s="285">
        <v>147</v>
      </c>
      <c r="E55" s="285">
        <v>113</v>
      </c>
      <c r="F55" s="285">
        <v>26</v>
      </c>
      <c r="G55" s="285">
        <v>23</v>
      </c>
      <c r="H55" s="285">
        <v>116</v>
      </c>
      <c r="I55" s="285">
        <v>72</v>
      </c>
      <c r="J55" s="285">
        <v>63</v>
      </c>
      <c r="K55" s="285">
        <v>92</v>
      </c>
      <c r="L55" s="285">
        <v>8</v>
      </c>
      <c r="M55" s="285">
        <v>29</v>
      </c>
      <c r="N55" s="289">
        <v>15</v>
      </c>
      <c r="O55" s="285">
        <v>36</v>
      </c>
      <c r="P55" s="285">
        <v>17</v>
      </c>
      <c r="Q55" s="285">
        <v>10</v>
      </c>
      <c r="R55" s="285">
        <v>4</v>
      </c>
      <c r="S55" s="285">
        <v>26</v>
      </c>
      <c r="T55" s="285">
        <v>17</v>
      </c>
      <c r="U55" s="285">
        <v>24</v>
      </c>
      <c r="V55" s="285">
        <v>29</v>
      </c>
      <c r="W55" s="285">
        <v>19</v>
      </c>
      <c r="X55" s="288">
        <v>10</v>
      </c>
      <c r="Y55" s="285">
        <v>15</v>
      </c>
      <c r="Z55" s="285">
        <v>5</v>
      </c>
      <c r="AA55" s="285">
        <v>22</v>
      </c>
      <c r="AB55" s="285">
        <v>22</v>
      </c>
      <c r="AC55" s="289">
        <v>22</v>
      </c>
      <c r="AD55" s="290">
        <v>6</v>
      </c>
      <c r="AE55" s="290">
        <v>2</v>
      </c>
      <c r="AF55" s="290">
        <v>17</v>
      </c>
      <c r="AG55" s="290">
        <v>11</v>
      </c>
      <c r="AH55" s="290">
        <v>6</v>
      </c>
      <c r="AI55" s="290">
        <v>7</v>
      </c>
      <c r="AJ55" s="290">
        <v>4</v>
      </c>
      <c r="AK55" s="290">
        <v>3</v>
      </c>
    </row>
    <row r="56" spans="1:37" ht="15" x14ac:dyDescent="0.2">
      <c r="A56" s="254" t="s">
        <v>429</v>
      </c>
      <c r="B56" s="282">
        <f t="shared" si="1"/>
        <v>7</v>
      </c>
      <c r="C56" s="288">
        <v>3</v>
      </c>
      <c r="D56" s="284" t="s">
        <v>583</v>
      </c>
      <c r="E56" s="284" t="s">
        <v>583</v>
      </c>
      <c r="F56" s="284" t="s">
        <v>583</v>
      </c>
      <c r="G56" s="285">
        <v>1</v>
      </c>
      <c r="H56" s="284" t="s">
        <v>583</v>
      </c>
      <c r="I56" s="285">
        <v>2</v>
      </c>
      <c r="J56" s="284" t="s">
        <v>583</v>
      </c>
      <c r="K56" s="285">
        <v>1</v>
      </c>
      <c r="L56" s="284" t="s">
        <v>583</v>
      </c>
      <c r="M56" s="284" t="s">
        <v>583</v>
      </c>
      <c r="N56" s="286" t="s">
        <v>583</v>
      </c>
      <c r="O56" s="284" t="s">
        <v>583</v>
      </c>
      <c r="P56" s="284" t="s">
        <v>583</v>
      </c>
      <c r="Q56" s="284" t="s">
        <v>583</v>
      </c>
      <c r="R56" s="284" t="s">
        <v>583</v>
      </c>
      <c r="S56" s="284" t="s">
        <v>583</v>
      </c>
      <c r="T56" s="284" t="s">
        <v>583</v>
      </c>
      <c r="U56" s="284" t="s">
        <v>583</v>
      </c>
      <c r="V56" s="284" t="s">
        <v>583</v>
      </c>
      <c r="W56" s="284" t="s">
        <v>583</v>
      </c>
      <c r="X56" s="283" t="s">
        <v>583</v>
      </c>
      <c r="Y56" s="284" t="s">
        <v>583</v>
      </c>
      <c r="Z56" s="284" t="s">
        <v>583</v>
      </c>
      <c r="AA56" s="284" t="s">
        <v>583</v>
      </c>
      <c r="AB56" s="284" t="s">
        <v>583</v>
      </c>
      <c r="AC56" s="286" t="s">
        <v>583</v>
      </c>
      <c r="AD56" s="287" t="s">
        <v>583</v>
      </c>
      <c r="AE56" s="287" t="s">
        <v>583</v>
      </c>
      <c r="AF56" s="287" t="s">
        <v>583</v>
      </c>
      <c r="AG56" s="287" t="s">
        <v>583</v>
      </c>
      <c r="AH56" s="287" t="s">
        <v>583</v>
      </c>
      <c r="AI56" s="287" t="s">
        <v>583</v>
      </c>
      <c r="AJ56" s="287" t="s">
        <v>583</v>
      </c>
      <c r="AK56" s="287" t="s">
        <v>583</v>
      </c>
    </row>
    <row r="57" spans="1:37" ht="15" x14ac:dyDescent="0.2">
      <c r="A57" s="254" t="s">
        <v>49</v>
      </c>
      <c r="B57" s="282">
        <f t="shared" si="1"/>
        <v>27</v>
      </c>
      <c r="C57" s="283" t="s">
        <v>583</v>
      </c>
      <c r="D57" s="284" t="s">
        <v>583</v>
      </c>
      <c r="E57" s="284" t="s">
        <v>583</v>
      </c>
      <c r="F57" s="284" t="s">
        <v>583</v>
      </c>
      <c r="G57" s="284" t="s">
        <v>583</v>
      </c>
      <c r="H57" s="285">
        <v>21</v>
      </c>
      <c r="I57" s="284" t="s">
        <v>583</v>
      </c>
      <c r="J57" s="285">
        <v>2</v>
      </c>
      <c r="K57" s="284" t="s">
        <v>583</v>
      </c>
      <c r="L57" s="284" t="s">
        <v>583</v>
      </c>
      <c r="M57" s="284" t="s">
        <v>583</v>
      </c>
      <c r="N57" s="286" t="s">
        <v>583</v>
      </c>
      <c r="O57" s="285">
        <v>3</v>
      </c>
      <c r="P57" s="284" t="s">
        <v>583</v>
      </c>
      <c r="Q57" s="284" t="s">
        <v>583</v>
      </c>
      <c r="R57" s="284" t="s">
        <v>583</v>
      </c>
      <c r="S57" s="284" t="s">
        <v>583</v>
      </c>
      <c r="T57" s="285">
        <v>1</v>
      </c>
      <c r="U57" s="284" t="s">
        <v>583</v>
      </c>
      <c r="V57" s="284" t="s">
        <v>583</v>
      </c>
      <c r="W57" s="284" t="s">
        <v>583</v>
      </c>
      <c r="X57" s="283" t="s">
        <v>583</v>
      </c>
      <c r="Y57" s="284" t="s">
        <v>583</v>
      </c>
      <c r="Z57" s="284" t="s">
        <v>583</v>
      </c>
      <c r="AA57" s="284" t="s">
        <v>583</v>
      </c>
      <c r="AB57" s="284" t="s">
        <v>583</v>
      </c>
      <c r="AC57" s="286" t="s">
        <v>583</v>
      </c>
      <c r="AD57" s="287" t="s">
        <v>583</v>
      </c>
      <c r="AE57" s="287" t="s">
        <v>583</v>
      </c>
      <c r="AF57" s="287" t="s">
        <v>583</v>
      </c>
      <c r="AG57" s="287" t="s">
        <v>583</v>
      </c>
      <c r="AH57" s="287" t="s">
        <v>583</v>
      </c>
      <c r="AI57" s="287" t="s">
        <v>583</v>
      </c>
      <c r="AJ57" s="287" t="s">
        <v>583</v>
      </c>
      <c r="AK57" s="287" t="s">
        <v>583</v>
      </c>
    </row>
    <row r="58" spans="1:37" ht="15" x14ac:dyDescent="0.2">
      <c r="A58" s="254" t="s">
        <v>200</v>
      </c>
      <c r="B58" s="282">
        <f t="shared" si="1"/>
        <v>7</v>
      </c>
      <c r="C58" s="288">
        <v>2</v>
      </c>
      <c r="D58" s="285">
        <v>3</v>
      </c>
      <c r="E58" s="284" t="s">
        <v>583</v>
      </c>
      <c r="F58" s="284" t="s">
        <v>583</v>
      </c>
      <c r="G58" s="284" t="s">
        <v>583</v>
      </c>
      <c r="H58" s="284" t="s">
        <v>583</v>
      </c>
      <c r="I58" s="284" t="s">
        <v>583</v>
      </c>
      <c r="J58" s="284" t="s">
        <v>583</v>
      </c>
      <c r="K58" s="284" t="s">
        <v>583</v>
      </c>
      <c r="L58" s="284" t="s">
        <v>583</v>
      </c>
      <c r="M58" s="284" t="s">
        <v>583</v>
      </c>
      <c r="N58" s="286" t="s">
        <v>583</v>
      </c>
      <c r="O58" s="284" t="s">
        <v>583</v>
      </c>
      <c r="P58" s="284" t="s">
        <v>583</v>
      </c>
      <c r="Q58" s="285">
        <v>1</v>
      </c>
      <c r="R58" s="285">
        <v>1</v>
      </c>
      <c r="S58" s="284" t="s">
        <v>583</v>
      </c>
      <c r="T58" s="284" t="s">
        <v>583</v>
      </c>
      <c r="U58" s="284" t="s">
        <v>583</v>
      </c>
      <c r="V58" s="284" t="s">
        <v>583</v>
      </c>
      <c r="W58" s="284" t="s">
        <v>583</v>
      </c>
      <c r="X58" s="283" t="s">
        <v>583</v>
      </c>
      <c r="Y58" s="284" t="s">
        <v>583</v>
      </c>
      <c r="Z58" s="284" t="s">
        <v>583</v>
      </c>
      <c r="AA58" s="284" t="s">
        <v>583</v>
      </c>
      <c r="AB58" s="284" t="s">
        <v>583</v>
      </c>
      <c r="AC58" s="286" t="s">
        <v>583</v>
      </c>
      <c r="AD58" s="287" t="s">
        <v>583</v>
      </c>
      <c r="AE58" s="287" t="s">
        <v>583</v>
      </c>
      <c r="AF58" s="287" t="s">
        <v>583</v>
      </c>
      <c r="AG58" s="287" t="s">
        <v>583</v>
      </c>
      <c r="AH58" s="287" t="s">
        <v>583</v>
      </c>
      <c r="AI58" s="287" t="s">
        <v>583</v>
      </c>
      <c r="AJ58" s="287" t="s">
        <v>583</v>
      </c>
      <c r="AK58" s="287" t="s">
        <v>583</v>
      </c>
    </row>
    <row r="59" spans="1:37" ht="15" x14ac:dyDescent="0.2">
      <c r="A59" s="254" t="s">
        <v>430</v>
      </c>
      <c r="B59" s="282">
        <f t="shared" si="1"/>
        <v>6</v>
      </c>
      <c r="C59" s="283" t="s">
        <v>583</v>
      </c>
      <c r="D59" s="284" t="s">
        <v>583</v>
      </c>
      <c r="E59" s="284" t="s">
        <v>583</v>
      </c>
      <c r="F59" s="284" t="s">
        <v>583</v>
      </c>
      <c r="G59" s="284" t="s">
        <v>583</v>
      </c>
      <c r="H59" s="284" t="s">
        <v>583</v>
      </c>
      <c r="I59" s="285">
        <v>1</v>
      </c>
      <c r="J59" s="284" t="s">
        <v>583</v>
      </c>
      <c r="K59" s="284" t="s">
        <v>583</v>
      </c>
      <c r="L59" s="285">
        <v>3</v>
      </c>
      <c r="M59" s="285">
        <v>2</v>
      </c>
      <c r="N59" s="286" t="s">
        <v>583</v>
      </c>
      <c r="O59" s="284" t="s">
        <v>583</v>
      </c>
      <c r="P59" s="284" t="s">
        <v>583</v>
      </c>
      <c r="Q59" s="284" t="s">
        <v>583</v>
      </c>
      <c r="R59" s="284" t="s">
        <v>583</v>
      </c>
      <c r="S59" s="284" t="s">
        <v>583</v>
      </c>
      <c r="T59" s="284" t="s">
        <v>583</v>
      </c>
      <c r="U59" s="284" t="s">
        <v>583</v>
      </c>
      <c r="V59" s="284" t="s">
        <v>583</v>
      </c>
      <c r="W59" s="284" t="s">
        <v>583</v>
      </c>
      <c r="X59" s="283" t="s">
        <v>583</v>
      </c>
      <c r="Y59" s="284" t="s">
        <v>583</v>
      </c>
      <c r="Z59" s="284" t="s">
        <v>583</v>
      </c>
      <c r="AA59" s="284" t="s">
        <v>583</v>
      </c>
      <c r="AB59" s="284" t="s">
        <v>583</v>
      </c>
      <c r="AC59" s="286" t="s">
        <v>583</v>
      </c>
      <c r="AD59" s="287" t="s">
        <v>583</v>
      </c>
      <c r="AE59" s="287" t="s">
        <v>583</v>
      </c>
      <c r="AF59" s="287" t="s">
        <v>583</v>
      </c>
      <c r="AG59" s="287" t="s">
        <v>583</v>
      </c>
      <c r="AH59" s="287" t="s">
        <v>583</v>
      </c>
      <c r="AI59" s="287" t="s">
        <v>583</v>
      </c>
      <c r="AJ59" s="287" t="s">
        <v>583</v>
      </c>
      <c r="AK59" s="287" t="s">
        <v>583</v>
      </c>
    </row>
    <row r="60" spans="1:37" ht="15" x14ac:dyDescent="0.2">
      <c r="A60" s="254" t="s">
        <v>162</v>
      </c>
      <c r="B60" s="282">
        <f t="shared" si="1"/>
        <v>545</v>
      </c>
      <c r="C60" s="288">
        <v>97</v>
      </c>
      <c r="D60" s="285">
        <v>135</v>
      </c>
      <c r="E60" s="285">
        <v>39</v>
      </c>
      <c r="F60" s="285">
        <v>3</v>
      </c>
      <c r="G60" s="285">
        <v>2</v>
      </c>
      <c r="H60" s="285">
        <v>16</v>
      </c>
      <c r="I60" s="285">
        <v>94</v>
      </c>
      <c r="J60" s="285">
        <v>15</v>
      </c>
      <c r="K60" s="285">
        <v>53</v>
      </c>
      <c r="L60" s="285">
        <v>19</v>
      </c>
      <c r="M60" s="285">
        <v>5</v>
      </c>
      <c r="N60" s="289">
        <v>1</v>
      </c>
      <c r="O60" s="285">
        <v>1</v>
      </c>
      <c r="P60" s="285">
        <v>5</v>
      </c>
      <c r="Q60" s="285">
        <v>4</v>
      </c>
      <c r="R60" s="285">
        <v>1</v>
      </c>
      <c r="S60" s="285">
        <v>7</v>
      </c>
      <c r="T60" s="285">
        <v>7</v>
      </c>
      <c r="U60" s="285">
        <v>2</v>
      </c>
      <c r="V60" s="285">
        <v>5</v>
      </c>
      <c r="W60" s="285">
        <v>1</v>
      </c>
      <c r="X60" s="283" t="s">
        <v>583</v>
      </c>
      <c r="Y60" s="284" t="s">
        <v>583</v>
      </c>
      <c r="Z60" s="284" t="s">
        <v>583</v>
      </c>
      <c r="AA60" s="284" t="s">
        <v>583</v>
      </c>
      <c r="AB60" s="285">
        <v>9</v>
      </c>
      <c r="AC60" s="289">
        <v>13</v>
      </c>
      <c r="AD60" s="287" t="s">
        <v>583</v>
      </c>
      <c r="AE60" s="290">
        <v>1</v>
      </c>
      <c r="AF60" s="290">
        <v>2</v>
      </c>
      <c r="AG60" s="290">
        <v>1</v>
      </c>
      <c r="AH60" s="287" t="s">
        <v>583</v>
      </c>
      <c r="AI60" s="287" t="s">
        <v>583</v>
      </c>
      <c r="AJ60" s="290">
        <v>6</v>
      </c>
      <c r="AK60" s="290">
        <v>1</v>
      </c>
    </row>
    <row r="61" spans="1:37" ht="15" x14ac:dyDescent="0.2">
      <c r="A61" s="254" t="s">
        <v>261</v>
      </c>
      <c r="B61" s="282">
        <f t="shared" si="1"/>
        <v>11</v>
      </c>
      <c r="C61" s="283" t="s">
        <v>583</v>
      </c>
      <c r="D61" s="284" t="s">
        <v>583</v>
      </c>
      <c r="E61" s="284" t="s">
        <v>583</v>
      </c>
      <c r="F61" s="284" t="s">
        <v>583</v>
      </c>
      <c r="G61" s="284" t="s">
        <v>583</v>
      </c>
      <c r="H61" s="285">
        <v>3</v>
      </c>
      <c r="I61" s="284" t="s">
        <v>583</v>
      </c>
      <c r="J61" s="285">
        <v>2</v>
      </c>
      <c r="K61" s="284" t="s">
        <v>583</v>
      </c>
      <c r="L61" s="285">
        <v>1</v>
      </c>
      <c r="M61" s="285">
        <v>1</v>
      </c>
      <c r="N61" s="286" t="s">
        <v>583</v>
      </c>
      <c r="O61" s="284" t="s">
        <v>583</v>
      </c>
      <c r="P61" s="284" t="s">
        <v>583</v>
      </c>
      <c r="Q61" s="284" t="s">
        <v>583</v>
      </c>
      <c r="R61" s="284" t="s">
        <v>583</v>
      </c>
      <c r="S61" s="285">
        <v>1</v>
      </c>
      <c r="T61" s="285">
        <v>2</v>
      </c>
      <c r="U61" s="284" t="s">
        <v>583</v>
      </c>
      <c r="V61" s="284" t="s">
        <v>583</v>
      </c>
      <c r="W61" s="284" t="s">
        <v>583</v>
      </c>
      <c r="X61" s="283" t="s">
        <v>583</v>
      </c>
      <c r="Y61" s="284" t="s">
        <v>583</v>
      </c>
      <c r="Z61" s="284" t="s">
        <v>583</v>
      </c>
      <c r="AA61" s="284" t="s">
        <v>583</v>
      </c>
      <c r="AB61" s="285">
        <v>1</v>
      </c>
      <c r="AC61" s="286" t="s">
        <v>583</v>
      </c>
      <c r="AD61" s="287" t="s">
        <v>583</v>
      </c>
      <c r="AE61" s="287" t="s">
        <v>583</v>
      </c>
      <c r="AF61" s="287" t="s">
        <v>583</v>
      </c>
      <c r="AG61" s="287" t="s">
        <v>583</v>
      </c>
      <c r="AH61" s="287" t="s">
        <v>583</v>
      </c>
      <c r="AI61" s="287" t="s">
        <v>583</v>
      </c>
      <c r="AJ61" s="287" t="s">
        <v>583</v>
      </c>
      <c r="AK61" s="287" t="s">
        <v>583</v>
      </c>
    </row>
    <row r="62" spans="1:37" ht="15" x14ac:dyDescent="0.2">
      <c r="A62" s="254" t="s">
        <v>431</v>
      </c>
      <c r="B62" s="282">
        <f t="shared" si="1"/>
        <v>23</v>
      </c>
      <c r="C62" s="288">
        <v>3</v>
      </c>
      <c r="D62" s="285">
        <v>1</v>
      </c>
      <c r="E62" s="284" t="s">
        <v>583</v>
      </c>
      <c r="F62" s="284" t="s">
        <v>583</v>
      </c>
      <c r="G62" s="284" t="s">
        <v>583</v>
      </c>
      <c r="H62" s="285">
        <v>1</v>
      </c>
      <c r="I62" s="285">
        <v>9</v>
      </c>
      <c r="J62" s="284" t="s">
        <v>583</v>
      </c>
      <c r="K62" s="285">
        <v>5</v>
      </c>
      <c r="L62" s="284" t="s">
        <v>583</v>
      </c>
      <c r="M62" s="284" t="s">
        <v>583</v>
      </c>
      <c r="N62" s="286" t="s">
        <v>583</v>
      </c>
      <c r="O62" s="285">
        <v>1</v>
      </c>
      <c r="P62" s="284" t="s">
        <v>583</v>
      </c>
      <c r="Q62" s="284" t="s">
        <v>583</v>
      </c>
      <c r="R62" s="284" t="s">
        <v>583</v>
      </c>
      <c r="S62" s="285">
        <v>1</v>
      </c>
      <c r="T62" s="285">
        <v>1</v>
      </c>
      <c r="U62" s="284" t="s">
        <v>583</v>
      </c>
      <c r="V62" s="284" t="s">
        <v>583</v>
      </c>
      <c r="W62" s="284" t="s">
        <v>583</v>
      </c>
      <c r="X62" s="283" t="s">
        <v>583</v>
      </c>
      <c r="Y62" s="284" t="s">
        <v>583</v>
      </c>
      <c r="Z62" s="284" t="s">
        <v>583</v>
      </c>
      <c r="AA62" s="284" t="s">
        <v>583</v>
      </c>
      <c r="AB62" s="284" t="s">
        <v>583</v>
      </c>
      <c r="AC62" s="286" t="s">
        <v>583</v>
      </c>
      <c r="AD62" s="287" t="s">
        <v>583</v>
      </c>
      <c r="AE62" s="287" t="s">
        <v>583</v>
      </c>
      <c r="AF62" s="287" t="s">
        <v>583</v>
      </c>
      <c r="AG62" s="290">
        <v>1</v>
      </c>
      <c r="AH62" s="287" t="s">
        <v>583</v>
      </c>
      <c r="AI62" s="287" t="s">
        <v>583</v>
      </c>
      <c r="AJ62" s="287" t="s">
        <v>583</v>
      </c>
      <c r="AK62" s="287" t="s">
        <v>583</v>
      </c>
    </row>
    <row r="63" spans="1:37" ht="15" x14ac:dyDescent="0.2">
      <c r="A63" s="254" t="s">
        <v>432</v>
      </c>
      <c r="B63" s="282">
        <f t="shared" si="1"/>
        <v>25</v>
      </c>
      <c r="C63" s="288">
        <v>7</v>
      </c>
      <c r="D63" s="284" t="s">
        <v>583</v>
      </c>
      <c r="E63" s="284" t="s">
        <v>583</v>
      </c>
      <c r="F63" s="284" t="s">
        <v>583</v>
      </c>
      <c r="G63" s="285">
        <v>3</v>
      </c>
      <c r="H63" s="284" t="s">
        <v>583</v>
      </c>
      <c r="I63" s="284" t="s">
        <v>583</v>
      </c>
      <c r="J63" s="284" t="s">
        <v>583</v>
      </c>
      <c r="K63" s="285">
        <v>14</v>
      </c>
      <c r="L63" s="284" t="s">
        <v>583</v>
      </c>
      <c r="M63" s="284" t="s">
        <v>583</v>
      </c>
      <c r="N63" s="286" t="s">
        <v>583</v>
      </c>
      <c r="O63" s="284" t="s">
        <v>583</v>
      </c>
      <c r="P63" s="284" t="s">
        <v>583</v>
      </c>
      <c r="Q63" s="284" t="s">
        <v>583</v>
      </c>
      <c r="R63" s="284" t="s">
        <v>583</v>
      </c>
      <c r="S63" s="284" t="s">
        <v>583</v>
      </c>
      <c r="T63" s="284" t="s">
        <v>583</v>
      </c>
      <c r="U63" s="285">
        <v>1</v>
      </c>
      <c r="V63" s="284" t="s">
        <v>583</v>
      </c>
      <c r="W63" s="284" t="s">
        <v>583</v>
      </c>
      <c r="X63" s="283" t="s">
        <v>583</v>
      </c>
      <c r="Y63" s="284" t="s">
        <v>583</v>
      </c>
      <c r="Z63" s="284" t="s">
        <v>583</v>
      </c>
      <c r="AA63" s="284" t="s">
        <v>583</v>
      </c>
      <c r="AB63" s="284" t="s">
        <v>583</v>
      </c>
      <c r="AC63" s="286" t="s">
        <v>583</v>
      </c>
      <c r="AD63" s="287" t="s">
        <v>583</v>
      </c>
      <c r="AE63" s="287" t="s">
        <v>583</v>
      </c>
      <c r="AF63" s="287" t="s">
        <v>583</v>
      </c>
      <c r="AG63" s="287" t="s">
        <v>583</v>
      </c>
      <c r="AH63" s="287" t="s">
        <v>583</v>
      </c>
      <c r="AI63" s="287" t="s">
        <v>583</v>
      </c>
      <c r="AJ63" s="287" t="s">
        <v>583</v>
      </c>
      <c r="AK63" s="287" t="s">
        <v>583</v>
      </c>
    </row>
    <row r="64" spans="1:37" ht="15" x14ac:dyDescent="0.2">
      <c r="A64" s="254" t="s">
        <v>433</v>
      </c>
      <c r="B64" s="282">
        <f t="shared" si="1"/>
        <v>2</v>
      </c>
      <c r="C64" s="283" t="s">
        <v>583</v>
      </c>
      <c r="D64" s="284" t="s">
        <v>583</v>
      </c>
      <c r="E64" s="285">
        <v>1</v>
      </c>
      <c r="F64" s="284" t="s">
        <v>583</v>
      </c>
      <c r="G64" s="284" t="s">
        <v>583</v>
      </c>
      <c r="H64" s="284" t="s">
        <v>583</v>
      </c>
      <c r="I64" s="284" t="s">
        <v>583</v>
      </c>
      <c r="J64" s="284" t="s">
        <v>583</v>
      </c>
      <c r="K64" s="284" t="s">
        <v>583</v>
      </c>
      <c r="L64" s="284" t="s">
        <v>583</v>
      </c>
      <c r="M64" s="284" t="s">
        <v>583</v>
      </c>
      <c r="N64" s="286" t="s">
        <v>583</v>
      </c>
      <c r="O64" s="284" t="s">
        <v>583</v>
      </c>
      <c r="P64" s="284" t="s">
        <v>583</v>
      </c>
      <c r="Q64" s="284" t="s">
        <v>583</v>
      </c>
      <c r="R64" s="284" t="s">
        <v>583</v>
      </c>
      <c r="S64" s="285">
        <v>1</v>
      </c>
      <c r="T64" s="284" t="s">
        <v>583</v>
      </c>
      <c r="U64" s="284" t="s">
        <v>583</v>
      </c>
      <c r="V64" s="284" t="s">
        <v>583</v>
      </c>
      <c r="W64" s="284" t="s">
        <v>583</v>
      </c>
      <c r="X64" s="283" t="s">
        <v>583</v>
      </c>
      <c r="Y64" s="284" t="s">
        <v>583</v>
      </c>
      <c r="Z64" s="284" t="s">
        <v>583</v>
      </c>
      <c r="AA64" s="284" t="s">
        <v>583</v>
      </c>
      <c r="AB64" s="284" t="s">
        <v>583</v>
      </c>
      <c r="AC64" s="286" t="s">
        <v>583</v>
      </c>
      <c r="AD64" s="287" t="s">
        <v>583</v>
      </c>
      <c r="AE64" s="287" t="s">
        <v>583</v>
      </c>
      <c r="AF64" s="287" t="s">
        <v>583</v>
      </c>
      <c r="AG64" s="287" t="s">
        <v>583</v>
      </c>
      <c r="AH64" s="287" t="s">
        <v>583</v>
      </c>
      <c r="AI64" s="287" t="s">
        <v>583</v>
      </c>
      <c r="AJ64" s="287" t="s">
        <v>583</v>
      </c>
      <c r="AK64" s="287" t="s">
        <v>583</v>
      </c>
    </row>
    <row r="65" spans="1:38" ht="15" x14ac:dyDescent="0.2">
      <c r="A65" s="254" t="s">
        <v>15</v>
      </c>
      <c r="B65" s="282">
        <f t="shared" si="1"/>
        <v>43</v>
      </c>
      <c r="C65" s="288">
        <v>1</v>
      </c>
      <c r="D65" s="284" t="s">
        <v>583</v>
      </c>
      <c r="E65" s="285">
        <v>1</v>
      </c>
      <c r="F65" s="284" t="s">
        <v>583</v>
      </c>
      <c r="G65" s="284" t="s">
        <v>583</v>
      </c>
      <c r="H65" s="284" t="s">
        <v>583</v>
      </c>
      <c r="I65" s="285">
        <v>2</v>
      </c>
      <c r="J65" s="285">
        <v>2</v>
      </c>
      <c r="K65" s="285">
        <v>2</v>
      </c>
      <c r="L65" s="284" t="s">
        <v>583</v>
      </c>
      <c r="M65" s="285">
        <v>1</v>
      </c>
      <c r="N65" s="286" t="s">
        <v>583</v>
      </c>
      <c r="O65" s="285">
        <v>6</v>
      </c>
      <c r="P65" s="284" t="s">
        <v>583</v>
      </c>
      <c r="Q65" s="285">
        <v>5</v>
      </c>
      <c r="R65" s="285">
        <v>1</v>
      </c>
      <c r="S65" s="284" t="s">
        <v>583</v>
      </c>
      <c r="T65" s="285">
        <v>11</v>
      </c>
      <c r="U65" s="284" t="s">
        <v>583</v>
      </c>
      <c r="V65" s="285">
        <v>1</v>
      </c>
      <c r="W65" s="284" t="s">
        <v>583</v>
      </c>
      <c r="X65" s="283" t="s">
        <v>583</v>
      </c>
      <c r="Y65" s="284" t="s">
        <v>583</v>
      </c>
      <c r="Z65" s="284" t="s">
        <v>583</v>
      </c>
      <c r="AA65" s="285">
        <v>3</v>
      </c>
      <c r="AB65" s="285">
        <v>1</v>
      </c>
      <c r="AC65" s="286" t="s">
        <v>583</v>
      </c>
      <c r="AD65" s="287" t="s">
        <v>583</v>
      </c>
      <c r="AE65" s="287" t="s">
        <v>583</v>
      </c>
      <c r="AF65" s="287" t="s">
        <v>583</v>
      </c>
      <c r="AG65" s="290">
        <v>6</v>
      </c>
      <c r="AH65" s="287" t="s">
        <v>583</v>
      </c>
      <c r="AI65" s="287" t="s">
        <v>583</v>
      </c>
      <c r="AJ65" s="287" t="s">
        <v>583</v>
      </c>
      <c r="AK65" s="287" t="s">
        <v>583</v>
      </c>
    </row>
    <row r="66" spans="1:38" ht="15" x14ac:dyDescent="0.2">
      <c r="A66" s="254" t="s">
        <v>434</v>
      </c>
      <c r="B66" s="282">
        <f t="shared" si="1"/>
        <v>2</v>
      </c>
      <c r="C66" s="288">
        <v>1</v>
      </c>
      <c r="D66" s="284" t="s">
        <v>583</v>
      </c>
      <c r="E66" s="284" t="s">
        <v>583</v>
      </c>
      <c r="F66" s="284" t="s">
        <v>583</v>
      </c>
      <c r="G66" s="284" t="s">
        <v>583</v>
      </c>
      <c r="H66" s="284" t="s">
        <v>583</v>
      </c>
      <c r="I66" s="284" t="s">
        <v>583</v>
      </c>
      <c r="J66" s="284" t="s">
        <v>583</v>
      </c>
      <c r="K66" s="284" t="s">
        <v>583</v>
      </c>
      <c r="L66" s="284" t="s">
        <v>583</v>
      </c>
      <c r="M66" s="284" t="s">
        <v>583</v>
      </c>
      <c r="N66" s="286" t="s">
        <v>583</v>
      </c>
      <c r="O66" s="284" t="s">
        <v>583</v>
      </c>
      <c r="P66" s="284" t="s">
        <v>583</v>
      </c>
      <c r="Q66" s="284" t="s">
        <v>583</v>
      </c>
      <c r="R66" s="284" t="s">
        <v>583</v>
      </c>
      <c r="S66" s="284" t="s">
        <v>583</v>
      </c>
      <c r="T66" s="284" t="s">
        <v>583</v>
      </c>
      <c r="U66" s="284" t="s">
        <v>583</v>
      </c>
      <c r="V66" s="284" t="s">
        <v>583</v>
      </c>
      <c r="W66" s="284" t="s">
        <v>583</v>
      </c>
      <c r="X66" s="288">
        <v>1</v>
      </c>
      <c r="Y66" s="284" t="s">
        <v>583</v>
      </c>
      <c r="Z66" s="284" t="s">
        <v>583</v>
      </c>
      <c r="AA66" s="284" t="s">
        <v>583</v>
      </c>
      <c r="AB66" s="284" t="s">
        <v>583</v>
      </c>
      <c r="AC66" s="286" t="s">
        <v>583</v>
      </c>
      <c r="AD66" s="287" t="s">
        <v>583</v>
      </c>
      <c r="AE66" s="287" t="s">
        <v>583</v>
      </c>
      <c r="AF66" s="287" t="s">
        <v>583</v>
      </c>
      <c r="AG66" s="287" t="s">
        <v>583</v>
      </c>
      <c r="AH66" s="287" t="s">
        <v>583</v>
      </c>
      <c r="AI66" s="287" t="s">
        <v>583</v>
      </c>
      <c r="AJ66" s="287" t="s">
        <v>583</v>
      </c>
      <c r="AK66" s="287" t="s">
        <v>583</v>
      </c>
    </row>
    <row r="67" spans="1:38" ht="15" x14ac:dyDescent="0.2">
      <c r="A67" s="254" t="s">
        <v>435</v>
      </c>
      <c r="B67" s="282">
        <f t="shared" si="1"/>
        <v>2</v>
      </c>
      <c r="C67" s="283" t="s">
        <v>583</v>
      </c>
      <c r="D67" s="284" t="s">
        <v>583</v>
      </c>
      <c r="E67" s="284" t="s">
        <v>583</v>
      </c>
      <c r="F67" s="284" t="s">
        <v>583</v>
      </c>
      <c r="G67" s="284" t="s">
        <v>583</v>
      </c>
      <c r="H67" s="284" t="s">
        <v>583</v>
      </c>
      <c r="I67" s="284" t="s">
        <v>583</v>
      </c>
      <c r="J67" s="285">
        <v>1</v>
      </c>
      <c r="K67" s="285">
        <v>1</v>
      </c>
      <c r="L67" s="284" t="s">
        <v>583</v>
      </c>
      <c r="M67" s="284" t="s">
        <v>583</v>
      </c>
      <c r="N67" s="286" t="s">
        <v>583</v>
      </c>
      <c r="O67" s="284" t="s">
        <v>583</v>
      </c>
      <c r="P67" s="284" t="s">
        <v>583</v>
      </c>
      <c r="Q67" s="284" t="s">
        <v>583</v>
      </c>
      <c r="R67" s="284" t="s">
        <v>583</v>
      </c>
      <c r="S67" s="284" t="s">
        <v>583</v>
      </c>
      <c r="T67" s="284" t="s">
        <v>583</v>
      </c>
      <c r="U67" s="284" t="s">
        <v>583</v>
      </c>
      <c r="V67" s="284" t="s">
        <v>583</v>
      </c>
      <c r="W67" s="284" t="s">
        <v>583</v>
      </c>
      <c r="X67" s="283" t="s">
        <v>583</v>
      </c>
      <c r="Y67" s="284" t="s">
        <v>583</v>
      </c>
      <c r="Z67" s="284" t="s">
        <v>583</v>
      </c>
      <c r="AA67" s="284" t="s">
        <v>583</v>
      </c>
      <c r="AB67" s="284" t="s">
        <v>583</v>
      </c>
      <c r="AC67" s="286" t="s">
        <v>583</v>
      </c>
      <c r="AD67" s="287" t="s">
        <v>583</v>
      </c>
      <c r="AE67" s="287" t="s">
        <v>583</v>
      </c>
      <c r="AF67" s="287" t="s">
        <v>583</v>
      </c>
      <c r="AG67" s="287" t="s">
        <v>583</v>
      </c>
      <c r="AH67" s="287" t="s">
        <v>583</v>
      </c>
      <c r="AI67" s="287" t="s">
        <v>583</v>
      </c>
      <c r="AJ67" s="287" t="s">
        <v>583</v>
      </c>
      <c r="AK67" s="287" t="s">
        <v>583</v>
      </c>
    </row>
    <row r="68" spans="1:38" ht="15" x14ac:dyDescent="0.2">
      <c r="A68" s="254" t="s">
        <v>436</v>
      </c>
      <c r="B68" s="282">
        <f t="shared" si="1"/>
        <v>3</v>
      </c>
      <c r="C68" s="283" t="s">
        <v>583</v>
      </c>
      <c r="D68" s="284" t="s">
        <v>583</v>
      </c>
      <c r="E68" s="284" t="s">
        <v>583</v>
      </c>
      <c r="F68" s="284" t="s">
        <v>583</v>
      </c>
      <c r="G68" s="284" t="s">
        <v>583</v>
      </c>
      <c r="H68" s="284" t="s">
        <v>583</v>
      </c>
      <c r="I68" s="284" t="s">
        <v>583</v>
      </c>
      <c r="J68" s="284" t="s">
        <v>583</v>
      </c>
      <c r="K68" s="284" t="s">
        <v>583</v>
      </c>
      <c r="L68" s="284" t="s">
        <v>583</v>
      </c>
      <c r="M68" s="284" t="s">
        <v>583</v>
      </c>
      <c r="N68" s="286" t="s">
        <v>583</v>
      </c>
      <c r="O68" s="284" t="s">
        <v>583</v>
      </c>
      <c r="P68" s="284" t="s">
        <v>583</v>
      </c>
      <c r="Q68" s="285">
        <v>2</v>
      </c>
      <c r="R68" s="285">
        <v>1</v>
      </c>
      <c r="S68" s="284" t="s">
        <v>583</v>
      </c>
      <c r="T68" s="284" t="s">
        <v>583</v>
      </c>
      <c r="U68" s="284" t="s">
        <v>583</v>
      </c>
      <c r="V68" s="284" t="s">
        <v>583</v>
      </c>
      <c r="W68" s="284" t="s">
        <v>583</v>
      </c>
      <c r="X68" s="283" t="s">
        <v>583</v>
      </c>
      <c r="Y68" s="284" t="s">
        <v>583</v>
      </c>
      <c r="Z68" s="284" t="s">
        <v>583</v>
      </c>
      <c r="AA68" s="284" t="s">
        <v>583</v>
      </c>
      <c r="AB68" s="284" t="s">
        <v>583</v>
      </c>
      <c r="AC68" s="286" t="s">
        <v>583</v>
      </c>
      <c r="AD68" s="287" t="s">
        <v>583</v>
      </c>
      <c r="AE68" s="287" t="s">
        <v>583</v>
      </c>
      <c r="AF68" s="287" t="s">
        <v>583</v>
      </c>
      <c r="AG68" s="287" t="s">
        <v>583</v>
      </c>
      <c r="AH68" s="287" t="s">
        <v>583</v>
      </c>
      <c r="AI68" s="287" t="s">
        <v>583</v>
      </c>
      <c r="AJ68" s="287" t="s">
        <v>583</v>
      </c>
      <c r="AK68" s="287" t="s">
        <v>583</v>
      </c>
    </row>
    <row r="69" spans="1:38" ht="15" x14ac:dyDescent="0.2">
      <c r="A69" s="254"/>
      <c r="B69" s="285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47"/>
    </row>
    <row r="70" spans="1:38" ht="15" x14ac:dyDescent="0.2">
      <c r="A70" s="254"/>
      <c r="B70" s="285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47"/>
    </row>
    <row r="71" spans="1:38" ht="15.75" thickBot="1" x14ac:dyDescent="0.25">
      <c r="A71" s="254" t="s">
        <v>502</v>
      </c>
      <c r="B71" s="298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47"/>
    </row>
    <row r="72" spans="1:38" ht="16.5" thickBot="1" x14ac:dyDescent="0.25">
      <c r="A72" s="399" t="s">
        <v>361</v>
      </c>
      <c r="B72" s="299"/>
      <c r="C72" s="400" t="s">
        <v>362</v>
      </c>
      <c r="D72" s="401"/>
      <c r="E72" s="401"/>
      <c r="F72" s="401"/>
      <c r="G72" s="401"/>
      <c r="H72" s="401"/>
      <c r="I72" s="401"/>
      <c r="J72" s="401"/>
      <c r="K72" s="401"/>
      <c r="L72" s="401"/>
      <c r="M72" s="401"/>
      <c r="N72" s="402"/>
      <c r="O72" s="403" t="s">
        <v>363</v>
      </c>
      <c r="P72" s="403"/>
      <c r="Q72" s="403"/>
      <c r="R72" s="403"/>
      <c r="S72" s="403"/>
      <c r="T72" s="403"/>
      <c r="U72" s="403"/>
      <c r="V72" s="403"/>
      <c r="W72" s="404"/>
      <c r="X72" s="405" t="s">
        <v>298</v>
      </c>
      <c r="Y72" s="403"/>
      <c r="Z72" s="403"/>
      <c r="AA72" s="403"/>
      <c r="AB72" s="403"/>
      <c r="AC72" s="406"/>
      <c r="AD72" s="407" t="s">
        <v>299</v>
      </c>
      <c r="AE72" s="401"/>
      <c r="AF72" s="401"/>
      <c r="AG72" s="401"/>
      <c r="AH72" s="401"/>
      <c r="AI72" s="401"/>
      <c r="AJ72" s="401"/>
      <c r="AK72" s="407"/>
    </row>
    <row r="73" spans="1:38" ht="16.5" thickBot="1" x14ac:dyDescent="0.25">
      <c r="A73" s="399"/>
      <c r="B73" s="300" t="s">
        <v>307</v>
      </c>
      <c r="C73" s="265" t="s">
        <v>364</v>
      </c>
      <c r="D73" s="308" t="s">
        <v>365</v>
      </c>
      <c r="E73" s="308" t="s">
        <v>366</v>
      </c>
      <c r="F73" s="308" t="s">
        <v>367</v>
      </c>
      <c r="G73" s="308" t="s">
        <v>368</v>
      </c>
      <c r="H73" s="308" t="s">
        <v>369</v>
      </c>
      <c r="I73" s="308" t="s">
        <v>370</v>
      </c>
      <c r="J73" s="308" t="s">
        <v>371</v>
      </c>
      <c r="K73" s="308" t="s">
        <v>364</v>
      </c>
      <c r="L73" s="308" t="s">
        <v>372</v>
      </c>
      <c r="M73" s="308" t="s">
        <v>373</v>
      </c>
      <c r="N73" s="266" t="s">
        <v>364</v>
      </c>
      <c r="O73" s="256" t="s">
        <v>374</v>
      </c>
      <c r="P73" s="308" t="s">
        <v>375</v>
      </c>
      <c r="Q73" s="308" t="s">
        <v>376</v>
      </c>
      <c r="R73" s="308" t="s">
        <v>377</v>
      </c>
      <c r="S73" s="308" t="s">
        <v>378</v>
      </c>
      <c r="T73" s="311" t="s">
        <v>387</v>
      </c>
      <c r="U73" s="308" t="s">
        <v>379</v>
      </c>
      <c r="V73" s="311" t="s">
        <v>380</v>
      </c>
      <c r="W73" s="257" t="s">
        <v>381</v>
      </c>
      <c r="X73" s="249" t="s">
        <v>385</v>
      </c>
      <c r="Y73" s="311" t="s">
        <v>386</v>
      </c>
      <c r="Z73" s="408" t="s">
        <v>154</v>
      </c>
      <c r="AA73" s="311" t="s">
        <v>388</v>
      </c>
      <c r="AB73" s="410" t="s">
        <v>300</v>
      </c>
      <c r="AC73" s="412" t="s">
        <v>97</v>
      </c>
      <c r="AD73" s="248" t="s">
        <v>382</v>
      </c>
      <c r="AE73" s="308" t="s">
        <v>383</v>
      </c>
      <c r="AF73" s="311" t="s">
        <v>375</v>
      </c>
      <c r="AG73" s="311" t="s">
        <v>384</v>
      </c>
      <c r="AH73" s="408" t="s">
        <v>451</v>
      </c>
      <c r="AI73" s="311" t="s">
        <v>383</v>
      </c>
      <c r="AJ73" s="408" t="s">
        <v>204</v>
      </c>
      <c r="AK73" s="414" t="s">
        <v>238</v>
      </c>
    </row>
    <row r="74" spans="1:38" ht="16.5" thickBot="1" x14ac:dyDescent="0.25">
      <c r="A74" s="399"/>
      <c r="B74" s="301"/>
      <c r="C74" s="267" t="s">
        <v>389</v>
      </c>
      <c r="D74" s="309" t="s">
        <v>390</v>
      </c>
      <c r="E74" s="309" t="s">
        <v>391</v>
      </c>
      <c r="F74" s="309" t="s">
        <v>392</v>
      </c>
      <c r="G74" s="309" t="s">
        <v>393</v>
      </c>
      <c r="H74" s="309" t="s">
        <v>394</v>
      </c>
      <c r="I74" s="310" t="s">
        <v>395</v>
      </c>
      <c r="J74" s="309" t="s">
        <v>396</v>
      </c>
      <c r="K74" s="309" t="s">
        <v>397</v>
      </c>
      <c r="L74" s="309" t="s">
        <v>398</v>
      </c>
      <c r="M74" s="310" t="s">
        <v>399</v>
      </c>
      <c r="N74" s="268" t="s">
        <v>400</v>
      </c>
      <c r="O74" s="258" t="s">
        <v>401</v>
      </c>
      <c r="P74" s="309" t="s">
        <v>402</v>
      </c>
      <c r="Q74" s="310" t="s">
        <v>403</v>
      </c>
      <c r="R74" s="310" t="s">
        <v>404</v>
      </c>
      <c r="S74" s="310" t="s">
        <v>405</v>
      </c>
      <c r="T74" s="310" t="s">
        <v>415</v>
      </c>
      <c r="U74" s="309" t="s">
        <v>406</v>
      </c>
      <c r="V74" s="310" t="s">
        <v>407</v>
      </c>
      <c r="W74" s="259" t="s">
        <v>408</v>
      </c>
      <c r="X74" s="251" t="s">
        <v>413</v>
      </c>
      <c r="Y74" s="310" t="s">
        <v>414</v>
      </c>
      <c r="Z74" s="409"/>
      <c r="AA74" s="310" t="s">
        <v>416</v>
      </c>
      <c r="AB74" s="411"/>
      <c r="AC74" s="413"/>
      <c r="AD74" s="250" t="s">
        <v>409</v>
      </c>
      <c r="AE74" s="309" t="s">
        <v>410</v>
      </c>
      <c r="AF74" s="310" t="s">
        <v>302</v>
      </c>
      <c r="AG74" s="310" t="s">
        <v>411</v>
      </c>
      <c r="AH74" s="409"/>
      <c r="AI74" s="310" t="s">
        <v>412</v>
      </c>
      <c r="AJ74" s="409"/>
      <c r="AK74" s="415"/>
    </row>
    <row r="75" spans="1:38" ht="15" x14ac:dyDescent="0.2">
      <c r="A75" s="254" t="s">
        <v>584</v>
      </c>
      <c r="B75" s="282">
        <f>SUM(C75:AK75)</f>
        <v>818</v>
      </c>
      <c r="C75" s="288">
        <v>120</v>
      </c>
      <c r="D75" s="285">
        <v>166</v>
      </c>
      <c r="E75" s="285">
        <v>111</v>
      </c>
      <c r="F75" s="284" t="s">
        <v>583</v>
      </c>
      <c r="G75" s="284" t="s">
        <v>583</v>
      </c>
      <c r="H75" s="285">
        <v>55</v>
      </c>
      <c r="I75" s="285">
        <v>57</v>
      </c>
      <c r="J75" s="285">
        <v>10</v>
      </c>
      <c r="K75" s="285">
        <v>63</v>
      </c>
      <c r="L75" s="285">
        <v>28</v>
      </c>
      <c r="M75" s="285">
        <v>7</v>
      </c>
      <c r="N75" s="289">
        <v>36</v>
      </c>
      <c r="O75" s="285">
        <v>68</v>
      </c>
      <c r="P75" s="285">
        <v>1</v>
      </c>
      <c r="Q75" s="285">
        <v>9</v>
      </c>
      <c r="R75" s="285">
        <v>2</v>
      </c>
      <c r="S75" s="285">
        <v>21</v>
      </c>
      <c r="T75" s="285">
        <v>4</v>
      </c>
      <c r="U75" s="285">
        <v>2</v>
      </c>
      <c r="V75" s="285">
        <v>12</v>
      </c>
      <c r="W75" s="285">
        <v>2</v>
      </c>
      <c r="X75" s="283" t="s">
        <v>583</v>
      </c>
      <c r="Y75" s="284" t="s">
        <v>583</v>
      </c>
      <c r="Z75" s="285">
        <v>1</v>
      </c>
      <c r="AA75" s="284" t="s">
        <v>583</v>
      </c>
      <c r="AB75" s="285">
        <v>31</v>
      </c>
      <c r="AC75" s="289">
        <v>1</v>
      </c>
      <c r="AD75" s="290">
        <v>1</v>
      </c>
      <c r="AE75" s="290">
        <v>2</v>
      </c>
      <c r="AF75" s="290">
        <v>3</v>
      </c>
      <c r="AG75" s="290">
        <v>1</v>
      </c>
      <c r="AH75" s="287" t="s">
        <v>583</v>
      </c>
      <c r="AI75" s="290">
        <v>1</v>
      </c>
      <c r="AJ75" s="290">
        <v>1</v>
      </c>
      <c r="AK75" s="290">
        <v>2</v>
      </c>
    </row>
    <row r="76" spans="1:38" ht="15" x14ac:dyDescent="0.2">
      <c r="A76" s="254" t="s">
        <v>438</v>
      </c>
      <c r="B76" s="282">
        <f>SUM(C76:AK76)</f>
        <v>498</v>
      </c>
      <c r="C76" s="288">
        <v>85</v>
      </c>
      <c r="D76" s="285">
        <v>68</v>
      </c>
      <c r="E76" s="284" t="s">
        <v>583</v>
      </c>
      <c r="F76" s="285">
        <v>7</v>
      </c>
      <c r="G76" s="285">
        <v>2</v>
      </c>
      <c r="H76" s="285">
        <v>75</v>
      </c>
      <c r="I76" s="285">
        <v>6</v>
      </c>
      <c r="J76" s="285">
        <v>36</v>
      </c>
      <c r="K76" s="285">
        <v>29</v>
      </c>
      <c r="L76" s="285">
        <v>6</v>
      </c>
      <c r="M76" s="285">
        <v>10</v>
      </c>
      <c r="N76" s="286" t="s">
        <v>583</v>
      </c>
      <c r="O76" s="285">
        <v>3</v>
      </c>
      <c r="P76" s="284" t="s">
        <v>583</v>
      </c>
      <c r="Q76" s="285">
        <v>30</v>
      </c>
      <c r="R76" s="285">
        <v>7</v>
      </c>
      <c r="S76" s="285">
        <v>31</v>
      </c>
      <c r="T76" s="284" t="s">
        <v>583</v>
      </c>
      <c r="U76" s="285">
        <v>26</v>
      </c>
      <c r="V76" s="285">
        <v>13</v>
      </c>
      <c r="W76" s="284" t="s">
        <v>583</v>
      </c>
      <c r="X76" s="283" t="s">
        <v>583</v>
      </c>
      <c r="Y76" s="284" t="s">
        <v>583</v>
      </c>
      <c r="Z76" s="285">
        <v>8</v>
      </c>
      <c r="AA76" s="285">
        <v>6</v>
      </c>
      <c r="AB76" s="284" t="s">
        <v>583</v>
      </c>
      <c r="AC76" s="286" t="s">
        <v>583</v>
      </c>
      <c r="AD76" s="290">
        <v>2</v>
      </c>
      <c r="AE76" s="290">
        <v>14</v>
      </c>
      <c r="AF76" s="290">
        <v>6</v>
      </c>
      <c r="AG76" s="290">
        <v>11</v>
      </c>
      <c r="AH76" s="287" t="s">
        <v>583</v>
      </c>
      <c r="AI76" s="287" t="s">
        <v>583</v>
      </c>
      <c r="AJ76" s="290">
        <v>10</v>
      </c>
      <c r="AK76" s="290">
        <v>7</v>
      </c>
    </row>
    <row r="77" spans="1:38" ht="15" x14ac:dyDescent="0.2">
      <c r="A77" s="254" t="s">
        <v>568</v>
      </c>
      <c r="B77" s="282">
        <f>SUM(C77:AK77)</f>
        <v>74</v>
      </c>
      <c r="C77" s="288">
        <v>25</v>
      </c>
      <c r="D77" s="285">
        <v>39</v>
      </c>
      <c r="E77" s="284" t="s">
        <v>583</v>
      </c>
      <c r="F77" s="284" t="s">
        <v>583</v>
      </c>
      <c r="G77" s="284" t="s">
        <v>583</v>
      </c>
      <c r="H77" s="284" t="s">
        <v>583</v>
      </c>
      <c r="I77" s="284" t="s">
        <v>583</v>
      </c>
      <c r="J77" s="284" t="s">
        <v>583</v>
      </c>
      <c r="K77" s="284" t="s">
        <v>583</v>
      </c>
      <c r="L77" s="284" t="s">
        <v>583</v>
      </c>
      <c r="M77" s="285">
        <v>5</v>
      </c>
      <c r="N77" s="286" t="s">
        <v>583</v>
      </c>
      <c r="O77" s="284" t="s">
        <v>583</v>
      </c>
      <c r="P77" s="284" t="s">
        <v>583</v>
      </c>
      <c r="Q77" s="284" t="s">
        <v>583</v>
      </c>
      <c r="R77" s="284" t="s">
        <v>583</v>
      </c>
      <c r="S77" s="285">
        <v>4</v>
      </c>
      <c r="T77" s="284" t="s">
        <v>583</v>
      </c>
      <c r="U77" s="284" t="s">
        <v>583</v>
      </c>
      <c r="V77" s="285">
        <v>1</v>
      </c>
      <c r="W77" s="284" t="s">
        <v>583</v>
      </c>
      <c r="X77" s="283" t="s">
        <v>583</v>
      </c>
      <c r="Y77" s="284" t="s">
        <v>583</v>
      </c>
      <c r="Z77" s="284" t="s">
        <v>583</v>
      </c>
      <c r="AA77" s="284" t="s">
        <v>583</v>
      </c>
      <c r="AB77" s="284" t="s">
        <v>583</v>
      </c>
      <c r="AC77" s="286" t="s">
        <v>583</v>
      </c>
      <c r="AD77" s="287" t="s">
        <v>583</v>
      </c>
      <c r="AE77" s="287" t="s">
        <v>583</v>
      </c>
      <c r="AF77" s="287" t="s">
        <v>583</v>
      </c>
      <c r="AG77" s="287" t="s">
        <v>583</v>
      </c>
      <c r="AH77" s="287" t="s">
        <v>583</v>
      </c>
      <c r="AI77" s="287" t="s">
        <v>583</v>
      </c>
      <c r="AJ77" s="287" t="s">
        <v>583</v>
      </c>
      <c r="AK77" s="287" t="s">
        <v>583</v>
      </c>
    </row>
    <row r="78" spans="1:38" ht="15" x14ac:dyDescent="0.2">
      <c r="A78" s="254" t="s">
        <v>25</v>
      </c>
      <c r="B78" s="282">
        <f t="shared" ref="B78:B109" si="2">SUM(C78:AK78)</f>
        <v>211</v>
      </c>
      <c r="C78" s="288">
        <v>63</v>
      </c>
      <c r="D78" s="285">
        <v>20</v>
      </c>
      <c r="E78" s="285">
        <v>28</v>
      </c>
      <c r="F78" s="284" t="s">
        <v>583</v>
      </c>
      <c r="G78" s="284" t="s">
        <v>583</v>
      </c>
      <c r="H78" s="285">
        <v>25</v>
      </c>
      <c r="I78" s="285">
        <v>12</v>
      </c>
      <c r="J78" s="285">
        <v>3</v>
      </c>
      <c r="K78" s="285">
        <v>1</v>
      </c>
      <c r="L78" s="285">
        <v>1</v>
      </c>
      <c r="M78" s="285">
        <v>3</v>
      </c>
      <c r="N78" s="289">
        <v>2</v>
      </c>
      <c r="O78" s="285">
        <v>2</v>
      </c>
      <c r="P78" s="285">
        <v>6</v>
      </c>
      <c r="Q78" s="285">
        <v>5</v>
      </c>
      <c r="R78" s="285">
        <v>1</v>
      </c>
      <c r="S78" s="285">
        <v>6</v>
      </c>
      <c r="T78" s="285">
        <v>1</v>
      </c>
      <c r="U78" s="285">
        <v>9</v>
      </c>
      <c r="V78" s="285">
        <v>3</v>
      </c>
      <c r="W78" s="284" t="s">
        <v>583</v>
      </c>
      <c r="X78" s="288">
        <v>2</v>
      </c>
      <c r="Y78" s="284" t="s">
        <v>583</v>
      </c>
      <c r="Z78" s="285">
        <v>1</v>
      </c>
      <c r="AA78" s="285">
        <v>7</v>
      </c>
      <c r="AB78" s="285">
        <v>2</v>
      </c>
      <c r="AC78" s="289">
        <v>1</v>
      </c>
      <c r="AD78" s="290">
        <v>1</v>
      </c>
      <c r="AE78" s="287" t="s">
        <v>583</v>
      </c>
      <c r="AF78" s="287" t="s">
        <v>583</v>
      </c>
      <c r="AG78" s="290">
        <v>2</v>
      </c>
      <c r="AH78" s="290">
        <v>1</v>
      </c>
      <c r="AI78" s="287" t="s">
        <v>583</v>
      </c>
      <c r="AJ78" s="287" t="s">
        <v>583</v>
      </c>
      <c r="AK78" s="290">
        <v>3</v>
      </c>
    </row>
    <row r="79" spans="1:38" ht="15" x14ac:dyDescent="0.2">
      <c r="A79" s="254" t="s">
        <v>17</v>
      </c>
      <c r="B79" s="282">
        <f t="shared" si="2"/>
        <v>38</v>
      </c>
      <c r="C79" s="288">
        <v>5</v>
      </c>
      <c r="D79" s="284" t="s">
        <v>583</v>
      </c>
      <c r="E79" s="285">
        <v>2</v>
      </c>
      <c r="F79" s="285">
        <v>5</v>
      </c>
      <c r="G79" s="285">
        <v>2</v>
      </c>
      <c r="H79" s="285">
        <v>4</v>
      </c>
      <c r="I79" s="285">
        <v>2</v>
      </c>
      <c r="J79" s="284" t="s">
        <v>583</v>
      </c>
      <c r="K79" s="284" t="s">
        <v>583</v>
      </c>
      <c r="L79" s="284" t="s">
        <v>583</v>
      </c>
      <c r="M79" s="284" t="s">
        <v>583</v>
      </c>
      <c r="N79" s="289">
        <v>1</v>
      </c>
      <c r="O79" s="285">
        <v>7</v>
      </c>
      <c r="P79" s="285">
        <v>1</v>
      </c>
      <c r="Q79" s="284" t="s">
        <v>583</v>
      </c>
      <c r="R79" s="284" t="s">
        <v>583</v>
      </c>
      <c r="S79" s="284" t="s">
        <v>583</v>
      </c>
      <c r="T79" s="285">
        <v>2</v>
      </c>
      <c r="U79" s="285">
        <v>2</v>
      </c>
      <c r="V79" s="285">
        <v>1</v>
      </c>
      <c r="W79" s="285">
        <v>1</v>
      </c>
      <c r="X79" s="283" t="s">
        <v>583</v>
      </c>
      <c r="Y79" s="284" t="s">
        <v>583</v>
      </c>
      <c r="Z79" s="285">
        <v>3</v>
      </c>
      <c r="AA79" s="284" t="s">
        <v>583</v>
      </c>
      <c r="AB79" s="284" t="s">
        <v>583</v>
      </c>
      <c r="AC79" s="286" t="s">
        <v>583</v>
      </c>
      <c r="AD79" s="287" t="s">
        <v>583</v>
      </c>
      <c r="AE79" s="287" t="s">
        <v>583</v>
      </c>
      <c r="AF79" s="287" t="s">
        <v>583</v>
      </c>
      <c r="AG79" s="287" t="s">
        <v>583</v>
      </c>
      <c r="AH79" s="287" t="s">
        <v>583</v>
      </c>
      <c r="AI79" s="287" t="s">
        <v>583</v>
      </c>
      <c r="AJ79" s="287" t="s">
        <v>583</v>
      </c>
      <c r="AK79" s="287" t="s">
        <v>583</v>
      </c>
    </row>
    <row r="80" spans="1:38" ht="15" x14ac:dyDescent="0.2">
      <c r="A80" s="254" t="s">
        <v>43</v>
      </c>
      <c r="B80" s="282">
        <f t="shared" si="2"/>
        <v>19</v>
      </c>
      <c r="C80" s="288">
        <v>1</v>
      </c>
      <c r="D80" s="284" t="s">
        <v>583</v>
      </c>
      <c r="E80" s="284" t="s">
        <v>583</v>
      </c>
      <c r="F80" s="285">
        <v>5</v>
      </c>
      <c r="G80" s="284" t="s">
        <v>583</v>
      </c>
      <c r="H80" s="285">
        <v>1</v>
      </c>
      <c r="I80" s="285">
        <v>5</v>
      </c>
      <c r="J80" s="284" t="s">
        <v>583</v>
      </c>
      <c r="K80" s="284" t="s">
        <v>583</v>
      </c>
      <c r="L80" s="284" t="s">
        <v>583</v>
      </c>
      <c r="M80" s="285">
        <v>1</v>
      </c>
      <c r="N80" s="289">
        <v>1</v>
      </c>
      <c r="O80" s="284" t="s">
        <v>583</v>
      </c>
      <c r="P80" s="285">
        <v>1</v>
      </c>
      <c r="Q80" s="284" t="s">
        <v>583</v>
      </c>
      <c r="R80" s="284" t="s">
        <v>583</v>
      </c>
      <c r="S80" s="284" t="s">
        <v>583</v>
      </c>
      <c r="T80" s="284" t="s">
        <v>583</v>
      </c>
      <c r="U80" s="285">
        <v>3</v>
      </c>
      <c r="V80" s="284" t="s">
        <v>583</v>
      </c>
      <c r="W80" s="284" t="s">
        <v>583</v>
      </c>
      <c r="X80" s="283" t="s">
        <v>583</v>
      </c>
      <c r="Y80" s="284" t="s">
        <v>583</v>
      </c>
      <c r="Z80" s="284" t="s">
        <v>583</v>
      </c>
      <c r="AA80" s="284" t="s">
        <v>583</v>
      </c>
      <c r="AB80" s="285">
        <v>1</v>
      </c>
      <c r="AC80" s="286" t="s">
        <v>583</v>
      </c>
      <c r="AD80" s="287" t="s">
        <v>583</v>
      </c>
      <c r="AE80" s="287" t="s">
        <v>583</v>
      </c>
      <c r="AF80" s="287" t="s">
        <v>583</v>
      </c>
      <c r="AG80" s="287" t="s">
        <v>583</v>
      </c>
      <c r="AH80" s="287" t="s">
        <v>583</v>
      </c>
      <c r="AI80" s="287" t="s">
        <v>583</v>
      </c>
      <c r="AJ80" s="287" t="s">
        <v>583</v>
      </c>
      <c r="AK80" s="287" t="s">
        <v>583</v>
      </c>
    </row>
    <row r="81" spans="1:37" ht="15" x14ac:dyDescent="0.2">
      <c r="A81" s="254" t="s">
        <v>11</v>
      </c>
      <c r="B81" s="282">
        <f t="shared" si="2"/>
        <v>62</v>
      </c>
      <c r="C81" s="288">
        <v>19</v>
      </c>
      <c r="D81" s="285">
        <v>10</v>
      </c>
      <c r="E81" s="285">
        <v>1</v>
      </c>
      <c r="F81" s="285">
        <v>2</v>
      </c>
      <c r="G81" s="284" t="s">
        <v>583</v>
      </c>
      <c r="H81" s="285">
        <v>4</v>
      </c>
      <c r="I81" s="285">
        <v>2</v>
      </c>
      <c r="J81" s="285">
        <v>2</v>
      </c>
      <c r="K81" s="285">
        <v>2</v>
      </c>
      <c r="L81" s="285">
        <v>1</v>
      </c>
      <c r="M81" s="284" t="s">
        <v>583</v>
      </c>
      <c r="N81" s="286" t="s">
        <v>583</v>
      </c>
      <c r="O81" s="285">
        <v>4</v>
      </c>
      <c r="P81" s="285">
        <v>2</v>
      </c>
      <c r="Q81" s="284" t="s">
        <v>583</v>
      </c>
      <c r="R81" s="284" t="s">
        <v>583</v>
      </c>
      <c r="S81" s="284" t="s">
        <v>583</v>
      </c>
      <c r="T81" s="284" t="s">
        <v>583</v>
      </c>
      <c r="U81" s="285">
        <v>2</v>
      </c>
      <c r="V81" s="285">
        <v>4</v>
      </c>
      <c r="W81" s="284" t="s">
        <v>583</v>
      </c>
      <c r="X81" s="283" t="s">
        <v>583</v>
      </c>
      <c r="Y81" s="284" t="s">
        <v>583</v>
      </c>
      <c r="Z81" s="284" t="s">
        <v>583</v>
      </c>
      <c r="AA81" s="285">
        <v>4</v>
      </c>
      <c r="AB81" s="284" t="s">
        <v>583</v>
      </c>
      <c r="AC81" s="286" t="s">
        <v>583</v>
      </c>
      <c r="AD81" s="290">
        <v>2</v>
      </c>
      <c r="AE81" s="287" t="s">
        <v>583</v>
      </c>
      <c r="AF81" s="287" t="s">
        <v>583</v>
      </c>
      <c r="AG81" s="287" t="s">
        <v>583</v>
      </c>
      <c r="AH81" s="290">
        <v>1</v>
      </c>
      <c r="AI81" s="287" t="s">
        <v>583</v>
      </c>
      <c r="AJ81" s="287" t="s">
        <v>583</v>
      </c>
      <c r="AK81" s="287" t="s">
        <v>583</v>
      </c>
    </row>
    <row r="82" spans="1:37" ht="15" x14ac:dyDescent="0.2">
      <c r="A82" s="254" t="s">
        <v>439</v>
      </c>
      <c r="B82" s="282">
        <f t="shared" si="2"/>
        <v>4</v>
      </c>
      <c r="C82" s="288">
        <v>2</v>
      </c>
      <c r="D82" s="284" t="s">
        <v>583</v>
      </c>
      <c r="E82" s="284" t="s">
        <v>583</v>
      </c>
      <c r="F82" s="284" t="s">
        <v>583</v>
      </c>
      <c r="G82" s="284" t="s">
        <v>583</v>
      </c>
      <c r="H82" s="284" t="s">
        <v>583</v>
      </c>
      <c r="I82" s="284" t="s">
        <v>583</v>
      </c>
      <c r="J82" s="284" t="s">
        <v>583</v>
      </c>
      <c r="K82" s="284" t="s">
        <v>583</v>
      </c>
      <c r="L82" s="284" t="s">
        <v>583</v>
      </c>
      <c r="M82" s="284" t="s">
        <v>583</v>
      </c>
      <c r="N82" s="289">
        <v>1</v>
      </c>
      <c r="O82" s="284" t="s">
        <v>583</v>
      </c>
      <c r="P82" s="285">
        <v>1</v>
      </c>
      <c r="Q82" s="284" t="s">
        <v>583</v>
      </c>
      <c r="R82" s="284" t="s">
        <v>583</v>
      </c>
      <c r="S82" s="284" t="s">
        <v>583</v>
      </c>
      <c r="T82" s="284" t="s">
        <v>583</v>
      </c>
      <c r="U82" s="284" t="s">
        <v>583</v>
      </c>
      <c r="V82" s="284" t="s">
        <v>583</v>
      </c>
      <c r="W82" s="284" t="s">
        <v>583</v>
      </c>
      <c r="X82" s="283" t="s">
        <v>583</v>
      </c>
      <c r="Y82" s="284" t="s">
        <v>583</v>
      </c>
      <c r="Z82" s="284" t="s">
        <v>583</v>
      </c>
      <c r="AA82" s="284" t="s">
        <v>583</v>
      </c>
      <c r="AB82" s="284" t="s">
        <v>583</v>
      </c>
      <c r="AC82" s="286" t="s">
        <v>583</v>
      </c>
      <c r="AD82" s="287" t="s">
        <v>583</v>
      </c>
      <c r="AE82" s="287" t="s">
        <v>583</v>
      </c>
      <c r="AF82" s="287" t="s">
        <v>583</v>
      </c>
      <c r="AG82" s="287" t="s">
        <v>583</v>
      </c>
      <c r="AH82" s="287" t="s">
        <v>583</v>
      </c>
      <c r="AI82" s="287" t="s">
        <v>583</v>
      </c>
      <c r="AJ82" s="287" t="s">
        <v>583</v>
      </c>
      <c r="AK82" s="287" t="s">
        <v>583</v>
      </c>
    </row>
    <row r="83" spans="1:37" ht="15" x14ac:dyDescent="0.2">
      <c r="A83" s="254" t="s">
        <v>38</v>
      </c>
      <c r="B83" s="282">
        <f t="shared" si="2"/>
        <v>26</v>
      </c>
      <c r="C83" s="288">
        <v>5</v>
      </c>
      <c r="D83" s="284" t="s">
        <v>583</v>
      </c>
      <c r="E83" s="285">
        <v>1</v>
      </c>
      <c r="F83" s="285">
        <v>1</v>
      </c>
      <c r="G83" s="284" t="s">
        <v>583</v>
      </c>
      <c r="H83" s="285">
        <v>10</v>
      </c>
      <c r="I83" s="285">
        <v>1</v>
      </c>
      <c r="J83" s="284" t="s">
        <v>583</v>
      </c>
      <c r="K83" s="285">
        <v>1</v>
      </c>
      <c r="L83" s="284" t="s">
        <v>583</v>
      </c>
      <c r="M83" s="284" t="s">
        <v>583</v>
      </c>
      <c r="N83" s="286" t="s">
        <v>583</v>
      </c>
      <c r="O83" s="285">
        <v>1</v>
      </c>
      <c r="P83" s="284" t="s">
        <v>583</v>
      </c>
      <c r="Q83" s="284" t="s">
        <v>583</v>
      </c>
      <c r="R83" s="285">
        <v>2</v>
      </c>
      <c r="S83" s="284" t="s">
        <v>583</v>
      </c>
      <c r="T83" s="284" t="s">
        <v>583</v>
      </c>
      <c r="U83" s="284" t="s">
        <v>583</v>
      </c>
      <c r="V83" s="285">
        <v>1</v>
      </c>
      <c r="W83" s="284" t="s">
        <v>583</v>
      </c>
      <c r="X83" s="283" t="s">
        <v>583</v>
      </c>
      <c r="Y83" s="284" t="s">
        <v>583</v>
      </c>
      <c r="Z83" s="284" t="s">
        <v>583</v>
      </c>
      <c r="AA83" s="285">
        <v>2</v>
      </c>
      <c r="AB83" s="285">
        <v>1</v>
      </c>
      <c r="AC83" s="286" t="s">
        <v>583</v>
      </c>
      <c r="AD83" s="287" t="s">
        <v>583</v>
      </c>
      <c r="AE83" s="287" t="s">
        <v>583</v>
      </c>
      <c r="AF83" s="287" t="s">
        <v>583</v>
      </c>
      <c r="AG83" s="287" t="s">
        <v>583</v>
      </c>
      <c r="AH83" s="287" t="s">
        <v>583</v>
      </c>
      <c r="AI83" s="287" t="s">
        <v>583</v>
      </c>
      <c r="AJ83" s="287" t="s">
        <v>583</v>
      </c>
      <c r="AK83" s="287" t="s">
        <v>583</v>
      </c>
    </row>
    <row r="84" spans="1:37" ht="15" x14ac:dyDescent="0.2">
      <c r="A84" s="254" t="s">
        <v>216</v>
      </c>
      <c r="B84" s="282">
        <f t="shared" si="2"/>
        <v>3</v>
      </c>
      <c r="C84" s="288">
        <v>2</v>
      </c>
      <c r="D84" s="285">
        <v>1</v>
      </c>
      <c r="E84" s="284" t="s">
        <v>583</v>
      </c>
      <c r="F84" s="284" t="s">
        <v>583</v>
      </c>
      <c r="G84" s="284" t="s">
        <v>583</v>
      </c>
      <c r="H84" s="284" t="s">
        <v>583</v>
      </c>
      <c r="I84" s="284" t="s">
        <v>583</v>
      </c>
      <c r="J84" s="284" t="s">
        <v>583</v>
      </c>
      <c r="K84" s="284" t="s">
        <v>583</v>
      </c>
      <c r="L84" s="284" t="s">
        <v>583</v>
      </c>
      <c r="M84" s="284" t="s">
        <v>583</v>
      </c>
      <c r="N84" s="286" t="s">
        <v>583</v>
      </c>
      <c r="O84" s="284" t="s">
        <v>583</v>
      </c>
      <c r="P84" s="284" t="s">
        <v>583</v>
      </c>
      <c r="Q84" s="284" t="s">
        <v>583</v>
      </c>
      <c r="R84" s="284" t="s">
        <v>583</v>
      </c>
      <c r="S84" s="284" t="s">
        <v>583</v>
      </c>
      <c r="T84" s="284" t="s">
        <v>583</v>
      </c>
      <c r="U84" s="284" t="s">
        <v>583</v>
      </c>
      <c r="V84" s="284" t="s">
        <v>583</v>
      </c>
      <c r="W84" s="284" t="s">
        <v>583</v>
      </c>
      <c r="X84" s="283" t="s">
        <v>583</v>
      </c>
      <c r="Y84" s="284" t="s">
        <v>583</v>
      </c>
      <c r="Z84" s="284" t="s">
        <v>583</v>
      </c>
      <c r="AA84" s="284" t="s">
        <v>583</v>
      </c>
      <c r="AB84" s="284" t="s">
        <v>583</v>
      </c>
      <c r="AC84" s="286" t="s">
        <v>583</v>
      </c>
      <c r="AD84" s="287" t="s">
        <v>583</v>
      </c>
      <c r="AE84" s="287" t="s">
        <v>583</v>
      </c>
      <c r="AF84" s="287" t="s">
        <v>583</v>
      </c>
      <c r="AG84" s="287" t="s">
        <v>583</v>
      </c>
      <c r="AH84" s="287" t="s">
        <v>583</v>
      </c>
      <c r="AI84" s="287" t="s">
        <v>583</v>
      </c>
      <c r="AJ84" s="287" t="s">
        <v>583</v>
      </c>
      <c r="AK84" s="287" t="s">
        <v>583</v>
      </c>
    </row>
    <row r="85" spans="1:37" ht="15" x14ac:dyDescent="0.2">
      <c r="A85" s="254" t="s">
        <v>54</v>
      </c>
      <c r="B85" s="282">
        <f t="shared" si="2"/>
        <v>2</v>
      </c>
      <c r="C85" s="283" t="s">
        <v>583</v>
      </c>
      <c r="D85" s="285">
        <v>2</v>
      </c>
      <c r="E85" s="284" t="s">
        <v>583</v>
      </c>
      <c r="F85" s="284" t="s">
        <v>583</v>
      </c>
      <c r="G85" s="284" t="s">
        <v>583</v>
      </c>
      <c r="H85" s="284" t="s">
        <v>583</v>
      </c>
      <c r="I85" s="284" t="s">
        <v>583</v>
      </c>
      <c r="J85" s="284" t="s">
        <v>583</v>
      </c>
      <c r="K85" s="284" t="s">
        <v>583</v>
      </c>
      <c r="L85" s="284" t="s">
        <v>583</v>
      </c>
      <c r="M85" s="284" t="s">
        <v>583</v>
      </c>
      <c r="N85" s="286" t="s">
        <v>583</v>
      </c>
      <c r="O85" s="284" t="s">
        <v>583</v>
      </c>
      <c r="P85" s="284" t="s">
        <v>583</v>
      </c>
      <c r="Q85" s="284" t="s">
        <v>583</v>
      </c>
      <c r="R85" s="284" t="s">
        <v>583</v>
      </c>
      <c r="S85" s="284" t="s">
        <v>583</v>
      </c>
      <c r="T85" s="284" t="s">
        <v>583</v>
      </c>
      <c r="U85" s="284" t="s">
        <v>583</v>
      </c>
      <c r="V85" s="284" t="s">
        <v>583</v>
      </c>
      <c r="W85" s="284" t="s">
        <v>583</v>
      </c>
      <c r="X85" s="283" t="s">
        <v>583</v>
      </c>
      <c r="Y85" s="284" t="s">
        <v>583</v>
      </c>
      <c r="Z85" s="284" t="s">
        <v>583</v>
      </c>
      <c r="AA85" s="284" t="s">
        <v>583</v>
      </c>
      <c r="AB85" s="284" t="s">
        <v>583</v>
      </c>
      <c r="AC85" s="286" t="s">
        <v>583</v>
      </c>
      <c r="AD85" s="287" t="s">
        <v>583</v>
      </c>
      <c r="AE85" s="287" t="s">
        <v>583</v>
      </c>
      <c r="AF85" s="287" t="s">
        <v>583</v>
      </c>
      <c r="AG85" s="287" t="s">
        <v>583</v>
      </c>
      <c r="AH85" s="287" t="s">
        <v>583</v>
      </c>
      <c r="AI85" s="287" t="s">
        <v>583</v>
      </c>
      <c r="AJ85" s="287" t="s">
        <v>583</v>
      </c>
      <c r="AK85" s="287" t="s">
        <v>583</v>
      </c>
    </row>
    <row r="86" spans="1:37" ht="15" x14ac:dyDescent="0.2">
      <c r="A86" s="254" t="s">
        <v>84</v>
      </c>
      <c r="B86" s="282">
        <f t="shared" si="2"/>
        <v>51</v>
      </c>
      <c r="C86" s="288">
        <v>26</v>
      </c>
      <c r="D86" s="285">
        <v>5</v>
      </c>
      <c r="E86" s="285">
        <v>1</v>
      </c>
      <c r="F86" s="284" t="s">
        <v>583</v>
      </c>
      <c r="G86" s="285">
        <v>3</v>
      </c>
      <c r="H86" s="285">
        <v>1</v>
      </c>
      <c r="I86" s="285">
        <v>6</v>
      </c>
      <c r="J86" s="284" t="s">
        <v>583</v>
      </c>
      <c r="K86" s="285">
        <v>2</v>
      </c>
      <c r="L86" s="284" t="s">
        <v>583</v>
      </c>
      <c r="M86" s="284" t="s">
        <v>583</v>
      </c>
      <c r="N86" s="286" t="s">
        <v>583</v>
      </c>
      <c r="O86" s="284" t="s">
        <v>583</v>
      </c>
      <c r="P86" s="284" t="s">
        <v>583</v>
      </c>
      <c r="Q86" s="284" t="s">
        <v>583</v>
      </c>
      <c r="R86" s="284" t="s">
        <v>583</v>
      </c>
      <c r="S86" s="284" t="s">
        <v>583</v>
      </c>
      <c r="T86" s="284" t="s">
        <v>583</v>
      </c>
      <c r="U86" s="284" t="s">
        <v>583</v>
      </c>
      <c r="V86" s="285">
        <v>1</v>
      </c>
      <c r="W86" s="284" t="s">
        <v>583</v>
      </c>
      <c r="X86" s="283" t="s">
        <v>583</v>
      </c>
      <c r="Y86" s="284" t="s">
        <v>583</v>
      </c>
      <c r="Z86" s="284" t="s">
        <v>583</v>
      </c>
      <c r="AA86" s="285">
        <v>2</v>
      </c>
      <c r="AB86" s="284" t="s">
        <v>583</v>
      </c>
      <c r="AC86" s="286" t="s">
        <v>583</v>
      </c>
      <c r="AD86" s="290">
        <v>3</v>
      </c>
      <c r="AE86" s="287" t="s">
        <v>583</v>
      </c>
      <c r="AF86" s="287" t="s">
        <v>583</v>
      </c>
      <c r="AG86" s="287" t="s">
        <v>583</v>
      </c>
      <c r="AH86" s="290">
        <v>1</v>
      </c>
      <c r="AI86" s="287" t="s">
        <v>583</v>
      </c>
      <c r="AJ86" s="287" t="s">
        <v>583</v>
      </c>
      <c r="AK86" s="287" t="s">
        <v>583</v>
      </c>
    </row>
    <row r="87" spans="1:37" ht="15" x14ac:dyDescent="0.2">
      <c r="A87" s="254" t="s">
        <v>44</v>
      </c>
      <c r="B87" s="282">
        <f t="shared" si="2"/>
        <v>17</v>
      </c>
      <c r="C87" s="288">
        <v>7</v>
      </c>
      <c r="D87" s="285">
        <v>1</v>
      </c>
      <c r="E87" s="284" t="s">
        <v>583</v>
      </c>
      <c r="F87" s="284" t="s">
        <v>583</v>
      </c>
      <c r="G87" s="284" t="s">
        <v>583</v>
      </c>
      <c r="H87" s="284" t="s">
        <v>583</v>
      </c>
      <c r="I87" s="284" t="s">
        <v>583</v>
      </c>
      <c r="J87" s="284" t="s">
        <v>583</v>
      </c>
      <c r="K87" s="284" t="s">
        <v>583</v>
      </c>
      <c r="L87" s="285">
        <v>4</v>
      </c>
      <c r="M87" s="284" t="s">
        <v>583</v>
      </c>
      <c r="N87" s="286" t="s">
        <v>583</v>
      </c>
      <c r="O87" s="284" t="s">
        <v>583</v>
      </c>
      <c r="P87" s="284" t="s">
        <v>583</v>
      </c>
      <c r="Q87" s="284" t="s">
        <v>583</v>
      </c>
      <c r="R87" s="284" t="s">
        <v>583</v>
      </c>
      <c r="S87" s="284" t="s">
        <v>583</v>
      </c>
      <c r="T87" s="284" t="s">
        <v>583</v>
      </c>
      <c r="U87" s="284" t="s">
        <v>583</v>
      </c>
      <c r="V87" s="285">
        <v>5</v>
      </c>
      <c r="W87" s="284" t="s">
        <v>583</v>
      </c>
      <c r="X87" s="283" t="s">
        <v>583</v>
      </c>
      <c r="Y87" s="284" t="s">
        <v>583</v>
      </c>
      <c r="Z87" s="284" t="s">
        <v>583</v>
      </c>
      <c r="AA87" s="284" t="s">
        <v>583</v>
      </c>
      <c r="AB87" s="284" t="s">
        <v>583</v>
      </c>
      <c r="AC87" s="286" t="s">
        <v>583</v>
      </c>
      <c r="AD87" s="287" t="s">
        <v>583</v>
      </c>
      <c r="AE87" s="287" t="s">
        <v>583</v>
      </c>
      <c r="AF87" s="287" t="s">
        <v>583</v>
      </c>
      <c r="AG87" s="287" t="s">
        <v>583</v>
      </c>
      <c r="AH87" s="287" t="s">
        <v>583</v>
      </c>
      <c r="AI87" s="287" t="s">
        <v>583</v>
      </c>
      <c r="AJ87" s="287" t="s">
        <v>583</v>
      </c>
      <c r="AK87" s="287" t="s">
        <v>583</v>
      </c>
    </row>
    <row r="88" spans="1:37" ht="15" x14ac:dyDescent="0.2">
      <c r="A88" s="254" t="s">
        <v>12</v>
      </c>
      <c r="B88" s="282">
        <f t="shared" si="2"/>
        <v>175</v>
      </c>
      <c r="C88" s="288">
        <v>38</v>
      </c>
      <c r="D88" s="285">
        <v>12</v>
      </c>
      <c r="E88" s="285">
        <v>21</v>
      </c>
      <c r="F88" s="285">
        <v>5</v>
      </c>
      <c r="G88" s="285">
        <v>4</v>
      </c>
      <c r="H88" s="285">
        <v>11</v>
      </c>
      <c r="I88" s="285">
        <v>17</v>
      </c>
      <c r="J88" s="285">
        <v>6</v>
      </c>
      <c r="K88" s="284" t="s">
        <v>583</v>
      </c>
      <c r="L88" s="285">
        <v>2</v>
      </c>
      <c r="M88" s="285">
        <v>7</v>
      </c>
      <c r="N88" s="289">
        <v>1</v>
      </c>
      <c r="O88" s="285">
        <v>6</v>
      </c>
      <c r="P88" s="285">
        <v>6</v>
      </c>
      <c r="Q88" s="285">
        <v>1</v>
      </c>
      <c r="R88" s="285">
        <v>2</v>
      </c>
      <c r="S88" s="285">
        <v>2</v>
      </c>
      <c r="T88" s="285">
        <v>3</v>
      </c>
      <c r="U88" s="285">
        <v>11</v>
      </c>
      <c r="V88" s="285">
        <v>4</v>
      </c>
      <c r="W88" s="284" t="s">
        <v>583</v>
      </c>
      <c r="X88" s="288">
        <v>1</v>
      </c>
      <c r="Y88" s="284" t="s">
        <v>583</v>
      </c>
      <c r="Z88" s="285">
        <v>1</v>
      </c>
      <c r="AA88" s="285">
        <v>2</v>
      </c>
      <c r="AB88" s="285">
        <v>4</v>
      </c>
      <c r="AC88" s="289">
        <v>3</v>
      </c>
      <c r="AD88" s="287" t="s">
        <v>583</v>
      </c>
      <c r="AE88" s="287" t="s">
        <v>583</v>
      </c>
      <c r="AF88" s="287" t="s">
        <v>583</v>
      </c>
      <c r="AG88" s="290">
        <v>1</v>
      </c>
      <c r="AH88" s="290">
        <v>3</v>
      </c>
      <c r="AI88" s="287" t="s">
        <v>583</v>
      </c>
      <c r="AJ88" s="290">
        <v>1</v>
      </c>
      <c r="AK88" s="287" t="s">
        <v>583</v>
      </c>
    </row>
    <row r="89" spans="1:37" ht="15" x14ac:dyDescent="0.2">
      <c r="A89" s="254" t="s">
        <v>440</v>
      </c>
      <c r="B89" s="282">
        <f t="shared" si="2"/>
        <v>9</v>
      </c>
      <c r="C89" s="288">
        <v>4</v>
      </c>
      <c r="D89" s="284" t="s">
        <v>583</v>
      </c>
      <c r="E89" s="284" t="s">
        <v>583</v>
      </c>
      <c r="F89" s="284" t="s">
        <v>583</v>
      </c>
      <c r="G89" s="284" t="s">
        <v>583</v>
      </c>
      <c r="H89" s="284" t="s">
        <v>583</v>
      </c>
      <c r="I89" s="285">
        <v>2</v>
      </c>
      <c r="J89" s="284" t="s">
        <v>583</v>
      </c>
      <c r="K89" s="284" t="s">
        <v>583</v>
      </c>
      <c r="L89" s="284" t="s">
        <v>583</v>
      </c>
      <c r="M89" s="284" t="s">
        <v>583</v>
      </c>
      <c r="N89" s="289">
        <v>2</v>
      </c>
      <c r="O89" s="284" t="s">
        <v>583</v>
      </c>
      <c r="P89" s="284" t="s">
        <v>583</v>
      </c>
      <c r="Q89" s="284" t="s">
        <v>583</v>
      </c>
      <c r="R89" s="284" t="s">
        <v>583</v>
      </c>
      <c r="S89" s="284" t="s">
        <v>583</v>
      </c>
      <c r="T89" s="284" t="s">
        <v>583</v>
      </c>
      <c r="U89" s="284" t="s">
        <v>583</v>
      </c>
      <c r="V89" s="284" t="s">
        <v>583</v>
      </c>
      <c r="W89" s="284" t="s">
        <v>583</v>
      </c>
      <c r="X89" s="283" t="s">
        <v>583</v>
      </c>
      <c r="Y89" s="284" t="s">
        <v>583</v>
      </c>
      <c r="Z89" s="284" t="s">
        <v>583</v>
      </c>
      <c r="AA89" s="284" t="s">
        <v>583</v>
      </c>
      <c r="AB89" s="284" t="s">
        <v>583</v>
      </c>
      <c r="AC89" s="286" t="s">
        <v>583</v>
      </c>
      <c r="AD89" s="287" t="s">
        <v>583</v>
      </c>
      <c r="AE89" s="287" t="s">
        <v>583</v>
      </c>
      <c r="AF89" s="287" t="s">
        <v>583</v>
      </c>
      <c r="AG89" s="290">
        <v>1</v>
      </c>
      <c r="AH89" s="287" t="s">
        <v>583</v>
      </c>
      <c r="AI89" s="287" t="s">
        <v>583</v>
      </c>
      <c r="AJ89" s="287" t="s">
        <v>583</v>
      </c>
      <c r="AK89" s="287" t="s">
        <v>583</v>
      </c>
    </row>
    <row r="90" spans="1:37" ht="15" x14ac:dyDescent="0.2">
      <c r="A90" s="254" t="s">
        <v>81</v>
      </c>
      <c r="B90" s="282">
        <f t="shared" si="2"/>
        <v>200</v>
      </c>
      <c r="C90" s="288">
        <v>42</v>
      </c>
      <c r="D90" s="285">
        <v>13</v>
      </c>
      <c r="E90" s="285">
        <v>21</v>
      </c>
      <c r="F90" s="285">
        <v>3</v>
      </c>
      <c r="G90" s="285">
        <v>1</v>
      </c>
      <c r="H90" s="284" t="s">
        <v>583</v>
      </c>
      <c r="I90" s="285">
        <v>28</v>
      </c>
      <c r="J90" s="285">
        <v>22</v>
      </c>
      <c r="K90" s="285">
        <v>23</v>
      </c>
      <c r="L90" s="285">
        <v>1</v>
      </c>
      <c r="M90" s="285">
        <v>1</v>
      </c>
      <c r="N90" s="289">
        <v>2</v>
      </c>
      <c r="O90" s="285">
        <v>14</v>
      </c>
      <c r="P90" s="284" t="s">
        <v>583</v>
      </c>
      <c r="Q90" s="285">
        <v>6</v>
      </c>
      <c r="R90" s="284" t="s">
        <v>583</v>
      </c>
      <c r="S90" s="285">
        <v>2</v>
      </c>
      <c r="T90" s="284" t="s">
        <v>583</v>
      </c>
      <c r="U90" s="285">
        <v>1</v>
      </c>
      <c r="V90" s="285">
        <v>2</v>
      </c>
      <c r="W90" s="285">
        <v>2</v>
      </c>
      <c r="X90" s="283" t="s">
        <v>583</v>
      </c>
      <c r="Y90" s="284" t="s">
        <v>583</v>
      </c>
      <c r="Z90" s="284" t="s">
        <v>583</v>
      </c>
      <c r="AA90" s="284" t="s">
        <v>583</v>
      </c>
      <c r="AB90" s="285">
        <v>9</v>
      </c>
      <c r="AC90" s="289">
        <v>1</v>
      </c>
      <c r="AD90" s="287" t="s">
        <v>583</v>
      </c>
      <c r="AE90" s="287" t="s">
        <v>583</v>
      </c>
      <c r="AF90" s="290">
        <v>2</v>
      </c>
      <c r="AG90" s="290">
        <v>3</v>
      </c>
      <c r="AH90" s="287" t="s">
        <v>583</v>
      </c>
      <c r="AI90" s="290">
        <v>1</v>
      </c>
      <c r="AJ90" s="287" t="s">
        <v>583</v>
      </c>
      <c r="AK90" s="287" t="s">
        <v>583</v>
      </c>
    </row>
    <row r="91" spans="1:37" ht="15" x14ac:dyDescent="0.2">
      <c r="A91" s="254" t="s">
        <v>441</v>
      </c>
      <c r="B91" s="282">
        <f t="shared" si="2"/>
        <v>4118</v>
      </c>
      <c r="C91" s="288">
        <v>1259</v>
      </c>
      <c r="D91" s="285">
        <v>365</v>
      </c>
      <c r="E91" s="285">
        <v>510</v>
      </c>
      <c r="F91" s="285">
        <v>90</v>
      </c>
      <c r="G91" s="285">
        <v>43</v>
      </c>
      <c r="H91" s="285">
        <v>278</v>
      </c>
      <c r="I91" s="285">
        <v>264</v>
      </c>
      <c r="J91" s="285">
        <v>126</v>
      </c>
      <c r="K91" s="285">
        <v>145</v>
      </c>
      <c r="L91" s="285">
        <v>32</v>
      </c>
      <c r="M91" s="285">
        <v>164</v>
      </c>
      <c r="N91" s="289">
        <v>90</v>
      </c>
      <c r="O91" s="285">
        <v>60</v>
      </c>
      <c r="P91" s="285">
        <v>60</v>
      </c>
      <c r="Q91" s="285">
        <v>36</v>
      </c>
      <c r="R91" s="285">
        <v>30</v>
      </c>
      <c r="S91" s="285">
        <v>57</v>
      </c>
      <c r="T91" s="285">
        <v>32</v>
      </c>
      <c r="U91" s="285">
        <v>71</v>
      </c>
      <c r="V91" s="285">
        <v>40</v>
      </c>
      <c r="W91" s="285">
        <v>49</v>
      </c>
      <c r="X91" s="288">
        <v>21</v>
      </c>
      <c r="Y91" s="285">
        <v>44</v>
      </c>
      <c r="Z91" s="285">
        <v>16</v>
      </c>
      <c r="AA91" s="285">
        <v>10</v>
      </c>
      <c r="AB91" s="285">
        <v>36</v>
      </c>
      <c r="AC91" s="289">
        <v>89</v>
      </c>
      <c r="AD91" s="290">
        <v>9</v>
      </c>
      <c r="AE91" s="290">
        <v>14</v>
      </c>
      <c r="AF91" s="290">
        <v>23</v>
      </c>
      <c r="AG91" s="290">
        <v>8</v>
      </c>
      <c r="AH91" s="290">
        <v>10</v>
      </c>
      <c r="AI91" s="290">
        <v>5</v>
      </c>
      <c r="AJ91" s="290">
        <v>13</v>
      </c>
      <c r="AK91" s="290">
        <v>19</v>
      </c>
    </row>
    <row r="92" spans="1:37" ht="15" x14ac:dyDescent="0.2">
      <c r="A92" s="254" t="s">
        <v>147</v>
      </c>
      <c r="B92" s="282">
        <f t="shared" si="2"/>
        <v>35</v>
      </c>
      <c r="C92" s="288">
        <v>19</v>
      </c>
      <c r="D92" s="285">
        <v>9</v>
      </c>
      <c r="E92" s="285">
        <v>4</v>
      </c>
      <c r="F92" s="284" t="s">
        <v>583</v>
      </c>
      <c r="G92" s="284" t="s">
        <v>583</v>
      </c>
      <c r="H92" s="284" t="s">
        <v>583</v>
      </c>
      <c r="I92" s="284" t="s">
        <v>583</v>
      </c>
      <c r="J92" s="284" t="s">
        <v>583</v>
      </c>
      <c r="K92" s="284" t="s">
        <v>583</v>
      </c>
      <c r="L92" s="284" t="s">
        <v>583</v>
      </c>
      <c r="M92" s="285">
        <v>2</v>
      </c>
      <c r="N92" s="286" t="s">
        <v>583</v>
      </c>
      <c r="O92" s="284" t="s">
        <v>583</v>
      </c>
      <c r="P92" s="284" t="s">
        <v>583</v>
      </c>
      <c r="Q92" s="284" t="s">
        <v>583</v>
      </c>
      <c r="R92" s="284" t="s">
        <v>583</v>
      </c>
      <c r="S92" s="284" t="s">
        <v>583</v>
      </c>
      <c r="T92" s="284" t="s">
        <v>583</v>
      </c>
      <c r="U92" s="284" t="s">
        <v>583</v>
      </c>
      <c r="V92" s="284" t="s">
        <v>583</v>
      </c>
      <c r="W92" s="284" t="s">
        <v>583</v>
      </c>
      <c r="X92" s="283" t="s">
        <v>583</v>
      </c>
      <c r="Y92" s="284" t="s">
        <v>583</v>
      </c>
      <c r="Z92" s="284" t="s">
        <v>583</v>
      </c>
      <c r="AA92" s="284" t="s">
        <v>583</v>
      </c>
      <c r="AB92" s="284" t="s">
        <v>583</v>
      </c>
      <c r="AC92" s="286" t="s">
        <v>583</v>
      </c>
      <c r="AD92" s="287" t="s">
        <v>583</v>
      </c>
      <c r="AE92" s="287" t="s">
        <v>583</v>
      </c>
      <c r="AF92" s="287" t="s">
        <v>583</v>
      </c>
      <c r="AG92" s="287" t="s">
        <v>583</v>
      </c>
      <c r="AH92" s="290">
        <v>1</v>
      </c>
      <c r="AI92" s="287" t="s">
        <v>583</v>
      </c>
      <c r="AJ92" s="287" t="s">
        <v>583</v>
      </c>
      <c r="AK92" s="287" t="s">
        <v>583</v>
      </c>
    </row>
    <row r="93" spans="1:37" ht="15" x14ac:dyDescent="0.2">
      <c r="A93" s="254" t="s">
        <v>35</v>
      </c>
      <c r="B93" s="282">
        <f t="shared" si="2"/>
        <v>90</v>
      </c>
      <c r="C93" s="288">
        <v>45</v>
      </c>
      <c r="D93" s="285">
        <v>4</v>
      </c>
      <c r="E93" s="285">
        <v>1</v>
      </c>
      <c r="F93" s="285">
        <v>9</v>
      </c>
      <c r="G93" s="285">
        <v>2</v>
      </c>
      <c r="H93" s="285">
        <v>5</v>
      </c>
      <c r="I93" s="285">
        <v>7</v>
      </c>
      <c r="J93" s="285">
        <v>1</v>
      </c>
      <c r="K93" s="284" t="s">
        <v>583</v>
      </c>
      <c r="L93" s="284" t="s">
        <v>583</v>
      </c>
      <c r="M93" s="285">
        <v>4</v>
      </c>
      <c r="N93" s="286" t="s">
        <v>583</v>
      </c>
      <c r="O93" s="285">
        <v>1</v>
      </c>
      <c r="P93" s="284" t="s">
        <v>583</v>
      </c>
      <c r="Q93" s="284" t="s">
        <v>583</v>
      </c>
      <c r="R93" s="285">
        <v>2</v>
      </c>
      <c r="S93" s="284" t="s">
        <v>583</v>
      </c>
      <c r="T93" s="285">
        <v>1</v>
      </c>
      <c r="U93" s="284" t="s">
        <v>583</v>
      </c>
      <c r="V93" s="284" t="s">
        <v>583</v>
      </c>
      <c r="W93" s="285">
        <v>2</v>
      </c>
      <c r="X93" s="283" t="s">
        <v>583</v>
      </c>
      <c r="Y93" s="284" t="s">
        <v>583</v>
      </c>
      <c r="Z93" s="284" t="s">
        <v>583</v>
      </c>
      <c r="AA93" s="284" t="s">
        <v>583</v>
      </c>
      <c r="AB93" s="284" t="s">
        <v>583</v>
      </c>
      <c r="AC93" s="289">
        <v>1</v>
      </c>
      <c r="AD93" s="290">
        <v>1</v>
      </c>
      <c r="AE93" s="287" t="s">
        <v>583</v>
      </c>
      <c r="AF93" s="287" t="s">
        <v>583</v>
      </c>
      <c r="AG93" s="290">
        <v>1</v>
      </c>
      <c r="AH93" s="287" t="s">
        <v>583</v>
      </c>
      <c r="AI93" s="287" t="s">
        <v>583</v>
      </c>
      <c r="AJ93" s="290">
        <v>1</v>
      </c>
      <c r="AK93" s="290">
        <v>2</v>
      </c>
    </row>
    <row r="94" spans="1:37" ht="15" x14ac:dyDescent="0.2">
      <c r="A94" s="254" t="s">
        <v>91</v>
      </c>
      <c r="B94" s="282">
        <f t="shared" si="2"/>
        <v>4</v>
      </c>
      <c r="C94" s="283" t="s">
        <v>583</v>
      </c>
      <c r="D94" s="284" t="s">
        <v>583</v>
      </c>
      <c r="E94" s="284" t="s">
        <v>583</v>
      </c>
      <c r="F94" s="284" t="s">
        <v>583</v>
      </c>
      <c r="G94" s="284" t="s">
        <v>583</v>
      </c>
      <c r="H94" s="284" t="s">
        <v>583</v>
      </c>
      <c r="I94" s="284" t="s">
        <v>583</v>
      </c>
      <c r="J94" s="284" t="s">
        <v>583</v>
      </c>
      <c r="K94" s="285">
        <v>1</v>
      </c>
      <c r="L94" s="284" t="s">
        <v>583</v>
      </c>
      <c r="M94" s="284" t="s">
        <v>583</v>
      </c>
      <c r="N94" s="286" t="s">
        <v>583</v>
      </c>
      <c r="O94" s="284" t="s">
        <v>583</v>
      </c>
      <c r="P94" s="284" t="s">
        <v>583</v>
      </c>
      <c r="Q94" s="284" t="s">
        <v>583</v>
      </c>
      <c r="R94" s="284" t="s">
        <v>583</v>
      </c>
      <c r="S94" s="284" t="s">
        <v>583</v>
      </c>
      <c r="T94" s="284" t="s">
        <v>583</v>
      </c>
      <c r="U94" s="284" t="s">
        <v>583</v>
      </c>
      <c r="V94" s="285">
        <v>1</v>
      </c>
      <c r="W94" s="285">
        <v>1</v>
      </c>
      <c r="X94" s="283" t="s">
        <v>583</v>
      </c>
      <c r="Y94" s="284" t="s">
        <v>583</v>
      </c>
      <c r="Z94" s="284" t="s">
        <v>583</v>
      </c>
      <c r="AA94" s="284" t="s">
        <v>583</v>
      </c>
      <c r="AB94" s="284" t="s">
        <v>583</v>
      </c>
      <c r="AC94" s="286" t="s">
        <v>583</v>
      </c>
      <c r="AD94" s="290">
        <v>1</v>
      </c>
      <c r="AE94" s="287" t="s">
        <v>583</v>
      </c>
      <c r="AF94" s="287" t="s">
        <v>583</v>
      </c>
      <c r="AG94" s="287" t="s">
        <v>583</v>
      </c>
      <c r="AH94" s="287" t="s">
        <v>583</v>
      </c>
      <c r="AI94" s="287" t="s">
        <v>583</v>
      </c>
      <c r="AJ94" s="287" t="s">
        <v>583</v>
      </c>
      <c r="AK94" s="287" t="s">
        <v>583</v>
      </c>
    </row>
    <row r="95" spans="1:37" ht="15" x14ac:dyDescent="0.2">
      <c r="A95" s="254" t="s">
        <v>178</v>
      </c>
      <c r="B95" s="282">
        <f t="shared" si="2"/>
        <v>7</v>
      </c>
      <c r="C95" s="288">
        <v>2</v>
      </c>
      <c r="D95" s="285">
        <v>3</v>
      </c>
      <c r="E95" s="284" t="s">
        <v>583</v>
      </c>
      <c r="F95" s="284" t="s">
        <v>583</v>
      </c>
      <c r="G95" s="284" t="s">
        <v>583</v>
      </c>
      <c r="H95" s="284" t="s">
        <v>583</v>
      </c>
      <c r="I95" s="284" t="s">
        <v>583</v>
      </c>
      <c r="J95" s="284" t="s">
        <v>583</v>
      </c>
      <c r="K95" s="284" t="s">
        <v>583</v>
      </c>
      <c r="L95" s="284" t="s">
        <v>583</v>
      </c>
      <c r="M95" s="284" t="s">
        <v>583</v>
      </c>
      <c r="N95" s="286" t="s">
        <v>583</v>
      </c>
      <c r="O95" s="284" t="s">
        <v>583</v>
      </c>
      <c r="P95" s="284" t="s">
        <v>583</v>
      </c>
      <c r="Q95" s="284" t="s">
        <v>583</v>
      </c>
      <c r="R95" s="284" t="s">
        <v>583</v>
      </c>
      <c r="S95" s="284" t="s">
        <v>583</v>
      </c>
      <c r="T95" s="285">
        <v>2</v>
      </c>
      <c r="U95" s="284" t="s">
        <v>583</v>
      </c>
      <c r="V95" s="284" t="s">
        <v>583</v>
      </c>
      <c r="W95" s="284" t="s">
        <v>583</v>
      </c>
      <c r="X95" s="283" t="s">
        <v>583</v>
      </c>
      <c r="Y95" s="284" t="s">
        <v>583</v>
      </c>
      <c r="Z95" s="284" t="s">
        <v>583</v>
      </c>
      <c r="AA95" s="284" t="s">
        <v>583</v>
      </c>
      <c r="AB95" s="284" t="s">
        <v>583</v>
      </c>
      <c r="AC95" s="286" t="s">
        <v>583</v>
      </c>
      <c r="AD95" s="287" t="s">
        <v>583</v>
      </c>
      <c r="AE95" s="287" t="s">
        <v>583</v>
      </c>
      <c r="AF95" s="287" t="s">
        <v>583</v>
      </c>
      <c r="AG95" s="287" t="s">
        <v>583</v>
      </c>
      <c r="AH95" s="287" t="s">
        <v>583</v>
      </c>
      <c r="AI95" s="287" t="s">
        <v>583</v>
      </c>
      <c r="AJ95" s="287" t="s">
        <v>583</v>
      </c>
      <c r="AK95" s="287" t="s">
        <v>583</v>
      </c>
    </row>
    <row r="96" spans="1:37" ht="15" x14ac:dyDescent="0.2">
      <c r="A96" s="254" t="s">
        <v>27</v>
      </c>
      <c r="B96" s="282">
        <f t="shared" si="2"/>
        <v>147</v>
      </c>
      <c r="C96" s="288">
        <v>50</v>
      </c>
      <c r="D96" s="285">
        <v>27</v>
      </c>
      <c r="E96" s="285">
        <v>10</v>
      </c>
      <c r="F96" s="285">
        <v>1</v>
      </c>
      <c r="G96" s="285">
        <v>19</v>
      </c>
      <c r="H96" s="284" t="s">
        <v>583</v>
      </c>
      <c r="I96" s="285">
        <v>26</v>
      </c>
      <c r="J96" s="285">
        <v>1</v>
      </c>
      <c r="K96" s="284" t="s">
        <v>583</v>
      </c>
      <c r="L96" s="285">
        <v>1</v>
      </c>
      <c r="M96" s="285">
        <v>2</v>
      </c>
      <c r="N96" s="289">
        <v>4</v>
      </c>
      <c r="O96" s="285">
        <v>2</v>
      </c>
      <c r="P96" s="284" t="s">
        <v>583</v>
      </c>
      <c r="Q96" s="284" t="s">
        <v>583</v>
      </c>
      <c r="R96" s="284" t="s">
        <v>583</v>
      </c>
      <c r="S96" s="285">
        <v>1</v>
      </c>
      <c r="T96" s="284" t="s">
        <v>583</v>
      </c>
      <c r="U96" s="284" t="s">
        <v>583</v>
      </c>
      <c r="V96" s="284" t="s">
        <v>583</v>
      </c>
      <c r="W96" s="284" t="s">
        <v>583</v>
      </c>
      <c r="X96" s="283" t="s">
        <v>583</v>
      </c>
      <c r="Y96" s="284" t="s">
        <v>583</v>
      </c>
      <c r="Z96" s="284" t="s">
        <v>583</v>
      </c>
      <c r="AA96" s="284" t="s">
        <v>583</v>
      </c>
      <c r="AB96" s="285">
        <v>2</v>
      </c>
      <c r="AC96" s="289">
        <v>1</v>
      </c>
      <c r="AD96" s="287" t="s">
        <v>583</v>
      </c>
      <c r="AE96" s="287" t="s">
        <v>583</v>
      </c>
      <c r="AF96" s="287" t="s">
        <v>583</v>
      </c>
      <c r="AG96" s="287" t="s">
        <v>583</v>
      </c>
      <c r="AH96" s="287" t="s">
        <v>583</v>
      </c>
      <c r="AI96" s="287" t="s">
        <v>583</v>
      </c>
      <c r="AJ96" s="287" t="s">
        <v>583</v>
      </c>
      <c r="AK96" s="287" t="s">
        <v>583</v>
      </c>
    </row>
    <row r="97" spans="1:37" ht="15" x14ac:dyDescent="0.2">
      <c r="A97" s="254" t="s">
        <v>169</v>
      </c>
      <c r="B97" s="282">
        <f t="shared" si="2"/>
        <v>1</v>
      </c>
      <c r="C97" s="283" t="s">
        <v>583</v>
      </c>
      <c r="D97" s="284" t="s">
        <v>583</v>
      </c>
      <c r="E97" s="285">
        <v>1</v>
      </c>
      <c r="F97" s="284" t="s">
        <v>583</v>
      </c>
      <c r="G97" s="284" t="s">
        <v>583</v>
      </c>
      <c r="H97" s="284" t="s">
        <v>583</v>
      </c>
      <c r="I97" s="284" t="s">
        <v>583</v>
      </c>
      <c r="J97" s="284" t="s">
        <v>583</v>
      </c>
      <c r="K97" s="284" t="s">
        <v>583</v>
      </c>
      <c r="L97" s="284" t="s">
        <v>583</v>
      </c>
      <c r="M97" s="284" t="s">
        <v>583</v>
      </c>
      <c r="N97" s="286" t="s">
        <v>583</v>
      </c>
      <c r="O97" s="284" t="s">
        <v>583</v>
      </c>
      <c r="P97" s="284" t="s">
        <v>583</v>
      </c>
      <c r="Q97" s="284" t="s">
        <v>583</v>
      </c>
      <c r="R97" s="284" t="s">
        <v>583</v>
      </c>
      <c r="S97" s="284" t="s">
        <v>583</v>
      </c>
      <c r="T97" s="284" t="s">
        <v>583</v>
      </c>
      <c r="U97" s="284" t="s">
        <v>583</v>
      </c>
      <c r="V97" s="284" t="s">
        <v>583</v>
      </c>
      <c r="W97" s="284" t="s">
        <v>583</v>
      </c>
      <c r="X97" s="283" t="s">
        <v>583</v>
      </c>
      <c r="Y97" s="284" t="s">
        <v>583</v>
      </c>
      <c r="Z97" s="284" t="s">
        <v>583</v>
      </c>
      <c r="AA97" s="284" t="s">
        <v>583</v>
      </c>
      <c r="AB97" s="284" t="s">
        <v>583</v>
      </c>
      <c r="AC97" s="286" t="s">
        <v>583</v>
      </c>
      <c r="AD97" s="287" t="s">
        <v>583</v>
      </c>
      <c r="AE97" s="287" t="s">
        <v>583</v>
      </c>
      <c r="AF97" s="287" t="s">
        <v>583</v>
      </c>
      <c r="AG97" s="287" t="s">
        <v>583</v>
      </c>
      <c r="AH97" s="287" t="s">
        <v>583</v>
      </c>
      <c r="AI97" s="287" t="s">
        <v>583</v>
      </c>
      <c r="AJ97" s="287" t="s">
        <v>583</v>
      </c>
      <c r="AK97" s="287" t="s">
        <v>583</v>
      </c>
    </row>
    <row r="98" spans="1:37" ht="15" x14ac:dyDescent="0.2">
      <c r="A98" s="254" t="s">
        <v>585</v>
      </c>
      <c r="B98" s="282">
        <f t="shared" si="2"/>
        <v>4</v>
      </c>
      <c r="C98" s="288">
        <v>2</v>
      </c>
      <c r="D98" s="285">
        <v>1</v>
      </c>
      <c r="E98" s="284" t="s">
        <v>583</v>
      </c>
      <c r="F98" s="284" t="s">
        <v>583</v>
      </c>
      <c r="G98" s="284" t="s">
        <v>583</v>
      </c>
      <c r="H98" s="284" t="s">
        <v>583</v>
      </c>
      <c r="I98" s="284" t="s">
        <v>583</v>
      </c>
      <c r="J98" s="284" t="s">
        <v>583</v>
      </c>
      <c r="K98" s="284" t="s">
        <v>583</v>
      </c>
      <c r="L98" s="284" t="s">
        <v>583</v>
      </c>
      <c r="M98" s="284" t="s">
        <v>583</v>
      </c>
      <c r="N98" s="286" t="s">
        <v>583</v>
      </c>
      <c r="O98" s="284" t="s">
        <v>583</v>
      </c>
      <c r="P98" s="284" t="s">
        <v>583</v>
      </c>
      <c r="Q98" s="284" t="s">
        <v>583</v>
      </c>
      <c r="R98" s="284" t="s">
        <v>583</v>
      </c>
      <c r="S98" s="284" t="s">
        <v>583</v>
      </c>
      <c r="T98" s="284" t="s">
        <v>583</v>
      </c>
      <c r="U98" s="284" t="s">
        <v>583</v>
      </c>
      <c r="V98" s="284" t="s">
        <v>583</v>
      </c>
      <c r="W98" s="284" t="s">
        <v>583</v>
      </c>
      <c r="X98" s="283" t="s">
        <v>583</v>
      </c>
      <c r="Y98" s="284" t="s">
        <v>583</v>
      </c>
      <c r="Z98" s="284" t="s">
        <v>583</v>
      </c>
      <c r="AA98" s="285">
        <v>1</v>
      </c>
      <c r="AB98" s="284" t="s">
        <v>583</v>
      </c>
      <c r="AC98" s="286" t="s">
        <v>583</v>
      </c>
      <c r="AD98" s="287" t="s">
        <v>583</v>
      </c>
      <c r="AE98" s="287" t="s">
        <v>583</v>
      </c>
      <c r="AF98" s="287" t="s">
        <v>583</v>
      </c>
      <c r="AG98" s="287" t="s">
        <v>583</v>
      </c>
      <c r="AH98" s="287" t="s">
        <v>583</v>
      </c>
      <c r="AI98" s="287" t="s">
        <v>583</v>
      </c>
      <c r="AJ98" s="287" t="s">
        <v>583</v>
      </c>
      <c r="AK98" s="287" t="s">
        <v>583</v>
      </c>
    </row>
    <row r="99" spans="1:37" ht="15" x14ac:dyDescent="0.2">
      <c r="A99" s="254" t="s">
        <v>80</v>
      </c>
      <c r="B99" s="282">
        <f t="shared" si="2"/>
        <v>1</v>
      </c>
      <c r="C99" s="283" t="s">
        <v>583</v>
      </c>
      <c r="D99" s="284" t="s">
        <v>583</v>
      </c>
      <c r="E99" s="284" t="s">
        <v>583</v>
      </c>
      <c r="F99" s="284" t="s">
        <v>583</v>
      </c>
      <c r="G99" s="284" t="s">
        <v>583</v>
      </c>
      <c r="H99" s="284" t="s">
        <v>583</v>
      </c>
      <c r="I99" s="284" t="s">
        <v>583</v>
      </c>
      <c r="J99" s="284" t="s">
        <v>583</v>
      </c>
      <c r="K99" s="284" t="s">
        <v>583</v>
      </c>
      <c r="L99" s="284" t="s">
        <v>583</v>
      </c>
      <c r="M99" s="284" t="s">
        <v>583</v>
      </c>
      <c r="N99" s="286" t="s">
        <v>583</v>
      </c>
      <c r="O99" s="284" t="s">
        <v>583</v>
      </c>
      <c r="P99" s="284" t="s">
        <v>583</v>
      </c>
      <c r="Q99" s="285">
        <v>1</v>
      </c>
      <c r="R99" s="284" t="s">
        <v>583</v>
      </c>
      <c r="S99" s="284" t="s">
        <v>583</v>
      </c>
      <c r="T99" s="284" t="s">
        <v>583</v>
      </c>
      <c r="U99" s="284" t="s">
        <v>583</v>
      </c>
      <c r="V99" s="284" t="s">
        <v>583</v>
      </c>
      <c r="W99" s="284" t="s">
        <v>583</v>
      </c>
      <c r="X99" s="283" t="s">
        <v>583</v>
      </c>
      <c r="Y99" s="284" t="s">
        <v>583</v>
      </c>
      <c r="Z99" s="284" t="s">
        <v>583</v>
      </c>
      <c r="AA99" s="284" t="s">
        <v>583</v>
      </c>
      <c r="AB99" s="284" t="s">
        <v>583</v>
      </c>
      <c r="AC99" s="286" t="s">
        <v>583</v>
      </c>
      <c r="AD99" s="287" t="s">
        <v>583</v>
      </c>
      <c r="AE99" s="287" t="s">
        <v>583</v>
      </c>
      <c r="AF99" s="287" t="s">
        <v>583</v>
      </c>
      <c r="AG99" s="287" t="s">
        <v>583</v>
      </c>
      <c r="AH99" s="287" t="s">
        <v>583</v>
      </c>
      <c r="AI99" s="287" t="s">
        <v>583</v>
      </c>
      <c r="AJ99" s="287" t="s">
        <v>583</v>
      </c>
      <c r="AK99" s="287" t="s">
        <v>583</v>
      </c>
    </row>
    <row r="100" spans="1:37" ht="15" x14ac:dyDescent="0.2">
      <c r="A100" s="254" t="s">
        <v>137</v>
      </c>
      <c r="B100" s="282">
        <f t="shared" si="2"/>
        <v>13</v>
      </c>
      <c r="C100" s="288">
        <v>11</v>
      </c>
      <c r="D100" s="285">
        <v>1</v>
      </c>
      <c r="E100" s="284" t="s">
        <v>583</v>
      </c>
      <c r="F100" s="284" t="s">
        <v>583</v>
      </c>
      <c r="G100" s="284" t="s">
        <v>583</v>
      </c>
      <c r="H100" s="284" t="s">
        <v>583</v>
      </c>
      <c r="I100" s="284" t="s">
        <v>583</v>
      </c>
      <c r="J100" s="284" t="s">
        <v>583</v>
      </c>
      <c r="K100" s="284" t="s">
        <v>583</v>
      </c>
      <c r="L100" s="284" t="s">
        <v>583</v>
      </c>
      <c r="M100" s="284" t="s">
        <v>583</v>
      </c>
      <c r="N100" s="286" t="s">
        <v>583</v>
      </c>
      <c r="O100" s="284" t="s">
        <v>583</v>
      </c>
      <c r="P100" s="284" t="s">
        <v>583</v>
      </c>
      <c r="Q100" s="284" t="s">
        <v>583</v>
      </c>
      <c r="R100" s="284" t="s">
        <v>583</v>
      </c>
      <c r="S100" s="284" t="s">
        <v>583</v>
      </c>
      <c r="T100" s="284" t="s">
        <v>583</v>
      </c>
      <c r="U100" s="284" t="s">
        <v>583</v>
      </c>
      <c r="V100" s="284" t="s">
        <v>583</v>
      </c>
      <c r="W100" s="284" t="s">
        <v>583</v>
      </c>
      <c r="X100" s="283" t="s">
        <v>583</v>
      </c>
      <c r="Y100" s="284" t="s">
        <v>583</v>
      </c>
      <c r="Z100" s="284" t="s">
        <v>583</v>
      </c>
      <c r="AA100" s="284" t="s">
        <v>583</v>
      </c>
      <c r="AB100" s="284" t="s">
        <v>583</v>
      </c>
      <c r="AC100" s="286" t="s">
        <v>583</v>
      </c>
      <c r="AD100" s="287" t="s">
        <v>583</v>
      </c>
      <c r="AE100" s="287" t="s">
        <v>583</v>
      </c>
      <c r="AF100" s="287" t="s">
        <v>583</v>
      </c>
      <c r="AG100" s="287" t="s">
        <v>583</v>
      </c>
      <c r="AH100" s="287" t="s">
        <v>583</v>
      </c>
      <c r="AI100" s="290">
        <v>1</v>
      </c>
      <c r="AJ100" s="287" t="s">
        <v>583</v>
      </c>
      <c r="AK100" s="287" t="s">
        <v>583</v>
      </c>
    </row>
    <row r="101" spans="1:37" ht="15" x14ac:dyDescent="0.2">
      <c r="A101" s="254" t="s">
        <v>442</v>
      </c>
      <c r="B101" s="282">
        <f t="shared" si="2"/>
        <v>1</v>
      </c>
      <c r="C101" s="283" t="s">
        <v>583</v>
      </c>
      <c r="D101" s="284" t="s">
        <v>583</v>
      </c>
      <c r="E101" s="284" t="s">
        <v>583</v>
      </c>
      <c r="F101" s="284" t="s">
        <v>583</v>
      </c>
      <c r="G101" s="285">
        <v>1</v>
      </c>
      <c r="H101" s="284" t="s">
        <v>583</v>
      </c>
      <c r="I101" s="284" t="s">
        <v>583</v>
      </c>
      <c r="J101" s="284" t="s">
        <v>583</v>
      </c>
      <c r="K101" s="284" t="s">
        <v>583</v>
      </c>
      <c r="L101" s="284" t="s">
        <v>583</v>
      </c>
      <c r="M101" s="284" t="s">
        <v>583</v>
      </c>
      <c r="N101" s="286" t="s">
        <v>583</v>
      </c>
      <c r="O101" s="284" t="s">
        <v>583</v>
      </c>
      <c r="P101" s="284" t="s">
        <v>583</v>
      </c>
      <c r="Q101" s="284" t="s">
        <v>583</v>
      </c>
      <c r="R101" s="284" t="s">
        <v>583</v>
      </c>
      <c r="S101" s="284" t="s">
        <v>583</v>
      </c>
      <c r="T101" s="284" t="s">
        <v>583</v>
      </c>
      <c r="U101" s="284" t="s">
        <v>583</v>
      </c>
      <c r="V101" s="284" t="s">
        <v>583</v>
      </c>
      <c r="W101" s="284" t="s">
        <v>583</v>
      </c>
      <c r="X101" s="283" t="s">
        <v>583</v>
      </c>
      <c r="Y101" s="284" t="s">
        <v>583</v>
      </c>
      <c r="Z101" s="284" t="s">
        <v>583</v>
      </c>
      <c r="AA101" s="284" t="s">
        <v>583</v>
      </c>
      <c r="AB101" s="284" t="s">
        <v>583</v>
      </c>
      <c r="AC101" s="286" t="s">
        <v>583</v>
      </c>
      <c r="AD101" s="287" t="s">
        <v>583</v>
      </c>
      <c r="AE101" s="287" t="s">
        <v>583</v>
      </c>
      <c r="AF101" s="287" t="s">
        <v>583</v>
      </c>
      <c r="AG101" s="287" t="s">
        <v>583</v>
      </c>
      <c r="AH101" s="287" t="s">
        <v>583</v>
      </c>
      <c r="AI101" s="287" t="s">
        <v>583</v>
      </c>
      <c r="AJ101" s="287" t="s">
        <v>583</v>
      </c>
      <c r="AK101" s="287" t="s">
        <v>583</v>
      </c>
    </row>
    <row r="102" spans="1:37" ht="15" x14ac:dyDescent="0.2">
      <c r="A102" s="254" t="s">
        <v>443</v>
      </c>
      <c r="B102" s="282">
        <f t="shared" si="2"/>
        <v>12</v>
      </c>
      <c r="C102" s="283" t="s">
        <v>583</v>
      </c>
      <c r="D102" s="285">
        <v>2</v>
      </c>
      <c r="E102" s="284" t="s">
        <v>583</v>
      </c>
      <c r="F102" s="284" t="s">
        <v>583</v>
      </c>
      <c r="G102" s="284" t="s">
        <v>583</v>
      </c>
      <c r="H102" s="284" t="s">
        <v>583</v>
      </c>
      <c r="I102" s="284" t="s">
        <v>583</v>
      </c>
      <c r="J102" s="284" t="s">
        <v>583</v>
      </c>
      <c r="K102" s="284" t="s">
        <v>583</v>
      </c>
      <c r="L102" s="284" t="s">
        <v>583</v>
      </c>
      <c r="M102" s="284" t="s">
        <v>583</v>
      </c>
      <c r="N102" s="289">
        <v>5</v>
      </c>
      <c r="O102" s="285">
        <v>1</v>
      </c>
      <c r="P102" s="284" t="s">
        <v>583</v>
      </c>
      <c r="Q102" s="284" t="s">
        <v>583</v>
      </c>
      <c r="R102" s="284" t="s">
        <v>583</v>
      </c>
      <c r="S102" s="285">
        <v>2</v>
      </c>
      <c r="T102" s="284" t="s">
        <v>583</v>
      </c>
      <c r="U102" s="284" t="s">
        <v>583</v>
      </c>
      <c r="V102" s="285">
        <v>1</v>
      </c>
      <c r="W102" s="284" t="s">
        <v>583</v>
      </c>
      <c r="X102" s="283" t="s">
        <v>583</v>
      </c>
      <c r="Y102" s="284" t="s">
        <v>583</v>
      </c>
      <c r="Z102" s="284" t="s">
        <v>583</v>
      </c>
      <c r="AA102" s="284" t="s">
        <v>583</v>
      </c>
      <c r="AB102" s="285">
        <v>1</v>
      </c>
      <c r="AC102" s="286" t="s">
        <v>583</v>
      </c>
      <c r="AD102" s="287" t="s">
        <v>583</v>
      </c>
      <c r="AE102" s="287" t="s">
        <v>583</v>
      </c>
      <c r="AF102" s="287" t="s">
        <v>583</v>
      </c>
      <c r="AG102" s="287" t="s">
        <v>583</v>
      </c>
      <c r="AH102" s="287" t="s">
        <v>583</v>
      </c>
      <c r="AI102" s="287" t="s">
        <v>583</v>
      </c>
      <c r="AJ102" s="287" t="s">
        <v>583</v>
      </c>
      <c r="AK102" s="287" t="s">
        <v>583</v>
      </c>
    </row>
    <row r="103" spans="1:37" ht="15" x14ac:dyDescent="0.2">
      <c r="A103" s="254" t="s">
        <v>33</v>
      </c>
      <c r="B103" s="282">
        <f t="shared" si="2"/>
        <v>386</v>
      </c>
      <c r="C103" s="288">
        <v>101</v>
      </c>
      <c r="D103" s="285">
        <v>25</v>
      </c>
      <c r="E103" s="285">
        <v>35</v>
      </c>
      <c r="F103" s="285">
        <v>7</v>
      </c>
      <c r="G103" s="285">
        <v>10</v>
      </c>
      <c r="H103" s="285">
        <v>23</v>
      </c>
      <c r="I103" s="285">
        <v>33</v>
      </c>
      <c r="J103" s="285">
        <v>13</v>
      </c>
      <c r="K103" s="285">
        <v>14</v>
      </c>
      <c r="L103" s="285">
        <v>10</v>
      </c>
      <c r="M103" s="285">
        <v>12</v>
      </c>
      <c r="N103" s="289">
        <v>13</v>
      </c>
      <c r="O103" s="285">
        <v>5</v>
      </c>
      <c r="P103" s="285">
        <v>5</v>
      </c>
      <c r="Q103" s="285">
        <v>4</v>
      </c>
      <c r="R103" s="285">
        <v>5</v>
      </c>
      <c r="S103" s="285">
        <v>8</v>
      </c>
      <c r="T103" s="285">
        <v>10</v>
      </c>
      <c r="U103" s="285">
        <v>7</v>
      </c>
      <c r="V103" s="285">
        <v>7</v>
      </c>
      <c r="W103" s="285">
        <v>9</v>
      </c>
      <c r="X103" s="288">
        <v>2</v>
      </c>
      <c r="Y103" s="284" t="s">
        <v>583</v>
      </c>
      <c r="Z103" s="284" t="s">
        <v>583</v>
      </c>
      <c r="AA103" s="285">
        <v>2</v>
      </c>
      <c r="AB103" s="285">
        <v>12</v>
      </c>
      <c r="AC103" s="289">
        <v>3</v>
      </c>
      <c r="AD103" s="290">
        <v>1</v>
      </c>
      <c r="AE103" s="290">
        <v>1</v>
      </c>
      <c r="AF103" s="290">
        <v>2</v>
      </c>
      <c r="AG103" s="290">
        <v>1</v>
      </c>
      <c r="AH103" s="287" t="s">
        <v>583</v>
      </c>
      <c r="AI103" s="290">
        <v>1</v>
      </c>
      <c r="AJ103" s="290">
        <v>1</v>
      </c>
      <c r="AK103" s="290">
        <v>4</v>
      </c>
    </row>
    <row r="104" spans="1:37" ht="15" x14ac:dyDescent="0.2">
      <c r="A104" s="254" t="s">
        <v>36</v>
      </c>
      <c r="B104" s="282">
        <f t="shared" si="2"/>
        <v>61</v>
      </c>
      <c r="C104" s="288">
        <v>18</v>
      </c>
      <c r="D104" s="285">
        <v>5</v>
      </c>
      <c r="E104" s="285">
        <v>1</v>
      </c>
      <c r="F104" s="284" t="s">
        <v>583</v>
      </c>
      <c r="G104" s="284" t="s">
        <v>583</v>
      </c>
      <c r="H104" s="285">
        <v>12</v>
      </c>
      <c r="I104" s="284" t="s">
        <v>583</v>
      </c>
      <c r="J104" s="285">
        <v>6</v>
      </c>
      <c r="K104" s="285">
        <v>7</v>
      </c>
      <c r="L104" s="284" t="s">
        <v>583</v>
      </c>
      <c r="M104" s="285">
        <v>3</v>
      </c>
      <c r="N104" s="289">
        <v>1</v>
      </c>
      <c r="O104" s="284" t="s">
        <v>583</v>
      </c>
      <c r="P104" s="284" t="s">
        <v>583</v>
      </c>
      <c r="Q104" s="284" t="s">
        <v>583</v>
      </c>
      <c r="R104" s="284" t="s">
        <v>583</v>
      </c>
      <c r="S104" s="285">
        <v>2</v>
      </c>
      <c r="T104" s="285">
        <v>2</v>
      </c>
      <c r="U104" s="284" t="s">
        <v>583</v>
      </c>
      <c r="V104" s="285">
        <v>2</v>
      </c>
      <c r="W104" s="285">
        <v>1</v>
      </c>
      <c r="X104" s="283" t="s">
        <v>583</v>
      </c>
      <c r="Y104" s="284" t="s">
        <v>583</v>
      </c>
      <c r="Z104" s="285">
        <v>1</v>
      </c>
      <c r="AA104" s="284" t="s">
        <v>583</v>
      </c>
      <c r="AB104" s="284" t="s">
        <v>583</v>
      </c>
      <c r="AC104" s="286" t="s">
        <v>583</v>
      </c>
      <c r="AD104" s="287" t="s">
        <v>583</v>
      </c>
      <c r="AE104" s="287" t="s">
        <v>583</v>
      </c>
      <c r="AF104" s="287" t="s">
        <v>583</v>
      </c>
      <c r="AG104" s="287" t="s">
        <v>583</v>
      </c>
      <c r="AH104" s="287" t="s">
        <v>583</v>
      </c>
      <c r="AI104" s="287" t="s">
        <v>583</v>
      </c>
      <c r="AJ104" s="287" t="s">
        <v>583</v>
      </c>
      <c r="AK104" s="287" t="s">
        <v>583</v>
      </c>
    </row>
    <row r="105" spans="1:37" ht="15" x14ac:dyDescent="0.2">
      <c r="A105" s="254" t="s">
        <v>258</v>
      </c>
      <c r="B105" s="282">
        <f t="shared" si="2"/>
        <v>4</v>
      </c>
      <c r="C105" s="283" t="s">
        <v>583</v>
      </c>
      <c r="D105" s="284" t="s">
        <v>583</v>
      </c>
      <c r="E105" s="284" t="s">
        <v>583</v>
      </c>
      <c r="F105" s="284" t="s">
        <v>583</v>
      </c>
      <c r="G105" s="284" t="s">
        <v>583</v>
      </c>
      <c r="H105" s="285">
        <v>3</v>
      </c>
      <c r="I105" s="284" t="s">
        <v>583</v>
      </c>
      <c r="J105" s="285">
        <v>1</v>
      </c>
      <c r="K105" s="284" t="s">
        <v>583</v>
      </c>
      <c r="L105" s="284" t="s">
        <v>583</v>
      </c>
      <c r="M105" s="284" t="s">
        <v>583</v>
      </c>
      <c r="N105" s="286" t="s">
        <v>583</v>
      </c>
      <c r="O105" s="284" t="s">
        <v>583</v>
      </c>
      <c r="P105" s="284" t="s">
        <v>583</v>
      </c>
      <c r="Q105" s="284" t="s">
        <v>583</v>
      </c>
      <c r="R105" s="284" t="s">
        <v>583</v>
      </c>
      <c r="S105" s="284" t="s">
        <v>583</v>
      </c>
      <c r="T105" s="284" t="s">
        <v>583</v>
      </c>
      <c r="U105" s="284" t="s">
        <v>583</v>
      </c>
      <c r="V105" s="284" t="s">
        <v>583</v>
      </c>
      <c r="W105" s="284" t="s">
        <v>583</v>
      </c>
      <c r="X105" s="283" t="s">
        <v>583</v>
      </c>
      <c r="Y105" s="284" t="s">
        <v>583</v>
      </c>
      <c r="Z105" s="284" t="s">
        <v>583</v>
      </c>
      <c r="AA105" s="284" t="s">
        <v>583</v>
      </c>
      <c r="AB105" s="284" t="s">
        <v>583</v>
      </c>
      <c r="AC105" s="286" t="s">
        <v>583</v>
      </c>
      <c r="AD105" s="287" t="s">
        <v>583</v>
      </c>
      <c r="AE105" s="287" t="s">
        <v>583</v>
      </c>
      <c r="AF105" s="287" t="s">
        <v>583</v>
      </c>
      <c r="AG105" s="287" t="s">
        <v>583</v>
      </c>
      <c r="AH105" s="287" t="s">
        <v>583</v>
      </c>
      <c r="AI105" s="287" t="s">
        <v>583</v>
      </c>
      <c r="AJ105" s="287" t="s">
        <v>583</v>
      </c>
      <c r="AK105" s="287" t="s">
        <v>583</v>
      </c>
    </row>
    <row r="106" spans="1:37" ht="15" x14ac:dyDescent="0.2">
      <c r="A106" s="254" t="s">
        <v>444</v>
      </c>
      <c r="B106" s="282">
        <f t="shared" si="2"/>
        <v>157</v>
      </c>
      <c r="C106" s="288">
        <v>24</v>
      </c>
      <c r="D106" s="285">
        <v>13</v>
      </c>
      <c r="E106" s="285">
        <v>16</v>
      </c>
      <c r="F106" s="285">
        <v>1</v>
      </c>
      <c r="G106" s="285">
        <v>6</v>
      </c>
      <c r="H106" s="285">
        <v>19</v>
      </c>
      <c r="I106" s="285">
        <v>18</v>
      </c>
      <c r="J106" s="285">
        <v>9</v>
      </c>
      <c r="K106" s="285">
        <v>9</v>
      </c>
      <c r="L106" s="285">
        <v>2</v>
      </c>
      <c r="M106" s="285">
        <v>2</v>
      </c>
      <c r="N106" s="289">
        <v>6</v>
      </c>
      <c r="O106" s="285">
        <v>7</v>
      </c>
      <c r="P106" s="284" t="s">
        <v>583</v>
      </c>
      <c r="Q106" s="285">
        <v>1</v>
      </c>
      <c r="R106" s="284" t="s">
        <v>583</v>
      </c>
      <c r="S106" s="285">
        <v>11</v>
      </c>
      <c r="T106" s="284" t="s">
        <v>583</v>
      </c>
      <c r="U106" s="284" t="s">
        <v>583</v>
      </c>
      <c r="V106" s="285">
        <v>2</v>
      </c>
      <c r="W106" s="285">
        <v>1</v>
      </c>
      <c r="X106" s="283" t="s">
        <v>583</v>
      </c>
      <c r="Y106" s="284" t="s">
        <v>583</v>
      </c>
      <c r="Z106" s="284" t="s">
        <v>583</v>
      </c>
      <c r="AA106" s="284" t="s">
        <v>583</v>
      </c>
      <c r="AB106" s="285">
        <v>2</v>
      </c>
      <c r="AC106" s="289">
        <v>3</v>
      </c>
      <c r="AD106" s="290">
        <v>1</v>
      </c>
      <c r="AE106" s="287" t="s">
        <v>583</v>
      </c>
      <c r="AF106" s="287" t="s">
        <v>583</v>
      </c>
      <c r="AG106" s="290">
        <v>2</v>
      </c>
      <c r="AH106" s="287" t="s">
        <v>583</v>
      </c>
      <c r="AI106" s="287" t="s">
        <v>583</v>
      </c>
      <c r="AJ106" s="290">
        <v>2</v>
      </c>
      <c r="AK106" s="287" t="s">
        <v>583</v>
      </c>
    </row>
    <row r="107" spans="1:37" ht="15" x14ac:dyDescent="0.2">
      <c r="A107" s="254" t="s">
        <v>82</v>
      </c>
      <c r="B107" s="282">
        <f t="shared" si="2"/>
        <v>1</v>
      </c>
      <c r="C107" s="283" t="s">
        <v>583</v>
      </c>
      <c r="D107" s="284" t="s">
        <v>583</v>
      </c>
      <c r="E107" s="284" t="s">
        <v>583</v>
      </c>
      <c r="F107" s="284" t="s">
        <v>583</v>
      </c>
      <c r="G107" s="284" t="s">
        <v>583</v>
      </c>
      <c r="H107" s="285">
        <v>1</v>
      </c>
      <c r="I107" s="284" t="s">
        <v>583</v>
      </c>
      <c r="J107" s="284" t="s">
        <v>583</v>
      </c>
      <c r="K107" s="284" t="s">
        <v>583</v>
      </c>
      <c r="L107" s="284" t="s">
        <v>583</v>
      </c>
      <c r="M107" s="284" t="s">
        <v>583</v>
      </c>
      <c r="N107" s="286" t="s">
        <v>583</v>
      </c>
      <c r="O107" s="284" t="s">
        <v>583</v>
      </c>
      <c r="P107" s="284" t="s">
        <v>583</v>
      </c>
      <c r="Q107" s="284" t="s">
        <v>583</v>
      </c>
      <c r="R107" s="284" t="s">
        <v>583</v>
      </c>
      <c r="S107" s="284" t="s">
        <v>583</v>
      </c>
      <c r="T107" s="284" t="s">
        <v>583</v>
      </c>
      <c r="U107" s="284" t="s">
        <v>583</v>
      </c>
      <c r="V107" s="284" t="s">
        <v>583</v>
      </c>
      <c r="W107" s="284" t="s">
        <v>583</v>
      </c>
      <c r="X107" s="283" t="s">
        <v>583</v>
      </c>
      <c r="Y107" s="284" t="s">
        <v>583</v>
      </c>
      <c r="Z107" s="284" t="s">
        <v>583</v>
      </c>
      <c r="AA107" s="284" t="s">
        <v>583</v>
      </c>
      <c r="AB107" s="284" t="s">
        <v>583</v>
      </c>
      <c r="AC107" s="286" t="s">
        <v>583</v>
      </c>
      <c r="AD107" s="287" t="s">
        <v>583</v>
      </c>
      <c r="AE107" s="287" t="s">
        <v>583</v>
      </c>
      <c r="AF107" s="287" t="s">
        <v>583</v>
      </c>
      <c r="AG107" s="287" t="s">
        <v>583</v>
      </c>
      <c r="AH107" s="287" t="s">
        <v>583</v>
      </c>
      <c r="AI107" s="287" t="s">
        <v>583</v>
      </c>
      <c r="AJ107" s="287" t="s">
        <v>583</v>
      </c>
      <c r="AK107" s="287" t="s">
        <v>583</v>
      </c>
    </row>
    <row r="108" spans="1:37" ht="15" x14ac:dyDescent="0.2">
      <c r="A108" s="254" t="s">
        <v>445</v>
      </c>
      <c r="B108" s="282">
        <f t="shared" si="2"/>
        <v>1</v>
      </c>
      <c r="C108" s="283" t="s">
        <v>583</v>
      </c>
      <c r="D108" s="284" t="s">
        <v>583</v>
      </c>
      <c r="E108" s="284" t="s">
        <v>583</v>
      </c>
      <c r="F108" s="284" t="s">
        <v>583</v>
      </c>
      <c r="G108" s="284" t="s">
        <v>583</v>
      </c>
      <c r="H108" s="284" t="s">
        <v>583</v>
      </c>
      <c r="I108" s="284" t="s">
        <v>583</v>
      </c>
      <c r="J108" s="285">
        <v>1</v>
      </c>
      <c r="K108" s="284" t="s">
        <v>583</v>
      </c>
      <c r="L108" s="284" t="s">
        <v>583</v>
      </c>
      <c r="M108" s="284" t="s">
        <v>583</v>
      </c>
      <c r="N108" s="286" t="s">
        <v>583</v>
      </c>
      <c r="O108" s="284" t="s">
        <v>583</v>
      </c>
      <c r="P108" s="284" t="s">
        <v>583</v>
      </c>
      <c r="Q108" s="284" t="s">
        <v>583</v>
      </c>
      <c r="R108" s="284" t="s">
        <v>583</v>
      </c>
      <c r="S108" s="284" t="s">
        <v>583</v>
      </c>
      <c r="T108" s="284" t="s">
        <v>583</v>
      </c>
      <c r="U108" s="284" t="s">
        <v>583</v>
      </c>
      <c r="V108" s="284" t="s">
        <v>583</v>
      </c>
      <c r="W108" s="284" t="s">
        <v>583</v>
      </c>
      <c r="X108" s="283" t="s">
        <v>583</v>
      </c>
      <c r="Y108" s="284" t="s">
        <v>583</v>
      </c>
      <c r="Z108" s="284" t="s">
        <v>583</v>
      </c>
      <c r="AA108" s="284" t="s">
        <v>583</v>
      </c>
      <c r="AB108" s="284" t="s">
        <v>583</v>
      </c>
      <c r="AC108" s="286" t="s">
        <v>583</v>
      </c>
      <c r="AD108" s="287" t="s">
        <v>583</v>
      </c>
      <c r="AE108" s="287" t="s">
        <v>583</v>
      </c>
      <c r="AF108" s="287" t="s">
        <v>583</v>
      </c>
      <c r="AG108" s="287" t="s">
        <v>583</v>
      </c>
      <c r="AH108" s="287" t="s">
        <v>583</v>
      </c>
      <c r="AI108" s="287" t="s">
        <v>583</v>
      </c>
      <c r="AJ108" s="287" t="s">
        <v>583</v>
      </c>
      <c r="AK108" s="287" t="s">
        <v>583</v>
      </c>
    </row>
    <row r="109" spans="1:37" ht="15" x14ac:dyDescent="0.2">
      <c r="A109" s="254" t="s">
        <v>55</v>
      </c>
      <c r="B109" s="282">
        <f t="shared" si="2"/>
        <v>15</v>
      </c>
      <c r="C109" s="288">
        <v>1</v>
      </c>
      <c r="D109" s="284" t="s">
        <v>583</v>
      </c>
      <c r="E109" s="285">
        <v>2</v>
      </c>
      <c r="F109" s="284" t="s">
        <v>583</v>
      </c>
      <c r="G109" s="284" t="s">
        <v>583</v>
      </c>
      <c r="H109" s="284" t="s">
        <v>583</v>
      </c>
      <c r="I109" s="285">
        <v>4</v>
      </c>
      <c r="J109" s="284" t="s">
        <v>583</v>
      </c>
      <c r="K109" s="285">
        <v>1</v>
      </c>
      <c r="L109" s="284" t="s">
        <v>583</v>
      </c>
      <c r="M109" s="284" t="s">
        <v>583</v>
      </c>
      <c r="N109" s="286" t="s">
        <v>583</v>
      </c>
      <c r="O109" s="285">
        <v>2</v>
      </c>
      <c r="P109" s="284" t="s">
        <v>583</v>
      </c>
      <c r="Q109" s="284" t="s">
        <v>583</v>
      </c>
      <c r="R109" s="284" t="s">
        <v>583</v>
      </c>
      <c r="S109" s="285">
        <v>2</v>
      </c>
      <c r="T109" s="284" t="s">
        <v>583</v>
      </c>
      <c r="U109" s="284" t="s">
        <v>583</v>
      </c>
      <c r="V109" s="285">
        <v>1</v>
      </c>
      <c r="W109" s="285">
        <v>1</v>
      </c>
      <c r="X109" s="283" t="s">
        <v>583</v>
      </c>
      <c r="Y109" s="284" t="s">
        <v>583</v>
      </c>
      <c r="Z109" s="284" t="s">
        <v>583</v>
      </c>
      <c r="AA109" s="284" t="s">
        <v>583</v>
      </c>
      <c r="AB109" s="284" t="s">
        <v>583</v>
      </c>
      <c r="AC109" s="286" t="s">
        <v>583</v>
      </c>
      <c r="AD109" s="287" t="s">
        <v>583</v>
      </c>
      <c r="AE109" s="287" t="s">
        <v>583</v>
      </c>
      <c r="AF109" s="287" t="s">
        <v>583</v>
      </c>
      <c r="AG109" s="287" t="s">
        <v>583</v>
      </c>
      <c r="AH109" s="287" t="s">
        <v>583</v>
      </c>
      <c r="AI109" s="290">
        <v>1</v>
      </c>
      <c r="AJ109" s="287" t="s">
        <v>583</v>
      </c>
      <c r="AK109" s="287" t="s">
        <v>583</v>
      </c>
    </row>
    <row r="110" spans="1:37" ht="15" x14ac:dyDescent="0.2">
      <c r="A110" s="254" t="s">
        <v>233</v>
      </c>
      <c r="B110" s="282">
        <f t="shared" ref="B110:B123" si="3">SUM(C110:AK110)</f>
        <v>173</v>
      </c>
      <c r="C110" s="288">
        <v>35</v>
      </c>
      <c r="D110" s="285">
        <v>6</v>
      </c>
      <c r="E110" s="285">
        <v>40</v>
      </c>
      <c r="F110" s="284" t="s">
        <v>583</v>
      </c>
      <c r="G110" s="285">
        <v>15</v>
      </c>
      <c r="H110" s="285">
        <v>5</v>
      </c>
      <c r="I110" s="285">
        <v>41</v>
      </c>
      <c r="J110" s="284" t="s">
        <v>583</v>
      </c>
      <c r="K110" s="285">
        <v>8</v>
      </c>
      <c r="L110" s="284" t="s">
        <v>583</v>
      </c>
      <c r="M110" s="285">
        <v>2</v>
      </c>
      <c r="N110" s="289">
        <v>2</v>
      </c>
      <c r="O110" s="285">
        <v>16</v>
      </c>
      <c r="P110" s="284" t="s">
        <v>583</v>
      </c>
      <c r="Q110" s="284" t="s">
        <v>583</v>
      </c>
      <c r="R110" s="284" t="s">
        <v>583</v>
      </c>
      <c r="S110" s="285">
        <v>2</v>
      </c>
      <c r="T110" s="284" t="s">
        <v>583</v>
      </c>
      <c r="U110" s="284" t="s">
        <v>583</v>
      </c>
      <c r="V110" s="284" t="s">
        <v>583</v>
      </c>
      <c r="W110" s="284" t="s">
        <v>583</v>
      </c>
      <c r="X110" s="283" t="s">
        <v>583</v>
      </c>
      <c r="Y110" s="284" t="s">
        <v>583</v>
      </c>
      <c r="Z110" s="284" t="s">
        <v>583</v>
      </c>
      <c r="AA110" s="284" t="s">
        <v>583</v>
      </c>
      <c r="AB110" s="285">
        <v>1</v>
      </c>
      <c r="AC110" s="286" t="s">
        <v>583</v>
      </c>
      <c r="AD110" s="287" t="s">
        <v>583</v>
      </c>
      <c r="AE110" s="287" t="s">
        <v>583</v>
      </c>
      <c r="AF110" s="287" t="s">
        <v>583</v>
      </c>
      <c r="AG110" s="287" t="s">
        <v>583</v>
      </c>
      <c r="AH110" s="287" t="s">
        <v>583</v>
      </c>
      <c r="AI110" s="287" t="s">
        <v>583</v>
      </c>
      <c r="AJ110" s="287" t="s">
        <v>583</v>
      </c>
      <c r="AK110" s="287" t="s">
        <v>583</v>
      </c>
    </row>
    <row r="111" spans="1:37" ht="15" x14ac:dyDescent="0.2">
      <c r="A111" s="254" t="s">
        <v>569</v>
      </c>
      <c r="B111" s="282">
        <f t="shared" si="3"/>
        <v>10</v>
      </c>
      <c r="C111" s="283" t="s">
        <v>583</v>
      </c>
      <c r="D111" s="285">
        <v>5</v>
      </c>
      <c r="E111" s="284" t="s">
        <v>583</v>
      </c>
      <c r="F111" s="284" t="s">
        <v>583</v>
      </c>
      <c r="G111" s="285">
        <v>1</v>
      </c>
      <c r="H111" s="284" t="s">
        <v>583</v>
      </c>
      <c r="I111" s="284" t="s">
        <v>583</v>
      </c>
      <c r="J111" s="284" t="s">
        <v>583</v>
      </c>
      <c r="K111" s="285">
        <v>3</v>
      </c>
      <c r="L111" s="284" t="s">
        <v>583</v>
      </c>
      <c r="M111" s="285">
        <v>1</v>
      </c>
      <c r="N111" s="286" t="s">
        <v>583</v>
      </c>
      <c r="O111" s="284" t="s">
        <v>583</v>
      </c>
      <c r="P111" s="284" t="s">
        <v>583</v>
      </c>
      <c r="Q111" s="284" t="s">
        <v>583</v>
      </c>
      <c r="R111" s="284" t="s">
        <v>583</v>
      </c>
      <c r="S111" s="284" t="s">
        <v>583</v>
      </c>
      <c r="T111" s="284" t="s">
        <v>583</v>
      </c>
      <c r="U111" s="284" t="s">
        <v>583</v>
      </c>
      <c r="V111" s="284" t="s">
        <v>583</v>
      </c>
      <c r="W111" s="284" t="s">
        <v>583</v>
      </c>
      <c r="X111" s="283" t="s">
        <v>583</v>
      </c>
      <c r="Y111" s="284" t="s">
        <v>583</v>
      </c>
      <c r="Z111" s="284" t="s">
        <v>583</v>
      </c>
      <c r="AA111" s="284" t="s">
        <v>583</v>
      </c>
      <c r="AB111" s="284" t="s">
        <v>583</v>
      </c>
      <c r="AC111" s="286" t="s">
        <v>583</v>
      </c>
      <c r="AD111" s="287" t="s">
        <v>583</v>
      </c>
      <c r="AE111" s="287" t="s">
        <v>583</v>
      </c>
      <c r="AF111" s="287" t="s">
        <v>583</v>
      </c>
      <c r="AG111" s="287" t="s">
        <v>583</v>
      </c>
      <c r="AH111" s="287" t="s">
        <v>583</v>
      </c>
      <c r="AI111" s="287" t="s">
        <v>583</v>
      </c>
      <c r="AJ111" s="287" t="s">
        <v>583</v>
      </c>
      <c r="AK111" s="287" t="s">
        <v>583</v>
      </c>
    </row>
    <row r="112" spans="1:37" ht="15" x14ac:dyDescent="0.2">
      <c r="A112" s="254" t="s">
        <v>40</v>
      </c>
      <c r="B112" s="282">
        <f t="shared" si="3"/>
        <v>107</v>
      </c>
      <c r="C112" s="288">
        <v>24</v>
      </c>
      <c r="D112" s="285">
        <v>5</v>
      </c>
      <c r="E112" s="284" t="s">
        <v>583</v>
      </c>
      <c r="F112" s="284" t="s">
        <v>583</v>
      </c>
      <c r="G112" s="284" t="s">
        <v>583</v>
      </c>
      <c r="H112" s="285">
        <v>3</v>
      </c>
      <c r="I112" s="285">
        <v>38</v>
      </c>
      <c r="J112" s="284" t="s">
        <v>583</v>
      </c>
      <c r="K112" s="285">
        <v>3</v>
      </c>
      <c r="L112" s="285">
        <v>1</v>
      </c>
      <c r="M112" s="285">
        <v>1</v>
      </c>
      <c r="N112" s="289">
        <v>1</v>
      </c>
      <c r="O112" s="285">
        <v>10</v>
      </c>
      <c r="P112" s="285">
        <v>3</v>
      </c>
      <c r="Q112" s="284" t="s">
        <v>583</v>
      </c>
      <c r="R112" s="284" t="s">
        <v>583</v>
      </c>
      <c r="S112" s="285">
        <v>6</v>
      </c>
      <c r="T112" s="285">
        <v>1</v>
      </c>
      <c r="U112" s="284" t="s">
        <v>583</v>
      </c>
      <c r="V112" s="284" t="s">
        <v>583</v>
      </c>
      <c r="W112" s="284" t="s">
        <v>583</v>
      </c>
      <c r="X112" s="288">
        <v>1</v>
      </c>
      <c r="Y112" s="284" t="s">
        <v>583</v>
      </c>
      <c r="Z112" s="284" t="s">
        <v>583</v>
      </c>
      <c r="AA112" s="284" t="s">
        <v>583</v>
      </c>
      <c r="AB112" s="285">
        <v>7</v>
      </c>
      <c r="AC112" s="289">
        <v>1</v>
      </c>
      <c r="AD112" s="290">
        <v>1</v>
      </c>
      <c r="AE112" s="287" t="s">
        <v>583</v>
      </c>
      <c r="AF112" s="287" t="s">
        <v>583</v>
      </c>
      <c r="AG112" s="287" t="s">
        <v>583</v>
      </c>
      <c r="AH112" s="287" t="s">
        <v>583</v>
      </c>
      <c r="AI112" s="287" t="s">
        <v>583</v>
      </c>
      <c r="AJ112" s="287" t="s">
        <v>583</v>
      </c>
      <c r="AK112" s="290">
        <v>1</v>
      </c>
    </row>
    <row r="113" spans="1:37" ht="15" x14ac:dyDescent="0.2">
      <c r="A113" s="254" t="s">
        <v>177</v>
      </c>
      <c r="B113" s="282">
        <f t="shared" si="3"/>
        <v>77</v>
      </c>
      <c r="C113" s="288">
        <v>26</v>
      </c>
      <c r="D113" s="285">
        <v>16</v>
      </c>
      <c r="E113" s="285">
        <v>6</v>
      </c>
      <c r="F113" s="285">
        <v>1</v>
      </c>
      <c r="G113" s="285">
        <v>1</v>
      </c>
      <c r="H113" s="285">
        <v>1</v>
      </c>
      <c r="I113" s="285">
        <v>2</v>
      </c>
      <c r="J113" s="285">
        <v>2</v>
      </c>
      <c r="K113" s="285">
        <v>2</v>
      </c>
      <c r="L113" s="285">
        <v>2</v>
      </c>
      <c r="M113" s="285">
        <v>2</v>
      </c>
      <c r="N113" s="286" t="s">
        <v>583</v>
      </c>
      <c r="O113" s="284" t="s">
        <v>583</v>
      </c>
      <c r="P113" s="285">
        <v>7</v>
      </c>
      <c r="Q113" s="284" t="s">
        <v>583</v>
      </c>
      <c r="R113" s="284" t="s">
        <v>583</v>
      </c>
      <c r="S113" s="284" t="s">
        <v>583</v>
      </c>
      <c r="T113" s="284" t="s">
        <v>583</v>
      </c>
      <c r="U113" s="285">
        <v>4</v>
      </c>
      <c r="V113" s="285">
        <v>1</v>
      </c>
      <c r="W113" s="285">
        <v>1</v>
      </c>
      <c r="X113" s="283" t="s">
        <v>583</v>
      </c>
      <c r="Y113" s="284" t="s">
        <v>583</v>
      </c>
      <c r="Z113" s="284" t="s">
        <v>583</v>
      </c>
      <c r="AA113" s="284" t="s">
        <v>583</v>
      </c>
      <c r="AB113" s="285">
        <v>2</v>
      </c>
      <c r="AC113" s="289">
        <v>1</v>
      </c>
      <c r="AD113" s="287" t="s">
        <v>583</v>
      </c>
      <c r="AE113" s="287" t="s">
        <v>583</v>
      </c>
      <c r="AF113" s="287" t="s">
        <v>583</v>
      </c>
      <c r="AG113" s="287" t="s">
        <v>583</v>
      </c>
      <c r="AH113" s="287" t="s">
        <v>583</v>
      </c>
      <c r="AI113" s="287" t="s">
        <v>583</v>
      </c>
      <c r="AJ113" s="287" t="s">
        <v>583</v>
      </c>
      <c r="AK113" s="287" t="s">
        <v>583</v>
      </c>
    </row>
    <row r="114" spans="1:37" ht="15" x14ac:dyDescent="0.2">
      <c r="A114" s="254" t="s">
        <v>175</v>
      </c>
      <c r="B114" s="282">
        <f t="shared" si="3"/>
        <v>79</v>
      </c>
      <c r="C114" s="283" t="s">
        <v>583</v>
      </c>
      <c r="D114" s="284" t="s">
        <v>583</v>
      </c>
      <c r="E114" s="285">
        <v>2</v>
      </c>
      <c r="F114" s="284" t="s">
        <v>583</v>
      </c>
      <c r="G114" s="284" t="s">
        <v>583</v>
      </c>
      <c r="H114" s="284" t="s">
        <v>583</v>
      </c>
      <c r="I114" s="285">
        <v>16</v>
      </c>
      <c r="J114" s="284" t="s">
        <v>583</v>
      </c>
      <c r="K114" s="284" t="s">
        <v>583</v>
      </c>
      <c r="L114" s="285">
        <v>1</v>
      </c>
      <c r="M114" s="284" t="s">
        <v>583</v>
      </c>
      <c r="N114" s="286" t="s">
        <v>583</v>
      </c>
      <c r="O114" s="284" t="s">
        <v>583</v>
      </c>
      <c r="P114" s="284" t="s">
        <v>583</v>
      </c>
      <c r="Q114" s="285">
        <v>1</v>
      </c>
      <c r="R114" s="284" t="s">
        <v>583</v>
      </c>
      <c r="S114" s="285">
        <v>1</v>
      </c>
      <c r="T114" s="284" t="s">
        <v>583</v>
      </c>
      <c r="U114" s="284" t="s">
        <v>583</v>
      </c>
      <c r="V114" s="285">
        <v>2</v>
      </c>
      <c r="W114" s="285">
        <v>38</v>
      </c>
      <c r="X114" s="283" t="s">
        <v>583</v>
      </c>
      <c r="Y114" s="284" t="s">
        <v>583</v>
      </c>
      <c r="Z114" s="285">
        <v>5</v>
      </c>
      <c r="AA114" s="284" t="s">
        <v>583</v>
      </c>
      <c r="AB114" s="285">
        <v>9</v>
      </c>
      <c r="AC114" s="289">
        <v>1</v>
      </c>
      <c r="AD114" s="287" t="s">
        <v>583</v>
      </c>
      <c r="AE114" s="287" t="s">
        <v>583</v>
      </c>
      <c r="AF114" s="290">
        <v>2</v>
      </c>
      <c r="AG114" s="287" t="s">
        <v>583</v>
      </c>
      <c r="AH114" s="287" t="s">
        <v>583</v>
      </c>
      <c r="AI114" s="290">
        <v>1</v>
      </c>
      <c r="AJ114" s="287" t="s">
        <v>583</v>
      </c>
      <c r="AK114" s="287" t="s">
        <v>583</v>
      </c>
    </row>
    <row r="115" spans="1:37" ht="15" x14ac:dyDescent="0.2">
      <c r="A115" s="254" t="s">
        <v>446</v>
      </c>
      <c r="B115" s="282">
        <f t="shared" si="3"/>
        <v>2</v>
      </c>
      <c r="C115" s="288">
        <v>2</v>
      </c>
      <c r="D115" s="284" t="s">
        <v>583</v>
      </c>
      <c r="E115" s="284" t="s">
        <v>583</v>
      </c>
      <c r="F115" s="284" t="s">
        <v>583</v>
      </c>
      <c r="G115" s="284" t="s">
        <v>583</v>
      </c>
      <c r="H115" s="284" t="s">
        <v>583</v>
      </c>
      <c r="I115" s="284" t="s">
        <v>583</v>
      </c>
      <c r="J115" s="284" t="s">
        <v>583</v>
      </c>
      <c r="K115" s="284" t="s">
        <v>583</v>
      </c>
      <c r="L115" s="284" t="s">
        <v>583</v>
      </c>
      <c r="M115" s="284" t="s">
        <v>583</v>
      </c>
      <c r="N115" s="286" t="s">
        <v>583</v>
      </c>
      <c r="O115" s="284" t="s">
        <v>583</v>
      </c>
      <c r="P115" s="284" t="s">
        <v>583</v>
      </c>
      <c r="Q115" s="284" t="s">
        <v>583</v>
      </c>
      <c r="R115" s="284" t="s">
        <v>583</v>
      </c>
      <c r="S115" s="284" t="s">
        <v>583</v>
      </c>
      <c r="T115" s="284" t="s">
        <v>583</v>
      </c>
      <c r="U115" s="284" t="s">
        <v>583</v>
      </c>
      <c r="V115" s="284" t="s">
        <v>583</v>
      </c>
      <c r="W115" s="284" t="s">
        <v>583</v>
      </c>
      <c r="X115" s="283" t="s">
        <v>583</v>
      </c>
      <c r="Y115" s="284" t="s">
        <v>583</v>
      </c>
      <c r="Z115" s="284" t="s">
        <v>583</v>
      </c>
      <c r="AA115" s="284" t="s">
        <v>583</v>
      </c>
      <c r="AB115" s="284" t="s">
        <v>583</v>
      </c>
      <c r="AC115" s="286" t="s">
        <v>583</v>
      </c>
      <c r="AD115" s="287" t="s">
        <v>583</v>
      </c>
      <c r="AE115" s="287" t="s">
        <v>583</v>
      </c>
      <c r="AF115" s="287" t="s">
        <v>583</v>
      </c>
      <c r="AG115" s="287" t="s">
        <v>583</v>
      </c>
      <c r="AH115" s="287" t="s">
        <v>583</v>
      </c>
      <c r="AI115" s="287" t="s">
        <v>583</v>
      </c>
      <c r="AJ115" s="287" t="s">
        <v>583</v>
      </c>
      <c r="AK115" s="287" t="s">
        <v>583</v>
      </c>
    </row>
    <row r="116" spans="1:37" ht="15" x14ac:dyDescent="0.2">
      <c r="A116" s="254" t="s">
        <v>10</v>
      </c>
      <c r="B116" s="282">
        <f t="shared" si="3"/>
        <v>689</v>
      </c>
      <c r="C116" s="288">
        <v>168</v>
      </c>
      <c r="D116" s="285">
        <v>54</v>
      </c>
      <c r="E116" s="285">
        <v>139</v>
      </c>
      <c r="F116" s="285">
        <v>61</v>
      </c>
      <c r="G116" s="285">
        <v>12</v>
      </c>
      <c r="H116" s="285">
        <v>4</v>
      </c>
      <c r="I116" s="285">
        <v>48</v>
      </c>
      <c r="J116" s="285">
        <v>4</v>
      </c>
      <c r="K116" s="285">
        <v>16</v>
      </c>
      <c r="L116" s="285">
        <v>9</v>
      </c>
      <c r="M116" s="285">
        <v>24</v>
      </c>
      <c r="N116" s="289">
        <v>27</v>
      </c>
      <c r="O116" s="285">
        <v>17</v>
      </c>
      <c r="P116" s="285">
        <v>19</v>
      </c>
      <c r="Q116" s="284" t="s">
        <v>583</v>
      </c>
      <c r="R116" s="285">
        <v>6</v>
      </c>
      <c r="S116" s="285">
        <v>4</v>
      </c>
      <c r="T116" s="285">
        <v>16</v>
      </c>
      <c r="U116" s="285">
        <v>1</v>
      </c>
      <c r="V116" s="285">
        <v>3</v>
      </c>
      <c r="W116" s="285">
        <v>10</v>
      </c>
      <c r="X116" s="288">
        <v>8</v>
      </c>
      <c r="Y116" s="285">
        <v>6</v>
      </c>
      <c r="Z116" s="284" t="s">
        <v>583</v>
      </c>
      <c r="AA116" s="284" t="s">
        <v>583</v>
      </c>
      <c r="AB116" s="285">
        <v>13</v>
      </c>
      <c r="AC116" s="289">
        <v>20</v>
      </c>
      <c r="AD116" s="287" t="s">
        <v>583</v>
      </c>
      <c r="AE116" s="287" t="s">
        <v>583</v>
      </c>
      <c r="AF116" s="287" t="s">
        <v>583</v>
      </c>
      <c r="AG116" s="287" t="s">
        <v>583</v>
      </c>
      <c r="AH116" s="287" t="s">
        <v>583</v>
      </c>
      <c r="AI116" s="287" t="s">
        <v>583</v>
      </c>
      <c r="AJ116" s="287" t="s">
        <v>583</v>
      </c>
      <c r="AK116" s="287" t="s">
        <v>583</v>
      </c>
    </row>
    <row r="117" spans="1:37" ht="15" x14ac:dyDescent="0.2">
      <c r="A117" s="254" t="s">
        <v>78</v>
      </c>
      <c r="B117" s="282">
        <f t="shared" si="3"/>
        <v>3</v>
      </c>
      <c r="C117" s="283" t="s">
        <v>583</v>
      </c>
      <c r="D117" s="284" t="s">
        <v>583</v>
      </c>
      <c r="E117" s="284" t="s">
        <v>583</v>
      </c>
      <c r="F117" s="284" t="s">
        <v>583</v>
      </c>
      <c r="G117" s="284" t="s">
        <v>583</v>
      </c>
      <c r="H117" s="284" t="s">
        <v>583</v>
      </c>
      <c r="I117" s="284" t="s">
        <v>583</v>
      </c>
      <c r="J117" s="285">
        <v>1</v>
      </c>
      <c r="K117" s="285">
        <v>2</v>
      </c>
      <c r="L117" s="284" t="s">
        <v>583</v>
      </c>
      <c r="M117" s="284" t="s">
        <v>583</v>
      </c>
      <c r="N117" s="286" t="s">
        <v>583</v>
      </c>
      <c r="O117" s="284" t="s">
        <v>583</v>
      </c>
      <c r="P117" s="284" t="s">
        <v>583</v>
      </c>
      <c r="Q117" s="284" t="s">
        <v>583</v>
      </c>
      <c r="R117" s="284" t="s">
        <v>583</v>
      </c>
      <c r="S117" s="284" t="s">
        <v>583</v>
      </c>
      <c r="T117" s="284" t="s">
        <v>583</v>
      </c>
      <c r="U117" s="284" t="s">
        <v>583</v>
      </c>
      <c r="V117" s="284" t="s">
        <v>583</v>
      </c>
      <c r="W117" s="284" t="s">
        <v>583</v>
      </c>
      <c r="X117" s="283" t="s">
        <v>583</v>
      </c>
      <c r="Y117" s="284" t="s">
        <v>583</v>
      </c>
      <c r="Z117" s="284" t="s">
        <v>583</v>
      </c>
      <c r="AA117" s="284" t="s">
        <v>583</v>
      </c>
      <c r="AB117" s="284" t="s">
        <v>583</v>
      </c>
      <c r="AC117" s="286" t="s">
        <v>583</v>
      </c>
      <c r="AD117" s="287" t="s">
        <v>583</v>
      </c>
      <c r="AE117" s="287" t="s">
        <v>583</v>
      </c>
      <c r="AF117" s="287" t="s">
        <v>583</v>
      </c>
      <c r="AG117" s="287" t="s">
        <v>583</v>
      </c>
      <c r="AH117" s="287" t="s">
        <v>583</v>
      </c>
      <c r="AI117" s="287" t="s">
        <v>583</v>
      </c>
      <c r="AJ117" s="287" t="s">
        <v>583</v>
      </c>
      <c r="AK117" s="287" t="s">
        <v>583</v>
      </c>
    </row>
    <row r="118" spans="1:37" ht="15" x14ac:dyDescent="0.2">
      <c r="A118" s="254" t="s">
        <v>447</v>
      </c>
      <c r="B118" s="282">
        <f t="shared" si="3"/>
        <v>438</v>
      </c>
      <c r="C118" s="288">
        <v>103</v>
      </c>
      <c r="D118" s="285">
        <v>20</v>
      </c>
      <c r="E118" s="285">
        <v>41</v>
      </c>
      <c r="F118" s="285">
        <v>6</v>
      </c>
      <c r="G118" s="285">
        <v>9</v>
      </c>
      <c r="H118" s="285">
        <v>25</v>
      </c>
      <c r="I118" s="285">
        <v>44</v>
      </c>
      <c r="J118" s="285">
        <v>21</v>
      </c>
      <c r="K118" s="285">
        <v>14</v>
      </c>
      <c r="L118" s="285">
        <v>7</v>
      </c>
      <c r="M118" s="285">
        <v>8</v>
      </c>
      <c r="N118" s="289">
        <v>5</v>
      </c>
      <c r="O118" s="285">
        <v>14</v>
      </c>
      <c r="P118" s="285">
        <v>6</v>
      </c>
      <c r="Q118" s="285">
        <v>6</v>
      </c>
      <c r="R118" s="285">
        <v>5</v>
      </c>
      <c r="S118" s="285">
        <v>10</v>
      </c>
      <c r="T118" s="285">
        <v>13</v>
      </c>
      <c r="U118" s="285">
        <v>9</v>
      </c>
      <c r="V118" s="285">
        <v>3</v>
      </c>
      <c r="W118" s="285">
        <v>5</v>
      </c>
      <c r="X118" s="288">
        <v>2</v>
      </c>
      <c r="Y118" s="285">
        <v>1</v>
      </c>
      <c r="Z118" s="285">
        <v>4</v>
      </c>
      <c r="AA118" s="285">
        <v>3</v>
      </c>
      <c r="AB118" s="285">
        <v>22</v>
      </c>
      <c r="AC118" s="289">
        <v>11</v>
      </c>
      <c r="AD118" s="290">
        <v>1</v>
      </c>
      <c r="AE118" s="290">
        <v>2</v>
      </c>
      <c r="AF118" s="290">
        <v>2</v>
      </c>
      <c r="AG118" s="290">
        <v>9</v>
      </c>
      <c r="AH118" s="287" t="s">
        <v>583</v>
      </c>
      <c r="AI118" s="290">
        <v>2</v>
      </c>
      <c r="AJ118" s="290">
        <v>1</v>
      </c>
      <c r="AK118" s="290">
        <v>4</v>
      </c>
    </row>
    <row r="119" spans="1:37" ht="15" x14ac:dyDescent="0.2">
      <c r="A119" s="254" t="s">
        <v>41</v>
      </c>
      <c r="B119" s="282">
        <f t="shared" si="3"/>
        <v>60</v>
      </c>
      <c r="C119" s="288">
        <v>11</v>
      </c>
      <c r="D119" s="285">
        <v>11</v>
      </c>
      <c r="E119" s="285">
        <v>7</v>
      </c>
      <c r="F119" s="284" t="s">
        <v>583</v>
      </c>
      <c r="G119" s="284" t="s">
        <v>583</v>
      </c>
      <c r="H119" s="285">
        <v>6</v>
      </c>
      <c r="I119" s="285">
        <v>5</v>
      </c>
      <c r="J119" s="285">
        <v>1</v>
      </c>
      <c r="K119" s="285">
        <v>2</v>
      </c>
      <c r="L119" s="285">
        <v>2</v>
      </c>
      <c r="M119" s="285">
        <v>2</v>
      </c>
      <c r="N119" s="289">
        <v>1</v>
      </c>
      <c r="O119" s="285">
        <v>5</v>
      </c>
      <c r="P119" s="285">
        <v>2</v>
      </c>
      <c r="Q119" s="284" t="s">
        <v>583</v>
      </c>
      <c r="R119" s="285">
        <v>1</v>
      </c>
      <c r="S119" s="284" t="s">
        <v>583</v>
      </c>
      <c r="T119" s="285">
        <v>1</v>
      </c>
      <c r="U119" s="284" t="s">
        <v>583</v>
      </c>
      <c r="V119" s="285">
        <v>1</v>
      </c>
      <c r="W119" s="285">
        <v>1</v>
      </c>
      <c r="X119" s="283" t="s">
        <v>583</v>
      </c>
      <c r="Y119" s="284" t="s">
        <v>583</v>
      </c>
      <c r="Z119" s="284" t="s">
        <v>583</v>
      </c>
      <c r="AA119" s="284" t="s">
        <v>583</v>
      </c>
      <c r="AB119" s="284" t="s">
        <v>583</v>
      </c>
      <c r="AC119" s="286" t="s">
        <v>583</v>
      </c>
      <c r="AD119" s="287" t="s">
        <v>583</v>
      </c>
      <c r="AE119" s="287" t="s">
        <v>583</v>
      </c>
      <c r="AF119" s="287" t="s">
        <v>583</v>
      </c>
      <c r="AG119" s="287" t="s">
        <v>583</v>
      </c>
      <c r="AH119" s="287" t="s">
        <v>583</v>
      </c>
      <c r="AI119" s="287" t="s">
        <v>583</v>
      </c>
      <c r="AJ119" s="287" t="s">
        <v>583</v>
      </c>
      <c r="AK119" s="290">
        <v>1</v>
      </c>
    </row>
    <row r="120" spans="1:37" ht="15" x14ac:dyDescent="0.2">
      <c r="A120" s="254" t="s">
        <v>560</v>
      </c>
      <c r="B120" s="282">
        <f t="shared" si="3"/>
        <v>1</v>
      </c>
      <c r="C120" s="283" t="s">
        <v>583</v>
      </c>
      <c r="D120" s="285">
        <v>1</v>
      </c>
      <c r="E120" s="284" t="s">
        <v>583</v>
      </c>
      <c r="F120" s="284" t="s">
        <v>583</v>
      </c>
      <c r="G120" s="284" t="s">
        <v>583</v>
      </c>
      <c r="H120" s="284" t="s">
        <v>583</v>
      </c>
      <c r="I120" s="284" t="s">
        <v>583</v>
      </c>
      <c r="J120" s="284" t="s">
        <v>583</v>
      </c>
      <c r="K120" s="284" t="s">
        <v>583</v>
      </c>
      <c r="L120" s="284" t="s">
        <v>583</v>
      </c>
      <c r="M120" s="284" t="s">
        <v>583</v>
      </c>
      <c r="N120" s="286" t="s">
        <v>583</v>
      </c>
      <c r="O120" s="284" t="s">
        <v>583</v>
      </c>
      <c r="P120" s="284" t="s">
        <v>583</v>
      </c>
      <c r="Q120" s="284" t="s">
        <v>583</v>
      </c>
      <c r="R120" s="284" t="s">
        <v>583</v>
      </c>
      <c r="S120" s="284" t="s">
        <v>583</v>
      </c>
      <c r="T120" s="284" t="s">
        <v>583</v>
      </c>
      <c r="U120" s="284" t="s">
        <v>583</v>
      </c>
      <c r="V120" s="284" t="s">
        <v>583</v>
      </c>
      <c r="W120" s="284" t="s">
        <v>583</v>
      </c>
      <c r="X120" s="283" t="s">
        <v>583</v>
      </c>
      <c r="Y120" s="284" t="s">
        <v>583</v>
      </c>
      <c r="Z120" s="284" t="s">
        <v>583</v>
      </c>
      <c r="AA120" s="284" t="s">
        <v>583</v>
      </c>
      <c r="AB120" s="284" t="s">
        <v>583</v>
      </c>
      <c r="AC120" s="286" t="s">
        <v>583</v>
      </c>
      <c r="AD120" s="287" t="s">
        <v>583</v>
      </c>
      <c r="AE120" s="287" t="s">
        <v>583</v>
      </c>
      <c r="AF120" s="287" t="s">
        <v>583</v>
      </c>
      <c r="AG120" s="287" t="s">
        <v>583</v>
      </c>
      <c r="AH120" s="287" t="s">
        <v>583</v>
      </c>
      <c r="AI120" s="287" t="s">
        <v>583</v>
      </c>
      <c r="AJ120" s="287" t="s">
        <v>583</v>
      </c>
      <c r="AK120" s="287" t="s">
        <v>583</v>
      </c>
    </row>
    <row r="121" spans="1:37" ht="15" x14ac:dyDescent="0.2">
      <c r="A121" s="254" t="s">
        <v>448</v>
      </c>
      <c r="B121" s="282">
        <f t="shared" si="3"/>
        <v>143</v>
      </c>
      <c r="C121" s="288">
        <v>30</v>
      </c>
      <c r="D121" s="285">
        <v>2</v>
      </c>
      <c r="E121" s="285">
        <v>3</v>
      </c>
      <c r="F121" s="284" t="s">
        <v>583</v>
      </c>
      <c r="G121" s="284" t="s">
        <v>583</v>
      </c>
      <c r="H121" s="285">
        <v>41</v>
      </c>
      <c r="I121" s="285">
        <v>2</v>
      </c>
      <c r="J121" s="284" t="s">
        <v>583</v>
      </c>
      <c r="K121" s="285">
        <v>23</v>
      </c>
      <c r="L121" s="284" t="s">
        <v>583</v>
      </c>
      <c r="M121" s="285">
        <v>1</v>
      </c>
      <c r="N121" s="289">
        <v>1</v>
      </c>
      <c r="O121" s="285">
        <v>1</v>
      </c>
      <c r="P121" s="284" t="s">
        <v>583</v>
      </c>
      <c r="Q121" s="285">
        <v>2</v>
      </c>
      <c r="R121" s="284" t="s">
        <v>583</v>
      </c>
      <c r="S121" s="285">
        <v>32</v>
      </c>
      <c r="T121" s="284" t="s">
        <v>583</v>
      </c>
      <c r="U121" s="284" t="s">
        <v>583</v>
      </c>
      <c r="V121" s="285">
        <v>1</v>
      </c>
      <c r="W121" s="284" t="s">
        <v>583</v>
      </c>
      <c r="X121" s="283" t="s">
        <v>583</v>
      </c>
      <c r="Y121" s="284" t="s">
        <v>583</v>
      </c>
      <c r="Z121" s="284" t="s">
        <v>583</v>
      </c>
      <c r="AA121" s="284" t="s">
        <v>583</v>
      </c>
      <c r="AB121" s="284" t="s">
        <v>583</v>
      </c>
      <c r="AC121" s="289">
        <v>1</v>
      </c>
      <c r="AD121" s="287" t="s">
        <v>583</v>
      </c>
      <c r="AE121" s="287" t="s">
        <v>583</v>
      </c>
      <c r="AF121" s="287" t="s">
        <v>583</v>
      </c>
      <c r="AG121" s="287" t="s">
        <v>583</v>
      </c>
      <c r="AH121" s="287" t="s">
        <v>583</v>
      </c>
      <c r="AI121" s="290">
        <v>1</v>
      </c>
      <c r="AJ121" s="290">
        <v>1</v>
      </c>
      <c r="AK121" s="290">
        <v>1</v>
      </c>
    </row>
    <row r="122" spans="1:37" ht="15" x14ac:dyDescent="0.2">
      <c r="A122" s="254" t="s">
        <v>449</v>
      </c>
      <c r="B122" s="282">
        <f t="shared" si="3"/>
        <v>1606</v>
      </c>
      <c r="C122" s="288">
        <v>37</v>
      </c>
      <c r="D122" s="285">
        <v>7</v>
      </c>
      <c r="E122" s="285">
        <v>92</v>
      </c>
      <c r="F122" s="284" t="s">
        <v>583</v>
      </c>
      <c r="G122" s="285">
        <v>106</v>
      </c>
      <c r="H122" s="285">
        <v>148</v>
      </c>
      <c r="I122" s="285">
        <v>71</v>
      </c>
      <c r="J122" s="285">
        <v>110</v>
      </c>
      <c r="K122" s="285">
        <v>179</v>
      </c>
      <c r="L122" s="285">
        <v>29</v>
      </c>
      <c r="M122" s="285">
        <v>203</v>
      </c>
      <c r="N122" s="289">
        <v>106</v>
      </c>
      <c r="O122" s="285">
        <v>26</v>
      </c>
      <c r="P122" s="285">
        <v>23</v>
      </c>
      <c r="Q122" s="285">
        <v>69</v>
      </c>
      <c r="R122" s="284" t="s">
        <v>583</v>
      </c>
      <c r="S122" s="285">
        <v>12</v>
      </c>
      <c r="T122" s="284" t="s">
        <v>583</v>
      </c>
      <c r="U122" s="285">
        <v>98</v>
      </c>
      <c r="V122" s="285">
        <v>33</v>
      </c>
      <c r="W122" s="285">
        <v>142</v>
      </c>
      <c r="X122" s="288">
        <v>3</v>
      </c>
      <c r="Y122" s="284" t="s">
        <v>583</v>
      </c>
      <c r="Z122" s="285">
        <v>56</v>
      </c>
      <c r="AA122" s="285">
        <v>18</v>
      </c>
      <c r="AB122" s="285">
        <v>31</v>
      </c>
      <c r="AC122" s="289">
        <v>3</v>
      </c>
      <c r="AD122" s="287" t="s">
        <v>583</v>
      </c>
      <c r="AE122" s="287" t="s">
        <v>583</v>
      </c>
      <c r="AF122" s="287" t="s">
        <v>583</v>
      </c>
      <c r="AG122" s="287" t="s">
        <v>583</v>
      </c>
      <c r="AH122" s="290">
        <v>4</v>
      </c>
      <c r="AI122" s="287" t="s">
        <v>583</v>
      </c>
      <c r="AJ122" s="287" t="s">
        <v>583</v>
      </c>
      <c r="AK122" s="287" t="s">
        <v>583</v>
      </c>
    </row>
    <row r="123" spans="1:37" ht="15.75" thickBot="1" x14ac:dyDescent="0.25">
      <c r="A123" s="260" t="s">
        <v>450</v>
      </c>
      <c r="B123" s="302">
        <f t="shared" si="3"/>
        <v>120</v>
      </c>
      <c r="C123" s="303" t="s">
        <v>583</v>
      </c>
      <c r="D123" s="304" t="s">
        <v>583</v>
      </c>
      <c r="E123" s="304" t="s">
        <v>583</v>
      </c>
      <c r="F123" s="304" t="s">
        <v>583</v>
      </c>
      <c r="G123" s="304" t="s">
        <v>583</v>
      </c>
      <c r="H123" s="304" t="s">
        <v>583</v>
      </c>
      <c r="I123" s="304" t="s">
        <v>583</v>
      </c>
      <c r="J123" s="304" t="s">
        <v>583</v>
      </c>
      <c r="K123" s="298">
        <v>85</v>
      </c>
      <c r="L123" s="304" t="s">
        <v>583</v>
      </c>
      <c r="M123" s="298">
        <v>1</v>
      </c>
      <c r="N123" s="305" t="s">
        <v>583</v>
      </c>
      <c r="O123" s="304" t="s">
        <v>583</v>
      </c>
      <c r="P123" s="298">
        <v>6</v>
      </c>
      <c r="Q123" s="304" t="s">
        <v>583</v>
      </c>
      <c r="R123" s="304" t="s">
        <v>583</v>
      </c>
      <c r="S123" s="304" t="s">
        <v>583</v>
      </c>
      <c r="T123" s="304" t="s">
        <v>583</v>
      </c>
      <c r="U123" s="304" t="s">
        <v>583</v>
      </c>
      <c r="V123" s="298">
        <v>1</v>
      </c>
      <c r="W123" s="304" t="s">
        <v>583</v>
      </c>
      <c r="X123" s="306">
        <v>1</v>
      </c>
      <c r="Y123" s="304" t="s">
        <v>583</v>
      </c>
      <c r="Z123" s="304" t="s">
        <v>583</v>
      </c>
      <c r="AA123" s="298">
        <v>3</v>
      </c>
      <c r="AB123" s="304" t="s">
        <v>583</v>
      </c>
      <c r="AC123" s="307">
        <v>21</v>
      </c>
      <c r="AD123" s="304" t="s">
        <v>583</v>
      </c>
      <c r="AE123" s="304" t="s">
        <v>583</v>
      </c>
      <c r="AF123" s="304" t="s">
        <v>583</v>
      </c>
      <c r="AG123" s="304" t="s">
        <v>583</v>
      </c>
      <c r="AH123" s="304" t="s">
        <v>583</v>
      </c>
      <c r="AI123" s="298">
        <v>2</v>
      </c>
      <c r="AJ123" s="304" t="s">
        <v>583</v>
      </c>
      <c r="AK123" s="304" t="s">
        <v>583</v>
      </c>
    </row>
    <row r="124" spans="1:37" x14ac:dyDescent="0.2">
      <c r="A124" s="398" t="s">
        <v>501</v>
      </c>
      <c r="B124" s="398"/>
      <c r="C124" s="398"/>
      <c r="D124" s="398"/>
      <c r="E124" s="398"/>
      <c r="F124" s="398"/>
      <c r="G124" s="398"/>
      <c r="H124" s="398"/>
      <c r="I124" s="398"/>
      <c r="J124" s="398"/>
      <c r="K124" s="398"/>
      <c r="L124" s="398"/>
      <c r="M124" s="398"/>
      <c r="N124" s="398"/>
      <c r="O124" s="398"/>
      <c r="P124" s="398"/>
    </row>
  </sheetData>
  <mergeCells count="24">
    <mergeCell ref="A3:A5"/>
    <mergeCell ref="C3:N3"/>
    <mergeCell ref="O3:W3"/>
    <mergeCell ref="AD3:AK3"/>
    <mergeCell ref="X3:AC3"/>
    <mergeCell ref="AH4:AH5"/>
    <mergeCell ref="AJ4:AJ5"/>
    <mergeCell ref="AK4:AK5"/>
    <mergeCell ref="H2:AK2"/>
    <mergeCell ref="A124:P124"/>
    <mergeCell ref="A72:A74"/>
    <mergeCell ref="C72:N72"/>
    <mergeCell ref="O72:W72"/>
    <mergeCell ref="X72:AC72"/>
    <mergeCell ref="AD72:AK72"/>
    <mergeCell ref="Z73:Z74"/>
    <mergeCell ref="AB73:AB74"/>
    <mergeCell ref="AC73:AC74"/>
    <mergeCell ref="AH73:AH74"/>
    <mergeCell ref="AJ73:AJ74"/>
    <mergeCell ref="AK73:AK74"/>
    <mergeCell ref="Z4:Z5"/>
    <mergeCell ref="AB4:AB5"/>
    <mergeCell ref="AC4:AC5"/>
  </mergeCells>
  <printOptions horizontalCentered="1" verticalCentered="1"/>
  <pageMargins left="0.25" right="0.25" top="0.75" bottom="0.75" header="0.3" footer="0.3"/>
  <pageSetup scale="50" fitToHeight="10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69"/>
  <sheetViews>
    <sheetView workbookViewId="0">
      <selection activeCell="I41" sqref="I41"/>
    </sheetView>
  </sheetViews>
  <sheetFormatPr baseColWidth="10" defaultRowHeight="11.25" x14ac:dyDescent="0.2"/>
  <cols>
    <col min="1" max="1" width="35.33203125" customWidth="1"/>
    <col min="2" max="2" width="12.1640625" bestFit="1" customWidth="1"/>
    <col min="3" max="3" width="9.6640625" customWidth="1"/>
    <col min="4" max="4" width="7.1640625" bestFit="1" customWidth="1"/>
    <col min="5" max="16" width="6.83203125" customWidth="1"/>
  </cols>
  <sheetData>
    <row r="1" spans="1:16" ht="15.75" x14ac:dyDescent="0.25">
      <c r="A1" s="220" t="s">
        <v>500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 x14ac:dyDescent="0.3">
      <c r="B2" s="312" t="s">
        <v>593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</row>
    <row r="3" spans="1:16" ht="18.75" x14ac:dyDescent="0.3">
      <c r="B3" s="312" t="s">
        <v>592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16" ht="18.75" x14ac:dyDescent="0.3">
      <c r="B4" s="312" t="s">
        <v>591</v>
      </c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</row>
    <row r="5" spans="1:16" ht="18.75" x14ac:dyDescent="0.3">
      <c r="B5" s="312" t="s">
        <v>590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</row>
    <row r="6" spans="1:16" ht="12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thickBot="1" x14ac:dyDescent="0.25">
      <c r="A7" s="212" t="s">
        <v>452</v>
      </c>
      <c r="B7" s="213" t="s">
        <v>307</v>
      </c>
      <c r="C7" s="428" t="s">
        <v>453</v>
      </c>
      <c r="D7" s="429"/>
      <c r="E7" s="428" t="s">
        <v>0</v>
      </c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</row>
    <row r="8" spans="1:16" ht="15" thickBot="1" x14ac:dyDescent="0.25">
      <c r="A8" s="214" t="s">
        <v>454</v>
      </c>
      <c r="B8" s="215"/>
      <c r="C8" s="216" t="s">
        <v>455</v>
      </c>
      <c r="D8" s="217" t="s">
        <v>456</v>
      </c>
      <c r="E8" s="218" t="s">
        <v>457</v>
      </c>
      <c r="F8" s="218" t="s">
        <v>458</v>
      </c>
      <c r="G8" s="218" t="s">
        <v>459</v>
      </c>
      <c r="H8" s="218" t="s">
        <v>460</v>
      </c>
      <c r="I8" s="218" t="s">
        <v>461</v>
      </c>
      <c r="J8" s="218" t="s">
        <v>462</v>
      </c>
      <c r="K8" s="218" t="s">
        <v>463</v>
      </c>
      <c r="L8" s="218" t="s">
        <v>464</v>
      </c>
      <c r="M8" s="218" t="s">
        <v>465</v>
      </c>
      <c r="N8" s="219" t="s">
        <v>466</v>
      </c>
      <c r="O8" s="219" t="s">
        <v>467</v>
      </c>
      <c r="P8" s="219" t="s">
        <v>468</v>
      </c>
    </row>
    <row r="9" spans="1:16" ht="15" x14ac:dyDescent="0.25">
      <c r="A9" s="31"/>
      <c r="B9" s="5"/>
      <c r="C9" s="44"/>
      <c r="D9" s="45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14.25" x14ac:dyDescent="0.2">
      <c r="A10" s="21" t="s">
        <v>307</v>
      </c>
      <c r="B10" s="53">
        <v>16902</v>
      </c>
      <c r="C10" s="54">
        <v>15517</v>
      </c>
      <c r="D10" s="55">
        <v>1385</v>
      </c>
      <c r="E10" s="56">
        <v>1368</v>
      </c>
      <c r="F10" s="56">
        <v>1416</v>
      </c>
      <c r="G10" s="56">
        <v>1488</v>
      </c>
      <c r="H10" s="56">
        <v>1427</v>
      </c>
      <c r="I10" s="56">
        <v>1361</v>
      </c>
      <c r="J10" s="56">
        <v>1577</v>
      </c>
      <c r="K10" s="56">
        <v>1558</v>
      </c>
      <c r="L10" s="56">
        <v>1408</v>
      </c>
      <c r="M10" s="56">
        <v>1439</v>
      </c>
      <c r="N10" s="56">
        <v>1343</v>
      </c>
      <c r="O10" s="56">
        <v>1433</v>
      </c>
      <c r="P10" s="56">
        <v>1084</v>
      </c>
    </row>
    <row r="11" spans="1:16" ht="15" x14ac:dyDescent="0.25">
      <c r="A11" s="31"/>
      <c r="B11" s="5"/>
      <c r="C11" s="44"/>
      <c r="D11" s="45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14.25" x14ac:dyDescent="0.2">
      <c r="A12" s="51" t="s">
        <v>469</v>
      </c>
      <c r="B12" s="53">
        <v>4786</v>
      </c>
      <c r="C12" s="54">
        <v>4284</v>
      </c>
      <c r="D12" s="55">
        <v>502</v>
      </c>
      <c r="E12" s="56">
        <v>385</v>
      </c>
      <c r="F12" s="56">
        <v>451</v>
      </c>
      <c r="G12" s="56">
        <v>458</v>
      </c>
      <c r="H12" s="56">
        <v>358</v>
      </c>
      <c r="I12" s="56">
        <v>473</v>
      </c>
      <c r="J12" s="56">
        <v>464</v>
      </c>
      <c r="K12" s="56">
        <v>376</v>
      </c>
      <c r="L12" s="56">
        <v>359</v>
      </c>
      <c r="M12" s="56">
        <v>380</v>
      </c>
      <c r="N12" s="56">
        <v>373</v>
      </c>
      <c r="O12" s="56">
        <v>430</v>
      </c>
      <c r="P12" s="56">
        <v>279</v>
      </c>
    </row>
    <row r="13" spans="1:16" ht="15" x14ac:dyDescent="0.25">
      <c r="A13" s="31"/>
      <c r="B13" s="5"/>
      <c r="C13" s="44"/>
      <c r="D13" s="45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15" x14ac:dyDescent="0.25">
      <c r="A14" s="31" t="s">
        <v>470</v>
      </c>
      <c r="B14" s="5">
        <v>4104</v>
      </c>
      <c r="C14" s="44">
        <v>3648</v>
      </c>
      <c r="D14" s="45">
        <v>456</v>
      </c>
      <c r="E14" s="32">
        <v>335</v>
      </c>
      <c r="F14" s="32">
        <v>382</v>
      </c>
      <c r="G14" s="32">
        <v>379</v>
      </c>
      <c r="H14" s="32">
        <v>307</v>
      </c>
      <c r="I14" s="32">
        <v>415</v>
      </c>
      <c r="J14" s="32">
        <v>399</v>
      </c>
      <c r="K14" s="32">
        <v>337</v>
      </c>
      <c r="L14" s="32">
        <v>300</v>
      </c>
      <c r="M14" s="32">
        <v>320</v>
      </c>
      <c r="N14" s="32">
        <v>321</v>
      </c>
      <c r="O14" s="32">
        <v>380</v>
      </c>
      <c r="P14" s="32">
        <v>229</v>
      </c>
    </row>
    <row r="15" spans="1:16" ht="15" x14ac:dyDescent="0.25">
      <c r="A15" s="31" t="s">
        <v>155</v>
      </c>
      <c r="B15" s="5">
        <v>577</v>
      </c>
      <c r="C15" s="44">
        <v>543</v>
      </c>
      <c r="D15" s="45">
        <v>34</v>
      </c>
      <c r="E15" s="32">
        <v>48</v>
      </c>
      <c r="F15" s="32">
        <v>59</v>
      </c>
      <c r="G15" s="32">
        <v>72</v>
      </c>
      <c r="H15" s="32">
        <v>48</v>
      </c>
      <c r="I15" s="32">
        <v>48</v>
      </c>
      <c r="J15" s="32">
        <v>49</v>
      </c>
      <c r="K15" s="32">
        <v>33</v>
      </c>
      <c r="L15" s="32">
        <v>44</v>
      </c>
      <c r="M15" s="32">
        <v>52</v>
      </c>
      <c r="N15" s="32">
        <v>44</v>
      </c>
      <c r="O15" s="32">
        <v>44</v>
      </c>
      <c r="P15" s="32">
        <v>36</v>
      </c>
    </row>
    <row r="16" spans="1:16" ht="15" x14ac:dyDescent="0.25">
      <c r="A16" s="31" t="s">
        <v>253</v>
      </c>
      <c r="B16" s="5">
        <v>70</v>
      </c>
      <c r="C16" s="44">
        <v>58</v>
      </c>
      <c r="D16" s="45">
        <v>12</v>
      </c>
      <c r="E16" s="32">
        <v>2</v>
      </c>
      <c r="F16" s="32">
        <v>5</v>
      </c>
      <c r="G16" s="32">
        <v>4</v>
      </c>
      <c r="H16" s="32">
        <v>2</v>
      </c>
      <c r="I16" s="32">
        <v>8</v>
      </c>
      <c r="J16" s="32">
        <v>13</v>
      </c>
      <c r="K16" s="32">
        <v>3</v>
      </c>
      <c r="L16" s="32">
        <v>11</v>
      </c>
      <c r="M16" s="32">
        <v>3</v>
      </c>
      <c r="N16" s="32">
        <v>6</v>
      </c>
      <c r="O16" s="32">
        <v>4</v>
      </c>
      <c r="P16" s="32">
        <v>9</v>
      </c>
    </row>
    <row r="17" spans="1:16" ht="15" x14ac:dyDescent="0.25">
      <c r="A17" s="31" t="s">
        <v>471</v>
      </c>
      <c r="B17" s="5">
        <v>35</v>
      </c>
      <c r="C17" s="44">
        <v>35</v>
      </c>
      <c r="D17" s="45">
        <v>0</v>
      </c>
      <c r="E17" s="32">
        <v>0</v>
      </c>
      <c r="F17" s="32">
        <v>5</v>
      </c>
      <c r="G17" s="32">
        <v>3</v>
      </c>
      <c r="H17" s="32">
        <v>1</v>
      </c>
      <c r="I17" s="32">
        <v>2</v>
      </c>
      <c r="J17" s="32">
        <v>3</v>
      </c>
      <c r="K17" s="32">
        <v>3</v>
      </c>
      <c r="L17" s="32">
        <v>4</v>
      </c>
      <c r="M17" s="32">
        <v>5</v>
      </c>
      <c r="N17" s="32">
        <v>2</v>
      </c>
      <c r="O17" s="32">
        <v>2</v>
      </c>
      <c r="P17" s="32">
        <v>5</v>
      </c>
    </row>
    <row r="18" spans="1:16" ht="15" x14ac:dyDescent="0.25">
      <c r="A18" s="31"/>
      <c r="B18" s="5"/>
      <c r="C18" s="44"/>
      <c r="D18" s="45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14.25" x14ac:dyDescent="0.2">
      <c r="A19" s="51" t="s">
        <v>472</v>
      </c>
      <c r="B19" s="53">
        <v>3370</v>
      </c>
      <c r="C19" s="54">
        <v>3103</v>
      </c>
      <c r="D19" s="55">
        <v>267</v>
      </c>
      <c r="E19" s="56">
        <v>291</v>
      </c>
      <c r="F19" s="56">
        <v>273</v>
      </c>
      <c r="G19" s="56">
        <v>294</v>
      </c>
      <c r="H19" s="56">
        <v>261</v>
      </c>
      <c r="I19" s="56">
        <v>264</v>
      </c>
      <c r="J19" s="56">
        <v>325</v>
      </c>
      <c r="K19" s="56">
        <v>266</v>
      </c>
      <c r="L19" s="56">
        <v>313</v>
      </c>
      <c r="M19" s="56">
        <v>263</v>
      </c>
      <c r="N19" s="56">
        <v>272</v>
      </c>
      <c r="O19" s="56">
        <v>309</v>
      </c>
      <c r="P19" s="56">
        <v>239</v>
      </c>
    </row>
    <row r="20" spans="1:16" ht="15" x14ac:dyDescent="0.25">
      <c r="A20" s="31"/>
      <c r="B20" s="5"/>
      <c r="C20" s="44"/>
      <c r="D20" s="45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ht="15" x14ac:dyDescent="0.25">
      <c r="A21" s="31" t="s">
        <v>473</v>
      </c>
      <c r="B21" s="5">
        <v>1630</v>
      </c>
      <c r="C21" s="44">
        <v>1492</v>
      </c>
      <c r="D21" s="45">
        <v>138</v>
      </c>
      <c r="E21" s="32">
        <v>156</v>
      </c>
      <c r="F21" s="32">
        <v>137</v>
      </c>
      <c r="G21" s="32">
        <v>148</v>
      </c>
      <c r="H21" s="32">
        <v>133</v>
      </c>
      <c r="I21" s="32">
        <v>134</v>
      </c>
      <c r="J21" s="32">
        <v>159</v>
      </c>
      <c r="K21" s="32">
        <v>119</v>
      </c>
      <c r="L21" s="32">
        <v>151</v>
      </c>
      <c r="M21" s="32">
        <v>112</v>
      </c>
      <c r="N21" s="32">
        <v>120</v>
      </c>
      <c r="O21" s="32">
        <v>125</v>
      </c>
      <c r="P21" s="32">
        <v>136</v>
      </c>
    </row>
    <row r="22" spans="1:16" ht="15" x14ac:dyDescent="0.25">
      <c r="A22" s="31" t="s">
        <v>474</v>
      </c>
      <c r="B22" s="5">
        <v>972</v>
      </c>
      <c r="C22" s="44">
        <v>899</v>
      </c>
      <c r="D22" s="45">
        <v>73</v>
      </c>
      <c r="E22" s="32">
        <v>75</v>
      </c>
      <c r="F22" s="32">
        <v>71</v>
      </c>
      <c r="G22" s="32">
        <v>70</v>
      </c>
      <c r="H22" s="32">
        <v>65</v>
      </c>
      <c r="I22" s="32">
        <v>69</v>
      </c>
      <c r="J22" s="32">
        <v>85</v>
      </c>
      <c r="K22" s="32">
        <v>77</v>
      </c>
      <c r="L22" s="32">
        <v>89</v>
      </c>
      <c r="M22" s="32">
        <v>99</v>
      </c>
      <c r="N22" s="32">
        <v>86</v>
      </c>
      <c r="O22" s="32">
        <v>128</v>
      </c>
      <c r="P22" s="32">
        <v>58</v>
      </c>
    </row>
    <row r="23" spans="1:16" ht="15" x14ac:dyDescent="0.25">
      <c r="A23" s="31" t="s">
        <v>573</v>
      </c>
      <c r="B23" s="5">
        <v>377</v>
      </c>
      <c r="C23" s="44">
        <v>351</v>
      </c>
      <c r="D23" s="45">
        <v>26</v>
      </c>
      <c r="E23" s="32">
        <v>32</v>
      </c>
      <c r="F23" s="32">
        <v>36</v>
      </c>
      <c r="G23" s="32">
        <v>26</v>
      </c>
      <c r="H23" s="32">
        <v>33</v>
      </c>
      <c r="I23" s="32">
        <v>26</v>
      </c>
      <c r="J23" s="32">
        <v>42</v>
      </c>
      <c r="K23" s="32">
        <v>33</v>
      </c>
      <c r="L23" s="32">
        <v>31</v>
      </c>
      <c r="M23" s="32">
        <v>32</v>
      </c>
      <c r="N23" s="32">
        <v>33</v>
      </c>
      <c r="O23" s="32">
        <v>29</v>
      </c>
      <c r="P23" s="32">
        <v>24</v>
      </c>
    </row>
    <row r="24" spans="1:16" ht="15" x14ac:dyDescent="0.25">
      <c r="A24" s="31" t="s">
        <v>475</v>
      </c>
      <c r="B24" s="5">
        <v>89</v>
      </c>
      <c r="C24" s="44">
        <v>78</v>
      </c>
      <c r="D24" s="45">
        <v>11</v>
      </c>
      <c r="E24" s="32">
        <v>5</v>
      </c>
      <c r="F24" s="32">
        <v>5</v>
      </c>
      <c r="G24" s="32">
        <v>16</v>
      </c>
      <c r="H24" s="32">
        <v>8</v>
      </c>
      <c r="I24" s="32">
        <v>3</v>
      </c>
      <c r="J24" s="32">
        <v>11</v>
      </c>
      <c r="K24" s="32">
        <v>2</v>
      </c>
      <c r="L24" s="32">
        <v>13</v>
      </c>
      <c r="M24" s="32">
        <v>10</v>
      </c>
      <c r="N24" s="32">
        <v>8</v>
      </c>
      <c r="O24" s="32">
        <v>4</v>
      </c>
      <c r="P24" s="32">
        <v>4</v>
      </c>
    </row>
    <row r="25" spans="1:16" ht="15" x14ac:dyDescent="0.25">
      <c r="A25" s="31" t="s">
        <v>486</v>
      </c>
      <c r="B25" s="5">
        <v>71</v>
      </c>
      <c r="C25" s="44">
        <v>65</v>
      </c>
      <c r="D25" s="45">
        <v>6</v>
      </c>
      <c r="E25" s="32">
        <v>3</v>
      </c>
      <c r="F25" s="32">
        <v>4</v>
      </c>
      <c r="G25" s="32">
        <v>5</v>
      </c>
      <c r="H25" s="32">
        <v>7</v>
      </c>
      <c r="I25" s="32">
        <v>6</v>
      </c>
      <c r="J25" s="32">
        <v>7</v>
      </c>
      <c r="K25" s="32">
        <v>14</v>
      </c>
      <c r="L25" s="32">
        <v>5</v>
      </c>
      <c r="M25" s="32">
        <v>5</v>
      </c>
      <c r="N25" s="32">
        <v>7</v>
      </c>
      <c r="O25" s="32">
        <v>7</v>
      </c>
      <c r="P25" s="32">
        <v>1</v>
      </c>
    </row>
    <row r="26" spans="1:16" ht="15" x14ac:dyDescent="0.25">
      <c r="A26" s="31" t="s">
        <v>476</v>
      </c>
      <c r="B26" s="5">
        <v>45</v>
      </c>
      <c r="C26" s="44">
        <v>40</v>
      </c>
      <c r="D26" s="45">
        <v>5</v>
      </c>
      <c r="E26" s="32">
        <v>6</v>
      </c>
      <c r="F26" s="32">
        <v>3</v>
      </c>
      <c r="G26" s="32">
        <v>3</v>
      </c>
      <c r="H26" s="32">
        <v>3</v>
      </c>
      <c r="I26" s="32">
        <v>7</v>
      </c>
      <c r="J26" s="32">
        <v>6</v>
      </c>
      <c r="K26" s="32">
        <v>8</v>
      </c>
      <c r="L26" s="32">
        <v>1</v>
      </c>
      <c r="M26" s="32">
        <v>1</v>
      </c>
      <c r="N26" s="32">
        <v>3</v>
      </c>
      <c r="O26" s="32">
        <v>4</v>
      </c>
      <c r="P26" s="32">
        <v>0</v>
      </c>
    </row>
    <row r="27" spans="1:16" ht="15" x14ac:dyDescent="0.25">
      <c r="A27" s="31" t="s">
        <v>477</v>
      </c>
      <c r="B27" s="5">
        <v>75</v>
      </c>
      <c r="C27" s="44">
        <v>71</v>
      </c>
      <c r="D27" s="45">
        <v>4</v>
      </c>
      <c r="E27" s="32">
        <v>5</v>
      </c>
      <c r="F27" s="32">
        <v>9</v>
      </c>
      <c r="G27" s="32">
        <v>10</v>
      </c>
      <c r="H27" s="32">
        <v>4</v>
      </c>
      <c r="I27" s="32">
        <v>13</v>
      </c>
      <c r="J27" s="32">
        <v>6</v>
      </c>
      <c r="K27" s="32">
        <v>2</v>
      </c>
      <c r="L27" s="32">
        <v>3</v>
      </c>
      <c r="M27" s="32">
        <v>0</v>
      </c>
      <c r="N27" s="32">
        <v>5</v>
      </c>
      <c r="O27" s="32">
        <v>6</v>
      </c>
      <c r="P27" s="32">
        <v>12</v>
      </c>
    </row>
    <row r="28" spans="1:16" ht="15" x14ac:dyDescent="0.25">
      <c r="A28" s="31" t="s">
        <v>306</v>
      </c>
      <c r="B28" s="5">
        <v>51</v>
      </c>
      <c r="C28" s="44">
        <v>50</v>
      </c>
      <c r="D28" s="45">
        <v>1</v>
      </c>
      <c r="E28" s="32">
        <v>1</v>
      </c>
      <c r="F28" s="32">
        <v>4</v>
      </c>
      <c r="G28" s="32">
        <v>10</v>
      </c>
      <c r="H28" s="32">
        <v>2</v>
      </c>
      <c r="I28" s="32">
        <v>3</v>
      </c>
      <c r="J28" s="32">
        <v>2</v>
      </c>
      <c r="K28" s="32">
        <v>4</v>
      </c>
      <c r="L28" s="32">
        <v>17</v>
      </c>
      <c r="M28" s="32">
        <v>1</v>
      </c>
      <c r="N28" s="32">
        <v>2</v>
      </c>
      <c r="O28" s="32">
        <v>5</v>
      </c>
      <c r="P28" s="32">
        <v>0</v>
      </c>
    </row>
    <row r="29" spans="1:16" ht="15" x14ac:dyDescent="0.25">
      <c r="A29" s="31" t="s">
        <v>265</v>
      </c>
      <c r="B29" s="5">
        <v>60</v>
      </c>
      <c r="C29" s="44">
        <v>57</v>
      </c>
      <c r="D29" s="45">
        <v>3</v>
      </c>
      <c r="E29" s="32">
        <v>8</v>
      </c>
      <c r="F29" s="32">
        <v>4</v>
      </c>
      <c r="G29" s="32">
        <v>6</v>
      </c>
      <c r="H29" s="32">
        <v>6</v>
      </c>
      <c r="I29" s="32">
        <v>3</v>
      </c>
      <c r="J29" s="32">
        <v>7</v>
      </c>
      <c r="K29" s="32">
        <v>7</v>
      </c>
      <c r="L29" s="32">
        <v>3</v>
      </c>
      <c r="M29" s="32">
        <v>3</v>
      </c>
      <c r="N29" s="32">
        <v>8</v>
      </c>
      <c r="O29" s="32">
        <v>1</v>
      </c>
      <c r="P29" s="32">
        <v>4</v>
      </c>
    </row>
    <row r="30" spans="1:16" ht="15" x14ac:dyDescent="0.25">
      <c r="A30" s="31"/>
      <c r="B30" s="5"/>
      <c r="C30" s="44"/>
      <c r="D30" s="45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6" ht="14.25" x14ac:dyDescent="0.2">
      <c r="A31" s="51" t="s">
        <v>478</v>
      </c>
      <c r="B31" s="53">
        <v>2314</v>
      </c>
      <c r="C31" s="54">
        <v>2201</v>
      </c>
      <c r="D31" s="55">
        <v>113</v>
      </c>
      <c r="E31" s="56">
        <v>192</v>
      </c>
      <c r="F31" s="56">
        <v>181</v>
      </c>
      <c r="G31" s="56">
        <v>151</v>
      </c>
      <c r="H31" s="56">
        <v>221</v>
      </c>
      <c r="I31" s="56">
        <v>168</v>
      </c>
      <c r="J31" s="56">
        <v>159</v>
      </c>
      <c r="K31" s="56">
        <v>339</v>
      </c>
      <c r="L31" s="56">
        <v>214</v>
      </c>
      <c r="M31" s="56">
        <v>179</v>
      </c>
      <c r="N31" s="56">
        <v>158</v>
      </c>
      <c r="O31" s="56">
        <v>198</v>
      </c>
      <c r="P31" s="56">
        <v>154</v>
      </c>
    </row>
    <row r="32" spans="1:16" ht="15" x14ac:dyDescent="0.25">
      <c r="A32" s="31"/>
      <c r="B32" s="5"/>
      <c r="C32" s="44"/>
      <c r="D32" s="45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ht="15" x14ac:dyDescent="0.25">
      <c r="A33" s="68" t="s">
        <v>479</v>
      </c>
      <c r="B33" s="5">
        <v>1658</v>
      </c>
      <c r="C33" s="44">
        <v>1583</v>
      </c>
      <c r="D33" s="45">
        <v>75</v>
      </c>
      <c r="E33" s="32">
        <v>143</v>
      </c>
      <c r="F33" s="32">
        <v>128</v>
      </c>
      <c r="G33" s="32">
        <v>78</v>
      </c>
      <c r="H33" s="32">
        <v>158</v>
      </c>
      <c r="I33" s="32">
        <v>114</v>
      </c>
      <c r="J33" s="32">
        <v>107</v>
      </c>
      <c r="K33" s="32">
        <v>295</v>
      </c>
      <c r="L33" s="32">
        <v>155</v>
      </c>
      <c r="M33" s="32">
        <v>110</v>
      </c>
      <c r="N33" s="32">
        <v>117</v>
      </c>
      <c r="O33" s="32">
        <v>143</v>
      </c>
      <c r="P33" s="32">
        <v>110</v>
      </c>
    </row>
    <row r="34" spans="1:16" ht="15" x14ac:dyDescent="0.25">
      <c r="A34" s="68" t="s">
        <v>260</v>
      </c>
      <c r="B34" s="5">
        <v>422</v>
      </c>
      <c r="C34" s="44">
        <v>398</v>
      </c>
      <c r="D34" s="45">
        <v>24</v>
      </c>
      <c r="E34" s="32">
        <v>35</v>
      </c>
      <c r="F34" s="32">
        <v>29</v>
      </c>
      <c r="G34" s="32">
        <v>47</v>
      </c>
      <c r="H34" s="32">
        <v>44</v>
      </c>
      <c r="I34" s="32">
        <v>31</v>
      </c>
      <c r="J34" s="32">
        <v>39</v>
      </c>
      <c r="K34" s="32">
        <v>27</v>
      </c>
      <c r="L34" s="32">
        <v>34</v>
      </c>
      <c r="M34" s="32">
        <v>37</v>
      </c>
      <c r="N34" s="32">
        <v>29</v>
      </c>
      <c r="O34" s="32">
        <v>42</v>
      </c>
      <c r="P34" s="32">
        <v>28</v>
      </c>
    </row>
    <row r="35" spans="1:16" ht="15" x14ac:dyDescent="0.25">
      <c r="A35" s="68" t="s">
        <v>133</v>
      </c>
      <c r="B35" s="5">
        <v>234</v>
      </c>
      <c r="C35" s="44">
        <v>220</v>
      </c>
      <c r="D35" s="45">
        <v>14</v>
      </c>
      <c r="E35" s="32">
        <v>14</v>
      </c>
      <c r="F35" s="32">
        <v>24</v>
      </c>
      <c r="G35" s="32">
        <v>26</v>
      </c>
      <c r="H35" s="32">
        <v>19</v>
      </c>
      <c r="I35" s="32">
        <v>23</v>
      </c>
      <c r="J35" s="32">
        <v>13</v>
      </c>
      <c r="K35" s="32">
        <v>17</v>
      </c>
      <c r="L35" s="32">
        <v>25</v>
      </c>
      <c r="M35" s="32">
        <v>32</v>
      </c>
      <c r="N35" s="32">
        <v>12</v>
      </c>
      <c r="O35" s="32">
        <v>13</v>
      </c>
      <c r="P35" s="32">
        <v>16</v>
      </c>
    </row>
    <row r="36" spans="1:16" ht="15" x14ac:dyDescent="0.25">
      <c r="A36" s="6"/>
      <c r="B36" s="5"/>
      <c r="C36" s="44"/>
      <c r="D36" s="45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ht="14.25" x14ac:dyDescent="0.2">
      <c r="A37" s="57" t="s">
        <v>480</v>
      </c>
      <c r="B37" s="53">
        <v>609</v>
      </c>
      <c r="C37" s="54">
        <v>585</v>
      </c>
      <c r="D37" s="55">
        <v>24</v>
      </c>
      <c r="E37" s="56">
        <v>31</v>
      </c>
      <c r="F37" s="56">
        <v>39</v>
      </c>
      <c r="G37" s="56">
        <v>36</v>
      </c>
      <c r="H37" s="56">
        <v>46</v>
      </c>
      <c r="I37" s="56">
        <v>46</v>
      </c>
      <c r="J37" s="56">
        <v>79</v>
      </c>
      <c r="K37" s="56">
        <v>67</v>
      </c>
      <c r="L37" s="56">
        <v>49</v>
      </c>
      <c r="M37" s="56">
        <v>75</v>
      </c>
      <c r="N37" s="56">
        <v>48</v>
      </c>
      <c r="O37" s="56">
        <v>53</v>
      </c>
      <c r="P37" s="56">
        <v>40</v>
      </c>
    </row>
    <row r="38" spans="1:16" ht="15" x14ac:dyDescent="0.25">
      <c r="A38" s="6"/>
      <c r="B38" s="5"/>
      <c r="C38" s="44"/>
      <c r="D38" s="4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5" x14ac:dyDescent="0.25">
      <c r="A39" s="68" t="s">
        <v>125</v>
      </c>
      <c r="B39" s="5">
        <v>299</v>
      </c>
      <c r="C39" s="44">
        <v>280</v>
      </c>
      <c r="D39" s="45">
        <v>19</v>
      </c>
      <c r="E39" s="32">
        <v>19</v>
      </c>
      <c r="F39" s="32">
        <v>14</v>
      </c>
      <c r="G39" s="32">
        <v>16</v>
      </c>
      <c r="H39" s="32">
        <v>27</v>
      </c>
      <c r="I39" s="32">
        <v>23</v>
      </c>
      <c r="J39" s="32">
        <v>32</v>
      </c>
      <c r="K39" s="32">
        <v>42</v>
      </c>
      <c r="L39" s="32">
        <v>28</v>
      </c>
      <c r="M39" s="32">
        <v>41</v>
      </c>
      <c r="N39" s="32">
        <v>16</v>
      </c>
      <c r="O39" s="32">
        <v>22</v>
      </c>
      <c r="P39" s="32">
        <v>19</v>
      </c>
    </row>
    <row r="40" spans="1:16" ht="15" x14ac:dyDescent="0.25">
      <c r="A40" s="68" t="s">
        <v>488</v>
      </c>
      <c r="B40" s="5">
        <v>310</v>
      </c>
      <c r="C40" s="44">
        <v>305</v>
      </c>
      <c r="D40" s="45">
        <v>5</v>
      </c>
      <c r="E40" s="32">
        <v>12</v>
      </c>
      <c r="F40" s="32">
        <v>25</v>
      </c>
      <c r="G40" s="32">
        <v>20</v>
      </c>
      <c r="H40" s="32">
        <v>19</v>
      </c>
      <c r="I40" s="32">
        <v>23</v>
      </c>
      <c r="J40" s="32">
        <v>47</v>
      </c>
      <c r="K40" s="32">
        <v>25</v>
      </c>
      <c r="L40" s="32">
        <v>21</v>
      </c>
      <c r="M40" s="32">
        <v>34</v>
      </c>
      <c r="N40" s="32">
        <v>32</v>
      </c>
      <c r="O40" s="32">
        <v>31</v>
      </c>
      <c r="P40" s="32">
        <v>21</v>
      </c>
    </row>
    <row r="41" spans="1:16" ht="15" x14ac:dyDescent="0.25">
      <c r="A41" s="6"/>
      <c r="B41" s="5"/>
      <c r="C41" s="44"/>
      <c r="D41" s="45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14.25" x14ac:dyDescent="0.2">
      <c r="A42" s="57" t="s">
        <v>481</v>
      </c>
      <c r="B42" s="53">
        <v>833</v>
      </c>
      <c r="C42" s="54">
        <v>756</v>
      </c>
      <c r="D42" s="55">
        <v>77</v>
      </c>
      <c r="E42" s="56">
        <v>53</v>
      </c>
      <c r="F42" s="56">
        <v>51</v>
      </c>
      <c r="G42" s="56">
        <v>49</v>
      </c>
      <c r="H42" s="56">
        <v>70</v>
      </c>
      <c r="I42" s="56">
        <v>104</v>
      </c>
      <c r="J42" s="56">
        <v>101</v>
      </c>
      <c r="K42" s="56">
        <v>72</v>
      </c>
      <c r="L42" s="56">
        <v>72</v>
      </c>
      <c r="M42" s="56">
        <v>85</v>
      </c>
      <c r="N42" s="56">
        <v>72</v>
      </c>
      <c r="O42" s="56">
        <v>64</v>
      </c>
      <c r="P42" s="56">
        <v>40</v>
      </c>
    </row>
    <row r="43" spans="1:16" ht="15" x14ac:dyDescent="0.25">
      <c r="A43" s="6"/>
      <c r="B43" s="5"/>
      <c r="C43" s="44"/>
      <c r="D43" s="45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ht="15" x14ac:dyDescent="0.25">
      <c r="A44" s="68" t="s">
        <v>138</v>
      </c>
      <c r="B44" s="5">
        <v>322</v>
      </c>
      <c r="C44" s="44">
        <v>285</v>
      </c>
      <c r="D44" s="45">
        <v>37</v>
      </c>
      <c r="E44" s="32">
        <v>16</v>
      </c>
      <c r="F44" s="32">
        <v>29</v>
      </c>
      <c r="G44" s="32">
        <v>24</v>
      </c>
      <c r="H44" s="32">
        <v>21</v>
      </c>
      <c r="I44" s="32">
        <v>49</v>
      </c>
      <c r="J44" s="32">
        <v>34</v>
      </c>
      <c r="K44" s="32">
        <v>28</v>
      </c>
      <c r="L44" s="32">
        <v>24</v>
      </c>
      <c r="M44" s="32">
        <v>35</v>
      </c>
      <c r="N44" s="32">
        <v>19</v>
      </c>
      <c r="O44" s="32">
        <v>24</v>
      </c>
      <c r="P44" s="32">
        <v>19</v>
      </c>
    </row>
    <row r="45" spans="1:16" ht="15" x14ac:dyDescent="0.25">
      <c r="A45" s="68" t="s">
        <v>150</v>
      </c>
      <c r="B45" s="5">
        <v>227</v>
      </c>
      <c r="C45" s="44">
        <v>197</v>
      </c>
      <c r="D45" s="45">
        <v>30</v>
      </c>
      <c r="E45" s="32">
        <v>20</v>
      </c>
      <c r="F45" s="32">
        <v>6</v>
      </c>
      <c r="G45" s="32">
        <v>8</v>
      </c>
      <c r="H45" s="32">
        <v>17</v>
      </c>
      <c r="I45" s="32">
        <v>24</v>
      </c>
      <c r="J45" s="32">
        <v>23</v>
      </c>
      <c r="K45" s="32">
        <v>24</v>
      </c>
      <c r="L45" s="32">
        <v>23</v>
      </c>
      <c r="M45" s="32">
        <v>23</v>
      </c>
      <c r="N45" s="32">
        <v>27</v>
      </c>
      <c r="O45" s="32">
        <v>21</v>
      </c>
      <c r="P45" s="32">
        <v>11</v>
      </c>
    </row>
    <row r="46" spans="1:16" ht="15" x14ac:dyDescent="0.25">
      <c r="A46" s="68" t="s">
        <v>106</v>
      </c>
      <c r="B46" s="5">
        <v>97</v>
      </c>
      <c r="C46" s="44">
        <v>95</v>
      </c>
      <c r="D46" s="45">
        <v>2</v>
      </c>
      <c r="E46" s="32">
        <v>8</v>
      </c>
      <c r="F46" s="32">
        <v>7</v>
      </c>
      <c r="G46" s="32">
        <v>8</v>
      </c>
      <c r="H46" s="32">
        <v>9</v>
      </c>
      <c r="I46" s="32">
        <v>11</v>
      </c>
      <c r="J46" s="32">
        <v>9</v>
      </c>
      <c r="K46" s="32">
        <v>5</v>
      </c>
      <c r="L46" s="32">
        <v>10</v>
      </c>
      <c r="M46" s="32">
        <v>6</v>
      </c>
      <c r="N46" s="32">
        <v>11</v>
      </c>
      <c r="O46" s="32">
        <v>7</v>
      </c>
      <c r="P46" s="32">
        <v>6</v>
      </c>
    </row>
    <row r="47" spans="1:16" ht="15" x14ac:dyDescent="0.25">
      <c r="A47" s="68" t="s">
        <v>256</v>
      </c>
      <c r="B47" s="5">
        <v>187</v>
      </c>
      <c r="C47" s="44">
        <v>179</v>
      </c>
      <c r="D47" s="45">
        <v>8</v>
      </c>
      <c r="E47" s="32">
        <v>9</v>
      </c>
      <c r="F47" s="32">
        <v>9</v>
      </c>
      <c r="G47" s="32">
        <v>9</v>
      </c>
      <c r="H47" s="32">
        <v>23</v>
      </c>
      <c r="I47" s="32">
        <v>20</v>
      </c>
      <c r="J47" s="32">
        <v>35</v>
      </c>
      <c r="K47" s="32">
        <v>15</v>
      </c>
      <c r="L47" s="32">
        <v>15</v>
      </c>
      <c r="M47" s="32">
        <v>21</v>
      </c>
      <c r="N47" s="32">
        <v>15</v>
      </c>
      <c r="O47" s="32">
        <v>12</v>
      </c>
      <c r="P47" s="32">
        <v>4</v>
      </c>
    </row>
    <row r="48" spans="1:16" ht="15" x14ac:dyDescent="0.25">
      <c r="A48" s="31"/>
      <c r="B48" s="5"/>
      <c r="C48" s="44"/>
      <c r="D48" s="45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ht="14.25" x14ac:dyDescent="0.2">
      <c r="A49" s="51" t="s">
        <v>482</v>
      </c>
      <c r="B49" s="53">
        <v>2266</v>
      </c>
      <c r="C49" s="54">
        <v>2071</v>
      </c>
      <c r="D49" s="55">
        <v>195</v>
      </c>
      <c r="E49" s="56">
        <v>190</v>
      </c>
      <c r="F49" s="56">
        <v>196</v>
      </c>
      <c r="G49" s="56">
        <v>222</v>
      </c>
      <c r="H49" s="56">
        <v>239</v>
      </c>
      <c r="I49" s="56">
        <v>113</v>
      </c>
      <c r="J49" s="56">
        <v>211</v>
      </c>
      <c r="K49" s="56">
        <v>205</v>
      </c>
      <c r="L49" s="56">
        <v>171</v>
      </c>
      <c r="M49" s="56">
        <v>192</v>
      </c>
      <c r="N49" s="56">
        <v>191</v>
      </c>
      <c r="O49" s="56">
        <v>164</v>
      </c>
      <c r="P49" s="56">
        <v>172</v>
      </c>
    </row>
    <row r="50" spans="1:16" ht="15" x14ac:dyDescent="0.25">
      <c r="A50" s="31"/>
      <c r="B50" s="5"/>
      <c r="C50" s="44"/>
      <c r="D50" s="45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 ht="15" x14ac:dyDescent="0.25">
      <c r="A51" s="31" t="s">
        <v>250</v>
      </c>
      <c r="B51" s="5">
        <v>1085</v>
      </c>
      <c r="C51" s="44">
        <v>988</v>
      </c>
      <c r="D51" s="45">
        <v>97</v>
      </c>
      <c r="E51" s="32">
        <v>97</v>
      </c>
      <c r="F51" s="32">
        <v>107</v>
      </c>
      <c r="G51" s="32">
        <v>101</v>
      </c>
      <c r="H51" s="32">
        <v>124</v>
      </c>
      <c r="I51" s="32">
        <v>0</v>
      </c>
      <c r="J51" s="32">
        <v>100</v>
      </c>
      <c r="K51" s="32">
        <v>122</v>
      </c>
      <c r="L51" s="32">
        <v>84</v>
      </c>
      <c r="M51" s="32">
        <v>93</v>
      </c>
      <c r="N51" s="32">
        <v>90</v>
      </c>
      <c r="O51" s="32">
        <v>85</v>
      </c>
      <c r="P51" s="32">
        <v>82</v>
      </c>
    </row>
    <row r="52" spans="1:16" ht="15" x14ac:dyDescent="0.25">
      <c r="A52" s="31" t="s">
        <v>121</v>
      </c>
      <c r="B52" s="5">
        <v>223</v>
      </c>
      <c r="C52" s="44">
        <v>208</v>
      </c>
      <c r="D52" s="45">
        <v>15</v>
      </c>
      <c r="E52" s="32">
        <v>17</v>
      </c>
      <c r="F52" s="32">
        <v>17</v>
      </c>
      <c r="G52" s="32">
        <v>22</v>
      </c>
      <c r="H52" s="32">
        <v>34</v>
      </c>
      <c r="I52" s="32">
        <v>27</v>
      </c>
      <c r="J52" s="32">
        <v>37</v>
      </c>
      <c r="K52" s="32">
        <v>8</v>
      </c>
      <c r="L52" s="32">
        <v>9</v>
      </c>
      <c r="M52" s="32">
        <v>18</v>
      </c>
      <c r="N52" s="32">
        <v>15</v>
      </c>
      <c r="O52" s="32">
        <v>7</v>
      </c>
      <c r="P52" s="32">
        <v>12</v>
      </c>
    </row>
    <row r="53" spans="1:16" ht="15" x14ac:dyDescent="0.25">
      <c r="A53" s="31" t="s">
        <v>483</v>
      </c>
      <c r="B53" s="5">
        <v>387</v>
      </c>
      <c r="C53" s="44">
        <v>354</v>
      </c>
      <c r="D53" s="45">
        <v>33</v>
      </c>
      <c r="E53" s="32">
        <v>44</v>
      </c>
      <c r="F53" s="32">
        <v>34</v>
      </c>
      <c r="G53" s="32">
        <v>46</v>
      </c>
      <c r="H53" s="32">
        <v>42</v>
      </c>
      <c r="I53" s="32">
        <v>37</v>
      </c>
      <c r="J53" s="32">
        <v>26</v>
      </c>
      <c r="K53" s="32">
        <v>21</v>
      </c>
      <c r="L53" s="32">
        <v>21</v>
      </c>
      <c r="M53" s="32">
        <v>30</v>
      </c>
      <c r="N53" s="32">
        <v>31</v>
      </c>
      <c r="O53" s="32">
        <v>36</v>
      </c>
      <c r="P53" s="32">
        <v>19</v>
      </c>
    </row>
    <row r="54" spans="1:16" ht="15" x14ac:dyDescent="0.25">
      <c r="A54" s="31" t="s">
        <v>487</v>
      </c>
      <c r="B54" s="5">
        <v>248</v>
      </c>
      <c r="C54" s="44">
        <v>222</v>
      </c>
      <c r="D54" s="45">
        <v>26</v>
      </c>
      <c r="E54" s="32">
        <v>14</v>
      </c>
      <c r="F54" s="32">
        <v>12</v>
      </c>
      <c r="G54" s="32">
        <v>27</v>
      </c>
      <c r="H54" s="32">
        <v>13</v>
      </c>
      <c r="I54" s="32">
        <v>16</v>
      </c>
      <c r="J54" s="32">
        <v>14</v>
      </c>
      <c r="K54" s="32">
        <v>20</v>
      </c>
      <c r="L54" s="32">
        <v>24</v>
      </c>
      <c r="M54" s="32">
        <v>25</v>
      </c>
      <c r="N54" s="32">
        <v>26</v>
      </c>
      <c r="O54" s="32">
        <v>20</v>
      </c>
      <c r="P54" s="32">
        <v>37</v>
      </c>
    </row>
    <row r="55" spans="1:16" ht="15" x14ac:dyDescent="0.25">
      <c r="A55" s="31" t="s">
        <v>153</v>
      </c>
      <c r="B55" s="5">
        <v>112</v>
      </c>
      <c r="C55" s="44">
        <v>109</v>
      </c>
      <c r="D55" s="45">
        <v>3</v>
      </c>
      <c r="E55" s="32">
        <v>7</v>
      </c>
      <c r="F55" s="32">
        <v>12</v>
      </c>
      <c r="G55" s="32">
        <v>8</v>
      </c>
      <c r="H55" s="32">
        <v>4</v>
      </c>
      <c r="I55" s="32">
        <v>9</v>
      </c>
      <c r="J55" s="32">
        <v>15</v>
      </c>
      <c r="K55" s="32">
        <v>15</v>
      </c>
      <c r="L55" s="32">
        <v>10</v>
      </c>
      <c r="M55" s="32">
        <v>16</v>
      </c>
      <c r="N55" s="32">
        <v>7</v>
      </c>
      <c r="O55" s="32">
        <v>4</v>
      </c>
      <c r="P55" s="32">
        <v>5</v>
      </c>
    </row>
    <row r="56" spans="1:16" ht="15" x14ac:dyDescent="0.25">
      <c r="A56" s="31" t="s">
        <v>490</v>
      </c>
      <c r="B56" s="5">
        <v>104</v>
      </c>
      <c r="C56" s="44">
        <v>88</v>
      </c>
      <c r="D56" s="45">
        <v>16</v>
      </c>
      <c r="E56" s="32">
        <v>8</v>
      </c>
      <c r="F56" s="32">
        <v>10</v>
      </c>
      <c r="G56" s="32">
        <v>6</v>
      </c>
      <c r="H56" s="32">
        <v>10</v>
      </c>
      <c r="I56" s="32">
        <v>9</v>
      </c>
      <c r="J56" s="32">
        <v>6</v>
      </c>
      <c r="K56" s="32">
        <v>13</v>
      </c>
      <c r="L56" s="32">
        <v>12</v>
      </c>
      <c r="M56" s="32">
        <v>1</v>
      </c>
      <c r="N56" s="32">
        <v>13</v>
      </c>
      <c r="O56" s="32">
        <v>6</v>
      </c>
      <c r="P56" s="32">
        <v>10</v>
      </c>
    </row>
    <row r="57" spans="1:16" ht="15" x14ac:dyDescent="0.25">
      <c r="A57" s="31" t="s">
        <v>484</v>
      </c>
      <c r="B57" s="5">
        <v>73</v>
      </c>
      <c r="C57" s="44">
        <v>70</v>
      </c>
      <c r="D57" s="45">
        <v>3</v>
      </c>
      <c r="E57" s="32">
        <v>3</v>
      </c>
      <c r="F57" s="32">
        <v>3</v>
      </c>
      <c r="G57" s="32">
        <v>6</v>
      </c>
      <c r="H57" s="32">
        <v>8</v>
      </c>
      <c r="I57" s="32">
        <v>12</v>
      </c>
      <c r="J57" s="32">
        <v>8</v>
      </c>
      <c r="K57" s="32">
        <v>6</v>
      </c>
      <c r="L57" s="32">
        <v>7</v>
      </c>
      <c r="M57" s="32">
        <v>6</v>
      </c>
      <c r="N57" s="32">
        <v>6</v>
      </c>
      <c r="O57" s="32">
        <v>4</v>
      </c>
      <c r="P57" s="32">
        <v>4</v>
      </c>
    </row>
    <row r="58" spans="1:16" ht="15" x14ac:dyDescent="0.25">
      <c r="A58" s="31" t="s">
        <v>149</v>
      </c>
      <c r="B58" s="5">
        <v>34</v>
      </c>
      <c r="C58" s="44">
        <v>32</v>
      </c>
      <c r="D58" s="45">
        <v>2</v>
      </c>
      <c r="E58" s="32">
        <v>0</v>
      </c>
      <c r="F58" s="32">
        <v>1</v>
      </c>
      <c r="G58" s="32">
        <v>6</v>
      </c>
      <c r="H58" s="32">
        <v>4</v>
      </c>
      <c r="I58" s="32">
        <v>3</v>
      </c>
      <c r="J58" s="32">
        <v>5</v>
      </c>
      <c r="K58" s="32">
        <v>0</v>
      </c>
      <c r="L58" s="32">
        <v>4</v>
      </c>
      <c r="M58" s="32">
        <v>3</v>
      </c>
      <c r="N58" s="32">
        <v>3</v>
      </c>
      <c r="O58" s="32">
        <v>2</v>
      </c>
      <c r="P58" s="32">
        <v>3</v>
      </c>
    </row>
    <row r="59" spans="1:16" ht="15" x14ac:dyDescent="0.25">
      <c r="A59" s="31"/>
      <c r="B59" s="5"/>
      <c r="C59" s="44"/>
      <c r="D59" s="45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 ht="14.25" x14ac:dyDescent="0.2">
      <c r="A60" s="51" t="s">
        <v>485</v>
      </c>
      <c r="B60" s="53">
        <v>2724</v>
      </c>
      <c r="C60" s="54">
        <v>2517</v>
      </c>
      <c r="D60" s="55">
        <v>207</v>
      </c>
      <c r="E60" s="56">
        <v>226</v>
      </c>
      <c r="F60" s="56">
        <v>225</v>
      </c>
      <c r="G60" s="56">
        <v>278</v>
      </c>
      <c r="H60" s="56">
        <v>232</v>
      </c>
      <c r="I60" s="56">
        <v>193</v>
      </c>
      <c r="J60" s="56">
        <v>238</v>
      </c>
      <c r="K60" s="56">
        <v>233</v>
      </c>
      <c r="L60" s="56">
        <v>230</v>
      </c>
      <c r="M60" s="56">
        <v>265</v>
      </c>
      <c r="N60" s="56">
        <v>229</v>
      </c>
      <c r="O60" s="56">
        <v>215</v>
      </c>
      <c r="P60" s="56">
        <v>160</v>
      </c>
    </row>
    <row r="61" spans="1:16" ht="15" x14ac:dyDescent="0.25">
      <c r="A61" s="31"/>
      <c r="B61" s="5"/>
      <c r="C61" s="44"/>
      <c r="D61" s="45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 ht="15" x14ac:dyDescent="0.25">
      <c r="A62" s="31" t="s">
        <v>145</v>
      </c>
      <c r="B62" s="5">
        <v>1241</v>
      </c>
      <c r="C62" s="44">
        <v>1138</v>
      </c>
      <c r="D62" s="45">
        <v>103</v>
      </c>
      <c r="E62" s="32">
        <v>115</v>
      </c>
      <c r="F62" s="32">
        <v>86</v>
      </c>
      <c r="G62" s="32">
        <v>117</v>
      </c>
      <c r="H62" s="32">
        <v>87</v>
      </c>
      <c r="I62" s="32">
        <v>74</v>
      </c>
      <c r="J62" s="32">
        <v>118</v>
      </c>
      <c r="K62" s="32">
        <v>119</v>
      </c>
      <c r="L62" s="32">
        <v>100</v>
      </c>
      <c r="M62" s="32">
        <v>135</v>
      </c>
      <c r="N62" s="32">
        <v>98</v>
      </c>
      <c r="O62" s="32">
        <v>115</v>
      </c>
      <c r="P62" s="32">
        <v>77</v>
      </c>
    </row>
    <row r="63" spans="1:16" ht="15" x14ac:dyDescent="0.25">
      <c r="A63" s="31" t="s">
        <v>247</v>
      </c>
      <c r="B63" s="5">
        <v>596</v>
      </c>
      <c r="C63" s="44">
        <v>560</v>
      </c>
      <c r="D63" s="45">
        <v>36</v>
      </c>
      <c r="E63" s="32">
        <v>51</v>
      </c>
      <c r="F63" s="32">
        <v>59</v>
      </c>
      <c r="G63" s="32">
        <v>50</v>
      </c>
      <c r="H63" s="32">
        <v>51</v>
      </c>
      <c r="I63" s="32">
        <v>48</v>
      </c>
      <c r="J63" s="32">
        <v>47</v>
      </c>
      <c r="K63" s="32">
        <v>38</v>
      </c>
      <c r="L63" s="32">
        <v>53</v>
      </c>
      <c r="M63" s="32">
        <v>62</v>
      </c>
      <c r="N63" s="32">
        <v>58</v>
      </c>
      <c r="O63" s="32">
        <v>39</v>
      </c>
      <c r="P63" s="32">
        <v>40</v>
      </c>
    </row>
    <row r="64" spans="1:16" ht="15" x14ac:dyDescent="0.25">
      <c r="A64" s="31" t="s">
        <v>257</v>
      </c>
      <c r="B64" s="5">
        <v>337</v>
      </c>
      <c r="C64" s="44">
        <v>296</v>
      </c>
      <c r="D64" s="45">
        <v>41</v>
      </c>
      <c r="E64" s="32">
        <v>22</v>
      </c>
      <c r="F64" s="32">
        <v>27</v>
      </c>
      <c r="G64" s="32">
        <v>46</v>
      </c>
      <c r="H64" s="32">
        <v>37</v>
      </c>
      <c r="I64" s="32">
        <v>23</v>
      </c>
      <c r="J64" s="32">
        <v>25</v>
      </c>
      <c r="K64" s="32">
        <v>25</v>
      </c>
      <c r="L64" s="32">
        <v>21</v>
      </c>
      <c r="M64" s="32">
        <v>22</v>
      </c>
      <c r="N64" s="32">
        <v>38</v>
      </c>
      <c r="O64" s="32">
        <v>34</v>
      </c>
      <c r="P64" s="32">
        <v>17</v>
      </c>
    </row>
    <row r="65" spans="1:16" ht="15" x14ac:dyDescent="0.25">
      <c r="A65" s="52" t="s">
        <v>96</v>
      </c>
      <c r="B65" s="5">
        <v>247</v>
      </c>
      <c r="C65" s="44">
        <v>229</v>
      </c>
      <c r="D65" s="45">
        <v>18</v>
      </c>
      <c r="E65" s="38">
        <v>12</v>
      </c>
      <c r="F65" s="38">
        <v>29</v>
      </c>
      <c r="G65" s="38">
        <v>27</v>
      </c>
      <c r="H65" s="38">
        <v>30</v>
      </c>
      <c r="I65" s="38">
        <v>25</v>
      </c>
      <c r="J65" s="38">
        <v>23</v>
      </c>
      <c r="K65" s="38">
        <v>24</v>
      </c>
      <c r="L65" s="38">
        <v>18</v>
      </c>
      <c r="M65" s="38">
        <v>21</v>
      </c>
      <c r="N65" s="38">
        <v>15</v>
      </c>
      <c r="O65" s="38">
        <v>13</v>
      </c>
      <c r="P65" s="38">
        <v>10</v>
      </c>
    </row>
    <row r="66" spans="1:16" ht="15" x14ac:dyDescent="0.25">
      <c r="A66" s="52" t="s">
        <v>574</v>
      </c>
      <c r="B66" s="5">
        <v>303</v>
      </c>
      <c r="C66" s="44">
        <v>294</v>
      </c>
      <c r="D66" s="45">
        <v>9</v>
      </c>
      <c r="E66" s="38">
        <v>26</v>
      </c>
      <c r="F66" s="38">
        <v>24</v>
      </c>
      <c r="G66" s="38">
        <v>38</v>
      </c>
      <c r="H66" s="38">
        <v>27</v>
      </c>
      <c r="I66" s="38">
        <v>23</v>
      </c>
      <c r="J66" s="38">
        <v>25</v>
      </c>
      <c r="K66" s="38">
        <v>27</v>
      </c>
      <c r="L66" s="38">
        <v>38</v>
      </c>
      <c r="M66" s="38">
        <v>25</v>
      </c>
      <c r="N66" s="38">
        <v>20</v>
      </c>
      <c r="O66" s="38">
        <v>14</v>
      </c>
      <c r="P66" s="38">
        <v>16</v>
      </c>
    </row>
    <row r="67" spans="1:16" ht="15.75" thickBot="1" x14ac:dyDescent="0.3">
      <c r="A67" s="50"/>
      <c r="B67" s="25"/>
      <c r="C67" s="47"/>
      <c r="D67" s="48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1:16" ht="15" x14ac:dyDescent="0.25">
      <c r="A68" s="67" t="s">
        <v>498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1:16" ht="15" x14ac:dyDescent="0.25">
      <c r="B69" s="40"/>
      <c r="C69" s="40"/>
      <c r="D69" s="40"/>
      <c r="E69" s="40"/>
      <c r="F69" s="40"/>
      <c r="G69" s="31"/>
      <c r="H69" s="31"/>
      <c r="I69" s="31"/>
      <c r="J69" s="31"/>
      <c r="K69" s="31"/>
      <c r="L69" s="31"/>
      <c r="M69" s="31"/>
      <c r="N69" s="31"/>
      <c r="O69" s="31"/>
      <c r="P69" s="31"/>
    </row>
  </sheetData>
  <mergeCells count="2">
    <mergeCell ref="C7:D7"/>
    <mergeCell ref="E7:P7"/>
  </mergeCells>
  <pageMargins left="0.70866141732283472" right="0.70866141732283472" top="0.5" bottom="0.52" header="0.31496062992125984" footer="0.31496062992125984"/>
  <pageSetup scale="78" fitToHeight="6"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31"/>
  <sheetViews>
    <sheetView workbookViewId="0">
      <selection activeCell="A18" sqref="A18"/>
    </sheetView>
  </sheetViews>
  <sheetFormatPr baseColWidth="10" defaultRowHeight="11.25" x14ac:dyDescent="0.2"/>
  <cols>
    <col min="1" max="1" width="58.6640625" customWidth="1"/>
    <col min="3" max="4" width="25.6640625" customWidth="1"/>
  </cols>
  <sheetData>
    <row r="1" spans="1:4" ht="15.75" x14ac:dyDescent="0.25">
      <c r="A1" s="62" t="s">
        <v>491</v>
      </c>
    </row>
    <row r="3" spans="1:4" ht="18.75" x14ac:dyDescent="0.3">
      <c r="A3" s="434" t="s">
        <v>596</v>
      </c>
      <c r="B3" s="434"/>
      <c r="C3" s="434"/>
      <c r="D3" s="434"/>
    </row>
    <row r="4" spans="1:4" ht="18.75" x14ac:dyDescent="0.3">
      <c r="A4" s="434" t="s">
        <v>595</v>
      </c>
      <c r="B4" s="434"/>
      <c r="C4" s="434"/>
      <c r="D4" s="434"/>
    </row>
    <row r="5" spans="1:4" ht="18.75" x14ac:dyDescent="0.3">
      <c r="A5" s="313" t="s">
        <v>594</v>
      </c>
      <c r="B5" s="313"/>
      <c r="C5" s="313"/>
      <c r="D5" s="313"/>
    </row>
    <row r="6" spans="1:4" ht="18.75" x14ac:dyDescent="0.3">
      <c r="A6" s="313" t="s">
        <v>597</v>
      </c>
      <c r="B6" s="313"/>
      <c r="C6" s="313"/>
      <c r="D6" s="313"/>
    </row>
    <row r="7" spans="1:4" ht="13.5" thickBot="1" x14ac:dyDescent="0.25">
      <c r="A7" s="58"/>
      <c r="B7" s="58"/>
      <c r="C7" s="58"/>
      <c r="D7" s="58"/>
    </row>
    <row r="8" spans="1:4" ht="16.5" thickBot="1" x14ac:dyDescent="0.3">
      <c r="A8" s="221" t="s">
        <v>492</v>
      </c>
      <c r="B8" s="435" t="s">
        <v>493</v>
      </c>
      <c r="C8" s="437" t="s">
        <v>453</v>
      </c>
      <c r="D8" s="437"/>
    </row>
    <row r="9" spans="1:4" ht="16.5" thickBot="1" x14ac:dyDescent="0.3">
      <c r="A9" s="222" t="s">
        <v>494</v>
      </c>
      <c r="B9" s="436"/>
      <c r="C9" s="222" t="s">
        <v>495</v>
      </c>
      <c r="D9" s="222" t="s">
        <v>496</v>
      </c>
    </row>
    <row r="10" spans="1:4" ht="14.25" x14ac:dyDescent="0.2">
      <c r="A10" s="58"/>
      <c r="B10" s="59"/>
      <c r="C10" s="60"/>
      <c r="D10" s="60"/>
    </row>
    <row r="11" spans="1:4" ht="14.25" x14ac:dyDescent="0.2">
      <c r="A11" s="78" t="s">
        <v>307</v>
      </c>
      <c r="B11" s="22">
        <f t="shared" ref="B11:B53" si="0">SUM(C11:D11)</f>
        <v>16902</v>
      </c>
      <c r="C11" s="60">
        <f>+SUM(C12:C53)+SUM(C58:C104)+SUM(C109:C130)</f>
        <v>15517</v>
      </c>
      <c r="D11" s="60">
        <f>+SUM(D12:D53)+SUM(D58:D104)+SUM(D109:D130)</f>
        <v>1385</v>
      </c>
    </row>
    <row r="12" spans="1:4" ht="15" x14ac:dyDescent="0.25">
      <c r="A12" s="40"/>
      <c r="B12" s="41"/>
      <c r="C12" s="39"/>
      <c r="D12" s="39"/>
    </row>
    <row r="13" spans="1:4" ht="15" x14ac:dyDescent="0.25">
      <c r="A13" s="40" t="s">
        <v>30</v>
      </c>
      <c r="B13" s="5">
        <f t="shared" si="0"/>
        <v>66</v>
      </c>
      <c r="C13" s="39">
        <v>58</v>
      </c>
      <c r="D13" s="39">
        <v>8</v>
      </c>
    </row>
    <row r="14" spans="1:4" ht="15" x14ac:dyDescent="0.25">
      <c r="A14" s="40" t="s">
        <v>417</v>
      </c>
      <c r="B14" s="5">
        <f t="shared" si="0"/>
        <v>4</v>
      </c>
      <c r="C14" s="39">
        <v>3</v>
      </c>
      <c r="D14" s="39">
        <v>1</v>
      </c>
    </row>
    <row r="15" spans="1:4" ht="15" x14ac:dyDescent="0.25">
      <c r="A15" s="40" t="s">
        <v>71</v>
      </c>
      <c r="B15" s="5">
        <f t="shared" si="0"/>
        <v>48</v>
      </c>
      <c r="C15" s="39">
        <v>43</v>
      </c>
      <c r="D15" s="39">
        <v>5</v>
      </c>
    </row>
    <row r="16" spans="1:4" ht="15" x14ac:dyDescent="0.25">
      <c r="A16" s="40" t="s">
        <v>418</v>
      </c>
      <c r="B16" s="5">
        <f t="shared" si="0"/>
        <v>24</v>
      </c>
      <c r="C16" s="39">
        <v>12</v>
      </c>
      <c r="D16" s="39">
        <v>12</v>
      </c>
    </row>
    <row r="17" spans="1:4" ht="15" x14ac:dyDescent="0.25">
      <c r="A17" s="40" t="s">
        <v>419</v>
      </c>
      <c r="B17" s="5">
        <f t="shared" si="0"/>
        <v>440</v>
      </c>
      <c r="C17" s="39">
        <v>433</v>
      </c>
      <c r="D17" s="39">
        <v>7</v>
      </c>
    </row>
    <row r="18" spans="1:4" ht="15" x14ac:dyDescent="0.25">
      <c r="A18" s="40" t="s">
        <v>79</v>
      </c>
      <c r="B18" s="5">
        <f t="shared" si="0"/>
        <v>18</v>
      </c>
      <c r="C18" s="39">
        <v>17</v>
      </c>
      <c r="D18" s="39">
        <v>1</v>
      </c>
    </row>
    <row r="19" spans="1:4" ht="15" x14ac:dyDescent="0.25">
      <c r="A19" s="40" t="s">
        <v>117</v>
      </c>
      <c r="B19" s="5">
        <f t="shared" si="0"/>
        <v>29</v>
      </c>
      <c r="C19" s="39">
        <v>24</v>
      </c>
      <c r="D19" s="39">
        <v>5</v>
      </c>
    </row>
    <row r="20" spans="1:4" ht="15" x14ac:dyDescent="0.25">
      <c r="A20" s="40" t="s">
        <v>5</v>
      </c>
      <c r="B20" s="5">
        <f t="shared" si="0"/>
        <v>668</v>
      </c>
      <c r="C20" s="39">
        <v>589</v>
      </c>
      <c r="D20" s="39">
        <v>79</v>
      </c>
    </row>
    <row r="21" spans="1:4" ht="15" x14ac:dyDescent="0.25">
      <c r="A21" s="40" t="s">
        <v>115</v>
      </c>
      <c r="B21" s="5">
        <f t="shared" si="0"/>
        <v>4</v>
      </c>
      <c r="C21" s="39">
        <v>4</v>
      </c>
      <c r="D21" s="39">
        <v>0</v>
      </c>
    </row>
    <row r="22" spans="1:4" ht="15" x14ac:dyDescent="0.25">
      <c r="A22" s="40" t="s">
        <v>561</v>
      </c>
      <c r="B22" s="5">
        <f t="shared" si="0"/>
        <v>332</v>
      </c>
      <c r="C22" s="39">
        <v>312</v>
      </c>
      <c r="D22" s="39">
        <v>20</v>
      </c>
    </row>
    <row r="23" spans="1:4" ht="15" x14ac:dyDescent="0.25">
      <c r="A23" s="40" t="s">
        <v>68</v>
      </c>
      <c r="B23" s="5">
        <f t="shared" si="0"/>
        <v>62</v>
      </c>
      <c r="C23" s="39">
        <v>54</v>
      </c>
      <c r="D23" s="39">
        <v>8</v>
      </c>
    </row>
    <row r="24" spans="1:4" ht="15" x14ac:dyDescent="0.25">
      <c r="A24" s="40" t="s">
        <v>217</v>
      </c>
      <c r="B24" s="5">
        <f t="shared" si="0"/>
        <v>7</v>
      </c>
      <c r="C24" s="39">
        <v>7</v>
      </c>
      <c r="D24" s="39">
        <v>0</v>
      </c>
    </row>
    <row r="25" spans="1:4" ht="15" x14ac:dyDescent="0.25">
      <c r="A25" s="40" t="s">
        <v>226</v>
      </c>
      <c r="B25" s="5">
        <f t="shared" si="0"/>
        <v>2</v>
      </c>
      <c r="C25" s="39">
        <v>2</v>
      </c>
      <c r="D25" s="39">
        <v>0</v>
      </c>
    </row>
    <row r="26" spans="1:4" ht="15" x14ac:dyDescent="0.25">
      <c r="A26" s="40" t="s">
        <v>23</v>
      </c>
      <c r="B26" s="5">
        <f t="shared" si="0"/>
        <v>12</v>
      </c>
      <c r="C26" s="39">
        <v>6</v>
      </c>
      <c r="D26" s="39">
        <v>6</v>
      </c>
    </row>
    <row r="27" spans="1:4" ht="15" x14ac:dyDescent="0.25">
      <c r="A27" s="40" t="s">
        <v>45</v>
      </c>
      <c r="B27" s="5">
        <f t="shared" si="0"/>
        <v>5</v>
      </c>
      <c r="C27" s="39">
        <v>5</v>
      </c>
      <c r="D27" s="39">
        <v>0</v>
      </c>
    </row>
    <row r="28" spans="1:4" ht="15" x14ac:dyDescent="0.25">
      <c r="A28" s="40" t="s">
        <v>73</v>
      </c>
      <c r="B28" s="5">
        <f t="shared" si="0"/>
        <v>5</v>
      </c>
      <c r="C28" s="39">
        <v>3</v>
      </c>
      <c r="D28" s="39">
        <v>2</v>
      </c>
    </row>
    <row r="29" spans="1:4" ht="15" x14ac:dyDescent="0.25">
      <c r="A29" s="40" t="s">
        <v>198</v>
      </c>
      <c r="B29" s="5">
        <f t="shared" si="0"/>
        <v>14</v>
      </c>
      <c r="C29" s="39">
        <v>13</v>
      </c>
      <c r="D29" s="39">
        <v>1</v>
      </c>
    </row>
    <row r="30" spans="1:4" ht="15" x14ac:dyDescent="0.25">
      <c r="A30" s="40" t="s">
        <v>37</v>
      </c>
      <c r="B30" s="5">
        <f t="shared" si="0"/>
        <v>369</v>
      </c>
      <c r="C30" s="39">
        <v>358</v>
      </c>
      <c r="D30" s="39">
        <v>11</v>
      </c>
    </row>
    <row r="31" spans="1:4" ht="15" x14ac:dyDescent="0.25">
      <c r="A31" s="40" t="s">
        <v>497</v>
      </c>
      <c r="B31" s="5">
        <f t="shared" si="0"/>
        <v>2</v>
      </c>
      <c r="C31" s="39">
        <v>2</v>
      </c>
      <c r="D31" s="39">
        <v>0</v>
      </c>
    </row>
    <row r="32" spans="1:4" ht="15" x14ac:dyDescent="0.25">
      <c r="A32" s="40" t="s">
        <v>570</v>
      </c>
      <c r="B32" s="5">
        <f t="shared" si="0"/>
        <v>18</v>
      </c>
      <c r="C32" s="39">
        <v>18</v>
      </c>
      <c r="D32" s="39">
        <v>0</v>
      </c>
    </row>
    <row r="33" spans="1:4" ht="15" x14ac:dyDescent="0.25">
      <c r="A33" s="40" t="s">
        <v>95</v>
      </c>
      <c r="B33" s="5">
        <f t="shared" si="0"/>
        <v>5</v>
      </c>
      <c r="C33" s="39">
        <v>5</v>
      </c>
      <c r="D33" s="39">
        <v>0</v>
      </c>
    </row>
    <row r="34" spans="1:4" ht="15" x14ac:dyDescent="0.25">
      <c r="A34" s="40" t="s">
        <v>13</v>
      </c>
      <c r="B34" s="5">
        <f t="shared" si="0"/>
        <v>334</v>
      </c>
      <c r="C34" s="39">
        <v>299</v>
      </c>
      <c r="D34" s="39">
        <v>35</v>
      </c>
    </row>
    <row r="35" spans="1:4" ht="15" x14ac:dyDescent="0.25">
      <c r="A35" s="40" t="s">
        <v>421</v>
      </c>
      <c r="B35" s="5">
        <f t="shared" si="0"/>
        <v>13</v>
      </c>
      <c r="C35" s="39">
        <v>12</v>
      </c>
      <c r="D35" s="39">
        <v>1</v>
      </c>
    </row>
    <row r="36" spans="1:4" ht="15" x14ac:dyDescent="0.25">
      <c r="A36" s="40" t="s">
        <v>540</v>
      </c>
      <c r="B36" s="5">
        <f t="shared" si="0"/>
        <v>2</v>
      </c>
      <c r="C36" s="39">
        <v>1</v>
      </c>
      <c r="D36" s="39">
        <v>1</v>
      </c>
    </row>
    <row r="37" spans="1:4" ht="15" x14ac:dyDescent="0.25">
      <c r="A37" s="40" t="s">
        <v>422</v>
      </c>
      <c r="B37" s="5">
        <f t="shared" si="0"/>
        <v>29</v>
      </c>
      <c r="C37" s="39">
        <v>25</v>
      </c>
      <c r="D37" s="39">
        <v>4</v>
      </c>
    </row>
    <row r="38" spans="1:4" ht="15" x14ac:dyDescent="0.25">
      <c r="A38" s="40" t="s">
        <v>423</v>
      </c>
      <c r="B38" s="5">
        <f t="shared" si="0"/>
        <v>292</v>
      </c>
      <c r="C38" s="39">
        <v>262</v>
      </c>
      <c r="D38" s="39">
        <v>30</v>
      </c>
    </row>
    <row r="39" spans="1:4" ht="15" x14ac:dyDescent="0.25">
      <c r="A39" s="40" t="s">
        <v>114</v>
      </c>
      <c r="B39" s="5">
        <f t="shared" si="0"/>
        <v>15</v>
      </c>
      <c r="C39" s="39">
        <v>13</v>
      </c>
      <c r="D39" s="39">
        <v>2</v>
      </c>
    </row>
    <row r="40" spans="1:4" ht="15" x14ac:dyDescent="0.25">
      <c r="A40" s="40" t="s">
        <v>219</v>
      </c>
      <c r="B40" s="5">
        <f t="shared" si="0"/>
        <v>1</v>
      </c>
      <c r="C40" s="39">
        <v>1</v>
      </c>
      <c r="D40" s="39">
        <v>0</v>
      </c>
    </row>
    <row r="41" spans="1:4" ht="15" x14ac:dyDescent="0.25">
      <c r="A41" s="40" t="s">
        <v>19</v>
      </c>
      <c r="B41" s="5">
        <f t="shared" si="0"/>
        <v>397</v>
      </c>
      <c r="C41" s="39">
        <v>337</v>
      </c>
      <c r="D41" s="39">
        <v>60</v>
      </c>
    </row>
    <row r="42" spans="1:4" ht="15" x14ac:dyDescent="0.25">
      <c r="A42" s="40" t="s">
        <v>74</v>
      </c>
      <c r="B42" s="5">
        <f t="shared" si="0"/>
        <v>4</v>
      </c>
      <c r="C42" s="39">
        <v>4</v>
      </c>
      <c r="D42" s="39">
        <v>0</v>
      </c>
    </row>
    <row r="43" spans="1:4" ht="15" x14ac:dyDescent="0.25">
      <c r="A43" s="40" t="s">
        <v>90</v>
      </c>
      <c r="B43" s="5">
        <f t="shared" si="0"/>
        <v>2</v>
      </c>
      <c r="C43" s="39">
        <v>2</v>
      </c>
      <c r="D43" s="39">
        <v>0</v>
      </c>
    </row>
    <row r="44" spans="1:4" ht="15" x14ac:dyDescent="0.25">
      <c r="A44" s="40" t="s">
        <v>228</v>
      </c>
      <c r="B44" s="5">
        <f t="shared" si="0"/>
        <v>7</v>
      </c>
      <c r="C44" s="39">
        <v>7</v>
      </c>
      <c r="D44" s="39">
        <v>0</v>
      </c>
    </row>
    <row r="45" spans="1:4" ht="15" x14ac:dyDescent="0.25">
      <c r="A45" s="40" t="s">
        <v>48</v>
      </c>
      <c r="B45" s="5">
        <f t="shared" si="0"/>
        <v>1</v>
      </c>
      <c r="C45" s="39">
        <v>1</v>
      </c>
      <c r="D45" s="39">
        <v>0</v>
      </c>
    </row>
    <row r="46" spans="1:4" ht="15" x14ac:dyDescent="0.25">
      <c r="A46" s="40" t="s">
        <v>70</v>
      </c>
      <c r="B46" s="5">
        <f t="shared" si="0"/>
        <v>99</v>
      </c>
      <c r="C46" s="39">
        <v>81</v>
      </c>
      <c r="D46" s="39">
        <v>18</v>
      </c>
    </row>
    <row r="47" spans="1:4" ht="15" x14ac:dyDescent="0.25">
      <c r="A47" s="40" t="s">
        <v>425</v>
      </c>
      <c r="B47" s="5">
        <f t="shared" si="0"/>
        <v>4</v>
      </c>
      <c r="C47" s="39">
        <v>3</v>
      </c>
      <c r="D47" s="39">
        <v>1</v>
      </c>
    </row>
    <row r="48" spans="1:4" ht="15" x14ac:dyDescent="0.25">
      <c r="A48" s="40" t="s">
        <v>29</v>
      </c>
      <c r="B48" s="5">
        <f t="shared" si="0"/>
        <v>65</v>
      </c>
      <c r="C48" s="39">
        <v>56</v>
      </c>
      <c r="D48" s="39">
        <v>9</v>
      </c>
    </row>
    <row r="49" spans="1:4" ht="15" x14ac:dyDescent="0.25">
      <c r="A49" s="40" t="s">
        <v>152</v>
      </c>
      <c r="B49" s="5">
        <f t="shared" si="0"/>
        <v>19</v>
      </c>
      <c r="C49" s="39">
        <v>18</v>
      </c>
      <c r="D49" s="39">
        <v>1</v>
      </c>
    </row>
    <row r="50" spans="1:4" ht="15" x14ac:dyDescent="0.25">
      <c r="A50" s="40" t="s">
        <v>426</v>
      </c>
      <c r="B50" s="5">
        <f t="shared" si="0"/>
        <v>5</v>
      </c>
      <c r="C50" s="39">
        <v>5</v>
      </c>
      <c r="D50" s="39">
        <v>0</v>
      </c>
    </row>
    <row r="51" spans="1:4" ht="15" x14ac:dyDescent="0.25">
      <c r="A51" s="40" t="s">
        <v>26</v>
      </c>
      <c r="B51" s="5">
        <f t="shared" si="0"/>
        <v>12</v>
      </c>
      <c r="C51" s="39">
        <v>11</v>
      </c>
      <c r="D51" s="39">
        <v>1</v>
      </c>
    </row>
    <row r="52" spans="1:4" ht="15" x14ac:dyDescent="0.25">
      <c r="A52" s="40" t="s">
        <v>230</v>
      </c>
      <c r="B52" s="5">
        <f t="shared" si="0"/>
        <v>19</v>
      </c>
      <c r="C52" s="39">
        <v>17</v>
      </c>
      <c r="D52" s="39">
        <v>2</v>
      </c>
    </row>
    <row r="53" spans="1:4" ht="15" x14ac:dyDescent="0.25">
      <c r="A53" s="40" t="s">
        <v>427</v>
      </c>
      <c r="B53" s="5">
        <f t="shared" si="0"/>
        <v>2</v>
      </c>
      <c r="C53" s="39">
        <v>2</v>
      </c>
      <c r="D53" s="39">
        <v>0</v>
      </c>
    </row>
    <row r="54" spans="1:4" ht="15" x14ac:dyDescent="0.25">
      <c r="A54" s="40"/>
      <c r="B54" s="66"/>
      <c r="C54" s="39"/>
      <c r="D54" s="39"/>
    </row>
    <row r="55" spans="1:4" ht="15.75" thickBot="1" x14ac:dyDescent="0.3">
      <c r="A55" s="223" t="s">
        <v>499</v>
      </c>
      <c r="B55" s="61"/>
      <c r="C55" s="39"/>
      <c r="D55" s="39"/>
    </row>
    <row r="56" spans="1:4" ht="16.5" thickBot="1" x14ac:dyDescent="0.3">
      <c r="A56" s="63" t="s">
        <v>492</v>
      </c>
      <c r="B56" s="431" t="s">
        <v>493</v>
      </c>
      <c r="C56" s="433" t="s">
        <v>453</v>
      </c>
      <c r="D56" s="433"/>
    </row>
    <row r="57" spans="1:4" ht="16.5" thickBot="1" x14ac:dyDescent="0.3">
      <c r="A57" s="64" t="s">
        <v>494</v>
      </c>
      <c r="B57" s="432"/>
      <c r="C57" s="64" t="s">
        <v>495</v>
      </c>
      <c r="D57" s="64" t="s">
        <v>496</v>
      </c>
    </row>
    <row r="58" spans="1:4" ht="15" x14ac:dyDescent="0.25">
      <c r="A58" s="40" t="s">
        <v>428</v>
      </c>
      <c r="B58" s="5">
        <f t="shared" ref="B58:B104" si="1">SUM(C58:D58)</f>
        <v>3</v>
      </c>
      <c r="C58" s="39">
        <v>3</v>
      </c>
      <c r="D58" s="39">
        <v>0</v>
      </c>
    </row>
    <row r="59" spans="1:4" ht="15" x14ac:dyDescent="0.25">
      <c r="A59" s="40" t="s">
        <v>47</v>
      </c>
      <c r="B59" s="5">
        <f t="shared" si="1"/>
        <v>3</v>
      </c>
      <c r="C59" s="39">
        <v>3</v>
      </c>
      <c r="D59" s="39">
        <v>0</v>
      </c>
    </row>
    <row r="60" spans="1:4" ht="15" x14ac:dyDescent="0.25">
      <c r="A60" s="40" t="s">
        <v>7</v>
      </c>
      <c r="B60" s="5">
        <f t="shared" si="1"/>
        <v>24</v>
      </c>
      <c r="C60" s="39">
        <v>19</v>
      </c>
      <c r="D60" s="39">
        <v>5</v>
      </c>
    </row>
    <row r="61" spans="1:4" ht="15" x14ac:dyDescent="0.25">
      <c r="A61" s="40" t="s">
        <v>92</v>
      </c>
      <c r="B61" s="5">
        <f t="shared" si="1"/>
        <v>55</v>
      </c>
      <c r="C61" s="39">
        <v>51</v>
      </c>
      <c r="D61" s="39">
        <v>4</v>
      </c>
    </row>
    <row r="62" spans="1:4" ht="15" x14ac:dyDescent="0.25">
      <c r="A62" s="40" t="s">
        <v>8</v>
      </c>
      <c r="B62" s="5">
        <f t="shared" si="1"/>
        <v>403</v>
      </c>
      <c r="C62" s="39">
        <v>378</v>
      </c>
      <c r="D62" s="39">
        <v>25</v>
      </c>
    </row>
    <row r="63" spans="1:4" ht="15" x14ac:dyDescent="0.25">
      <c r="A63" s="40" t="s">
        <v>4</v>
      </c>
      <c r="B63" s="5">
        <f t="shared" si="1"/>
        <v>1432</v>
      </c>
      <c r="C63" s="39">
        <v>1202</v>
      </c>
      <c r="D63" s="39">
        <v>230</v>
      </c>
    </row>
    <row r="64" spans="1:4" ht="15" x14ac:dyDescent="0.25">
      <c r="A64" s="40" t="s">
        <v>429</v>
      </c>
      <c r="B64" s="5">
        <f t="shared" si="1"/>
        <v>7</v>
      </c>
      <c r="C64" s="39">
        <v>6</v>
      </c>
      <c r="D64" s="39">
        <v>1</v>
      </c>
    </row>
    <row r="65" spans="1:4" ht="15" x14ac:dyDescent="0.25">
      <c r="A65" s="40" t="s">
        <v>190</v>
      </c>
      <c r="B65" s="5">
        <f t="shared" si="1"/>
        <v>27</v>
      </c>
      <c r="C65" s="39">
        <v>27</v>
      </c>
      <c r="D65" s="39">
        <v>0</v>
      </c>
    </row>
    <row r="66" spans="1:4" ht="15" x14ac:dyDescent="0.25">
      <c r="A66" s="40" t="s">
        <v>200</v>
      </c>
      <c r="B66" s="5">
        <f t="shared" si="1"/>
        <v>7</v>
      </c>
      <c r="C66" s="39">
        <v>7</v>
      </c>
      <c r="D66" s="39">
        <v>0</v>
      </c>
    </row>
    <row r="67" spans="1:4" ht="15" x14ac:dyDescent="0.25">
      <c r="A67" s="40" t="s">
        <v>430</v>
      </c>
      <c r="B67" s="5">
        <f t="shared" si="1"/>
        <v>6</v>
      </c>
      <c r="C67" s="39">
        <v>6</v>
      </c>
      <c r="D67" s="39">
        <v>0</v>
      </c>
    </row>
    <row r="68" spans="1:4" ht="15" x14ac:dyDescent="0.25">
      <c r="A68" s="40" t="s">
        <v>162</v>
      </c>
      <c r="B68" s="5">
        <f t="shared" si="1"/>
        <v>545</v>
      </c>
      <c r="C68" s="39">
        <v>530</v>
      </c>
      <c r="D68" s="39">
        <v>15</v>
      </c>
    </row>
    <row r="69" spans="1:4" ht="15" x14ac:dyDescent="0.25">
      <c r="A69" s="40" t="s">
        <v>261</v>
      </c>
      <c r="B69" s="5">
        <f t="shared" si="1"/>
        <v>11</v>
      </c>
      <c r="C69" s="39">
        <v>10</v>
      </c>
      <c r="D69" s="39">
        <v>1</v>
      </c>
    </row>
    <row r="70" spans="1:4" ht="15" x14ac:dyDescent="0.25">
      <c r="A70" s="40" t="s">
        <v>431</v>
      </c>
      <c r="B70" s="5">
        <f t="shared" si="1"/>
        <v>23</v>
      </c>
      <c r="C70" s="39">
        <v>23</v>
      </c>
      <c r="D70" s="39">
        <v>0</v>
      </c>
    </row>
    <row r="71" spans="1:4" ht="15" x14ac:dyDescent="0.25">
      <c r="A71" s="40" t="s">
        <v>432</v>
      </c>
      <c r="B71" s="5">
        <f t="shared" si="1"/>
        <v>25</v>
      </c>
      <c r="C71" s="39">
        <v>25</v>
      </c>
      <c r="D71" s="39">
        <v>0</v>
      </c>
    </row>
    <row r="72" spans="1:4" ht="15" x14ac:dyDescent="0.25">
      <c r="A72" s="40" t="s">
        <v>433</v>
      </c>
      <c r="B72" s="5">
        <f t="shared" si="1"/>
        <v>2</v>
      </c>
      <c r="C72" s="39">
        <v>2</v>
      </c>
      <c r="D72" s="39">
        <v>0</v>
      </c>
    </row>
    <row r="73" spans="1:4" ht="15" x14ac:dyDescent="0.25">
      <c r="A73" s="40" t="s">
        <v>15</v>
      </c>
      <c r="B73" s="5">
        <f t="shared" si="1"/>
        <v>43</v>
      </c>
      <c r="C73" s="39">
        <v>43</v>
      </c>
      <c r="D73" s="39">
        <v>0</v>
      </c>
    </row>
    <row r="74" spans="1:4" ht="15" x14ac:dyDescent="0.25">
      <c r="A74" s="40" t="s">
        <v>434</v>
      </c>
      <c r="B74" s="5">
        <f t="shared" si="1"/>
        <v>2</v>
      </c>
      <c r="C74" s="39">
        <v>1</v>
      </c>
      <c r="D74" s="39">
        <v>1</v>
      </c>
    </row>
    <row r="75" spans="1:4" ht="15" x14ac:dyDescent="0.25">
      <c r="A75" s="40" t="s">
        <v>435</v>
      </c>
      <c r="B75" s="5">
        <f t="shared" si="1"/>
        <v>2</v>
      </c>
      <c r="C75" s="39">
        <v>2</v>
      </c>
      <c r="D75" s="39">
        <v>0</v>
      </c>
    </row>
    <row r="76" spans="1:4" ht="15" x14ac:dyDescent="0.25">
      <c r="A76" s="40" t="s">
        <v>436</v>
      </c>
      <c r="B76" s="5">
        <f t="shared" si="1"/>
        <v>3</v>
      </c>
      <c r="C76" s="39">
        <v>3</v>
      </c>
      <c r="D76" s="39">
        <v>0</v>
      </c>
    </row>
    <row r="77" spans="1:4" ht="15" x14ac:dyDescent="0.25">
      <c r="A77" s="40" t="s">
        <v>437</v>
      </c>
      <c r="B77" s="5">
        <f t="shared" si="1"/>
        <v>818</v>
      </c>
      <c r="C77" s="39">
        <v>779</v>
      </c>
      <c r="D77" s="39">
        <v>39</v>
      </c>
    </row>
    <row r="78" spans="1:4" ht="15" x14ac:dyDescent="0.25">
      <c r="A78" s="40" t="s">
        <v>438</v>
      </c>
      <c r="B78" s="5">
        <f t="shared" si="1"/>
        <v>498</v>
      </c>
      <c r="C78" s="39">
        <v>425</v>
      </c>
      <c r="D78" s="39">
        <v>73</v>
      </c>
    </row>
    <row r="79" spans="1:4" ht="15" x14ac:dyDescent="0.25">
      <c r="A79" s="40" t="s">
        <v>568</v>
      </c>
      <c r="B79" s="5">
        <f t="shared" si="1"/>
        <v>74</v>
      </c>
      <c r="C79" s="39">
        <v>56</v>
      </c>
      <c r="D79" s="39">
        <v>18</v>
      </c>
    </row>
    <row r="80" spans="1:4" ht="15" x14ac:dyDescent="0.25">
      <c r="A80" s="40" t="s">
        <v>25</v>
      </c>
      <c r="B80" s="5">
        <f t="shared" si="1"/>
        <v>211</v>
      </c>
      <c r="C80" s="39">
        <v>178</v>
      </c>
      <c r="D80" s="39">
        <v>33</v>
      </c>
    </row>
    <row r="81" spans="1:4" ht="15" x14ac:dyDescent="0.25">
      <c r="A81" s="40" t="s">
        <v>17</v>
      </c>
      <c r="B81" s="5">
        <f t="shared" si="1"/>
        <v>38</v>
      </c>
      <c r="C81" s="39">
        <v>35</v>
      </c>
      <c r="D81" s="39">
        <v>3</v>
      </c>
    </row>
    <row r="82" spans="1:4" ht="15" x14ac:dyDescent="0.25">
      <c r="A82" s="40" t="s">
        <v>43</v>
      </c>
      <c r="B82" s="5">
        <f t="shared" si="1"/>
        <v>19</v>
      </c>
      <c r="C82" s="39">
        <v>17</v>
      </c>
      <c r="D82" s="39">
        <v>2</v>
      </c>
    </row>
    <row r="83" spans="1:4" ht="15" x14ac:dyDescent="0.25">
      <c r="A83" s="40" t="s">
        <v>11</v>
      </c>
      <c r="B83" s="5">
        <f t="shared" si="1"/>
        <v>62</v>
      </c>
      <c r="C83" s="39">
        <v>62</v>
      </c>
      <c r="D83" s="39">
        <v>0</v>
      </c>
    </row>
    <row r="84" spans="1:4" ht="15" x14ac:dyDescent="0.25">
      <c r="A84" s="40" t="s">
        <v>439</v>
      </c>
      <c r="B84" s="5">
        <f t="shared" si="1"/>
        <v>4</v>
      </c>
      <c r="C84" s="39">
        <v>4</v>
      </c>
      <c r="D84" s="39">
        <v>0</v>
      </c>
    </row>
    <row r="85" spans="1:4" ht="15" x14ac:dyDescent="0.25">
      <c r="A85" s="40" t="s">
        <v>38</v>
      </c>
      <c r="B85" s="5">
        <f t="shared" si="1"/>
        <v>26</v>
      </c>
      <c r="C85" s="39">
        <v>24</v>
      </c>
      <c r="D85" s="39">
        <v>2</v>
      </c>
    </row>
    <row r="86" spans="1:4" ht="15" x14ac:dyDescent="0.25">
      <c r="A86" s="40" t="s">
        <v>216</v>
      </c>
      <c r="B86" s="5">
        <f t="shared" si="1"/>
        <v>3</v>
      </c>
      <c r="C86" s="39">
        <v>3</v>
      </c>
      <c r="D86" s="39">
        <v>0</v>
      </c>
    </row>
    <row r="87" spans="1:4" ht="15" x14ac:dyDescent="0.25">
      <c r="A87" s="40" t="s">
        <v>54</v>
      </c>
      <c r="B87" s="5">
        <f t="shared" si="1"/>
        <v>2</v>
      </c>
      <c r="C87" s="39">
        <v>2</v>
      </c>
      <c r="D87" s="39">
        <v>0</v>
      </c>
    </row>
    <row r="88" spans="1:4" ht="15" x14ac:dyDescent="0.25">
      <c r="A88" s="40" t="s">
        <v>84</v>
      </c>
      <c r="B88" s="5">
        <f t="shared" si="1"/>
        <v>51</v>
      </c>
      <c r="C88" s="39">
        <v>49</v>
      </c>
      <c r="D88" s="39">
        <v>2</v>
      </c>
    </row>
    <row r="89" spans="1:4" ht="15" x14ac:dyDescent="0.25">
      <c r="A89" s="40" t="s">
        <v>44</v>
      </c>
      <c r="B89" s="5">
        <f t="shared" si="1"/>
        <v>17</v>
      </c>
      <c r="C89" s="39">
        <v>8</v>
      </c>
      <c r="D89" s="39">
        <v>9</v>
      </c>
    </row>
    <row r="90" spans="1:4" ht="15" x14ac:dyDescent="0.25">
      <c r="A90" s="40" t="s">
        <v>12</v>
      </c>
      <c r="B90" s="5">
        <f t="shared" si="1"/>
        <v>175</v>
      </c>
      <c r="C90" s="39">
        <v>168</v>
      </c>
      <c r="D90" s="39">
        <v>7</v>
      </c>
    </row>
    <row r="91" spans="1:4" ht="15" x14ac:dyDescent="0.25">
      <c r="A91" s="40" t="s">
        <v>529</v>
      </c>
      <c r="B91" s="5">
        <f t="shared" si="1"/>
        <v>9</v>
      </c>
      <c r="C91" s="39">
        <v>9</v>
      </c>
      <c r="D91" s="39">
        <v>0</v>
      </c>
    </row>
    <row r="92" spans="1:4" ht="15" x14ac:dyDescent="0.25">
      <c r="A92" s="40" t="s">
        <v>81</v>
      </c>
      <c r="B92" s="5">
        <f t="shared" si="1"/>
        <v>200</v>
      </c>
      <c r="C92" s="39">
        <v>181</v>
      </c>
      <c r="D92" s="39">
        <v>19</v>
      </c>
    </row>
    <row r="93" spans="1:4" ht="15" x14ac:dyDescent="0.25">
      <c r="A93" s="40" t="s">
        <v>441</v>
      </c>
      <c r="B93" s="5">
        <f t="shared" si="1"/>
        <v>4118</v>
      </c>
      <c r="C93" s="39">
        <v>3935</v>
      </c>
      <c r="D93" s="39">
        <v>183</v>
      </c>
    </row>
    <row r="94" spans="1:4" ht="15" x14ac:dyDescent="0.25">
      <c r="A94" s="40" t="s">
        <v>147</v>
      </c>
      <c r="B94" s="5">
        <f t="shared" si="1"/>
        <v>35</v>
      </c>
      <c r="C94" s="39">
        <v>30</v>
      </c>
      <c r="D94" s="39">
        <v>5</v>
      </c>
    </row>
    <row r="95" spans="1:4" ht="15" x14ac:dyDescent="0.25">
      <c r="A95" s="40" t="s">
        <v>35</v>
      </c>
      <c r="B95" s="5">
        <f t="shared" si="1"/>
        <v>90</v>
      </c>
      <c r="C95" s="39">
        <v>74</v>
      </c>
      <c r="D95" s="39">
        <v>16</v>
      </c>
    </row>
    <row r="96" spans="1:4" ht="15" x14ac:dyDescent="0.25">
      <c r="A96" s="40" t="s">
        <v>91</v>
      </c>
      <c r="B96" s="5">
        <f t="shared" si="1"/>
        <v>4</v>
      </c>
      <c r="C96" s="39">
        <v>4</v>
      </c>
      <c r="D96" s="39">
        <v>0</v>
      </c>
    </row>
    <row r="97" spans="1:4" ht="15" x14ac:dyDescent="0.25">
      <c r="A97" s="40" t="s">
        <v>571</v>
      </c>
      <c r="B97" s="5">
        <f t="shared" si="1"/>
        <v>7</v>
      </c>
      <c r="C97" s="39">
        <v>6</v>
      </c>
      <c r="D97" s="39">
        <v>1</v>
      </c>
    </row>
    <row r="98" spans="1:4" ht="15" x14ac:dyDescent="0.25">
      <c r="A98" s="40" t="s">
        <v>27</v>
      </c>
      <c r="B98" s="5">
        <f t="shared" si="1"/>
        <v>147</v>
      </c>
      <c r="C98" s="39">
        <v>82</v>
      </c>
      <c r="D98" s="39">
        <v>65</v>
      </c>
    </row>
    <row r="99" spans="1:4" ht="15" x14ac:dyDescent="0.25">
      <c r="A99" s="40" t="s">
        <v>169</v>
      </c>
      <c r="B99" s="5">
        <f t="shared" si="1"/>
        <v>1</v>
      </c>
      <c r="C99" s="39">
        <v>1</v>
      </c>
      <c r="D99" s="39">
        <v>0</v>
      </c>
    </row>
    <row r="100" spans="1:4" ht="15" x14ac:dyDescent="0.25">
      <c r="A100" s="40" t="s">
        <v>572</v>
      </c>
      <c r="B100" s="5">
        <f t="shared" si="1"/>
        <v>4</v>
      </c>
      <c r="C100" s="39">
        <v>4</v>
      </c>
      <c r="D100" s="39">
        <v>0</v>
      </c>
    </row>
    <row r="101" spans="1:4" ht="15" x14ac:dyDescent="0.25">
      <c r="A101" s="40" t="s">
        <v>80</v>
      </c>
      <c r="B101" s="5">
        <f t="shared" si="1"/>
        <v>1</v>
      </c>
      <c r="C101" s="39">
        <v>1</v>
      </c>
      <c r="D101" s="39">
        <v>0</v>
      </c>
    </row>
    <row r="102" spans="1:4" ht="15" x14ac:dyDescent="0.25">
      <c r="A102" s="40" t="s">
        <v>137</v>
      </c>
      <c r="B102" s="5">
        <f t="shared" si="1"/>
        <v>13</v>
      </c>
      <c r="C102" s="39">
        <v>8</v>
      </c>
      <c r="D102" s="39">
        <v>5</v>
      </c>
    </row>
    <row r="103" spans="1:4" ht="15" x14ac:dyDescent="0.25">
      <c r="A103" s="40" t="s">
        <v>442</v>
      </c>
      <c r="B103" s="5">
        <f t="shared" si="1"/>
        <v>1</v>
      </c>
      <c r="C103" s="39">
        <v>1</v>
      </c>
      <c r="D103" s="39">
        <v>0</v>
      </c>
    </row>
    <row r="104" spans="1:4" ht="15" x14ac:dyDescent="0.25">
      <c r="A104" s="40" t="s">
        <v>443</v>
      </c>
      <c r="B104" s="5">
        <f t="shared" si="1"/>
        <v>12</v>
      </c>
      <c r="C104" s="39">
        <v>12</v>
      </c>
      <c r="D104" s="39">
        <v>0</v>
      </c>
    </row>
    <row r="105" spans="1:4" ht="15" x14ac:dyDescent="0.25">
      <c r="A105" s="40"/>
      <c r="B105" s="66"/>
      <c r="C105" s="39"/>
      <c r="D105" s="39"/>
    </row>
    <row r="106" spans="1:4" ht="15.75" thickBot="1" x14ac:dyDescent="0.3">
      <c r="A106" s="40" t="s">
        <v>499</v>
      </c>
      <c r="B106" s="61"/>
      <c r="C106" s="39"/>
      <c r="D106" s="39"/>
    </row>
    <row r="107" spans="1:4" ht="16.5" thickBot="1" x14ac:dyDescent="0.3">
      <c r="A107" s="63" t="s">
        <v>492</v>
      </c>
      <c r="B107" s="431" t="s">
        <v>493</v>
      </c>
      <c r="C107" s="433" t="s">
        <v>453</v>
      </c>
      <c r="D107" s="433"/>
    </row>
    <row r="108" spans="1:4" ht="16.5" thickBot="1" x14ac:dyDescent="0.3">
      <c r="A108" s="64" t="s">
        <v>494</v>
      </c>
      <c r="B108" s="432"/>
      <c r="C108" s="64" t="s">
        <v>495</v>
      </c>
      <c r="D108" s="64" t="s">
        <v>496</v>
      </c>
    </row>
    <row r="109" spans="1:4" ht="15" x14ac:dyDescent="0.25">
      <c r="A109" s="40" t="s">
        <v>33</v>
      </c>
      <c r="B109" s="49">
        <f t="shared" ref="B109:B130" si="2">SUM(C109:D109)</f>
        <v>386</v>
      </c>
      <c r="C109" s="39">
        <v>360</v>
      </c>
      <c r="D109" s="39">
        <v>26</v>
      </c>
    </row>
    <row r="110" spans="1:4" ht="15" x14ac:dyDescent="0.25">
      <c r="A110" s="40" t="s">
        <v>36</v>
      </c>
      <c r="B110" s="5">
        <f t="shared" si="2"/>
        <v>61</v>
      </c>
      <c r="C110" s="39">
        <v>50</v>
      </c>
      <c r="D110" s="39">
        <v>11</v>
      </c>
    </row>
    <row r="111" spans="1:4" ht="15" x14ac:dyDescent="0.25">
      <c r="A111" s="40" t="s">
        <v>258</v>
      </c>
      <c r="B111" s="5">
        <f t="shared" si="2"/>
        <v>4</v>
      </c>
      <c r="C111" s="39">
        <v>4</v>
      </c>
      <c r="D111" s="39">
        <v>0</v>
      </c>
    </row>
    <row r="112" spans="1:4" ht="15" x14ac:dyDescent="0.25">
      <c r="A112" s="40" t="s">
        <v>444</v>
      </c>
      <c r="B112" s="5">
        <f t="shared" si="2"/>
        <v>157</v>
      </c>
      <c r="C112" s="39">
        <v>147</v>
      </c>
      <c r="D112" s="39">
        <v>10</v>
      </c>
    </row>
    <row r="113" spans="1:4" ht="15" x14ac:dyDescent="0.25">
      <c r="A113" s="40" t="s">
        <v>82</v>
      </c>
      <c r="B113" s="5">
        <f t="shared" si="2"/>
        <v>1</v>
      </c>
      <c r="C113" s="39">
        <v>1</v>
      </c>
      <c r="D113" s="39">
        <v>0</v>
      </c>
    </row>
    <row r="114" spans="1:4" ht="15" x14ac:dyDescent="0.25">
      <c r="A114" s="40" t="s">
        <v>445</v>
      </c>
      <c r="B114" s="5">
        <f t="shared" si="2"/>
        <v>1</v>
      </c>
      <c r="C114" s="39">
        <v>1</v>
      </c>
      <c r="D114" s="39">
        <v>0</v>
      </c>
    </row>
    <row r="115" spans="1:4" ht="15" x14ac:dyDescent="0.25">
      <c r="A115" s="40" t="s">
        <v>55</v>
      </c>
      <c r="B115" s="5">
        <f t="shared" si="2"/>
        <v>15</v>
      </c>
      <c r="C115" s="39">
        <v>15</v>
      </c>
      <c r="D115" s="39">
        <v>0</v>
      </c>
    </row>
    <row r="116" spans="1:4" ht="15" x14ac:dyDescent="0.25">
      <c r="A116" s="40" t="s">
        <v>233</v>
      </c>
      <c r="B116" s="5">
        <f t="shared" si="2"/>
        <v>173</v>
      </c>
      <c r="C116" s="39">
        <v>146</v>
      </c>
      <c r="D116" s="39">
        <v>27</v>
      </c>
    </row>
    <row r="117" spans="1:4" ht="15" x14ac:dyDescent="0.25">
      <c r="A117" s="40" t="s">
        <v>569</v>
      </c>
      <c r="B117" s="5">
        <f t="shared" si="2"/>
        <v>10</v>
      </c>
      <c r="C117" s="39">
        <v>7</v>
      </c>
      <c r="D117" s="39">
        <v>3</v>
      </c>
    </row>
    <row r="118" spans="1:4" ht="15" x14ac:dyDescent="0.25">
      <c r="A118" s="40" t="s">
        <v>40</v>
      </c>
      <c r="B118" s="5">
        <f t="shared" si="2"/>
        <v>107</v>
      </c>
      <c r="C118" s="39">
        <v>103</v>
      </c>
      <c r="D118" s="39">
        <v>4</v>
      </c>
    </row>
    <row r="119" spans="1:4" ht="15" x14ac:dyDescent="0.25">
      <c r="A119" s="40" t="s">
        <v>177</v>
      </c>
      <c r="B119" s="5">
        <f t="shared" si="2"/>
        <v>77</v>
      </c>
      <c r="C119" s="39">
        <v>69</v>
      </c>
      <c r="D119" s="39">
        <v>8</v>
      </c>
    </row>
    <row r="120" spans="1:4" ht="15" x14ac:dyDescent="0.25">
      <c r="A120" s="40" t="s">
        <v>175</v>
      </c>
      <c r="B120" s="5">
        <f t="shared" si="2"/>
        <v>79</v>
      </c>
      <c r="C120" s="39">
        <v>72</v>
      </c>
      <c r="D120" s="39">
        <v>7</v>
      </c>
    </row>
    <row r="121" spans="1:4" ht="15" x14ac:dyDescent="0.25">
      <c r="A121" s="40" t="s">
        <v>446</v>
      </c>
      <c r="B121" s="5">
        <f t="shared" si="2"/>
        <v>2</v>
      </c>
      <c r="C121" s="39">
        <v>2</v>
      </c>
      <c r="D121" s="39">
        <v>0</v>
      </c>
    </row>
    <row r="122" spans="1:4" ht="15" x14ac:dyDescent="0.25">
      <c r="A122" s="40" t="s">
        <v>10</v>
      </c>
      <c r="B122" s="5">
        <f t="shared" si="2"/>
        <v>689</v>
      </c>
      <c r="C122" s="39">
        <v>613</v>
      </c>
      <c r="D122" s="39">
        <v>76</v>
      </c>
    </row>
    <row r="123" spans="1:4" ht="15" x14ac:dyDescent="0.25">
      <c r="A123" s="40" t="s">
        <v>78</v>
      </c>
      <c r="B123" s="5">
        <f t="shared" si="2"/>
        <v>3</v>
      </c>
      <c r="C123" s="39">
        <v>3</v>
      </c>
      <c r="D123" s="39">
        <v>0</v>
      </c>
    </row>
    <row r="124" spans="1:4" ht="15" x14ac:dyDescent="0.25">
      <c r="A124" s="40" t="s">
        <v>447</v>
      </c>
      <c r="B124" s="5">
        <f t="shared" si="2"/>
        <v>438</v>
      </c>
      <c r="C124" s="39">
        <v>427</v>
      </c>
      <c r="D124" s="39">
        <v>11</v>
      </c>
    </row>
    <row r="125" spans="1:4" ht="15" x14ac:dyDescent="0.25">
      <c r="A125" s="40" t="s">
        <v>41</v>
      </c>
      <c r="B125" s="5">
        <f t="shared" si="2"/>
        <v>60</v>
      </c>
      <c r="C125" s="39">
        <v>56</v>
      </c>
      <c r="D125" s="39">
        <v>4</v>
      </c>
    </row>
    <row r="126" spans="1:4" ht="15" x14ac:dyDescent="0.25">
      <c r="A126" s="40" t="s">
        <v>560</v>
      </c>
      <c r="B126" s="5">
        <f t="shared" si="2"/>
        <v>1</v>
      </c>
      <c r="C126" s="39">
        <v>1</v>
      </c>
      <c r="D126" s="39">
        <v>0</v>
      </c>
    </row>
    <row r="127" spans="1:4" ht="15" x14ac:dyDescent="0.25">
      <c r="A127" s="40" t="s">
        <v>448</v>
      </c>
      <c r="B127" s="5">
        <f t="shared" si="2"/>
        <v>143</v>
      </c>
      <c r="C127" s="39">
        <v>138</v>
      </c>
      <c r="D127" s="39">
        <v>5</v>
      </c>
    </row>
    <row r="128" spans="1:4" ht="15" x14ac:dyDescent="0.25">
      <c r="A128" s="40" t="s">
        <v>449</v>
      </c>
      <c r="B128" s="5">
        <f t="shared" si="2"/>
        <v>1606</v>
      </c>
      <c r="C128" s="69">
        <v>1519</v>
      </c>
      <c r="D128" s="69">
        <v>87</v>
      </c>
    </row>
    <row r="129" spans="1:4" ht="15" x14ac:dyDescent="0.25">
      <c r="A129" s="40" t="s">
        <v>101</v>
      </c>
      <c r="B129" s="5">
        <f>SUM(C129:D129)</f>
        <v>50</v>
      </c>
      <c r="C129" s="39">
        <v>41</v>
      </c>
      <c r="D129" s="39">
        <v>9</v>
      </c>
    </row>
    <row r="130" spans="1:4" ht="15.75" thickBot="1" x14ac:dyDescent="0.3">
      <c r="A130" s="42" t="s">
        <v>450</v>
      </c>
      <c r="B130" s="25">
        <f t="shared" si="2"/>
        <v>120</v>
      </c>
      <c r="C130" s="61">
        <v>118</v>
      </c>
      <c r="D130" s="61">
        <v>2</v>
      </c>
    </row>
    <row r="131" spans="1:4" ht="17.25" customHeight="1" x14ac:dyDescent="0.2">
      <c r="A131" s="65" t="s">
        <v>498</v>
      </c>
    </row>
  </sheetData>
  <mergeCells count="8">
    <mergeCell ref="B107:B108"/>
    <mergeCell ref="C107:D107"/>
    <mergeCell ref="A3:D3"/>
    <mergeCell ref="A4:D4"/>
    <mergeCell ref="B8:B9"/>
    <mergeCell ref="C8:D8"/>
    <mergeCell ref="B56:B57"/>
    <mergeCell ref="C56:D56"/>
  </mergeCells>
  <printOptions horizontalCentered="1" verticalCentered="1"/>
  <pageMargins left="0.39370078740157483" right="0.35433070866141736" top="0.51181102362204722" bottom="0.51181102362204722" header="0.31496062992125984" footer="0.31496062992125984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'C-1'!Área_de_impresión</vt:lpstr>
      <vt:lpstr>'C-12'!Área_de_impresión</vt:lpstr>
      <vt:lpstr>'c-13'!Área_de_impresión</vt:lpstr>
    </vt:vector>
  </TitlesOfParts>
  <Company>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</dc:creator>
  <cp:lastModifiedBy>jleonce</cp:lastModifiedBy>
  <cp:lastPrinted>2017-01-10T22:29:13Z</cp:lastPrinted>
  <dcterms:created xsi:type="dcterms:W3CDTF">2016-07-01T17:07:01Z</dcterms:created>
  <dcterms:modified xsi:type="dcterms:W3CDTF">2018-11-08T20:40:27Z</dcterms:modified>
</cp:coreProperties>
</file>