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xr:revisionPtr revIDLastSave="0" documentId="8_{6ABBC2D5-0427-463F-B115-13F9700F7A77}" xr6:coauthVersionLast="47" xr6:coauthVersionMax="47" xr10:uidLastSave="{00000000-0000-0000-0000-000000000000}"/>
  <bookViews>
    <workbookView xWindow="28690" yWindow="-110" windowWidth="29020" windowHeight="15700" xr2:uid="{4EF0BABE-F9F1-4C4B-A0A9-8137F97C8092}"/>
  </bookViews>
  <sheets>
    <sheet name="Índice" sheetId="17" r:id="rId1"/>
    <sheet name="c-1" sheetId="30" r:id="rId2"/>
    <sheet name="c-2" sheetId="25" r:id="rId3"/>
    <sheet name="c-3" sheetId="11" r:id="rId4"/>
    <sheet name="c-4" sheetId="28" r:id="rId5"/>
    <sheet name="c-5" sheetId="31" r:id="rId6"/>
    <sheet name="c-6" sheetId="32" r:id="rId7"/>
    <sheet name="c-7" sheetId="26" r:id="rId8"/>
    <sheet name="c-8" sheetId="9" r:id="rId9"/>
  </sheets>
  <externalReferences>
    <externalReference r:id="rId10"/>
  </externalReferences>
  <definedNames>
    <definedName name="CDOS">#REF!</definedName>
    <definedName name="civil">[1]C4!#REF!</definedName>
    <definedName name="ddd">#REF!</definedName>
    <definedName name="EDER2">#REF!</definedName>
    <definedName name="Excel_BuiltIn__FilterDatabase_1">#REF!</definedName>
    <definedName name="Excel_BuiltIn__FilterDatabase_3">#REF!</definedName>
    <definedName name="Excel_BuiltIn__FilterDatabase_4">[1]C4!#REF!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  <definedName name="FOFO2">#REF!</definedName>
    <definedName name="Nuev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6" i="9" l="1"/>
  <c r="B115" i="9"/>
  <c r="B114" i="9"/>
  <c r="B113" i="9" s="1"/>
  <c r="F113" i="9"/>
  <c r="E113" i="9"/>
  <c r="D113" i="9"/>
  <c r="C113" i="9"/>
  <c r="B111" i="9"/>
  <c r="B110" i="9"/>
  <c r="B109" i="9"/>
  <c r="F108" i="9"/>
  <c r="E108" i="9"/>
  <c r="D108" i="9"/>
  <c r="C108" i="9"/>
  <c r="B108" i="9"/>
  <c r="B106" i="9"/>
  <c r="B105" i="9"/>
  <c r="B104" i="9"/>
  <c r="B103" i="9"/>
  <c r="B101" i="9" s="1"/>
  <c r="B102" i="9"/>
  <c r="F101" i="9"/>
  <c r="E101" i="9"/>
  <c r="D101" i="9"/>
  <c r="C101" i="9"/>
  <c r="B99" i="9"/>
  <c r="B98" i="9"/>
  <c r="B97" i="9" s="1"/>
  <c r="F97" i="9"/>
  <c r="E97" i="9"/>
  <c r="D97" i="9"/>
  <c r="C97" i="9"/>
  <c r="B95" i="9"/>
  <c r="B94" i="9"/>
  <c r="B93" i="9"/>
  <c r="B92" i="9"/>
  <c r="B91" i="9"/>
  <c r="B90" i="9"/>
  <c r="B89" i="9"/>
  <c r="B88" i="9"/>
  <c r="B87" i="9" s="1"/>
  <c r="F87" i="9"/>
  <c r="E87" i="9"/>
  <c r="D87" i="9"/>
  <c r="C87" i="9"/>
  <c r="B85" i="9"/>
  <c r="B84" i="9"/>
  <c r="B83" i="9"/>
  <c r="B82" i="9"/>
  <c r="B81" i="9"/>
  <c r="B80" i="9"/>
  <c r="B79" i="9" s="1"/>
  <c r="F79" i="9"/>
  <c r="E79" i="9"/>
  <c r="D79" i="9"/>
  <c r="C79" i="9"/>
  <c r="B77" i="9"/>
  <c r="B76" i="9"/>
  <c r="B75" i="9"/>
  <c r="B74" i="9"/>
  <c r="B73" i="9"/>
  <c r="B72" i="9"/>
  <c r="F71" i="9"/>
  <c r="E71" i="9"/>
  <c r="D71" i="9"/>
  <c r="C71" i="9"/>
  <c r="B71" i="9"/>
  <c r="B69" i="9"/>
  <c r="B68" i="9"/>
  <c r="B67" i="9"/>
  <c r="B66" i="9"/>
  <c r="B65" i="9"/>
  <c r="B64" i="9"/>
  <c r="B63" i="9" s="1"/>
  <c r="F63" i="9"/>
  <c r="E63" i="9"/>
  <c r="D63" i="9"/>
  <c r="C63" i="9"/>
  <c r="B61" i="9"/>
  <c r="B60" i="9"/>
  <c r="B59" i="9"/>
  <c r="B58" i="9"/>
  <c r="B57" i="9"/>
  <c r="B56" i="9"/>
  <c r="B55" i="9"/>
  <c r="B54" i="9" s="1"/>
  <c r="F54" i="9"/>
  <c r="E54" i="9"/>
  <c r="D54" i="9"/>
  <c r="C54" i="9"/>
  <c r="B52" i="9"/>
  <c r="B51" i="9"/>
  <c r="B50" i="9"/>
  <c r="B49" i="9"/>
  <c r="B48" i="9"/>
  <c r="B47" i="9"/>
  <c r="B46" i="9" s="1"/>
  <c r="F46" i="9"/>
  <c r="E46" i="9"/>
  <c r="D46" i="9"/>
  <c r="C46" i="9"/>
  <c r="B44" i="9"/>
  <c r="B43" i="9"/>
  <c r="B42" i="9"/>
  <c r="B41" i="9"/>
  <c r="B40" i="9"/>
  <c r="F39" i="9"/>
  <c r="E39" i="9"/>
  <c r="D39" i="9"/>
  <c r="C39" i="9"/>
  <c r="C10" i="9" s="1"/>
  <c r="B39" i="9"/>
  <c r="B37" i="9"/>
  <c r="B36" i="9"/>
  <c r="B35" i="9"/>
  <c r="B34" i="9"/>
  <c r="B33" i="9"/>
  <c r="F32" i="9"/>
  <c r="E32" i="9"/>
  <c r="D32" i="9"/>
  <c r="D10" i="9" s="1"/>
  <c r="C32" i="9"/>
  <c r="B32" i="9"/>
  <c r="B30" i="9"/>
  <c r="B29" i="9"/>
  <c r="B28" i="9"/>
  <c r="B27" i="9"/>
  <c r="B26" i="9"/>
  <c r="B25" i="9"/>
  <c r="B24" i="9"/>
  <c r="B23" i="9" s="1"/>
  <c r="F23" i="9"/>
  <c r="E23" i="9"/>
  <c r="D23" i="9"/>
  <c r="C23" i="9"/>
  <c r="B21" i="9"/>
  <c r="B20" i="9" s="1"/>
  <c r="F20" i="9"/>
  <c r="E20" i="9"/>
  <c r="D20" i="9"/>
  <c r="C20" i="9"/>
  <c r="B18" i="9"/>
  <c r="B17" i="9"/>
  <c r="B16" i="9"/>
  <c r="B15" i="9"/>
  <c r="B12" i="9" s="1"/>
  <c r="B14" i="9"/>
  <c r="B13" i="9"/>
  <c r="F12" i="9"/>
  <c r="E12" i="9"/>
  <c r="E10" i="9" s="1"/>
  <c r="D12" i="9"/>
  <c r="C12" i="9"/>
  <c r="F10" i="9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1" i="26" s="1"/>
  <c r="G11" i="26"/>
  <c r="F11" i="26"/>
  <c r="E11" i="26"/>
  <c r="D11" i="26"/>
  <c r="C11" i="26"/>
  <c r="B111" i="32"/>
  <c r="B110" i="32"/>
  <c r="B109" i="32"/>
  <c r="B108" i="32"/>
  <c r="B107" i="32"/>
  <c r="B106" i="32"/>
  <c r="B105" i="32"/>
  <c r="B97" i="32" s="1"/>
  <c r="B104" i="32"/>
  <c r="B103" i="32"/>
  <c r="B102" i="32"/>
  <c r="B101" i="32"/>
  <c r="B100" i="32"/>
  <c r="B99" i="32"/>
  <c r="B98" i="32"/>
  <c r="BU97" i="32"/>
  <c r="BT97" i="32"/>
  <c r="BS97" i="32"/>
  <c r="BR97" i="32"/>
  <c r="BQ97" i="32"/>
  <c r="BP97" i="32"/>
  <c r="BO97" i="32"/>
  <c r="BN97" i="32"/>
  <c r="BM97" i="32"/>
  <c r="BL97" i="32"/>
  <c r="BK97" i="32"/>
  <c r="BJ97" i="32"/>
  <c r="BI97" i="32"/>
  <c r="BH97" i="32"/>
  <c r="BG97" i="32"/>
  <c r="BF97" i="32"/>
  <c r="BE97" i="32"/>
  <c r="BD97" i="32"/>
  <c r="BC97" i="32"/>
  <c r="BB97" i="32"/>
  <c r="BA97" i="32"/>
  <c r="AZ97" i="32"/>
  <c r="AY97" i="32"/>
  <c r="AX97" i="32"/>
  <c r="AW97" i="32"/>
  <c r="AV97" i="32"/>
  <c r="AU97" i="32"/>
  <c r="AT97" i="32"/>
  <c r="AS97" i="32"/>
  <c r="AR97" i="32"/>
  <c r="AQ97" i="32"/>
  <c r="AP97" i="32"/>
  <c r="AO97" i="32"/>
  <c r="AN97" i="32"/>
  <c r="AM97" i="32"/>
  <c r="AL97" i="32"/>
  <c r="AK97" i="32"/>
  <c r="AJ97" i="32"/>
  <c r="AI97" i="32"/>
  <c r="AH97" i="32"/>
  <c r="AG97" i="32"/>
  <c r="AF97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G97" i="32"/>
  <c r="F97" i="32"/>
  <c r="E97" i="32"/>
  <c r="D97" i="32"/>
  <c r="C97" i="32"/>
  <c r="B95" i="32"/>
  <c r="B94" i="32"/>
  <c r="B93" i="32"/>
  <c r="B92" i="32"/>
  <c r="B91" i="32"/>
  <c r="B90" i="32"/>
  <c r="B89" i="32"/>
  <c r="B88" i="32"/>
  <c r="B87" i="32"/>
  <c r="BU86" i="32"/>
  <c r="BT86" i="32"/>
  <c r="BS86" i="32"/>
  <c r="BR86" i="32"/>
  <c r="BQ86" i="32"/>
  <c r="BP86" i="32"/>
  <c r="BO86" i="32"/>
  <c r="BO11" i="32" s="1"/>
  <c r="BN86" i="32"/>
  <c r="BN11" i="32" s="1"/>
  <c r="BM86" i="32"/>
  <c r="BL86" i="32"/>
  <c r="BK86" i="32"/>
  <c r="BJ86" i="32"/>
  <c r="BI86" i="32"/>
  <c r="BH86" i="32"/>
  <c r="BG86" i="32"/>
  <c r="BG11" i="32" s="1"/>
  <c r="BF86" i="32"/>
  <c r="BF11" i="32" s="1"/>
  <c r="BE86" i="32"/>
  <c r="BD86" i="32"/>
  <c r="BC86" i="32"/>
  <c r="BB86" i="32"/>
  <c r="BA86" i="32"/>
  <c r="AZ86" i="32"/>
  <c r="AY86" i="32"/>
  <c r="AY11" i="32" s="1"/>
  <c r="AX86" i="32"/>
  <c r="AX11" i="32" s="1"/>
  <c r="AW86" i="32"/>
  <c r="AV86" i="32"/>
  <c r="AU86" i="32"/>
  <c r="AT86" i="32"/>
  <c r="AS86" i="32"/>
  <c r="AR86" i="32"/>
  <c r="AQ86" i="32"/>
  <c r="AQ11" i="32" s="1"/>
  <c r="AP86" i="32"/>
  <c r="AP11" i="32" s="1"/>
  <c r="AO86" i="32"/>
  <c r="AN86" i="32"/>
  <c r="AM86" i="32"/>
  <c r="AL86" i="32"/>
  <c r="AK86" i="32"/>
  <c r="AJ86" i="32"/>
  <c r="AI86" i="32"/>
  <c r="AI11" i="32" s="1"/>
  <c r="AH86" i="32"/>
  <c r="AH11" i="32" s="1"/>
  <c r="AG86" i="32"/>
  <c r="AF86" i="32"/>
  <c r="AE86" i="32"/>
  <c r="AD86" i="32"/>
  <c r="AC86" i="32"/>
  <c r="AB86" i="32"/>
  <c r="AA86" i="32"/>
  <c r="AA11" i="32" s="1"/>
  <c r="Z86" i="32"/>
  <c r="Z11" i="32" s="1"/>
  <c r="Y86" i="32"/>
  <c r="X86" i="32"/>
  <c r="W86" i="32"/>
  <c r="V86" i="32"/>
  <c r="U86" i="32"/>
  <c r="T86" i="32"/>
  <c r="S86" i="32"/>
  <c r="S11" i="32" s="1"/>
  <c r="R86" i="32"/>
  <c r="R11" i="32" s="1"/>
  <c r="Q86" i="32"/>
  <c r="P86" i="32"/>
  <c r="O86" i="32"/>
  <c r="N86" i="32"/>
  <c r="M86" i="32"/>
  <c r="L86" i="32"/>
  <c r="K86" i="32"/>
  <c r="K11" i="32" s="1"/>
  <c r="J86" i="32"/>
  <c r="J11" i="32" s="1"/>
  <c r="I86" i="32"/>
  <c r="H86" i="32"/>
  <c r="G86" i="32"/>
  <c r="F86" i="32"/>
  <c r="E86" i="32"/>
  <c r="D86" i="32"/>
  <c r="C86" i="32"/>
  <c r="C11" i="32" s="1"/>
  <c r="B86" i="32"/>
  <c r="B84" i="32"/>
  <c r="B83" i="32"/>
  <c r="B82" i="32"/>
  <c r="B81" i="32"/>
  <c r="B78" i="32" s="1"/>
  <c r="B80" i="32"/>
  <c r="B79" i="32"/>
  <c r="BU78" i="32"/>
  <c r="BT78" i="32"/>
  <c r="BS78" i="32"/>
  <c r="BR78" i="32"/>
  <c r="BQ78" i="32"/>
  <c r="BP78" i="32"/>
  <c r="BO78" i="32"/>
  <c r="BN78" i="32"/>
  <c r="BM78" i="32"/>
  <c r="BL78" i="32"/>
  <c r="BK78" i="32"/>
  <c r="BJ78" i="32"/>
  <c r="BI78" i="32"/>
  <c r="BH78" i="32"/>
  <c r="BG78" i="32"/>
  <c r="BF78" i="32"/>
  <c r="BE78" i="32"/>
  <c r="BD78" i="32"/>
  <c r="BC78" i="32"/>
  <c r="BB78" i="32"/>
  <c r="BA78" i="32"/>
  <c r="AZ78" i="32"/>
  <c r="AY78" i="32"/>
  <c r="AX78" i="32"/>
  <c r="AW78" i="32"/>
  <c r="AV78" i="32"/>
  <c r="AU78" i="32"/>
  <c r="AT78" i="32"/>
  <c r="AS78" i="32"/>
  <c r="AR78" i="32"/>
  <c r="AQ78" i="32"/>
  <c r="AP78" i="32"/>
  <c r="AO78" i="32"/>
  <c r="AN78" i="32"/>
  <c r="AM78" i="32"/>
  <c r="AL78" i="32"/>
  <c r="AK78" i="32"/>
  <c r="AJ78" i="32"/>
  <c r="AI78" i="32"/>
  <c r="AH78" i="32"/>
  <c r="AG78" i="32"/>
  <c r="AF78" i="32"/>
  <c r="AE78" i="32"/>
  <c r="AD78" i="32"/>
  <c r="AC78" i="32"/>
  <c r="AB78" i="32"/>
  <c r="AA78" i="32"/>
  <c r="Z78" i="32"/>
  <c r="Y78" i="32"/>
  <c r="X78" i="32"/>
  <c r="W78" i="32"/>
  <c r="V78" i="32"/>
  <c r="U78" i="32"/>
  <c r="T78" i="32"/>
  <c r="S78" i="32"/>
  <c r="R78" i="32"/>
  <c r="Q78" i="32"/>
  <c r="P78" i="32"/>
  <c r="O78" i="32"/>
  <c r="N78" i="32"/>
  <c r="M78" i="32"/>
  <c r="L78" i="32"/>
  <c r="K78" i="32"/>
  <c r="J78" i="32"/>
  <c r="I78" i="32"/>
  <c r="H78" i="32"/>
  <c r="G78" i="32"/>
  <c r="F78" i="32"/>
  <c r="E78" i="32"/>
  <c r="D78" i="32"/>
  <c r="C78" i="32"/>
  <c r="B76" i="32"/>
  <c r="B75" i="32"/>
  <c r="B74" i="32"/>
  <c r="B73" i="32"/>
  <c r="B72" i="32"/>
  <c r="B71" i="32"/>
  <c r="B68" i="32" s="1"/>
  <c r="B70" i="32"/>
  <c r="B69" i="32"/>
  <c r="BU68" i="32"/>
  <c r="BU11" i="32" s="1"/>
  <c r="BT68" i="32"/>
  <c r="BT11" i="32" s="1"/>
  <c r="BS68" i="32"/>
  <c r="BR68" i="32"/>
  <c r="BQ68" i="32"/>
  <c r="BP68" i="32"/>
  <c r="BO68" i="32"/>
  <c r="BN68" i="32"/>
  <c r="BM68" i="32"/>
  <c r="BM11" i="32" s="1"/>
  <c r="BL68" i="32"/>
  <c r="BL11" i="32" s="1"/>
  <c r="BK68" i="32"/>
  <c r="BJ68" i="32"/>
  <c r="BI68" i="32"/>
  <c r="BH68" i="32"/>
  <c r="BG68" i="32"/>
  <c r="BF68" i="32"/>
  <c r="BE68" i="32"/>
  <c r="BE11" i="32" s="1"/>
  <c r="BD68" i="32"/>
  <c r="BD11" i="32" s="1"/>
  <c r="BC68" i="32"/>
  <c r="BB68" i="32"/>
  <c r="BA68" i="32"/>
  <c r="AZ68" i="32"/>
  <c r="AY68" i="32"/>
  <c r="AX68" i="32"/>
  <c r="AW68" i="32"/>
  <c r="AW11" i="32" s="1"/>
  <c r="AV68" i="32"/>
  <c r="AV11" i="32" s="1"/>
  <c r="AU68" i="32"/>
  <c r="AT68" i="32"/>
  <c r="AS68" i="32"/>
  <c r="AR68" i="32"/>
  <c r="AQ68" i="32"/>
  <c r="AP68" i="32"/>
  <c r="AO68" i="32"/>
  <c r="AO11" i="32" s="1"/>
  <c r="AN68" i="32"/>
  <c r="AN11" i="32" s="1"/>
  <c r="AM68" i="32"/>
  <c r="AL68" i="32"/>
  <c r="AK68" i="32"/>
  <c r="AJ68" i="32"/>
  <c r="AI68" i="32"/>
  <c r="AH68" i="32"/>
  <c r="AG68" i="32"/>
  <c r="AG11" i="32" s="1"/>
  <c r="AF68" i="32"/>
  <c r="AF11" i="32" s="1"/>
  <c r="AE68" i="32"/>
  <c r="AD68" i="32"/>
  <c r="AC68" i="32"/>
  <c r="AB68" i="32"/>
  <c r="AA68" i="32"/>
  <c r="Z68" i="32"/>
  <c r="Y68" i="32"/>
  <c r="Y11" i="32" s="1"/>
  <c r="X68" i="32"/>
  <c r="X11" i="32" s="1"/>
  <c r="W68" i="32"/>
  <c r="V68" i="32"/>
  <c r="U68" i="32"/>
  <c r="T68" i="32"/>
  <c r="S68" i="32"/>
  <c r="R68" i="32"/>
  <c r="Q68" i="32"/>
  <c r="Q11" i="32" s="1"/>
  <c r="P68" i="32"/>
  <c r="P11" i="32" s="1"/>
  <c r="O68" i="32"/>
  <c r="N68" i="32"/>
  <c r="M68" i="32"/>
  <c r="L68" i="32"/>
  <c r="K68" i="32"/>
  <c r="J68" i="32"/>
  <c r="I68" i="32"/>
  <c r="I11" i="32" s="1"/>
  <c r="H68" i="32"/>
  <c r="H11" i="32" s="1"/>
  <c r="G68" i="32"/>
  <c r="F68" i="32"/>
  <c r="E68" i="32"/>
  <c r="D68" i="32"/>
  <c r="C68" i="32"/>
  <c r="B66" i="32"/>
  <c r="B65" i="32"/>
  <c r="B64" i="32"/>
  <c r="B63" i="32"/>
  <c r="B61" i="32" s="1"/>
  <c r="B62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BH61" i="32"/>
  <c r="BG61" i="32"/>
  <c r="BF61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4" i="32" s="1"/>
  <c r="B46" i="32"/>
  <c r="B45" i="32"/>
  <c r="BU44" i="32"/>
  <c r="BT44" i="32"/>
  <c r="BS44" i="32"/>
  <c r="BR44" i="32"/>
  <c r="BQ44" i="32"/>
  <c r="BP44" i="32"/>
  <c r="BP11" i="32" s="1"/>
  <c r="BO44" i="32"/>
  <c r="BN44" i="32"/>
  <c r="BM44" i="32"/>
  <c r="BL44" i="32"/>
  <c r="BK44" i="32"/>
  <c r="BJ44" i="32"/>
  <c r="BI44" i="32"/>
  <c r="BH44" i="32"/>
  <c r="BH11" i="32" s="1"/>
  <c r="BG44" i="32"/>
  <c r="BF44" i="32"/>
  <c r="BE44" i="32"/>
  <c r="BD44" i="32"/>
  <c r="BC44" i="32"/>
  <c r="BB44" i="32"/>
  <c r="BA44" i="32"/>
  <c r="AZ44" i="32"/>
  <c r="AZ11" i="32" s="1"/>
  <c r="AY44" i="32"/>
  <c r="AX44" i="32"/>
  <c r="AW44" i="32"/>
  <c r="AV44" i="32"/>
  <c r="AU44" i="32"/>
  <c r="AT44" i="32"/>
  <c r="AS44" i="32"/>
  <c r="AR44" i="32"/>
  <c r="AR11" i="32" s="1"/>
  <c r="AQ44" i="32"/>
  <c r="AP44" i="32"/>
  <c r="AO44" i="32"/>
  <c r="AN44" i="32"/>
  <c r="AM44" i="32"/>
  <c r="AL44" i="32"/>
  <c r="AK44" i="32"/>
  <c r="AJ44" i="32"/>
  <c r="AJ11" i="32" s="1"/>
  <c r="AI44" i="32"/>
  <c r="AH44" i="32"/>
  <c r="AG44" i="32"/>
  <c r="AF44" i="32"/>
  <c r="AE44" i="32"/>
  <c r="AD44" i="32"/>
  <c r="AC44" i="32"/>
  <c r="AB44" i="32"/>
  <c r="AB11" i="32" s="1"/>
  <c r="AA44" i="32"/>
  <c r="Z44" i="32"/>
  <c r="Y44" i="32"/>
  <c r="X44" i="32"/>
  <c r="W44" i="32"/>
  <c r="V44" i="32"/>
  <c r="U44" i="32"/>
  <c r="T44" i="32"/>
  <c r="T11" i="32" s="1"/>
  <c r="S44" i="32"/>
  <c r="R44" i="32"/>
  <c r="Q44" i="32"/>
  <c r="P44" i="32"/>
  <c r="O44" i="32"/>
  <c r="N44" i="32"/>
  <c r="M44" i="32"/>
  <c r="L44" i="32"/>
  <c r="L11" i="32" s="1"/>
  <c r="K44" i="32"/>
  <c r="J44" i="32"/>
  <c r="I44" i="32"/>
  <c r="H44" i="32"/>
  <c r="G44" i="32"/>
  <c r="F44" i="32"/>
  <c r="E44" i="32"/>
  <c r="D44" i="32"/>
  <c r="D11" i="32" s="1"/>
  <c r="C44" i="32"/>
  <c r="B42" i="32"/>
  <c r="B41" i="32"/>
  <c r="B40" i="32"/>
  <c r="B39" i="32"/>
  <c r="B38" i="32"/>
  <c r="B37" i="32"/>
  <c r="B36" i="32"/>
  <c r="B35" i="32"/>
  <c r="B33" i="32" s="1"/>
  <c r="B34" i="32"/>
  <c r="BU33" i="32"/>
  <c r="BT33" i="32"/>
  <c r="BS33" i="32"/>
  <c r="BR33" i="32"/>
  <c r="BR11" i="32" s="1"/>
  <c r="BQ33" i="32"/>
  <c r="BQ11" i="32" s="1"/>
  <c r="BP33" i="32"/>
  <c r="BO33" i="32"/>
  <c r="BN33" i="32"/>
  <c r="BM33" i="32"/>
  <c r="BL33" i="32"/>
  <c r="BK33" i="32"/>
  <c r="BJ33" i="32"/>
  <c r="BJ11" i="32" s="1"/>
  <c r="BI33" i="32"/>
  <c r="BI11" i="32" s="1"/>
  <c r="BH33" i="32"/>
  <c r="BG33" i="32"/>
  <c r="BF33" i="32"/>
  <c r="BE33" i="32"/>
  <c r="BD33" i="32"/>
  <c r="BC33" i="32"/>
  <c r="BB33" i="32"/>
  <c r="BB11" i="32" s="1"/>
  <c r="BA33" i="32"/>
  <c r="BA11" i="32" s="1"/>
  <c r="AZ33" i="32"/>
  <c r="AY33" i="32"/>
  <c r="AX33" i="32"/>
  <c r="AW33" i="32"/>
  <c r="AV33" i="32"/>
  <c r="AU33" i="32"/>
  <c r="AT33" i="32"/>
  <c r="AT11" i="32" s="1"/>
  <c r="AS33" i="32"/>
  <c r="AS11" i="32" s="1"/>
  <c r="AR33" i="32"/>
  <c r="AQ33" i="32"/>
  <c r="AP33" i="32"/>
  <c r="AO33" i="32"/>
  <c r="AN33" i="32"/>
  <c r="AM33" i="32"/>
  <c r="AL33" i="32"/>
  <c r="AL11" i="32" s="1"/>
  <c r="AK33" i="32"/>
  <c r="AK11" i="32" s="1"/>
  <c r="AJ33" i="32"/>
  <c r="AI33" i="32"/>
  <c r="AH33" i="32"/>
  <c r="AG33" i="32"/>
  <c r="AF33" i="32"/>
  <c r="AE33" i="32"/>
  <c r="AD33" i="32"/>
  <c r="AD11" i="32" s="1"/>
  <c r="AC33" i="32"/>
  <c r="AC11" i="32" s="1"/>
  <c r="AB33" i="32"/>
  <c r="AA33" i="32"/>
  <c r="Z33" i="32"/>
  <c r="Y33" i="32"/>
  <c r="X33" i="32"/>
  <c r="W33" i="32"/>
  <c r="V33" i="32"/>
  <c r="V11" i="32" s="1"/>
  <c r="U33" i="32"/>
  <c r="U11" i="32" s="1"/>
  <c r="T33" i="32"/>
  <c r="S33" i="32"/>
  <c r="R33" i="32"/>
  <c r="Q33" i="32"/>
  <c r="P33" i="32"/>
  <c r="O33" i="32"/>
  <c r="N33" i="32"/>
  <c r="N11" i="32" s="1"/>
  <c r="M33" i="32"/>
  <c r="M11" i="32" s="1"/>
  <c r="L33" i="32"/>
  <c r="K33" i="32"/>
  <c r="J33" i="32"/>
  <c r="I33" i="32"/>
  <c r="H33" i="32"/>
  <c r="G33" i="32"/>
  <c r="F33" i="32"/>
  <c r="F11" i="32" s="1"/>
  <c r="E33" i="32"/>
  <c r="E11" i="32" s="1"/>
  <c r="D33" i="32"/>
  <c r="C33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3" i="32" s="1"/>
  <c r="B14" i="32"/>
  <c r="BU13" i="32"/>
  <c r="BT13" i="32"/>
  <c r="BS13" i="32"/>
  <c r="BR13" i="32"/>
  <c r="BQ13" i="32"/>
  <c r="BP13" i="32"/>
  <c r="BO13" i="32"/>
  <c r="BN13" i="32"/>
  <c r="BM13" i="32"/>
  <c r="BL13" i="32"/>
  <c r="BK13" i="32"/>
  <c r="BJ13" i="32"/>
  <c r="BI13" i="32"/>
  <c r="BH13" i="32"/>
  <c r="BG13" i="32"/>
  <c r="BF13" i="32"/>
  <c r="BE13" i="32"/>
  <c r="BD13" i="32"/>
  <c r="BC13" i="32"/>
  <c r="BB13" i="32"/>
  <c r="BA13" i="32"/>
  <c r="AZ13" i="32"/>
  <c r="AY13" i="32"/>
  <c r="AX13" i="32"/>
  <c r="AW13" i="32"/>
  <c r="AV13" i="32"/>
  <c r="AU13" i="32"/>
  <c r="AT13" i="32"/>
  <c r="AS13" i="32"/>
  <c r="AR13" i="32"/>
  <c r="AQ13" i="32"/>
  <c r="AP13" i="32"/>
  <c r="AO13" i="32"/>
  <c r="AN13" i="32"/>
  <c r="AM13" i="32"/>
  <c r="AL13" i="32"/>
  <c r="AK13" i="32"/>
  <c r="AJ13" i="32"/>
  <c r="AI13" i="32"/>
  <c r="AH13" i="32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S11" i="32"/>
  <c r="BK11" i="32"/>
  <c r="BC11" i="32"/>
  <c r="AU11" i="32"/>
  <c r="AM11" i="32"/>
  <c r="AE11" i="32"/>
  <c r="W11" i="32"/>
  <c r="O11" i="32"/>
  <c r="G11" i="32"/>
  <c r="B116" i="31"/>
  <c r="B115" i="31"/>
  <c r="B114" i="31"/>
  <c r="B113" i="31" s="1"/>
  <c r="R113" i="31"/>
  <c r="Q113" i="31"/>
  <c r="P113" i="31"/>
  <c r="O113" i="31"/>
  <c r="N113" i="31"/>
  <c r="M113" i="31"/>
  <c r="L113" i="31"/>
  <c r="K113" i="31"/>
  <c r="K10" i="31" s="1"/>
  <c r="J113" i="31"/>
  <c r="I113" i="31"/>
  <c r="H113" i="31"/>
  <c r="G113" i="31"/>
  <c r="F113" i="31"/>
  <c r="E113" i="31"/>
  <c r="D113" i="31"/>
  <c r="C113" i="31"/>
  <c r="C10" i="31" s="1"/>
  <c r="B111" i="31"/>
  <c r="B110" i="31"/>
  <c r="B109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F108" i="31"/>
  <c r="E108" i="31"/>
  <c r="D108" i="31"/>
  <c r="C108" i="31"/>
  <c r="B108" i="31"/>
  <c r="B106" i="31"/>
  <c r="B105" i="31"/>
  <c r="B104" i="31"/>
  <c r="B103" i="31"/>
  <c r="B102" i="31"/>
  <c r="B101" i="31" s="1"/>
  <c r="R101" i="31"/>
  <c r="Q101" i="31"/>
  <c r="P101" i="31"/>
  <c r="O101" i="31"/>
  <c r="N101" i="31"/>
  <c r="M101" i="31"/>
  <c r="L101" i="31"/>
  <c r="K101" i="31"/>
  <c r="J101" i="31"/>
  <c r="I101" i="31"/>
  <c r="H101" i="31"/>
  <c r="G101" i="31"/>
  <c r="F101" i="31"/>
  <c r="E101" i="31"/>
  <c r="D101" i="31"/>
  <c r="C101" i="31"/>
  <c r="B99" i="31"/>
  <c r="B98" i="31"/>
  <c r="B97" i="31" s="1"/>
  <c r="R97" i="31"/>
  <c r="Q97" i="31"/>
  <c r="P97" i="31"/>
  <c r="O97" i="31"/>
  <c r="N97" i="31"/>
  <c r="M97" i="31"/>
  <c r="L97" i="31"/>
  <c r="K97" i="31"/>
  <c r="J97" i="31"/>
  <c r="I97" i="31"/>
  <c r="H97" i="31"/>
  <c r="G97" i="31"/>
  <c r="F97" i="31"/>
  <c r="E97" i="31"/>
  <c r="D97" i="31"/>
  <c r="C97" i="31"/>
  <c r="B95" i="31"/>
  <c r="B94" i="31"/>
  <c r="B87" i="31" s="1"/>
  <c r="B93" i="31"/>
  <c r="B92" i="31"/>
  <c r="B91" i="31"/>
  <c r="B90" i="31"/>
  <c r="B89" i="31"/>
  <c r="B88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B85" i="31"/>
  <c r="B84" i="31"/>
  <c r="B83" i="31"/>
  <c r="B82" i="31"/>
  <c r="B81" i="31"/>
  <c r="B80" i="31"/>
  <c r="B79" i="31" s="1"/>
  <c r="R79" i="31"/>
  <c r="Q79" i="31"/>
  <c r="P79" i="31"/>
  <c r="O79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B77" i="31"/>
  <c r="B76" i="31"/>
  <c r="B71" i="31" s="1"/>
  <c r="B75" i="31"/>
  <c r="B74" i="31"/>
  <c r="B73" i="31"/>
  <c r="B72" i="31"/>
  <c r="R71" i="31"/>
  <c r="Q71" i="31"/>
  <c r="P71" i="31"/>
  <c r="O71" i="31"/>
  <c r="N71" i="31"/>
  <c r="M71" i="31"/>
  <c r="L71" i="31"/>
  <c r="K71" i="31"/>
  <c r="J71" i="31"/>
  <c r="I71" i="31"/>
  <c r="H71" i="31"/>
  <c r="G71" i="31"/>
  <c r="F71" i="31"/>
  <c r="E71" i="31"/>
  <c r="D71" i="31"/>
  <c r="C71" i="31"/>
  <c r="B69" i="31"/>
  <c r="B68" i="31"/>
  <c r="B67" i="31"/>
  <c r="B63" i="31" s="1"/>
  <c r="B66" i="31"/>
  <c r="B65" i="31"/>
  <c r="B64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B61" i="31"/>
  <c r="B60" i="31"/>
  <c r="B59" i="31"/>
  <c r="B58" i="31"/>
  <c r="B54" i="31" s="1"/>
  <c r="B57" i="31"/>
  <c r="B56" i="31"/>
  <c r="B55" i="31"/>
  <c r="Q54" i="31"/>
  <c r="P54" i="31"/>
  <c r="O54" i="31"/>
  <c r="N54" i="31"/>
  <c r="N10" i="31" s="1"/>
  <c r="M54" i="31"/>
  <c r="L54" i="31"/>
  <c r="K54" i="31"/>
  <c r="J54" i="31"/>
  <c r="I54" i="31"/>
  <c r="H54" i="31"/>
  <c r="G54" i="31"/>
  <c r="F54" i="31"/>
  <c r="F10" i="31" s="1"/>
  <c r="E54" i="31"/>
  <c r="D54" i="31"/>
  <c r="C54" i="31"/>
  <c r="B52" i="31"/>
  <c r="B51" i="31"/>
  <c r="B50" i="31"/>
  <c r="B49" i="31"/>
  <c r="B48" i="31"/>
  <c r="B46" i="31" s="1"/>
  <c r="B47" i="31"/>
  <c r="R46" i="31"/>
  <c r="Q46" i="31"/>
  <c r="P46" i="31"/>
  <c r="O46" i="31"/>
  <c r="O10" i="31" s="1"/>
  <c r="N46" i="31"/>
  <c r="M46" i="31"/>
  <c r="M10" i="31" s="1"/>
  <c r="L46" i="31"/>
  <c r="K46" i="31"/>
  <c r="J46" i="31"/>
  <c r="I46" i="31"/>
  <c r="H46" i="31"/>
  <c r="G46" i="31"/>
  <c r="G10" i="31" s="1"/>
  <c r="F46" i="31"/>
  <c r="E46" i="31"/>
  <c r="E10" i="31" s="1"/>
  <c r="D46" i="31"/>
  <c r="C46" i="31"/>
  <c r="B44" i="31"/>
  <c r="B43" i="31"/>
  <c r="B42" i="31"/>
  <c r="B41" i="31"/>
  <c r="B40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B39" i="31"/>
  <c r="B37" i="31"/>
  <c r="B36" i="31"/>
  <c r="B35" i="31"/>
  <c r="B34" i="31"/>
  <c r="B33" i="31"/>
  <c r="B32" i="31" s="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B30" i="31"/>
  <c r="B29" i="31"/>
  <c r="B28" i="31"/>
  <c r="B27" i="31"/>
  <c r="B26" i="31"/>
  <c r="B25" i="31"/>
  <c r="B24" i="31"/>
  <c r="B23" i="31" s="1"/>
  <c r="R23" i="31"/>
  <c r="Q23" i="31"/>
  <c r="P23" i="31"/>
  <c r="P10" i="31" s="1"/>
  <c r="O23" i="31"/>
  <c r="N23" i="31"/>
  <c r="M23" i="31"/>
  <c r="L23" i="31"/>
  <c r="K23" i="31"/>
  <c r="J23" i="31"/>
  <c r="I23" i="31"/>
  <c r="H23" i="31"/>
  <c r="H10" i="31" s="1"/>
  <c r="G23" i="31"/>
  <c r="F23" i="31"/>
  <c r="E23" i="31"/>
  <c r="D23" i="31"/>
  <c r="C23" i="31"/>
  <c r="B21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B18" i="31"/>
  <c r="B17" i="31"/>
  <c r="B16" i="31"/>
  <c r="B15" i="31"/>
  <c r="B14" i="31"/>
  <c r="B13" i="31"/>
  <c r="R12" i="31"/>
  <c r="Q12" i="31"/>
  <c r="Q10" i="31" s="1"/>
  <c r="P12" i="31"/>
  <c r="O12" i="31"/>
  <c r="N12" i="31"/>
  <c r="M12" i="31"/>
  <c r="L12" i="31"/>
  <c r="L10" i="31" s="1"/>
  <c r="K12" i="31"/>
  <c r="J12" i="31"/>
  <c r="I12" i="31"/>
  <c r="I10" i="31" s="1"/>
  <c r="H12" i="31"/>
  <c r="G12" i="31"/>
  <c r="F12" i="31"/>
  <c r="E12" i="31"/>
  <c r="D12" i="31"/>
  <c r="D10" i="31" s="1"/>
  <c r="C12" i="31"/>
  <c r="B12" i="31"/>
  <c r="R10" i="31"/>
  <c r="J10" i="31"/>
  <c r="B117" i="28"/>
  <c r="B116" i="28"/>
  <c r="B115" i="28"/>
  <c r="F114" i="28"/>
  <c r="E114" i="28"/>
  <c r="D114" i="28"/>
  <c r="C114" i="28"/>
  <c r="B114" i="28"/>
  <c r="B112" i="28"/>
  <c r="B111" i="28"/>
  <c r="B110" i="28"/>
  <c r="F109" i="28"/>
  <c r="E109" i="28"/>
  <c r="D109" i="28"/>
  <c r="C109" i="28"/>
  <c r="B109" i="28"/>
  <c r="B107" i="28"/>
  <c r="B106" i="28"/>
  <c r="B105" i="28"/>
  <c r="B104" i="28"/>
  <c r="B103" i="28"/>
  <c r="B102" i="28" s="1"/>
  <c r="F102" i="28"/>
  <c r="E102" i="28"/>
  <c r="D102" i="28"/>
  <c r="C102" i="28"/>
  <c r="B100" i="28"/>
  <c r="B99" i="28"/>
  <c r="B98" i="28" s="1"/>
  <c r="F98" i="28"/>
  <c r="E98" i="28"/>
  <c r="D98" i="28"/>
  <c r="C98" i="28"/>
  <c r="B96" i="28"/>
  <c r="B95" i="28"/>
  <c r="B94" i="28"/>
  <c r="B93" i="28"/>
  <c r="B92" i="28"/>
  <c r="B91" i="28"/>
  <c r="B90" i="28"/>
  <c r="B88" i="28" s="1"/>
  <c r="B89" i="28"/>
  <c r="F88" i="28"/>
  <c r="E88" i="28"/>
  <c r="D88" i="28"/>
  <c r="C88" i="28"/>
  <c r="B86" i="28"/>
  <c r="B85" i="28"/>
  <c r="B84" i="28"/>
  <c r="B83" i="28"/>
  <c r="B82" i="28"/>
  <c r="B81" i="28"/>
  <c r="B80" i="28" s="1"/>
  <c r="F80" i="28"/>
  <c r="E80" i="28"/>
  <c r="D80" i="28"/>
  <c r="C80" i="28"/>
  <c r="B78" i="28"/>
  <c r="B77" i="28"/>
  <c r="B76" i="28"/>
  <c r="B75" i="28"/>
  <c r="B74" i="28"/>
  <c r="B73" i="28"/>
  <c r="B72" i="28" s="1"/>
  <c r="F72" i="28"/>
  <c r="E72" i="28"/>
  <c r="D72" i="28"/>
  <c r="C72" i="28"/>
  <c r="B70" i="28"/>
  <c r="B69" i="28"/>
  <c r="B68" i="28"/>
  <c r="B67" i="28"/>
  <c r="B64" i="28" s="1"/>
  <c r="B66" i="28"/>
  <c r="B65" i="28"/>
  <c r="F64" i="28"/>
  <c r="E64" i="28"/>
  <c r="D64" i="28"/>
  <c r="C64" i="28"/>
  <c r="B62" i="28"/>
  <c r="B61" i="28"/>
  <c r="B60" i="28"/>
  <c r="B59" i="28"/>
  <c r="B58" i="28"/>
  <c r="B57" i="28"/>
  <c r="B55" i="28" s="1"/>
  <c r="B56" i="28"/>
  <c r="F55" i="28"/>
  <c r="E55" i="28"/>
  <c r="D55" i="28"/>
  <c r="C55" i="28"/>
  <c r="B53" i="28"/>
  <c r="B52" i="28"/>
  <c r="B51" i="28"/>
  <c r="B50" i="28"/>
  <c r="B49" i="28"/>
  <c r="B48" i="28"/>
  <c r="B47" i="28" s="1"/>
  <c r="F47" i="28"/>
  <c r="E47" i="28"/>
  <c r="D47" i="28"/>
  <c r="C47" i="28"/>
  <c r="B45" i="28"/>
  <c r="B44" i="28"/>
  <c r="B40" i="28" s="1"/>
  <c r="B43" i="28"/>
  <c r="B42" i="28"/>
  <c r="B41" i="28"/>
  <c r="F40" i="28"/>
  <c r="E40" i="28"/>
  <c r="D40" i="28"/>
  <c r="C40" i="28"/>
  <c r="B38" i="28"/>
  <c r="B37" i="28"/>
  <c r="B36" i="28"/>
  <c r="B35" i="28"/>
  <c r="B34" i="28"/>
  <c r="B33" i="28" s="1"/>
  <c r="F33" i="28"/>
  <c r="E33" i="28"/>
  <c r="E11" i="28" s="1"/>
  <c r="D33" i="28"/>
  <c r="C33" i="28"/>
  <c r="B31" i="28"/>
  <c r="B30" i="28"/>
  <c r="B29" i="28"/>
  <c r="B28" i="28"/>
  <c r="B27" i="28"/>
  <c r="B26" i="28"/>
  <c r="B24" i="28" s="1"/>
  <c r="B25" i="28"/>
  <c r="F24" i="28"/>
  <c r="E24" i="28"/>
  <c r="D24" i="28"/>
  <c r="C24" i="28"/>
  <c r="C11" i="28" s="1"/>
  <c r="B22" i="28"/>
  <c r="B21" i="28" s="1"/>
  <c r="F21" i="28"/>
  <c r="E21" i="28"/>
  <c r="D21" i="28"/>
  <c r="C21" i="28"/>
  <c r="B19" i="28"/>
  <c r="B18" i="28"/>
  <c r="B17" i="28"/>
  <c r="B16" i="28"/>
  <c r="B13" i="28" s="1"/>
  <c r="B15" i="28"/>
  <c r="B14" i="28"/>
  <c r="F13" i="28"/>
  <c r="E13" i="28"/>
  <c r="D13" i="28"/>
  <c r="D11" i="28" s="1"/>
  <c r="C13" i="28"/>
  <c r="F11" i="28"/>
  <c r="B112" i="11"/>
  <c r="B107" i="11"/>
  <c r="B100" i="11"/>
  <c r="B96" i="11"/>
  <c r="B86" i="11"/>
  <c r="B78" i="11"/>
  <c r="B70" i="11"/>
  <c r="B62" i="11"/>
  <c r="B53" i="11"/>
  <c r="B45" i="11"/>
  <c r="B38" i="11"/>
  <c r="B31" i="11"/>
  <c r="B9" i="11" s="1"/>
  <c r="B22" i="11"/>
  <c r="B19" i="11"/>
  <c r="B11" i="11"/>
  <c r="B12" i="25"/>
  <c r="B173" i="30"/>
  <c r="B171" i="30"/>
  <c r="B170" i="30"/>
  <c r="B169" i="30"/>
  <c r="BZ168" i="30"/>
  <c r="BY168" i="30"/>
  <c r="BX168" i="30"/>
  <c r="BW168" i="30"/>
  <c r="BV168" i="30"/>
  <c r="BU168" i="30"/>
  <c r="BU11" i="30" s="1"/>
  <c r="BT168" i="30"/>
  <c r="BT11" i="30" s="1"/>
  <c r="BS168" i="30"/>
  <c r="BR168" i="30"/>
  <c r="BQ168" i="30"/>
  <c r="BP168" i="30"/>
  <c r="BO168" i="30"/>
  <c r="BN168" i="30"/>
  <c r="BM168" i="30"/>
  <c r="BM11" i="30" s="1"/>
  <c r="BL168" i="30"/>
  <c r="BL11" i="30" s="1"/>
  <c r="BK168" i="30"/>
  <c r="BJ168" i="30"/>
  <c r="BI168" i="30"/>
  <c r="BH168" i="30"/>
  <c r="BG168" i="30"/>
  <c r="BF168" i="30"/>
  <c r="BE168" i="30"/>
  <c r="BE11" i="30" s="1"/>
  <c r="BD168" i="30"/>
  <c r="BD11" i="30" s="1"/>
  <c r="BC168" i="30"/>
  <c r="BB168" i="30"/>
  <c r="BA168" i="30"/>
  <c r="AZ168" i="30"/>
  <c r="AY168" i="30"/>
  <c r="AX168" i="30"/>
  <c r="AW168" i="30"/>
  <c r="AW11" i="30" s="1"/>
  <c r="AV168" i="30"/>
  <c r="AV11" i="30" s="1"/>
  <c r="AU168" i="30"/>
  <c r="AT168" i="30"/>
  <c r="AS168" i="30"/>
  <c r="AR168" i="30"/>
  <c r="AQ168" i="30"/>
  <c r="AP168" i="30"/>
  <c r="AO168" i="30"/>
  <c r="AO11" i="30" s="1"/>
  <c r="AN168" i="30"/>
  <c r="AN11" i="30" s="1"/>
  <c r="AM168" i="30"/>
  <c r="AL168" i="30"/>
  <c r="AK168" i="30"/>
  <c r="AJ168" i="30"/>
  <c r="AI168" i="30"/>
  <c r="AH168" i="30"/>
  <c r="AG168" i="30"/>
  <c r="AG11" i="30" s="1"/>
  <c r="AF168" i="30"/>
  <c r="AF11" i="30" s="1"/>
  <c r="AE168" i="30"/>
  <c r="AD168" i="30"/>
  <c r="AC168" i="30"/>
  <c r="AB168" i="30"/>
  <c r="AA168" i="30"/>
  <c r="Z168" i="30"/>
  <c r="Y168" i="30"/>
  <c r="Y11" i="30" s="1"/>
  <c r="X168" i="30"/>
  <c r="X11" i="30" s="1"/>
  <c r="W168" i="30"/>
  <c r="V168" i="30"/>
  <c r="U168" i="30"/>
  <c r="T168" i="30"/>
  <c r="S168" i="30"/>
  <c r="R168" i="30"/>
  <c r="Q168" i="30"/>
  <c r="Q11" i="30" s="1"/>
  <c r="P168" i="30"/>
  <c r="P11" i="30" s="1"/>
  <c r="O168" i="30"/>
  <c r="N168" i="30"/>
  <c r="M168" i="30"/>
  <c r="L168" i="30"/>
  <c r="K168" i="30"/>
  <c r="J168" i="30"/>
  <c r="I168" i="30"/>
  <c r="I11" i="30" s="1"/>
  <c r="H168" i="30"/>
  <c r="H11" i="30" s="1"/>
  <c r="G168" i="30"/>
  <c r="F168" i="30"/>
  <c r="E168" i="30"/>
  <c r="D168" i="30"/>
  <c r="C168" i="30"/>
  <c r="B168" i="30" s="1"/>
  <c r="B166" i="30"/>
  <c r="B165" i="30"/>
  <c r="B164" i="30"/>
  <c r="B163" i="30"/>
  <c r="B162" i="30"/>
  <c r="B161" i="30"/>
  <c r="B160" i="30"/>
  <c r="B159" i="30"/>
  <c r="B158" i="30"/>
  <c r="B157" i="30"/>
  <c r="B156" i="30"/>
  <c r="B155" i="30"/>
  <c r="B154" i="30"/>
  <c r="B153" i="30"/>
  <c r="B152" i="30"/>
  <c r="B151" i="30"/>
  <c r="B150" i="30"/>
  <c r="B149" i="30"/>
  <c r="B148" i="30"/>
  <c r="B147" i="30"/>
  <c r="B146" i="30"/>
  <c r="B145" i="30"/>
  <c r="B144" i="30"/>
  <c r="B143" i="30"/>
  <c r="B142" i="30"/>
  <c r="B141" i="30"/>
  <c r="B140" i="30"/>
  <c r="B139" i="30"/>
  <c r="B138" i="30"/>
  <c r="B137" i="30"/>
  <c r="B136" i="30"/>
  <c r="B135" i="30"/>
  <c r="B134" i="30"/>
  <c r="B133" i="30"/>
  <c r="B132" i="30"/>
  <c r="B131" i="30"/>
  <c r="B130" i="30"/>
  <c r="B129" i="30"/>
  <c r="B128" i="30"/>
  <c r="B127" i="30"/>
  <c r="B126" i="30"/>
  <c r="B125" i="30"/>
  <c r="B124" i="30"/>
  <c r="B123" i="30"/>
  <c r="B122" i="30"/>
  <c r="B121" i="30"/>
  <c r="B120" i="30"/>
  <c r="B119" i="30"/>
  <c r="B118" i="30"/>
  <c r="B117" i="30"/>
  <c r="B116" i="30"/>
  <c r="B115" i="30"/>
  <c r="B114" i="30"/>
  <c r="B113" i="30"/>
  <c r="B112" i="30"/>
  <c r="B111" i="30"/>
  <c r="B110" i="30"/>
  <c r="B109" i="30"/>
  <c r="B108" i="30"/>
  <c r="B107" i="30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9" i="30"/>
  <c r="B88" i="30"/>
  <c r="B87" i="30"/>
  <c r="B86" i="30"/>
  <c r="B85" i="30"/>
  <c r="B84" i="30"/>
  <c r="B83" i="30"/>
  <c r="B82" i="30"/>
  <c r="B81" i="30"/>
  <c r="B80" i="30"/>
  <c r="B79" i="30"/>
  <c r="BZ78" i="30"/>
  <c r="BZ11" i="30" s="1"/>
  <c r="BY78" i="30"/>
  <c r="BY11" i="30" s="1"/>
  <c r="BX78" i="30"/>
  <c r="BW78" i="30"/>
  <c r="BV78" i="30"/>
  <c r="BU78" i="30"/>
  <c r="BT78" i="30"/>
  <c r="BS78" i="30"/>
  <c r="BR78" i="30"/>
  <c r="BR11" i="30" s="1"/>
  <c r="BQ78" i="30"/>
  <c r="BQ11" i="30" s="1"/>
  <c r="BP78" i="30"/>
  <c r="BO78" i="30"/>
  <c r="BN78" i="30"/>
  <c r="BM78" i="30"/>
  <c r="BL78" i="30"/>
  <c r="BK78" i="30"/>
  <c r="BJ78" i="30"/>
  <c r="BJ11" i="30" s="1"/>
  <c r="BI78" i="30"/>
  <c r="BI11" i="30" s="1"/>
  <c r="BH78" i="30"/>
  <c r="BG78" i="30"/>
  <c r="BF78" i="30"/>
  <c r="BE78" i="30"/>
  <c r="BD78" i="30"/>
  <c r="BC78" i="30"/>
  <c r="BB78" i="30"/>
  <c r="BB11" i="30" s="1"/>
  <c r="BA78" i="30"/>
  <c r="BA11" i="30" s="1"/>
  <c r="AZ78" i="30"/>
  <c r="AY78" i="30"/>
  <c r="AX78" i="30"/>
  <c r="AW78" i="30"/>
  <c r="AV78" i="30"/>
  <c r="AU78" i="30"/>
  <c r="AT78" i="30"/>
  <c r="AT11" i="30" s="1"/>
  <c r="AS78" i="30"/>
  <c r="AS11" i="30" s="1"/>
  <c r="AR78" i="30"/>
  <c r="AQ78" i="30"/>
  <c r="AP78" i="30"/>
  <c r="AO78" i="30"/>
  <c r="AN78" i="30"/>
  <c r="AM78" i="30"/>
  <c r="AL78" i="30"/>
  <c r="AL11" i="30" s="1"/>
  <c r="AK78" i="30"/>
  <c r="AK11" i="30" s="1"/>
  <c r="AJ78" i="30"/>
  <c r="AI78" i="30"/>
  <c r="AH78" i="30"/>
  <c r="AG78" i="30"/>
  <c r="AF78" i="30"/>
  <c r="AE78" i="30"/>
  <c r="AD78" i="30"/>
  <c r="AD11" i="30" s="1"/>
  <c r="AC78" i="30"/>
  <c r="AC11" i="30" s="1"/>
  <c r="AB78" i="30"/>
  <c r="AA78" i="30"/>
  <c r="Z78" i="30"/>
  <c r="Y78" i="30"/>
  <c r="X78" i="30"/>
  <c r="W78" i="30"/>
  <c r="V78" i="30"/>
  <c r="V11" i="30" s="1"/>
  <c r="U78" i="30"/>
  <c r="U11" i="30" s="1"/>
  <c r="T78" i="30"/>
  <c r="S78" i="30"/>
  <c r="R78" i="30"/>
  <c r="Q78" i="30"/>
  <c r="P78" i="30"/>
  <c r="O78" i="30"/>
  <c r="N78" i="30"/>
  <c r="N11" i="30" s="1"/>
  <c r="M78" i="30"/>
  <c r="M11" i="30" s="1"/>
  <c r="L78" i="30"/>
  <c r="K78" i="30"/>
  <c r="J78" i="30"/>
  <c r="I78" i="30"/>
  <c r="H78" i="30"/>
  <c r="G78" i="30"/>
  <c r="F78" i="30"/>
  <c r="F11" i="30" s="1"/>
  <c r="E78" i="30"/>
  <c r="E11" i="30" s="1"/>
  <c r="D78" i="30"/>
  <c r="C78" i="30"/>
  <c r="B78" i="30" s="1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Z12" i="30"/>
  <c r="BY12" i="30"/>
  <c r="BX12" i="30"/>
  <c r="BW12" i="30"/>
  <c r="BW11" i="30" s="1"/>
  <c r="BV12" i="30"/>
  <c r="BV11" i="30" s="1"/>
  <c r="BU12" i="30"/>
  <c r="BT12" i="30"/>
  <c r="BS12" i="30"/>
  <c r="BR12" i="30"/>
  <c r="BQ12" i="30"/>
  <c r="BP12" i="30"/>
  <c r="BO12" i="30"/>
  <c r="BO11" i="30" s="1"/>
  <c r="BN12" i="30"/>
  <c r="BN11" i="30" s="1"/>
  <c r="BM12" i="30"/>
  <c r="BL12" i="30"/>
  <c r="BK12" i="30"/>
  <c r="BJ12" i="30"/>
  <c r="BI12" i="30"/>
  <c r="BH12" i="30"/>
  <c r="BG12" i="30"/>
  <c r="BG11" i="30" s="1"/>
  <c r="BF12" i="30"/>
  <c r="BF11" i="30" s="1"/>
  <c r="BE12" i="30"/>
  <c r="BD12" i="30"/>
  <c r="BC12" i="30"/>
  <c r="BB12" i="30"/>
  <c r="BA12" i="30"/>
  <c r="AZ12" i="30"/>
  <c r="AY12" i="30"/>
  <c r="AY11" i="30" s="1"/>
  <c r="AX12" i="30"/>
  <c r="AX11" i="30" s="1"/>
  <c r="AW12" i="30"/>
  <c r="AV12" i="30"/>
  <c r="AU12" i="30"/>
  <c r="AT12" i="30"/>
  <c r="AS12" i="30"/>
  <c r="AR12" i="30"/>
  <c r="AQ12" i="30"/>
  <c r="AQ11" i="30" s="1"/>
  <c r="AP12" i="30"/>
  <c r="AP11" i="30" s="1"/>
  <c r="AO12" i="30"/>
  <c r="AN12" i="30"/>
  <c r="AM12" i="30"/>
  <c r="AL12" i="30"/>
  <c r="AK12" i="30"/>
  <c r="AJ12" i="30"/>
  <c r="AI12" i="30"/>
  <c r="AI11" i="30" s="1"/>
  <c r="AH12" i="30"/>
  <c r="AH11" i="30" s="1"/>
  <c r="AG12" i="30"/>
  <c r="AF12" i="30"/>
  <c r="AE12" i="30"/>
  <c r="AD12" i="30"/>
  <c r="AC12" i="30"/>
  <c r="AB12" i="30"/>
  <c r="AA12" i="30"/>
  <c r="AA11" i="30" s="1"/>
  <c r="Z12" i="30"/>
  <c r="Z11" i="30" s="1"/>
  <c r="Y12" i="30"/>
  <c r="X12" i="30"/>
  <c r="W12" i="30"/>
  <c r="V12" i="30"/>
  <c r="U12" i="30"/>
  <c r="T12" i="30"/>
  <c r="S12" i="30"/>
  <c r="S11" i="30" s="1"/>
  <c r="R12" i="30"/>
  <c r="R11" i="30" s="1"/>
  <c r="Q12" i="30"/>
  <c r="P12" i="30"/>
  <c r="O12" i="30"/>
  <c r="N12" i="30"/>
  <c r="M12" i="30"/>
  <c r="L12" i="30"/>
  <c r="K12" i="30"/>
  <c r="K11" i="30" s="1"/>
  <c r="J12" i="30"/>
  <c r="J11" i="30" s="1"/>
  <c r="I12" i="30"/>
  <c r="H12" i="30"/>
  <c r="G12" i="30"/>
  <c r="F12" i="30"/>
  <c r="E12" i="30"/>
  <c r="D12" i="30"/>
  <c r="C12" i="30"/>
  <c r="C11" i="30" s="1"/>
  <c r="B12" i="30"/>
  <c r="B11" i="30" s="1"/>
  <c r="BX11" i="30"/>
  <c r="BS11" i="30"/>
  <c r="BP11" i="30"/>
  <c r="BK11" i="30"/>
  <c r="BH11" i="30"/>
  <c r="BC11" i="30"/>
  <c r="AZ11" i="30"/>
  <c r="AU11" i="30"/>
  <c r="AR11" i="30"/>
  <c r="AM11" i="30"/>
  <c r="AJ11" i="30"/>
  <c r="AE11" i="30"/>
  <c r="AB11" i="30"/>
  <c r="W11" i="30"/>
  <c r="T11" i="30"/>
  <c r="O11" i="30"/>
  <c r="L11" i="30"/>
  <c r="G11" i="30"/>
  <c r="D11" i="30"/>
  <c r="B11" i="32" l="1"/>
  <c r="B10" i="9"/>
  <c r="B10" i="31"/>
  <c r="B11" i="28"/>
</calcChain>
</file>

<file path=xl/sharedStrings.xml><?xml version="1.0" encoding="utf-8"?>
<sst xmlns="http://schemas.openxmlformats.org/spreadsheetml/2006/main" count="1112" uniqueCount="636">
  <si>
    <t>Índice de Cuadros Estadísticos</t>
  </si>
  <si>
    <t xml:space="preserve">Materia Contravencional </t>
  </si>
  <si>
    <t>Durante: 2022</t>
  </si>
  <si>
    <t>Número</t>
  </si>
  <si>
    <t>Nombre del Cuadro</t>
  </si>
  <si>
    <r>
      <rPr>
        <b/>
        <sz val="12"/>
        <color rgb="FF000000"/>
        <rFont val="Times New Roman"/>
        <family val="1"/>
      </rPr>
      <t>Materia Contravencional:</t>
    </r>
    <r>
      <rPr>
        <sz val="12"/>
        <color indexed="8"/>
        <rFont val="Times New Roman"/>
        <family val="1"/>
        <charset val="1"/>
      </rPr>
      <t xml:space="preserve"> Resoluciones Dictadas</t>
    </r>
  </si>
  <si>
    <r>
      <rPr>
        <b/>
        <sz val="12"/>
        <color rgb="FF000000"/>
        <rFont val="Times New Roman"/>
        <family val="1"/>
      </rPr>
      <t xml:space="preserve">Según: </t>
    </r>
    <r>
      <rPr>
        <sz val="12"/>
        <color indexed="8"/>
        <rFont val="Times New Roman"/>
        <family val="1"/>
        <charset val="1"/>
      </rPr>
      <t>Circuito Judicial y Oficina</t>
    </r>
  </si>
  <si>
    <r>
      <rPr>
        <b/>
        <sz val="12"/>
        <color rgb="FF000000"/>
        <rFont val="Times New Roman"/>
        <family val="1"/>
      </rPr>
      <t>Por:</t>
    </r>
    <r>
      <rPr>
        <sz val="12"/>
        <color indexed="8"/>
        <rFont val="Times New Roman"/>
        <family val="1"/>
        <charset val="1"/>
      </rPr>
      <t xml:space="preserve"> Tipo de Resolución Dictada</t>
    </r>
  </si>
  <si>
    <r>
      <rPr>
        <b/>
        <sz val="12"/>
        <color rgb="FF000000"/>
        <rFont val="Times New Roman"/>
        <family val="1"/>
      </rPr>
      <t>Durante</t>
    </r>
    <r>
      <rPr>
        <sz val="12"/>
        <color rgb="FF000000"/>
        <rFont val="Times New Roman"/>
        <family val="1"/>
      </rPr>
      <t>: 2022</t>
    </r>
  </si>
  <si>
    <r>
      <rPr>
        <b/>
        <sz val="12"/>
        <color rgb="FF000000"/>
        <rFont val="Times New Roman"/>
        <family val="1"/>
      </rPr>
      <t>Según:</t>
    </r>
    <r>
      <rPr>
        <sz val="12"/>
        <color indexed="8"/>
        <rFont val="Times New Roman"/>
        <family val="1"/>
        <charset val="1"/>
      </rPr>
      <t xml:space="preserve"> Circuito Judicial y Oficina</t>
    </r>
  </si>
  <si>
    <r>
      <rPr>
        <b/>
        <sz val="12"/>
        <color rgb="FF000000"/>
        <rFont val="Times New Roman"/>
        <family val="1"/>
      </rPr>
      <t>Por:</t>
    </r>
    <r>
      <rPr>
        <sz val="12"/>
        <color indexed="8"/>
        <rFont val="Times New Roman"/>
        <family val="1"/>
        <charset val="1"/>
      </rPr>
      <t xml:space="preserve"> Resultado</t>
    </r>
  </si>
  <si>
    <r>
      <rPr>
        <b/>
        <sz val="12"/>
        <color rgb="FF000000"/>
        <rFont val="Times New Roman"/>
        <family val="1"/>
      </rPr>
      <t>Materia Contravencional:</t>
    </r>
    <r>
      <rPr>
        <sz val="12"/>
        <color indexed="8"/>
        <rFont val="Times New Roman"/>
        <family val="1"/>
        <charset val="1"/>
      </rPr>
      <t xml:space="preserve"> Diligencias Señaladas</t>
    </r>
  </si>
  <si>
    <r>
      <rPr>
        <b/>
        <sz val="12"/>
        <color rgb="FF000000"/>
        <rFont val="Times New Roman"/>
        <family val="1"/>
      </rPr>
      <t>Según:</t>
    </r>
    <r>
      <rPr>
        <sz val="12"/>
        <color indexed="8"/>
        <rFont val="Times New Roman"/>
        <family val="1"/>
        <charset val="1"/>
      </rPr>
      <t xml:space="preserve"> Estado y descripción del apunte</t>
    </r>
  </si>
  <si>
    <r>
      <rPr>
        <b/>
        <sz val="12"/>
        <color rgb="FF000000"/>
        <rFont val="Times New Roman"/>
        <family val="1"/>
      </rPr>
      <t>Por:</t>
    </r>
    <r>
      <rPr>
        <sz val="12"/>
        <color indexed="8"/>
        <rFont val="Times New Roman"/>
        <family val="1"/>
        <charset val="1"/>
      </rPr>
      <t xml:space="preserve"> Circuito Judicial y Oficina</t>
    </r>
  </si>
  <si>
    <r>
      <rPr>
        <b/>
        <sz val="12"/>
        <color rgb="FF000000"/>
        <rFont val="Times New Roman"/>
        <family val="1"/>
      </rPr>
      <t>Materia Contravencional:</t>
    </r>
    <r>
      <rPr>
        <sz val="12"/>
        <color indexed="8"/>
        <rFont val="Times New Roman"/>
        <family val="1"/>
        <charset val="1"/>
      </rPr>
      <t xml:space="preserve"> Audiencias</t>
    </r>
  </si>
  <si>
    <r>
      <rPr>
        <b/>
        <sz val="12"/>
        <color rgb="FF000000"/>
        <rFont val="Times New Roman"/>
        <family val="1"/>
      </rPr>
      <t>Según:</t>
    </r>
    <r>
      <rPr>
        <sz val="12"/>
        <color indexed="8"/>
        <rFont val="Times New Roman"/>
        <family val="1"/>
        <charset val="1"/>
      </rPr>
      <t xml:space="preserve"> Motivo de cancelación</t>
    </r>
  </si>
  <si>
    <r>
      <rPr>
        <b/>
        <sz val="12"/>
        <color rgb="FF000000"/>
        <rFont val="Times New Roman"/>
        <family val="1"/>
      </rPr>
      <t>Por:</t>
    </r>
    <r>
      <rPr>
        <sz val="12"/>
        <color indexed="8"/>
        <rFont val="Times New Roman"/>
        <family val="1"/>
        <charset val="1"/>
      </rPr>
      <t xml:space="preserve"> Tipo y Estado de las Audiencias</t>
    </r>
  </si>
  <si>
    <r>
      <rPr>
        <b/>
        <sz val="12"/>
        <color rgb="FF000000"/>
        <rFont val="Times New Roman"/>
        <family val="1"/>
      </rPr>
      <t>Materia Contravencional:</t>
    </r>
    <r>
      <rPr>
        <sz val="12"/>
        <color indexed="8"/>
        <rFont val="Times New Roman"/>
        <family val="1"/>
        <charset val="1"/>
      </rPr>
      <t xml:space="preserve"> Comisiones y Notificaciones</t>
    </r>
  </si>
  <si>
    <r>
      <rPr>
        <b/>
        <sz val="12"/>
        <color rgb="FF000000"/>
        <rFont val="Times New Roman"/>
        <family val="1"/>
      </rPr>
      <t>Por:</t>
    </r>
    <r>
      <rPr>
        <sz val="12"/>
        <color indexed="8"/>
        <rFont val="Times New Roman"/>
        <family val="1"/>
        <charset val="1"/>
      </rPr>
      <t xml:space="preserve"> Trámite Efectuado</t>
    </r>
  </si>
  <si>
    <r>
      <rPr>
        <b/>
        <sz val="12"/>
        <color rgb="FF000000"/>
        <rFont val="Times New Roman"/>
        <family val="1"/>
      </rPr>
      <t>Materia Contravencional</t>
    </r>
    <r>
      <rPr>
        <sz val="12"/>
        <color indexed="8"/>
        <rFont val="Times New Roman"/>
        <family val="1"/>
        <charset val="1"/>
      </rPr>
      <t>: Duración Promedio de las Sentencias</t>
    </r>
  </si>
  <si>
    <r>
      <rPr>
        <b/>
        <sz val="12"/>
        <color rgb="FF000000"/>
        <rFont val="Times New Roman"/>
        <family val="1"/>
      </rPr>
      <t>Materia Contravencional</t>
    </r>
    <r>
      <rPr>
        <sz val="12"/>
        <color indexed="8"/>
        <rFont val="Times New Roman"/>
        <family val="1"/>
        <charset val="1"/>
      </rPr>
      <t>: Duración Promedio de los casos terminados</t>
    </r>
  </si>
  <si>
    <r>
      <rPr>
        <b/>
        <sz val="12"/>
        <color rgb="FF000000"/>
        <rFont val="Times New Roman"/>
        <family val="1"/>
      </rPr>
      <t>Según:</t>
    </r>
    <r>
      <rPr>
        <sz val="12"/>
        <color indexed="8"/>
        <rFont val="Times New Roman"/>
        <family val="1"/>
        <charset val="1"/>
      </rPr>
      <t xml:space="preserve"> Motivo de Término</t>
    </r>
  </si>
  <si>
    <r>
      <rPr>
        <b/>
        <sz val="12"/>
        <color rgb="FF000000"/>
        <rFont val="Times New Roman"/>
        <family val="1"/>
      </rPr>
      <t>Materia Contravencional:</t>
    </r>
    <r>
      <rPr>
        <sz val="12"/>
        <color indexed="8"/>
        <rFont val="Times New Roman"/>
        <family val="1"/>
        <charset val="1"/>
      </rPr>
      <t xml:space="preserve"> Entrada Neta </t>
    </r>
  </si>
  <si>
    <r>
      <rPr>
        <b/>
        <sz val="12"/>
        <color rgb="FF000000"/>
        <rFont val="Times New Roman"/>
        <family val="1"/>
      </rPr>
      <t>Según:</t>
    </r>
    <r>
      <rPr>
        <sz val="12"/>
        <color indexed="8"/>
        <rFont val="Times New Roman"/>
        <family val="1"/>
        <charset val="1"/>
      </rPr>
      <t xml:space="preserve"> Contravención</t>
    </r>
  </si>
  <si>
    <t>Nota:</t>
  </si>
  <si>
    <t>CUADRO N° 1</t>
  </si>
  <si>
    <t>MATERIA CONTRAVENCIONAL: RESOLUCIONES DICTADAS</t>
  </si>
  <si>
    <t>SEGÚN: CIRCUITO JUDICIAL Y OFICINA</t>
  </si>
  <si>
    <t>POR: TIPO DE RESOLUCIÓN DICTADA</t>
  </si>
  <si>
    <t>DURANTE:  2022</t>
  </si>
  <si>
    <t>CIRCUITO JUDICIAL Y OFICINA</t>
  </si>
  <si>
    <t>TIPO RESOLUCIÓN  DICTADA</t>
  </si>
  <si>
    <t xml:space="preserve">TOTAL </t>
  </si>
  <si>
    <t>Auto</t>
  </si>
  <si>
    <t>Providencia</t>
  </si>
  <si>
    <t>Sentencia en Principal (escrita)</t>
  </si>
  <si>
    <t>Sentencia en Principal (oral)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</si>
  <si>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</si>
  <si>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Total </t>
  </si>
  <si>
    <t>I Circuito Judicial de San José</t>
  </si>
  <si>
    <t>Juzgado Contravencional I Circ. Jud. San José</t>
  </si>
  <si>
    <t>Juzgado Contravencional de Escazú</t>
  </si>
  <si>
    <t>Juzgado Contravencional de Santa Ana</t>
  </si>
  <si>
    <t>Juzgado Contravencional de Mora</t>
  </si>
  <si>
    <t>Juzgado Contravencional de Puriscal</t>
  </si>
  <si>
    <t>Juzgado Contravencional de Turrubares</t>
  </si>
  <si>
    <t>II Circuito Judicial de San José</t>
  </si>
  <si>
    <t>Juzgado Contravencional II Circ. Jud. San José</t>
  </si>
  <si>
    <t>III Circuito Judicial de San José</t>
  </si>
  <si>
    <t>Juzgado Contravencional III Circ. Jud. San José</t>
  </si>
  <si>
    <t>Juzgado Contravencional de Hatillo</t>
  </si>
  <si>
    <t>Juzgado Contravencional de San Sebastián</t>
  </si>
  <si>
    <t>Juzgado Contravencional de Alajuelita</t>
  </si>
  <si>
    <t>Juzgado Contravencional de Aserrí</t>
  </si>
  <si>
    <t>Juzgado Contravencional de Acosta</t>
  </si>
  <si>
    <t>Juzgado Contravencional de Pavas</t>
  </si>
  <si>
    <t>I Circuito Judicial de Alajuela</t>
  </si>
  <si>
    <t>Juzgado Contravencional I Circ. Jud. Alajuela</t>
  </si>
  <si>
    <t>Juzgado Contravencional de Poás</t>
  </si>
  <si>
    <t>Juzgado Contravencional de Atenas</t>
  </si>
  <si>
    <t>Juzgado Contravencional de San Mateo</t>
  </si>
  <si>
    <t>Juzgado Contravencional de Orotina</t>
  </si>
  <si>
    <t>II Circuito Judicial de Alajuela</t>
  </si>
  <si>
    <t>Juzgado Contravencional y Pensiones Aliment. II Circ. Jud. Alajuela</t>
  </si>
  <si>
    <t>Juzgado Contravencional de Upala</t>
  </si>
  <si>
    <t xml:space="preserve">Juzgado Contravencional de Los Chiles </t>
  </si>
  <si>
    <t>Juzgado Contravencional de Guatuso</t>
  </si>
  <si>
    <t>Juzgado Contravencional de La Fortuna</t>
  </si>
  <si>
    <t>III Circuito Judicial de Alajuela</t>
  </si>
  <si>
    <t xml:space="preserve">Juzgado Contravencional y Pensiones Alim. III Circ. Jud. Alajuela </t>
  </si>
  <si>
    <t>Juzgado Contravencional de Grecia</t>
  </si>
  <si>
    <t>Juzgado Contravencional de Zarcero</t>
  </si>
  <si>
    <t>Juzgado Contravencional de Sarchí</t>
  </si>
  <si>
    <t>Juzgado Contravencional de Naranjo</t>
  </si>
  <si>
    <t>Juzgado Contravencional de Palmares</t>
  </si>
  <si>
    <t>Circuito Judicial de Cartago</t>
  </si>
  <si>
    <t>Juzgado Contravencional Cartago</t>
  </si>
  <si>
    <t>Juzgado Contravencional de La Unión</t>
  </si>
  <si>
    <t>Juzgado Contravencional de Paraíso</t>
  </si>
  <si>
    <t>Juzgado Contravencional de Alvarado</t>
  </si>
  <si>
    <t>Juzgado Contravencional de Turrialba</t>
  </si>
  <si>
    <t>Juzgado Contravencional de Jiménez</t>
  </si>
  <si>
    <t>Juzgado Contravencional de Tarrazú, Dota y León Cortés</t>
  </si>
  <si>
    <t>Circuito Judicial de Heredia</t>
  </si>
  <si>
    <t>Juzgado Contravencional Heredia</t>
  </si>
  <si>
    <t>Juzgado Contravencional de Santo Domingo</t>
  </si>
  <si>
    <t>Juzgado Contravencional de San Rafael</t>
  </si>
  <si>
    <t>Juzgado Contravencional de San Isidro</t>
  </si>
  <si>
    <t>Juzgado Contravencional de San Joaquín de Flores</t>
  </si>
  <si>
    <t>Juzgado Contravencional y Tránsito Sarapiquí</t>
  </si>
  <si>
    <t>I Circuito Judicial de Guanacaste</t>
  </si>
  <si>
    <t>Juzgado Contravencional y Pensiones Alim. I Circ. Jud. Guanacaste</t>
  </si>
  <si>
    <t>Juzgado Contravencional de Bagaces</t>
  </si>
  <si>
    <t>Juzgado Contravencional de La Cruz</t>
  </si>
  <si>
    <t>Juzgado Contravencional de Cañas</t>
  </si>
  <si>
    <t>Juzgado Contravencional de Tilarán</t>
  </si>
  <si>
    <t>Juzgado Contravencional de Abangares</t>
  </si>
  <si>
    <t>II Circuito Judicial de Guanacaste</t>
  </si>
  <si>
    <t>Juzgado Contravencional y Tránsito De Nicoya</t>
  </si>
  <si>
    <t>Juzgado Contravencional y Pensiones Alimentarias Santa Cruz</t>
  </si>
  <si>
    <t>Juzgado Contravencional de Nandayure</t>
  </si>
  <si>
    <t>Juzgado Contravencional de Carrillo</t>
  </si>
  <si>
    <t>Juzgado Contravencional de Hojancha</t>
  </si>
  <si>
    <t>Juzgado Contravencional de Jicaral</t>
  </si>
  <si>
    <t>Circuito Judicial de Puntarenas</t>
  </si>
  <si>
    <t>Juzgado Contravencional Puntarenas</t>
  </si>
  <si>
    <t>Juzgado Contravencional de Esparza</t>
  </si>
  <si>
    <t>Juzgado Contravencional de Montes de Oro</t>
  </si>
  <si>
    <t>Juzgado Contravencional de Garabito</t>
  </si>
  <si>
    <t>Juzgado Contravencional de Quepos</t>
  </si>
  <si>
    <t>Juzgado Contravencional de Parrita</t>
  </si>
  <si>
    <t>Juzgado Contravencional de Cóbano</t>
  </si>
  <si>
    <t xml:space="preserve">Juzgado Contravencional de Monteverde </t>
  </si>
  <si>
    <t>I Circuito Judicial de la Zona Sur</t>
  </si>
  <si>
    <t>Juzgado Contravencional y Tránsito I Circ. Jud. Zona Sur</t>
  </si>
  <si>
    <t>Juzgado Contravencional de Buenos Aires</t>
  </si>
  <si>
    <t>II Circuito Judicial de la Zona Sur</t>
  </si>
  <si>
    <t>Juzgado Contravencional II Circ. Jud. Zona Sur</t>
  </si>
  <si>
    <t>Juzgado Contravencional de Golfito</t>
  </si>
  <si>
    <t>Juzgado Contravencional de Osa</t>
  </si>
  <si>
    <t>Juzgado Contravencional de Coto Brus</t>
  </si>
  <si>
    <t>Juzgado de Cobro, Menor Ctía. y Contravencional Golfito, Sede Puerto Jiménez</t>
  </si>
  <si>
    <t>I Circuito Judicial de la Zona Atlántica</t>
  </si>
  <si>
    <t>Juzgado Contravencional I Circ. Jud. Zona Atlántica</t>
  </si>
  <si>
    <t>Juzgado Contravencional de Bribrí</t>
  </si>
  <si>
    <t>Juzgado Contravencional de Matina</t>
  </si>
  <si>
    <t>II Circuito Judicial de la Zona Atlántica</t>
  </si>
  <si>
    <t>Juzgado Contravencional y Tránsito del II Circ. Jud. Zona Atlántica</t>
  </si>
  <si>
    <t>Juzgado Contravencional de Guácimo</t>
  </si>
  <si>
    <t>Juzgado Contravencional de Siquirres</t>
  </si>
  <si>
    <t xml:space="preserve">Elaborado por: Subproceso de Estadística, Dirección de Planificación. </t>
  </si>
  <si>
    <t>CUADRO N° 2</t>
  </si>
  <si>
    <t>DURANTE: 2022</t>
  </si>
  <si>
    <t>Total</t>
  </si>
  <si>
    <t>Absolutoria</t>
  </si>
  <si>
    <t>Absolutoria con Juicio</t>
  </si>
  <si>
    <t>Absolutoria Condenatoria sin Juicio</t>
  </si>
  <si>
    <t>Absolutoria Condenatoria con Juicio</t>
  </si>
  <si>
    <t>Absolutoria sin Juicio</t>
  </si>
  <si>
    <t>Condenatoria con Juicio</t>
  </si>
  <si>
    <t>Condenatoria sin Juicio</t>
  </si>
  <si>
    <t>Conciliación</t>
  </si>
  <si>
    <t>Sob. Def. Ext. Acción Penal. Cumplimiento de la Conciliación</t>
  </si>
  <si>
    <t>Sob. Def. Ext. Acción Penal. Prescripción</t>
  </si>
  <si>
    <t>Medida Cautelar</t>
  </si>
  <si>
    <t>Resolución de Trámite</t>
  </si>
  <si>
    <t>No Especificado en la Fórmula Estadística</t>
  </si>
  <si>
    <t>MATERIA CONTRAVENCIONAL : DILIGENCIAS SEÑALADAS</t>
  </si>
  <si>
    <t>SEGÚN: ESTADO Y DESCRIPCIÓN DEL APUNTE</t>
  </si>
  <si>
    <t>POR: CIRCUITO JUDICIAL Y OFICINA</t>
  </si>
  <si>
    <t xml:space="preserve"> DURANTE: 2022</t>
  </si>
  <si>
    <t>Primer Circuito Judicial de San José</t>
  </si>
  <si>
    <t>Segundo Circuito Judicial de San José</t>
  </si>
  <si>
    <t>Tercer Circuito Judicial de San José</t>
  </si>
  <si>
    <t>Primer Circuito Judicial de Alajuela</t>
  </si>
  <si>
    <t>Segundo Circuito Judicial de Alajuela</t>
  </si>
  <si>
    <t>Tercer Circuito Judicial de Alajuela</t>
  </si>
  <si>
    <t>Primer Circuito Judicial de Guanacaste</t>
  </si>
  <si>
    <t>Segundo Circuito Judicial de Guanacaste</t>
  </si>
  <si>
    <t xml:space="preserve"> Circuito Judicial de Puntarenas</t>
  </si>
  <si>
    <t>Segundo Circuito Judicial de la Zona Sur</t>
  </si>
  <si>
    <t>Primer Circuito Judicial de la Zona Atlántica</t>
  </si>
  <si>
    <t>San José</t>
  </si>
  <si>
    <t>Escazú</t>
  </si>
  <si>
    <t>Santa Ana</t>
  </si>
  <si>
    <t>Mora</t>
  </si>
  <si>
    <t>Puriscal</t>
  </si>
  <si>
    <t>Turrubares</t>
  </si>
  <si>
    <t>Goicochea</t>
  </si>
  <si>
    <t>Desamparados</t>
  </si>
  <si>
    <t>Hatillo</t>
  </si>
  <si>
    <t>San Sebastián</t>
  </si>
  <si>
    <t>Alajuelita</t>
  </si>
  <si>
    <t>Aserrí</t>
  </si>
  <si>
    <t>Acosta</t>
  </si>
  <si>
    <t>Pavas</t>
  </si>
  <si>
    <t>Alajuela</t>
  </si>
  <si>
    <t>Poás</t>
  </si>
  <si>
    <t>San Mateo</t>
  </si>
  <si>
    <t>Orotina</t>
  </si>
  <si>
    <t>San Carlos</t>
  </si>
  <si>
    <t>Upala</t>
  </si>
  <si>
    <t>Los Chiles</t>
  </si>
  <si>
    <t>Guatuso</t>
  </si>
  <si>
    <t>La Fortuna</t>
  </si>
  <si>
    <t>San Ramón</t>
  </si>
  <si>
    <t>Grecia</t>
  </si>
  <si>
    <t>Zarcero</t>
  </si>
  <si>
    <t xml:space="preserve">Sarchí </t>
  </si>
  <si>
    <t>Naranjo</t>
  </si>
  <si>
    <t xml:space="preserve"> Palmares</t>
  </si>
  <si>
    <t>Cartago</t>
  </si>
  <si>
    <t>Paraíso</t>
  </si>
  <si>
    <t>Alvarado</t>
  </si>
  <si>
    <t xml:space="preserve"> Turrialba</t>
  </si>
  <si>
    <t>Tarrazú, Dota y León Cortés</t>
  </si>
  <si>
    <t xml:space="preserve">Heredia </t>
  </si>
  <si>
    <t>Santo Domingo</t>
  </si>
  <si>
    <t>San Isidro</t>
  </si>
  <si>
    <t>San Joaquín de Flores</t>
  </si>
  <si>
    <t>Sarapiquí</t>
  </si>
  <si>
    <t>Liberia</t>
  </si>
  <si>
    <t>Bagaces</t>
  </si>
  <si>
    <t>La Cruz</t>
  </si>
  <si>
    <t>Cañas</t>
  </si>
  <si>
    <t>Tilarán</t>
  </si>
  <si>
    <t>Abangares</t>
  </si>
  <si>
    <t>Nicoya</t>
  </si>
  <si>
    <t>Santa Cruz</t>
  </si>
  <si>
    <t>Nandayure</t>
  </si>
  <si>
    <t>Carrillo</t>
  </si>
  <si>
    <t>Hojancha</t>
  </si>
  <si>
    <t>Jicaral</t>
  </si>
  <si>
    <t>Puntarenas</t>
  </si>
  <si>
    <t>Esparza</t>
  </si>
  <si>
    <t>Montes de Oro</t>
  </si>
  <si>
    <t>Garabito</t>
  </si>
  <si>
    <t>Quepos</t>
  </si>
  <si>
    <t>Parrita</t>
  </si>
  <si>
    <t>Cóbano</t>
  </si>
  <si>
    <t xml:space="preserve">Monteverde </t>
  </si>
  <si>
    <t>Buenos Aires</t>
  </si>
  <si>
    <t>Corredores</t>
  </si>
  <si>
    <t>Golfito</t>
  </si>
  <si>
    <t>Coto Brus</t>
  </si>
  <si>
    <t xml:space="preserve"> Puerto Jiménez</t>
  </si>
  <si>
    <t>Limón</t>
  </si>
  <si>
    <t>Bribrí</t>
  </si>
  <si>
    <t>Matina</t>
  </si>
  <si>
    <t>Pococí</t>
  </si>
  <si>
    <t>Guácimo</t>
  </si>
  <si>
    <t>Siquirres</t>
  </si>
  <si>
    <t>Debate/juicio</t>
  </si>
  <si>
    <t>Realizada presencial</t>
  </si>
  <si>
    <t>Allanamiento</t>
  </si>
  <si>
    <t>Audiencias previa o temprana</t>
  </si>
  <si>
    <t>Causa contravencional</t>
  </si>
  <si>
    <t xml:space="preserve">Conciliación </t>
  </si>
  <si>
    <t>Conciliación y recepción</t>
  </si>
  <si>
    <t>Debate/juicio - continuación</t>
  </si>
  <si>
    <t>Declaración de parte</t>
  </si>
  <si>
    <t>Diligencias especiales</t>
  </si>
  <si>
    <t>Entrevista</t>
  </si>
  <si>
    <t>Recepción de prueba testimonial</t>
  </si>
  <si>
    <t>Recepción de pruebas</t>
  </si>
  <si>
    <t>Reconocimiento judicial</t>
  </si>
  <si>
    <t>Servicio Nacional de facilitadores judiciales</t>
  </si>
  <si>
    <t>Realizada video conferencia</t>
  </si>
  <si>
    <t>Recepción de Pruebas</t>
  </si>
  <si>
    <t>No realizada presencial</t>
  </si>
  <si>
    <t>Audiencias</t>
  </si>
  <si>
    <t>No clasificado</t>
  </si>
  <si>
    <t>Seguimiento (Art. 17)</t>
  </si>
  <si>
    <t>No realizada video conferencia</t>
  </si>
  <si>
    <t>Suspendida Presencial</t>
  </si>
  <si>
    <t>Suspendida Video Conferencia</t>
  </si>
  <si>
    <t>Sin Efecto</t>
  </si>
  <si>
    <t>Pendiente</t>
  </si>
  <si>
    <t>Fundamentación de sentencia</t>
  </si>
  <si>
    <t>Recepción de prueba (Art 12)</t>
  </si>
  <si>
    <t>Servicio Nacional de Facilitadores Judiciales</t>
  </si>
  <si>
    <t>CUADRO N° 9</t>
  </si>
  <si>
    <t>CUADRO N° 4</t>
  </si>
  <si>
    <t>SEGÚN: MOTIVO DE CANCELACIÓN</t>
  </si>
  <si>
    <t>POR: ESTADO DE LAS DILIGENCIAS</t>
  </si>
  <si>
    <t>MOTIVO DE CANCELACIÓN</t>
  </si>
  <si>
    <t>CUADRO N° 5</t>
  </si>
  <si>
    <t>MATERIA CONTRAVENCIONAL: COMISIONES Y NOTIFICACIONES</t>
  </si>
  <si>
    <t>POR: TRÁMITE EFECTUADO</t>
  </si>
  <si>
    <t>Expedientes pasados a la OCJ</t>
  </si>
  <si>
    <t>Cédulas de notificación pasadas a la OCJ</t>
  </si>
  <si>
    <t>Notific. Realizadas positivas por el despacho</t>
  </si>
  <si>
    <t>Comisiones recibidas</t>
  </si>
  <si>
    <t>Juzgado Contravencional y Pensiones Alim. III Circ. Jud. Alajuela (San Ramón)</t>
  </si>
  <si>
    <t>CUADRO N° 6</t>
  </si>
  <si>
    <t>MATERIA CONTRAVENCIONAL: DURACIÓN PROMEDIO DE LAS SENTENCIAS</t>
  </si>
  <si>
    <t>OFICINA</t>
  </si>
  <si>
    <t>TOTAL</t>
  </si>
  <si>
    <t>DURACIÓN PROMEDIO</t>
  </si>
  <si>
    <t>8 meses 0 semanas</t>
  </si>
  <si>
    <t>4 meses 2 semanas</t>
  </si>
  <si>
    <t>3 meses 3 semanas</t>
  </si>
  <si>
    <t>5 meses 1 semana</t>
  </si>
  <si>
    <t>2 meses 2 semanas</t>
  </si>
  <si>
    <t>7 meses 2 semanas</t>
  </si>
  <si>
    <t>15 meses 2 semanas</t>
  </si>
  <si>
    <t>6 meses 2 semanas</t>
  </si>
  <si>
    <t>9 meses 2 semanas</t>
  </si>
  <si>
    <t>6 meses 0 semanas</t>
  </si>
  <si>
    <t>8 meses 3 semanas</t>
  </si>
  <si>
    <t>3 meses 2 semanas</t>
  </si>
  <si>
    <t>19 meses 2 semanas</t>
  </si>
  <si>
    <t>5 meses 3 semanas</t>
  </si>
  <si>
    <t>8 meses 2 semanas</t>
  </si>
  <si>
    <t>10 meses 1 semana</t>
  </si>
  <si>
    <t>5 meses 0 semanas</t>
  </si>
  <si>
    <t>7 meses 1 semana</t>
  </si>
  <si>
    <t>6 meses 3 semanas</t>
  </si>
  <si>
    <t>6 meses 1 semana</t>
  </si>
  <si>
    <t>7 meses 3 semanas</t>
  </si>
  <si>
    <t>10 meses 2 semanas</t>
  </si>
  <si>
    <t>12 meses 3 semanas</t>
  </si>
  <si>
    <t>2 meses 1 semana</t>
  </si>
  <si>
    <t>10 meses 0 semanas</t>
  </si>
  <si>
    <t>4 meses 1 semana</t>
  </si>
  <si>
    <t>5 meses 2 semanas</t>
  </si>
  <si>
    <t>4 meses 0 semanas</t>
  </si>
  <si>
    <t>3 meses 1 semana</t>
  </si>
  <si>
    <t>9 meses 0 semanas</t>
  </si>
  <si>
    <t>Elaborado por: Subproceso de Estadística, Dirección de Planificación.</t>
  </si>
  <si>
    <t>CUADRO N° 7</t>
  </si>
  <si>
    <t>MATERIA CONTRAVENCIONAL: DURACIÓN PROMEDIO DE LOS CASOS TERMIANDOS</t>
  </si>
  <si>
    <t>SEGÚN: MOTIVO DE TERMINO</t>
  </si>
  <si>
    <t>MOTIVO DE TERMINO</t>
  </si>
  <si>
    <t>DURACION PROMEDIO</t>
  </si>
  <si>
    <t>Acumulación</t>
  </si>
  <si>
    <t>Desestimación por elementos probatorios insuficientes: agotó fuentes</t>
  </si>
  <si>
    <t>Desestimación por elementos probatorios insuficientes: por derecho de abstención</t>
  </si>
  <si>
    <t>Desestimación por elementos probatorios insuficientes: por ausencia de relato</t>
  </si>
  <si>
    <t>Desestimación por elementos probatorios insuficientes: no localización de la víctima</t>
  </si>
  <si>
    <t>Desistimiento / falta de interés de las partes</t>
  </si>
  <si>
    <t>Por solicitud de ofendido/a</t>
  </si>
  <si>
    <t>Incompetencias</t>
  </si>
  <si>
    <t>2 meses 0 semanas</t>
  </si>
  <si>
    <t>Resuelto por Centro de Conciliación</t>
  </si>
  <si>
    <t>Sentencia con juicio oral</t>
  </si>
  <si>
    <t>Sentencia sin juicio oral</t>
  </si>
  <si>
    <t>Sob. Def. ( Art.311 Inc B) ( Hecho Atípico)</t>
  </si>
  <si>
    <t>Sob. Def. ( Art.311 Inc. A ) ( Imputado no cometió hecho )</t>
  </si>
  <si>
    <t>Sob. Def. ( Art.311 Inc. D ) (Ext AP causal a) (Muerte del Imputado)</t>
  </si>
  <si>
    <t>Sob. Def. AP. Muerte Ofendido del Ac. Pri.</t>
  </si>
  <si>
    <t>11 meses 0 semanas</t>
  </si>
  <si>
    <t>Sob.Def. Firme art 313 C.P.P.</t>
  </si>
  <si>
    <t>Sob.Def. Prescrip.Art.31 C.P.P.</t>
  </si>
  <si>
    <t>Sob.Def. Prescrip.Art.33 C.P.P.</t>
  </si>
  <si>
    <t>Remitido a Ofic.Just.Restaurativa</t>
  </si>
  <si>
    <t>Otras Razones</t>
  </si>
  <si>
    <t>CUADRO N° 8</t>
  </si>
  <si>
    <t xml:space="preserve">MATERIA CONTRAVENCIONAL: ENTRADA NETA </t>
  </si>
  <si>
    <t>SEGÚN: CONTRAVENCIÓN</t>
  </si>
  <si>
    <t>CONTRAVENCIÓN</t>
  </si>
  <si>
    <t>DESPACHO</t>
  </si>
  <si>
    <t>Atenas</t>
  </si>
  <si>
    <t>Palmares</t>
  </si>
  <si>
    <t>La Unión</t>
  </si>
  <si>
    <t>Turrialba</t>
  </si>
  <si>
    <t>Jiménez</t>
  </si>
  <si>
    <t>Osa</t>
  </si>
  <si>
    <t>CONTRAVENCIONES</t>
  </si>
  <si>
    <t>Abandono dañino de animales</t>
  </si>
  <si>
    <t>Acometimiento a una mujer en estado de gravidez</t>
  </si>
  <si>
    <t>Actos obscenos</t>
  </si>
  <si>
    <t>Alborotos</t>
  </si>
  <si>
    <t>Amenazas personales</t>
  </si>
  <si>
    <t>Castigos inmoderados a los hijos</t>
  </si>
  <si>
    <t>Contravención - Acoso Sexual</t>
  </si>
  <si>
    <t>Contravenciones contra el orden público</t>
  </si>
  <si>
    <t>Contravenciones contra las buenas costumbres</t>
  </si>
  <si>
    <t>Crueldad con los animales</t>
  </si>
  <si>
    <t>Daños menores</t>
  </si>
  <si>
    <t>Desórdenes</t>
  </si>
  <si>
    <t>Dibujo en paredes</t>
  </si>
  <si>
    <t>Dificultar acción de autoridad</t>
  </si>
  <si>
    <t>Embriaguez</t>
  </si>
  <si>
    <t>Entrada sin permiso a terreno ajeno</t>
  </si>
  <si>
    <t>Escándalo</t>
  </si>
  <si>
    <t>Exhibicionismo</t>
  </si>
  <si>
    <t>Exposición de niños a cualquier peligro</t>
  </si>
  <si>
    <t>Golpes</t>
  </si>
  <si>
    <t>Infracción  Ley 8395 (Regulación de los servicios de Seguridad Privados)</t>
  </si>
  <si>
    <t>Infracción Ley 7501 (Regulación del Fumado )</t>
  </si>
  <si>
    <t>Irregularidades con usuarios del transporte público</t>
  </si>
  <si>
    <t>Irrespeto a la autoridad</t>
  </si>
  <si>
    <t>Lanzamiento de objetos</t>
  </si>
  <si>
    <t>Negativa  a identificarse</t>
  </si>
  <si>
    <t>Palabras o actos obscenos</t>
  </si>
  <si>
    <t>Participación en riña</t>
  </si>
  <si>
    <t>Perturbación de la tranquilidad de vecinos</t>
  </si>
  <si>
    <t>Portación de armas prohibidas</t>
  </si>
  <si>
    <t>Proposiciones irrespetuosas</t>
  </si>
  <si>
    <t>Provocación en riña</t>
  </si>
  <si>
    <t>Resistencia a orden de retirarse de un establecimiento público</t>
  </si>
  <si>
    <t>Tocamientos</t>
  </si>
  <si>
    <t>Uso no autorizado de las vías públicas</t>
  </si>
  <si>
    <t>DELITOS</t>
  </si>
  <si>
    <t>Acoso sexual</t>
  </si>
  <si>
    <t>Agresión</t>
  </si>
  <si>
    <t>Caza o destrucción de nidos de fauna silvestre sin la autorización del SINAC en áreas de conservación de vida silvestre.</t>
  </si>
  <si>
    <t>Comercio, trafico o trasiego de flora silvestre, productos y subproductos de especies en peligro de extinción sin el permiso del SINAC</t>
  </si>
  <si>
    <t>Corrupción</t>
  </si>
  <si>
    <t>Crueldad contra los animales</t>
  </si>
  <si>
    <t>Daños</t>
  </si>
  <si>
    <t>Delitos contra el honor</t>
  </si>
  <si>
    <t>Delitos contra la autoridad Pública</t>
  </si>
  <si>
    <t>Delitos contra la vida</t>
  </si>
  <si>
    <t>Delitos contra los deberes de la función Pública</t>
  </si>
  <si>
    <t>Desobediencia</t>
  </si>
  <si>
    <t>Difusión de pornografía</t>
  </si>
  <si>
    <t>Estafa</t>
  </si>
  <si>
    <t>Exhibicionismo o masturbación en espacios públicos, de acceso público o en un medio de transporte remunerado de personas</t>
  </si>
  <si>
    <t>Incumplimiento una medida protección</t>
  </si>
  <si>
    <t>Infracción delitos en perjuicio de la zona marítimo terrestre</t>
  </si>
  <si>
    <t>Ley contra el acoso sexual callejero</t>
  </si>
  <si>
    <t>Maltrato</t>
  </si>
  <si>
    <t>Maltrato de animales</t>
  </si>
  <si>
    <t>Persecución o acorralamiento</t>
  </si>
  <si>
    <t>Pesca comercial o deportiva ilegal en parques nacionales, monumentos naturales y reservas biológicas</t>
  </si>
  <si>
    <t>Resistencia</t>
  </si>
  <si>
    <t>Suplantación de identidad</t>
  </si>
  <si>
    <t>Ignorado</t>
  </si>
  <si>
    <t>No aplica</t>
  </si>
  <si>
    <t>No indica</t>
  </si>
  <si>
    <t>Otros</t>
  </si>
  <si>
    <r>
      <rPr>
        <b/>
        <sz val="12"/>
        <rFont val="Times New Roman"/>
        <family val="1"/>
      </rPr>
      <t>Durante</t>
    </r>
    <r>
      <rPr>
        <sz val="12"/>
        <rFont val="Times New Roman"/>
        <family val="1"/>
        <charset val="1"/>
      </rPr>
      <t>: 2020</t>
    </r>
  </si>
  <si>
    <r>
      <t>Para obtener información de las distintas variables que conforman el movimiento de trabajo de las oficinas (entrados, terminados, circulante final, etc,), se debe ingresar al siguiente link de la Dirección:</t>
    </r>
    <r>
      <rPr>
        <i/>
        <sz val="10"/>
        <color rgb="FF000000"/>
        <rFont val="Times New Roman"/>
        <family val="1"/>
      </rPr>
      <t xml:space="preserve"> </t>
    </r>
    <r>
      <rPr>
        <b/>
        <i/>
        <sz val="10"/>
        <color rgb="FF000000"/>
        <rFont val="Times New Roman"/>
        <family val="1"/>
      </rPr>
      <t>https://planificacion.poder-judicial.go.cr/index.php/estadisticas-e-indicadores</t>
    </r>
  </si>
  <si>
    <t>2 meses 3 semana</t>
  </si>
  <si>
    <t>16 meses 0 semanas</t>
  </si>
  <si>
    <t>15 meses 0 semanas</t>
  </si>
  <si>
    <t>109 meses 3 semanas</t>
  </si>
  <si>
    <t>15 meses 3 semanas</t>
  </si>
  <si>
    <t>7 meses 0 semanas</t>
  </si>
  <si>
    <t>11 meses 1 semana</t>
  </si>
  <si>
    <t>2 meses 3 semanas</t>
  </si>
  <si>
    <t>12 meses 2 semanas</t>
  </si>
  <si>
    <t>1 mes 2 semanas</t>
  </si>
  <si>
    <t>1 mese 3 semanas</t>
  </si>
  <si>
    <t>9 meses 0 semana</t>
  </si>
  <si>
    <t>95 meses 0 semanas</t>
  </si>
  <si>
    <t>20 meses 1 semana</t>
  </si>
  <si>
    <t>RESULTADO DE LA RESOLUCIÓN</t>
  </si>
  <si>
    <t>POR: RESULTADO DE LA RESOLUCIÓN</t>
  </si>
  <si>
    <t>Remisión a otra Jurisdicción</t>
  </si>
  <si>
    <t xml:space="preserve">Acumulación de causas </t>
  </si>
  <si>
    <t>Archivo</t>
  </si>
  <si>
    <t>ESTADO Y DESCRIPCION DEL APUNTE</t>
  </si>
  <si>
    <t>MATERIA CONTRAVENCIONAL : DILIGENCIAS SEÑALADAS NO REALIZADAS</t>
  </si>
  <si>
    <t>No realizada Video Conferencia</t>
  </si>
  <si>
    <t>Suspendida presencial</t>
  </si>
  <si>
    <t xml:space="preserve">Sin efecto </t>
  </si>
  <si>
    <t>Actividad Procesal Defectuosa</t>
  </si>
  <si>
    <t>Acumulación Procesal</t>
  </si>
  <si>
    <t>Anulado todo lo actuado</t>
  </si>
  <si>
    <t>Archivo del Expediente</t>
  </si>
  <si>
    <t>Asueto</t>
  </si>
  <si>
    <t>Ausencia de testigos</t>
  </si>
  <si>
    <t>Ausencia Defensor/a Privado/a (Injustificada)</t>
  </si>
  <si>
    <t>Ausencia Defensor/a Privado/a (Justificada)</t>
  </si>
  <si>
    <t>Ausencia Defensor/a Público/a (Injustificada)</t>
  </si>
  <si>
    <t>Ausencia Defensor/a Público/a (Justificada)</t>
  </si>
  <si>
    <t>Ausencia Juez/a (Injustificada)</t>
  </si>
  <si>
    <t>Ausencia Juez/a (Justificada)</t>
  </si>
  <si>
    <t>Ausencia parte Imputada</t>
  </si>
  <si>
    <t>Ausencia parte Imputada (Injustificada)</t>
  </si>
  <si>
    <t>Ausencia parte Imputada (Justificada)</t>
  </si>
  <si>
    <t>Ausencia parte Ofendida</t>
  </si>
  <si>
    <t>Ausencia parte Ofendida (Injustificada)</t>
  </si>
  <si>
    <t>Ausencia parte Ofendida (Justificada)</t>
  </si>
  <si>
    <t>Ausencia partes</t>
  </si>
  <si>
    <t>Bloqueo de vías</t>
  </si>
  <si>
    <t>Cambio Centro Penal Persona Detenida (sin comunicar)</t>
  </si>
  <si>
    <t>Cambio Fecha de señalamiento</t>
  </si>
  <si>
    <t>Cambio Fecha de señalamiento a solicitud de parte</t>
  </si>
  <si>
    <t>Circular 47-2020</t>
  </si>
  <si>
    <t>Desastre natural</t>
  </si>
  <si>
    <t>Error en notificación</t>
  </si>
  <si>
    <t>Error en tramitación</t>
  </si>
  <si>
    <t>Falta Intérprete</t>
  </si>
  <si>
    <t>Falta Prueba (dict. Perit. etc.)</t>
  </si>
  <si>
    <t>Incompetencia</t>
  </si>
  <si>
    <t>Inhibitoria Juez/a</t>
  </si>
  <si>
    <t>Interrupción de la comunicación por internet</t>
  </si>
  <si>
    <t>No hay sala disponible</t>
  </si>
  <si>
    <t>Prioridad a persona en condición vulnerable</t>
  </si>
  <si>
    <t>Proceso Suspendido</t>
  </si>
  <si>
    <t>Rebeldía</t>
  </si>
  <si>
    <t>Sin asignar</t>
  </si>
  <si>
    <t>Sobreseimiento</t>
  </si>
  <si>
    <t>Superposición de audiencias</t>
  </si>
  <si>
    <t>No Clasificado</t>
  </si>
  <si>
    <t>Recepción de pruebas (Art 12)</t>
  </si>
  <si>
    <t>Abandono de Animales</t>
  </si>
  <si>
    <t>Actos Hostiles</t>
  </si>
  <si>
    <t>Alteración de Dispositivos y señales de tránsito</t>
  </si>
  <si>
    <t>Apertura o Cierre de Llaves de Cañería</t>
  </si>
  <si>
    <t>Caza y Pesca en Terreno Vedado</t>
  </si>
  <si>
    <t>Contravención a Disposiciones contra Incendios</t>
  </si>
  <si>
    <t>Contravenciones  contra el orden publico (Desobediencia, desacato e irrespeto a la autoridad)</t>
  </si>
  <si>
    <t>Contravenciones contra el orden publico (Perturbaciones del Sosiego Público)</t>
  </si>
  <si>
    <t>Contravenciones contra la seguridad pública (Medio Ambiente)</t>
  </si>
  <si>
    <t>Contravenciones contra la seguridad pública (Seguridad de Tránsito)</t>
  </si>
  <si>
    <t>Contravenciones contra las personas (Actos contra la Integridad Corporal)</t>
  </si>
  <si>
    <t>Contravenciones contra las personas (Provocaciones y Amenazas)</t>
  </si>
  <si>
    <t>Custodia Ilegal de Enajenados</t>
  </si>
  <si>
    <t>Fabricación o Circulación de Fotografías que semejen valores</t>
  </si>
  <si>
    <t>Hurto menor, Tentativa</t>
  </si>
  <si>
    <t>Lesiones Levísimas</t>
  </si>
  <si>
    <t>Llamadas Falsas a Entidades de Emergencia</t>
  </si>
  <si>
    <t>Llamadas Mortificantes</t>
  </si>
  <si>
    <t>llamadas mortificantes por tel</t>
  </si>
  <si>
    <t>Maltrato a Animales</t>
  </si>
  <si>
    <t>Miradas Indiscretas</t>
  </si>
  <si>
    <t>Molestias a Transeúntes</t>
  </si>
  <si>
    <t>No comparecencia como Testigo</t>
  </si>
  <si>
    <t>Obligación de Mantener los Terrenos Limpios</t>
  </si>
  <si>
    <t>Obstrucción de Acequias o Canales</t>
  </si>
  <si>
    <t>Pelea Dual</t>
  </si>
  <si>
    <t>Portación Falsa de Distintivos</t>
  </si>
  <si>
    <t>Usurpación de Nombre</t>
  </si>
  <si>
    <t>Violación de Reglamentos sobre Quemas</t>
  </si>
  <si>
    <t>Abandono Causa Honor</t>
  </si>
  <si>
    <t>Abandono Dañino de Animales (Artículo 229 Bis)</t>
  </si>
  <si>
    <t>Abandono De Incapaces</t>
  </si>
  <si>
    <t>Abuso de Autoridad</t>
  </si>
  <si>
    <t>Abusos Sexuales Personas  Mayores de Edad</t>
  </si>
  <si>
    <t>Abusos Sexuales Personas Menores Edad e Incapaces</t>
  </si>
  <si>
    <t>Accionamiento de Arma (Artículo 250 Bis)</t>
  </si>
  <si>
    <t>Agresión Calificada</t>
  </si>
  <si>
    <t>Agresión con Armas</t>
  </si>
  <si>
    <t>Agresión Física</t>
  </si>
  <si>
    <t>Agresión Psicológica</t>
  </si>
  <si>
    <t>Allanamiento Ilegal</t>
  </si>
  <si>
    <t>Amenaza a un Funcionario Público</t>
  </si>
  <si>
    <t>Amenazas Agravadas</t>
  </si>
  <si>
    <t>Amenazas contra una Mujer</t>
  </si>
  <si>
    <t>Circulación de Moneda Falsa Recibida de Buena Fe</t>
  </si>
  <si>
    <t>Descuido con Animales (Artículo 130 Bis)</t>
  </si>
  <si>
    <t>Explotación de personas Adultas Mayores</t>
  </si>
  <si>
    <t>Extorsión Simple</t>
  </si>
  <si>
    <t>Hurto Simple</t>
  </si>
  <si>
    <t>Hurto Simple, Tentativa de</t>
  </si>
  <si>
    <t>Incendio o Explosión</t>
  </si>
  <si>
    <t>Incumplimiento o Abuso  Patria Potestad</t>
  </si>
  <si>
    <t>Infracción  Ley Caza y Pesca</t>
  </si>
  <si>
    <t>Infracción  Ley de Conservación de la Vida Silvestre</t>
  </si>
  <si>
    <t>Infracción  Ley de Licores</t>
  </si>
  <si>
    <t>Infracción  Ley de Tránsito</t>
  </si>
  <si>
    <t>Infracción  Ley General de Salud</t>
  </si>
  <si>
    <t>Infracción Ley Conservación Vida Silvestre Artículo 100</t>
  </si>
  <si>
    <t>Infracción Ley Conservación Vida Silvestre Artículo 110</t>
  </si>
  <si>
    <t>Infracción Ley de armas y explosivos</t>
  </si>
  <si>
    <t>Infracción Ley de bienestar animal</t>
  </si>
  <si>
    <t>Infracción Ley Forestal</t>
  </si>
  <si>
    <t>Infracción Ley General de Salud Artículo 370</t>
  </si>
  <si>
    <t>Infracción Ley General de Salud Artículo 373</t>
  </si>
  <si>
    <t>Infracción Ley General de Salud Artículo 377</t>
  </si>
  <si>
    <t>Infracción Ley General de Salud Artículo 378</t>
  </si>
  <si>
    <t>Infracción Ley integral persona adulta mayor</t>
  </si>
  <si>
    <t>Infracción Ley para la gestión integral de residuos</t>
  </si>
  <si>
    <t>Lesiones Culposas</t>
  </si>
  <si>
    <t>Lesiones Culposas (Ley de Tránsito)</t>
  </si>
  <si>
    <t>Lesiones en Riña</t>
  </si>
  <si>
    <t>Lesiones Graves</t>
  </si>
  <si>
    <t>Lesiones Gravísimas</t>
  </si>
  <si>
    <t>Lesiones Leves</t>
  </si>
  <si>
    <t>Ley de Violencia Doméstica</t>
  </si>
  <si>
    <t>Ley Sobre Estupefacientes, Sustancias Psicotrópicas, Drogas de uso no Autorizado y Actividades Conexas</t>
  </si>
  <si>
    <t>Obstrucción de la Vía Pública (Artículo 256 Bis)</t>
  </si>
  <si>
    <t>Ofensas a la Dignidad</t>
  </si>
  <si>
    <t>Portación Ilícita de Arma Permitida</t>
  </si>
  <si>
    <t>Posesión de Drogas, Sustancias o Productos</t>
  </si>
  <si>
    <t>Relaciones Sexuales Personas Menores de Edad (Inc 3, art. 159)</t>
  </si>
  <si>
    <t>Resistencia Agravada</t>
  </si>
  <si>
    <t>Robo Agravado, Tentativa de</t>
  </si>
  <si>
    <t>Robo Simple</t>
  </si>
  <si>
    <t>Trasiego y Tráfico de Flora silvestre</t>
  </si>
  <si>
    <t>Uso de Falso Documento</t>
  </si>
  <si>
    <t>Violación de Comunicaciones Electrónicas (Artículo 196 Bis)</t>
  </si>
  <si>
    <t>Violación de Datos Personales</t>
  </si>
  <si>
    <t>Violación de Domicilio</t>
  </si>
  <si>
    <t>Violación de Medidas Sanitarias y Violación de Medidas para la Prevención de Epizootias o Plagas Vegetales</t>
  </si>
  <si>
    <t>Violación de Sellos</t>
  </si>
  <si>
    <t>Hecho Atípico</t>
  </si>
  <si>
    <t xml:space="preserve"> Escazú</t>
  </si>
  <si>
    <t xml:space="preserve"> Santa Ana</t>
  </si>
  <si>
    <t xml:space="preserve"> I CJ de San José</t>
  </si>
  <si>
    <t>Contrav. I CJ San José</t>
  </si>
  <si>
    <t>Contrav. II CJ San José</t>
  </si>
  <si>
    <t xml:space="preserve"> II CJ de S J</t>
  </si>
  <si>
    <t xml:space="preserve"> III CJ de San José</t>
  </si>
  <si>
    <t xml:space="preserve"> I CJ de Alajuela</t>
  </si>
  <si>
    <t xml:space="preserve"> II CJ de Alajuela</t>
  </si>
  <si>
    <t>III C J de Alajuela</t>
  </si>
  <si>
    <t>C J de Cartago</t>
  </si>
  <si>
    <t>C J de Heredia</t>
  </si>
  <si>
    <t xml:space="preserve"> C J de Guanacaste</t>
  </si>
  <si>
    <t>II C J de Guanacaste</t>
  </si>
  <si>
    <t>C J de Puntarenas</t>
  </si>
  <si>
    <t>C J de la Zona Sur</t>
  </si>
  <si>
    <t>I C Jde la Zona Atlántica</t>
  </si>
  <si>
    <t>II C Jde la Zona Atlántica</t>
  </si>
  <si>
    <t>Contrav. II C J Zona Atlántica</t>
  </si>
  <si>
    <t>Contrav. I C J Zona Atlántica</t>
  </si>
  <si>
    <t>II C J de la Zona Sur</t>
  </si>
  <si>
    <t>Golfito, Sede Puerto Jiménez</t>
  </si>
  <si>
    <t xml:space="preserve"> Golfito</t>
  </si>
  <si>
    <t>Contrav. II C J Zona Sur</t>
  </si>
  <si>
    <t xml:space="preserve"> Contrav. I C J. Zona Sur</t>
  </si>
  <si>
    <t>Contrav. I C J Guanacaste</t>
  </si>
  <si>
    <t xml:space="preserve"> Cañas</t>
  </si>
  <si>
    <t>San Rafael</t>
  </si>
  <si>
    <t xml:space="preserve"> Paraíso</t>
  </si>
  <si>
    <t>Contrav. San Ramón</t>
  </si>
  <si>
    <t>Contrav. San Carlos</t>
  </si>
  <si>
    <t xml:space="preserve">Los Chiles </t>
  </si>
  <si>
    <t>Contrav. Alajuela</t>
  </si>
  <si>
    <t>Contrav. III C J San José</t>
  </si>
  <si>
    <t>Contrav.  y Tráns Sarapiquí</t>
  </si>
  <si>
    <t>Juzgado Contravencional Golfito, Sede Puerto Jiménez</t>
  </si>
  <si>
    <t>10 meses 1 semanas</t>
  </si>
  <si>
    <t>9 meses 3 semanas</t>
  </si>
  <si>
    <t>6 meses 2 semana</t>
  </si>
  <si>
    <t>1 mes 0 semanas</t>
  </si>
  <si>
    <t>5 meses 0 semana</t>
  </si>
  <si>
    <t>3 meses 2 semana</t>
  </si>
  <si>
    <t>3 meses 1 semanas</t>
  </si>
  <si>
    <t>4 meses 2 semana</t>
  </si>
  <si>
    <t>11 meses 3 semanas</t>
  </si>
  <si>
    <t>17 meses 0 semanas</t>
  </si>
  <si>
    <t>21 meses 0 semanas</t>
  </si>
  <si>
    <t>52 meses 0 semanas</t>
  </si>
  <si>
    <t>33 meses 3 semanas</t>
  </si>
  <si>
    <t>4 meses 3 semanas</t>
  </si>
  <si>
    <t>30 meses 2 semanas</t>
  </si>
  <si>
    <t>54 meses 2 semanas</t>
  </si>
  <si>
    <t>35 meses 3 semanas</t>
  </si>
  <si>
    <t>12 meses 2 semana</t>
  </si>
  <si>
    <t>16 meses 3 semanas</t>
  </si>
  <si>
    <t>19 meses 0 semanas</t>
  </si>
  <si>
    <r>
      <t>Juzgado Contravencional de Pavas</t>
    </r>
    <r>
      <rPr>
        <sz val="8"/>
        <rFont val="Times New Roman"/>
        <family val="1"/>
      </rPr>
      <t>(1)</t>
    </r>
  </si>
  <si>
    <t>1-/Existe una cantidad considerada de expedientes (765) con fecha de entrada desde el año 2007 al 2012</t>
  </si>
  <si>
    <t>CUADRO N° 3</t>
  </si>
  <si>
    <t>Primer Circuito Judicial de la Zona Sur*</t>
  </si>
  <si>
    <t>2/ Despacho no completó la información</t>
  </si>
  <si>
    <t>Desconocido (2)</t>
  </si>
  <si>
    <t xml:space="preserve">1/ La información del Juzgado Contravencional y Tránsito del Primer Circuito Judicial de la Zona Sur, sede Pérez Zeledón, no se encuentra disponible para este año, debido a una configuración en la agenda Cronos, por parte del personal de la Dirección de Tecnología de la Información. </t>
  </si>
  <si>
    <t>Juzgado de Cobro, Menor Cita. y Contravencional Golfito, Sede Puerto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</si>
</sst>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_)"/>
    <numFmt numFmtId="165" formatCode="0.000"/>
    <numFmt numFmtId="166" formatCode="0\ 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  <charset val="1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indexed="19"/>
      <name val="Calibri"/>
      <family val="2"/>
      <charset val="1"/>
    </font>
    <font>
      <sz val="10"/>
      <color indexed="8"/>
      <name val="Arial"/>
      <family val="2"/>
      <charset val="1"/>
    </font>
    <font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i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1"/>
      <name val="Times New Roman"/>
      <family val="1"/>
      <charset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7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8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dashed">
        <color auto="1"/>
      </top>
      <bottom style="thin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medium">
        <color auto="1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8" fillId="0" borderId="0"/>
    <xf numFmtId="0" fontId="8" fillId="0" borderId="0"/>
    <xf numFmtId="43" fontId="10" fillId="0" borderId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4" borderId="0" applyNumberFormat="0" applyBorder="0" applyProtection="0"/>
    <xf numFmtId="0" fontId="14" fillId="0" borderId="0"/>
    <xf numFmtId="0" fontId="14" fillId="0" borderId="0"/>
    <xf numFmtId="0" fontId="21" fillId="0" borderId="0"/>
    <xf numFmtId="166" fontId="10" fillId="0" borderId="0" applyFill="0" applyBorder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28" fillId="0" borderId="0"/>
  </cellStyleXfs>
  <cellXfs count="280">
    <xf numFmtId="0" fontId="0" fillId="0" borderId="0" xfId="0"/>
    <xf numFmtId="0" fontId="1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7" fillId="0" borderId="0" xfId="1" applyFont="1" applyProtection="1">
      <protection locked="0"/>
    </xf>
    <xf numFmtId="0" fontId="7" fillId="0" borderId="10" xfId="0" applyFont="1" applyBorder="1"/>
    <xf numFmtId="0" fontId="19" fillId="0" borderId="0" xfId="0" applyFont="1"/>
    <xf numFmtId="0" fontId="15" fillId="0" borderId="0" xfId="1" applyFont="1"/>
    <xf numFmtId="0" fontId="7" fillId="0" borderId="28" xfId="0" applyFont="1" applyBorder="1"/>
    <xf numFmtId="0" fontId="6" fillId="0" borderId="28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3" fontId="19" fillId="0" borderId="0" xfId="0" applyNumberFormat="1" applyFont="1"/>
    <xf numFmtId="3" fontId="19" fillId="0" borderId="0" xfId="0" applyNumberFormat="1" applyFont="1" applyAlignment="1">
      <alignment horizontal="center" vertical="center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3" fontId="6" fillId="0" borderId="0" xfId="1" applyNumberFormat="1" applyFont="1" applyAlignment="1" applyProtection="1">
      <alignment horizontal="center" vertical="center"/>
      <protection locked="0"/>
    </xf>
    <xf numFmtId="3" fontId="7" fillId="0" borderId="0" xfId="1" applyNumberFormat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3" fontId="6" fillId="0" borderId="0" xfId="1" applyNumberFormat="1" applyFont="1" applyAlignment="1" applyProtection="1">
      <alignment horizontal="left" vertical="center"/>
      <protection locked="0"/>
    </xf>
    <xf numFmtId="3" fontId="12" fillId="0" borderId="28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horizontal="center" vertical="center"/>
    </xf>
    <xf numFmtId="3" fontId="6" fillId="0" borderId="17" xfId="1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38" xfId="0" applyFont="1" applyBorder="1" applyAlignment="1">
      <alignment horizontal="left"/>
    </xf>
    <xf numFmtId="0" fontId="27" fillId="0" borderId="0" xfId="1" applyFont="1" applyProtection="1">
      <protection locked="0"/>
    </xf>
    <xf numFmtId="0" fontId="28" fillId="5" borderId="0" xfId="16" applyFill="1"/>
    <xf numFmtId="0" fontId="29" fillId="5" borderId="0" xfId="16" applyFont="1" applyFill="1"/>
    <xf numFmtId="0" fontId="30" fillId="5" borderId="0" xfId="16" applyFont="1" applyFill="1"/>
    <xf numFmtId="0" fontId="28" fillId="5" borderId="0" xfId="16" applyFill="1" applyAlignment="1">
      <alignment horizontal="center"/>
    </xf>
    <xf numFmtId="0" fontId="23" fillId="6" borderId="0" xfId="16" applyFont="1" applyFill="1" applyAlignment="1">
      <alignment horizontal="center"/>
    </xf>
    <xf numFmtId="0" fontId="23" fillId="5" borderId="0" xfId="16" applyFont="1" applyFill="1" applyAlignment="1">
      <alignment horizontal="left"/>
    </xf>
    <xf numFmtId="0" fontId="29" fillId="5" borderId="0" xfId="16" applyFont="1" applyFill="1" applyAlignment="1">
      <alignment horizontal="left" indent="1"/>
    </xf>
    <xf numFmtId="0" fontId="29" fillId="5" borderId="0" xfId="16" applyFont="1" applyFill="1" applyAlignment="1">
      <alignment horizontal="center"/>
    </xf>
    <xf numFmtId="0" fontId="12" fillId="7" borderId="47" xfId="16" applyFont="1" applyFill="1" applyBorder="1" applyAlignment="1">
      <alignment horizontal="center"/>
    </xf>
    <xf numFmtId="3" fontId="6" fillId="0" borderId="0" xfId="0" applyNumberFormat="1" applyFont="1"/>
    <xf numFmtId="0" fontId="12" fillId="8" borderId="21" xfId="16" applyFont="1" applyFill="1" applyBorder="1" applyAlignment="1">
      <alignment horizontal="center" vertical="center" wrapText="1"/>
    </xf>
    <xf numFmtId="0" fontId="12" fillId="8" borderId="22" xfId="16" applyFont="1" applyFill="1" applyBorder="1" applyAlignment="1">
      <alignment horizontal="center" vertical="center" wrapText="1"/>
    </xf>
    <xf numFmtId="0" fontId="12" fillId="8" borderId="64" xfId="16" applyFont="1" applyFill="1" applyBorder="1" applyAlignment="1">
      <alignment horizontal="center" vertical="center" wrapText="1"/>
    </xf>
    <xf numFmtId="0" fontId="12" fillId="8" borderId="65" xfId="16" applyFont="1" applyFill="1" applyBorder="1" applyAlignment="1">
      <alignment horizontal="center" vertical="center" wrapText="1"/>
    </xf>
    <xf numFmtId="0" fontId="12" fillId="9" borderId="23" xfId="16" applyFont="1" applyFill="1" applyBorder="1" applyAlignment="1">
      <alignment horizontal="center" vertical="center" wrapText="1"/>
    </xf>
    <xf numFmtId="0" fontId="12" fillId="9" borderId="24" xfId="16" applyFont="1" applyFill="1" applyBorder="1" applyAlignment="1">
      <alignment horizontal="center" vertical="center" wrapText="1"/>
    </xf>
    <xf numFmtId="0" fontId="12" fillId="9" borderId="63" xfId="16" applyFont="1" applyFill="1" applyBorder="1" applyAlignment="1">
      <alignment horizontal="center" vertical="center" wrapText="1"/>
    </xf>
    <xf numFmtId="0" fontId="12" fillId="8" borderId="66" xfId="16" applyFont="1" applyFill="1" applyBorder="1" applyAlignment="1">
      <alignment horizontal="center" vertical="center" wrapText="1"/>
    </xf>
    <xf numFmtId="3" fontId="6" fillId="5" borderId="0" xfId="0" applyNumberFormat="1" applyFont="1" applyFill="1"/>
    <xf numFmtId="3" fontId="12" fillId="0" borderId="69" xfId="0" applyNumberFormat="1" applyFont="1" applyBorder="1" applyAlignment="1">
      <alignment horizontal="center" vertical="center"/>
    </xf>
    <xf numFmtId="3" fontId="6" fillId="0" borderId="70" xfId="1" applyNumberFormat="1" applyFont="1" applyBorder="1" applyAlignment="1">
      <alignment horizontal="center" vertical="center" wrapText="1"/>
    </xf>
    <xf numFmtId="3" fontId="6" fillId="0" borderId="71" xfId="1" applyNumberFormat="1" applyFont="1" applyBorder="1" applyAlignment="1">
      <alignment horizontal="center" vertical="center" wrapText="1"/>
    </xf>
    <xf numFmtId="3" fontId="6" fillId="0" borderId="72" xfId="1" applyNumberFormat="1" applyFont="1" applyBorder="1" applyAlignment="1">
      <alignment horizontal="center" vertical="center" wrapText="1"/>
    </xf>
    <xf numFmtId="3" fontId="6" fillId="0" borderId="73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Protection="1">
      <protection locked="0"/>
    </xf>
    <xf numFmtId="0" fontId="7" fillId="0" borderId="0" xfId="1" applyFont="1"/>
    <xf numFmtId="0" fontId="7" fillId="0" borderId="0" xfId="1" applyFont="1" applyAlignment="1">
      <alignment horizontal="center"/>
    </xf>
    <xf numFmtId="0" fontId="18" fillId="0" borderId="0" xfId="1" applyFont="1"/>
    <xf numFmtId="164" fontId="6" fillId="0" borderId="14" xfId="1" applyNumberFormat="1" applyFont="1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>
      <alignment horizontal="fill"/>
    </xf>
    <xf numFmtId="3" fontId="16" fillId="0" borderId="5" xfId="1" applyNumberFormat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/>
    </xf>
    <xf numFmtId="3" fontId="6" fillId="0" borderId="28" xfId="1" applyNumberFormat="1" applyFont="1" applyBorder="1" applyAlignment="1">
      <alignment horizontal="center" vertical="center"/>
    </xf>
    <xf numFmtId="0" fontId="7" fillId="0" borderId="28" xfId="1" applyFont="1" applyBorder="1"/>
    <xf numFmtId="3" fontId="7" fillId="0" borderId="28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left"/>
    </xf>
    <xf numFmtId="0" fontId="15" fillId="0" borderId="7" xfId="1" applyFont="1" applyBorder="1" applyAlignment="1">
      <alignment horizontal="center" vertical="center"/>
    </xf>
    <xf numFmtId="3" fontId="7" fillId="0" borderId="0" xfId="1" applyNumberFormat="1" applyFont="1" applyAlignment="1">
      <alignment horizontal="center"/>
    </xf>
    <xf numFmtId="3" fontId="0" fillId="0" borderId="0" xfId="0" applyNumberFormat="1"/>
    <xf numFmtId="3" fontId="7" fillId="0" borderId="0" xfId="1" applyNumberFormat="1" applyFont="1"/>
    <xf numFmtId="3" fontId="6" fillId="0" borderId="4" xfId="1" applyNumberFormat="1" applyFont="1" applyBorder="1" applyAlignment="1">
      <alignment horizontal="center" vertical="center" wrapText="1"/>
    </xf>
    <xf numFmtId="3" fontId="7" fillId="0" borderId="33" xfId="1" applyNumberFormat="1" applyFont="1" applyBorder="1"/>
    <xf numFmtId="3" fontId="6" fillId="0" borderId="27" xfId="1" applyNumberFormat="1" applyFont="1" applyBorder="1" applyAlignment="1">
      <alignment horizontal="center"/>
    </xf>
    <xf numFmtId="3" fontId="6" fillId="0" borderId="29" xfId="1" applyNumberFormat="1" applyFont="1" applyBorder="1" applyAlignment="1">
      <alignment horizontal="center"/>
    </xf>
    <xf numFmtId="3" fontId="7" fillId="0" borderId="26" xfId="1" applyNumberFormat="1" applyFont="1" applyBorder="1" applyAlignment="1">
      <alignment horizontal="center"/>
    </xf>
    <xf numFmtId="3" fontId="7" fillId="0" borderId="26" xfId="1" applyNumberFormat="1" applyFont="1" applyBorder="1"/>
    <xf numFmtId="3" fontId="7" fillId="0" borderId="6" xfId="1" applyNumberFormat="1" applyFont="1" applyBorder="1" applyAlignment="1">
      <alignment horizontal="center"/>
    </xf>
    <xf numFmtId="3" fontId="7" fillId="0" borderId="0" xfId="1" applyNumberFormat="1" applyFont="1" applyProtection="1">
      <protection locked="0"/>
    </xf>
    <xf numFmtId="0" fontId="17" fillId="3" borderId="55" xfId="0" applyFont="1" applyFill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23" fillId="5" borderId="18" xfId="16" applyNumberFormat="1" applyFont="1" applyFill="1" applyBorder="1" applyAlignment="1">
      <alignment horizontal="center"/>
    </xf>
    <xf numFmtId="3" fontId="23" fillId="6" borderId="18" xfId="16" applyNumberFormat="1" applyFont="1" applyFill="1" applyBorder="1" applyAlignment="1">
      <alignment horizontal="center"/>
    </xf>
    <xf numFmtId="3" fontId="29" fillId="5" borderId="18" xfId="16" applyNumberFormat="1" applyFont="1" applyFill="1" applyBorder="1" applyAlignment="1">
      <alignment horizontal="left" indent="1"/>
    </xf>
    <xf numFmtId="3" fontId="23" fillId="6" borderId="46" xfId="16" applyNumberFormat="1" applyFont="1" applyFill="1" applyBorder="1" applyAlignment="1">
      <alignment horizontal="center"/>
    </xf>
    <xf numFmtId="3" fontId="31" fillId="6" borderId="18" xfId="16" applyNumberFormat="1" applyFont="1" applyFill="1" applyBorder="1" applyAlignment="1">
      <alignment horizontal="center"/>
    </xf>
    <xf numFmtId="0" fontId="33" fillId="5" borderId="38" xfId="16" applyFont="1" applyFill="1" applyBorder="1" applyAlignment="1">
      <alignment horizontal="left" indent="1"/>
    </xf>
    <xf numFmtId="3" fontId="12" fillId="5" borderId="19" xfId="16" applyNumberFormat="1" applyFont="1" applyFill="1" applyBorder="1" applyAlignment="1">
      <alignment horizontal="center"/>
    </xf>
    <xf numFmtId="3" fontId="12" fillId="5" borderId="28" xfId="16" applyNumberFormat="1" applyFont="1" applyFill="1" applyBorder="1" applyAlignment="1">
      <alignment horizontal="center"/>
    </xf>
    <xf numFmtId="3" fontId="12" fillId="5" borderId="57" xfId="16" applyNumberFormat="1" applyFont="1" applyFill="1" applyBorder="1" applyAlignment="1">
      <alignment horizontal="center"/>
    </xf>
    <xf numFmtId="3" fontId="12" fillId="5" borderId="18" xfId="16" applyNumberFormat="1" applyFont="1" applyFill="1" applyBorder="1" applyAlignment="1">
      <alignment horizontal="center"/>
    </xf>
    <xf numFmtId="3" fontId="12" fillId="5" borderId="27" xfId="16" applyNumberFormat="1" applyFont="1" applyFill="1" applyBorder="1" applyAlignment="1">
      <alignment horizontal="center"/>
    </xf>
    <xf numFmtId="3" fontId="19" fillId="5" borderId="19" xfId="16" applyNumberFormat="1" applyFont="1" applyFill="1" applyBorder="1" applyAlignment="1">
      <alignment horizontal="center"/>
    </xf>
    <xf numFmtId="3" fontId="19" fillId="5" borderId="28" xfId="16" applyNumberFormat="1" applyFont="1" applyFill="1" applyBorder="1" applyAlignment="1">
      <alignment horizontal="center"/>
    </xf>
    <xf numFmtId="3" fontId="19" fillId="5" borderId="57" xfId="16" applyNumberFormat="1" applyFont="1" applyFill="1" applyBorder="1" applyAlignment="1">
      <alignment horizontal="center"/>
    </xf>
    <xf numFmtId="3" fontId="19" fillId="5" borderId="18" xfId="16" applyNumberFormat="1" applyFont="1" applyFill="1" applyBorder="1" applyAlignment="1">
      <alignment horizontal="center"/>
    </xf>
    <xf numFmtId="3" fontId="19" fillId="5" borderId="27" xfId="16" applyNumberFormat="1" applyFont="1" applyFill="1" applyBorder="1" applyAlignment="1">
      <alignment horizontal="center"/>
    </xf>
    <xf numFmtId="3" fontId="23" fillId="5" borderId="19" xfId="16" applyNumberFormat="1" applyFont="1" applyFill="1" applyBorder="1" applyAlignment="1">
      <alignment horizontal="center"/>
    </xf>
    <xf numFmtId="3" fontId="23" fillId="5" borderId="28" xfId="16" applyNumberFormat="1" applyFont="1" applyFill="1" applyBorder="1" applyAlignment="1">
      <alignment horizontal="center"/>
    </xf>
    <xf numFmtId="3" fontId="23" fillId="5" borderId="57" xfId="16" applyNumberFormat="1" applyFont="1" applyFill="1" applyBorder="1" applyAlignment="1">
      <alignment horizontal="center"/>
    </xf>
    <xf numFmtId="3" fontId="31" fillId="5" borderId="18" xfId="16" applyNumberFormat="1" applyFont="1" applyFill="1" applyBorder="1" applyAlignment="1">
      <alignment horizontal="center"/>
    </xf>
    <xf numFmtId="3" fontId="31" fillId="5" borderId="19" xfId="16" applyNumberFormat="1" applyFont="1" applyFill="1" applyBorder="1" applyAlignment="1">
      <alignment horizontal="center"/>
    </xf>
    <xf numFmtId="3" fontId="31" fillId="5" borderId="28" xfId="16" applyNumberFormat="1" applyFont="1" applyFill="1" applyBorder="1" applyAlignment="1">
      <alignment horizontal="center"/>
    </xf>
    <xf numFmtId="3" fontId="31" fillId="5" borderId="57" xfId="16" applyNumberFormat="1" applyFont="1" applyFill="1" applyBorder="1" applyAlignment="1">
      <alignment horizontal="center"/>
    </xf>
    <xf numFmtId="3" fontId="23" fillId="5" borderId="27" xfId="16" applyNumberFormat="1" applyFont="1" applyFill="1" applyBorder="1" applyAlignment="1">
      <alignment horizontal="center"/>
    </xf>
    <xf numFmtId="3" fontId="31" fillId="5" borderId="27" xfId="16" applyNumberFormat="1" applyFont="1" applyFill="1" applyBorder="1" applyAlignment="1">
      <alignment horizontal="center"/>
    </xf>
    <xf numFmtId="3" fontId="23" fillId="5" borderId="58" xfId="16" applyNumberFormat="1" applyFont="1" applyFill="1" applyBorder="1" applyAlignment="1">
      <alignment horizontal="center"/>
    </xf>
    <xf numFmtId="3" fontId="23" fillId="5" borderId="44" xfId="16" applyNumberFormat="1" applyFont="1" applyFill="1" applyBorder="1" applyAlignment="1">
      <alignment horizontal="center"/>
    </xf>
    <xf numFmtId="3" fontId="23" fillId="5" borderId="59" xfId="16" applyNumberFormat="1" applyFont="1" applyFill="1" applyBorder="1" applyAlignment="1">
      <alignment horizontal="center"/>
    </xf>
    <xf numFmtId="3" fontId="23" fillId="5" borderId="46" xfId="16" applyNumberFormat="1" applyFont="1" applyFill="1" applyBorder="1" applyAlignment="1">
      <alignment horizontal="center"/>
    </xf>
    <xf numFmtId="3" fontId="23" fillId="5" borderId="67" xfId="16" applyNumberFormat="1" applyFont="1" applyFill="1" applyBorder="1" applyAlignment="1">
      <alignment horizontal="center"/>
    </xf>
    <xf numFmtId="3" fontId="15" fillId="0" borderId="28" xfId="1" applyNumberFormat="1" applyFont="1" applyBorder="1" applyAlignment="1">
      <alignment horizontal="center" vertical="center"/>
    </xf>
    <xf numFmtId="0" fontId="6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11" fillId="0" borderId="28" xfId="2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fill"/>
    </xf>
    <xf numFmtId="3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0" fontId="7" fillId="0" borderId="27" xfId="0" applyFont="1" applyBorder="1"/>
    <xf numFmtId="3" fontId="6" fillId="0" borderId="2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19" fillId="0" borderId="28" xfId="0" applyNumberFormat="1" applyFont="1" applyBorder="1" applyAlignment="1">
      <alignment horizontal="center" vertical="center"/>
    </xf>
    <xf numFmtId="0" fontId="19" fillId="0" borderId="27" xfId="0" applyFont="1" applyBorder="1"/>
    <xf numFmtId="3" fontId="19" fillId="0" borderId="28" xfId="1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19" fillId="0" borderId="67" xfId="0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19" fillId="0" borderId="19" xfId="0" applyNumberFormat="1" applyFont="1" applyBorder="1" applyAlignment="1">
      <alignment horizontal="center"/>
    </xf>
    <xf numFmtId="3" fontId="19" fillId="0" borderId="28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3" fontId="19" fillId="0" borderId="40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19" fillId="0" borderId="42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6" fillId="0" borderId="75" xfId="1" applyNumberFormat="1" applyFont="1" applyBorder="1" applyAlignment="1">
      <alignment horizontal="center" vertical="center" wrapText="1"/>
    </xf>
    <xf numFmtId="3" fontId="7" fillId="0" borderId="76" xfId="1" applyNumberFormat="1" applyFont="1" applyBorder="1"/>
    <xf numFmtId="3" fontId="6" fillId="0" borderId="77" xfId="1" applyNumberFormat="1" applyFont="1" applyBorder="1" applyAlignment="1">
      <alignment horizontal="center"/>
    </xf>
    <xf numFmtId="3" fontId="7" fillId="0" borderId="77" xfId="1" applyNumberFormat="1" applyFont="1" applyBorder="1" applyAlignment="1">
      <alignment horizontal="center"/>
    </xf>
    <xf numFmtId="3" fontId="6" fillId="0" borderId="78" xfId="1" applyNumberFormat="1" applyFont="1" applyBorder="1" applyAlignment="1">
      <alignment horizontal="center"/>
    </xf>
    <xf numFmtId="3" fontId="7" fillId="0" borderId="77" xfId="1" applyNumberFormat="1" applyFont="1" applyBorder="1"/>
    <xf numFmtId="3" fontId="7" fillId="0" borderId="79" xfId="1" applyNumberFormat="1" applyFont="1" applyBorder="1" applyAlignment="1">
      <alignment horizontal="center"/>
    </xf>
    <xf numFmtId="3" fontId="6" fillId="0" borderId="80" xfId="1" applyNumberFormat="1" applyFont="1" applyBorder="1" applyAlignment="1">
      <alignment horizontal="center" vertical="center" wrapText="1"/>
    </xf>
    <xf numFmtId="3" fontId="6" fillId="0" borderId="78" xfId="0" applyNumberFormat="1" applyFont="1" applyBorder="1" applyAlignment="1">
      <alignment horizontal="left"/>
    </xf>
    <xf numFmtId="3" fontId="7" fillId="0" borderId="78" xfId="1" applyNumberFormat="1" applyFont="1" applyBorder="1"/>
    <xf numFmtId="3" fontId="7" fillId="0" borderId="78" xfId="0" applyNumberFormat="1" applyFont="1" applyBorder="1"/>
    <xf numFmtId="3" fontId="7" fillId="0" borderId="78" xfId="0" applyNumberFormat="1" applyFont="1" applyBorder="1" applyAlignment="1">
      <alignment horizontal="left"/>
    </xf>
    <xf numFmtId="3" fontId="7" fillId="0" borderId="67" xfId="1" applyNumberFormat="1" applyFont="1" applyBorder="1" applyAlignment="1">
      <alignment horizontal="left"/>
    </xf>
    <xf numFmtId="3" fontId="6" fillId="0" borderId="81" xfId="1" applyNumberFormat="1" applyFont="1" applyBorder="1" applyAlignment="1">
      <alignment horizontal="center" vertical="center" wrapText="1"/>
    </xf>
    <xf numFmtId="3" fontId="7" fillId="0" borderId="82" xfId="1" applyNumberFormat="1" applyFont="1" applyBorder="1"/>
    <xf numFmtId="3" fontId="7" fillId="0" borderId="31" xfId="1" applyNumberFormat="1" applyFont="1" applyBorder="1" applyAlignment="1">
      <alignment horizontal="center"/>
    </xf>
    <xf numFmtId="3" fontId="7" fillId="0" borderId="31" xfId="1" applyNumberFormat="1" applyFont="1" applyBorder="1"/>
    <xf numFmtId="3" fontId="7" fillId="0" borderId="45" xfId="1" applyNumberFormat="1" applyFont="1" applyBorder="1" applyAlignment="1">
      <alignment horizontal="center"/>
    </xf>
    <xf numFmtId="3" fontId="6" fillId="0" borderId="83" xfId="1" applyNumberFormat="1" applyFont="1" applyBorder="1" applyAlignment="1">
      <alignment horizontal="center" vertical="center" wrapText="1"/>
    </xf>
    <xf numFmtId="3" fontId="7" fillId="0" borderId="69" xfId="1" applyNumberFormat="1" applyFont="1" applyBorder="1"/>
    <xf numFmtId="3" fontId="6" fillId="0" borderId="69" xfId="1" applyNumberFormat="1" applyFont="1" applyBorder="1" applyAlignment="1">
      <alignment horizontal="center"/>
    </xf>
    <xf numFmtId="3" fontId="7" fillId="0" borderId="44" xfId="1" applyNumberFormat="1" applyFont="1" applyBorder="1" applyAlignment="1">
      <alignment horizontal="left"/>
    </xf>
    <xf numFmtId="3" fontId="7" fillId="0" borderId="69" xfId="0" applyNumberFormat="1" applyFont="1" applyBorder="1" applyAlignment="1">
      <alignment horizontal="center"/>
    </xf>
    <xf numFmtId="3" fontId="7" fillId="0" borderId="0" xfId="1" applyNumberFormat="1" applyFont="1" applyAlignment="1" applyProtection="1">
      <alignment horizontal="center" vertical="center"/>
      <protection locked="0"/>
    </xf>
    <xf numFmtId="0" fontId="17" fillId="3" borderId="84" xfId="0" applyFont="1" applyFill="1" applyBorder="1" applyAlignment="1">
      <alignment horizontal="center"/>
    </xf>
    <xf numFmtId="0" fontId="15" fillId="0" borderId="78" xfId="0" applyFont="1" applyBorder="1"/>
    <xf numFmtId="0" fontId="7" fillId="0" borderId="67" xfId="0" applyFont="1" applyBorder="1"/>
    <xf numFmtId="0" fontId="22" fillId="0" borderId="67" xfId="0" applyFont="1" applyBorder="1"/>
    <xf numFmtId="0" fontId="15" fillId="0" borderId="85" xfId="0" applyFont="1" applyBorder="1"/>
    <xf numFmtId="0" fontId="23" fillId="0" borderId="10" xfId="0" applyFont="1" applyBorder="1" applyAlignment="1">
      <alignment horizontal="center" vertical="center" wrapText="1"/>
    </xf>
    <xf numFmtId="0" fontId="24" fillId="0" borderId="67" xfId="0" applyFont="1" applyBorder="1" applyAlignment="1">
      <alignment wrapText="1"/>
    </xf>
    <xf numFmtId="0" fontId="6" fillId="0" borderId="0" xfId="1" applyFont="1"/>
    <xf numFmtId="3" fontId="15" fillId="0" borderId="0" xfId="1" applyNumberFormat="1" applyFont="1" applyAlignment="1">
      <alignment horizontal="center"/>
    </xf>
    <xf numFmtId="165" fontId="15" fillId="0" borderId="0" xfId="1" applyNumberFormat="1" applyFont="1"/>
    <xf numFmtId="3" fontId="15" fillId="0" borderId="0" xfId="1" applyNumberFormat="1" applyFont="1"/>
    <xf numFmtId="0" fontId="15" fillId="0" borderId="25" xfId="1" applyFont="1" applyBorder="1"/>
    <xf numFmtId="3" fontId="15" fillId="0" borderId="5" xfId="1" applyNumberFormat="1" applyFont="1" applyBorder="1"/>
    <xf numFmtId="165" fontId="15" fillId="0" borderId="25" xfId="1" applyNumberFormat="1" applyFont="1" applyBorder="1"/>
    <xf numFmtId="0" fontId="11" fillId="0" borderId="0" xfId="1" applyFont="1" applyAlignment="1">
      <alignment horizontal="center"/>
    </xf>
    <xf numFmtId="3" fontId="11" fillId="0" borderId="28" xfId="1" applyNumberFormat="1" applyFont="1" applyBorder="1" applyAlignment="1">
      <alignment horizontal="center"/>
    </xf>
    <xf numFmtId="165" fontId="11" fillId="0" borderId="0" xfId="1" applyNumberFormat="1" applyFont="1" applyAlignment="1">
      <alignment horizontal="center"/>
    </xf>
    <xf numFmtId="0" fontId="15" fillId="0" borderId="10" xfId="1" applyFont="1" applyBorder="1"/>
    <xf numFmtId="3" fontId="15" fillId="0" borderId="7" xfId="1" applyNumberFormat="1" applyFont="1" applyBorder="1"/>
    <xf numFmtId="165" fontId="15" fillId="0" borderId="10" xfId="1" applyNumberFormat="1" applyFont="1" applyBorder="1"/>
    <xf numFmtId="3" fontId="15" fillId="0" borderId="28" xfId="1" applyNumberFormat="1" applyFont="1" applyBorder="1"/>
    <xf numFmtId="3" fontId="11" fillId="0" borderId="68" xfId="1" applyNumberFormat="1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3" fontId="15" fillId="0" borderId="68" xfId="1" applyNumberFormat="1" applyFont="1" applyBorder="1"/>
    <xf numFmtId="165" fontId="15" fillId="0" borderId="68" xfId="1" applyNumberFormat="1" applyFont="1" applyBorder="1"/>
    <xf numFmtId="0" fontId="15" fillId="0" borderId="0" xfId="1" applyFont="1" applyAlignment="1">
      <alignment horizontal="left"/>
    </xf>
    <xf numFmtId="3" fontId="19" fillId="0" borderId="68" xfId="0" applyNumberFormat="1" applyFont="1" applyBorder="1" applyAlignment="1">
      <alignment horizontal="center"/>
    </xf>
    <xf numFmtId="3" fontId="15" fillId="0" borderId="44" xfId="1" applyNumberFormat="1" applyFont="1" applyBorder="1"/>
    <xf numFmtId="165" fontId="15" fillId="0" borderId="67" xfId="1" applyNumberFormat="1" applyFont="1" applyBorder="1"/>
    <xf numFmtId="0" fontId="6" fillId="0" borderId="0" xfId="1" applyFont="1" applyAlignment="1" applyProtection="1">
      <alignment horizontal="left" vertical="center"/>
      <protection locked="0"/>
    </xf>
    <xf numFmtId="0" fontId="6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7" fillId="0" borderId="34" xfId="0" applyFont="1" applyBorder="1"/>
    <xf numFmtId="0" fontId="7" fillId="0" borderId="34" xfId="0" applyFont="1" applyBorder="1" applyAlignment="1">
      <alignment horizontal="center"/>
    </xf>
    <xf numFmtId="3" fontId="6" fillId="0" borderId="29" xfId="0" applyNumberFormat="1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9" fillId="0" borderId="10" xfId="0" applyFont="1" applyBorder="1"/>
    <xf numFmtId="0" fontId="15" fillId="0" borderId="9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Protection="1">
      <protection locked="0"/>
    </xf>
    <xf numFmtId="0" fontId="9" fillId="0" borderId="0" xfId="1" applyFont="1"/>
    <xf numFmtId="0" fontId="5" fillId="0" borderId="0" xfId="1" applyFont="1"/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fill"/>
    </xf>
    <xf numFmtId="0" fontId="9" fillId="0" borderId="31" xfId="1" applyFont="1" applyBorder="1"/>
    <xf numFmtId="0" fontId="9" fillId="0" borderId="28" xfId="1" applyFont="1" applyBorder="1"/>
    <xf numFmtId="0" fontId="9" fillId="0" borderId="68" xfId="1" applyFont="1" applyBorder="1"/>
    <xf numFmtId="0" fontId="5" fillId="0" borderId="28" xfId="1" applyFont="1" applyBorder="1" applyAlignment="1">
      <alignment horizontal="center"/>
    </xf>
    <xf numFmtId="3" fontId="5" fillId="0" borderId="31" xfId="1" applyNumberFormat="1" applyFont="1" applyBorder="1" applyAlignment="1">
      <alignment horizontal="center"/>
    </xf>
    <xf numFmtId="3" fontId="5" fillId="0" borderId="0" xfId="1" applyNumberFormat="1" applyFont="1" applyAlignment="1">
      <alignment horizontal="center"/>
    </xf>
    <xf numFmtId="0" fontId="4" fillId="0" borderId="28" xfId="1" applyFont="1" applyBorder="1"/>
    <xf numFmtId="3" fontId="4" fillId="0" borderId="31" xfId="1" applyNumberFormat="1" applyFont="1" applyBorder="1" applyAlignment="1">
      <alignment horizontal="center"/>
    </xf>
    <xf numFmtId="3" fontId="4" fillId="0" borderId="28" xfId="1" applyNumberFormat="1" applyFont="1" applyBorder="1" applyAlignment="1">
      <alignment horizontal="center"/>
    </xf>
    <xf numFmtId="3" fontId="4" fillId="0" borderId="68" xfId="1" applyNumberFormat="1" applyFont="1" applyBorder="1" applyAlignment="1">
      <alignment horizontal="center"/>
    </xf>
    <xf numFmtId="0" fontId="6" fillId="0" borderId="28" xfId="0" applyFont="1" applyBorder="1"/>
    <xf numFmtId="3" fontId="7" fillId="0" borderId="68" xfId="1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left"/>
    </xf>
    <xf numFmtId="0" fontId="4" fillId="0" borderId="45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7" fillId="0" borderId="67" xfId="1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1" applyFont="1" applyProtection="1"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7" borderId="51" xfId="16" applyFont="1" applyFill="1" applyBorder="1" applyAlignment="1">
      <alignment horizontal="center"/>
    </xf>
    <xf numFmtId="0" fontId="12" fillId="7" borderId="55" xfId="16" applyFont="1" applyFill="1" applyBorder="1" applyAlignment="1">
      <alignment horizontal="center"/>
    </xf>
    <xf numFmtId="0" fontId="12" fillId="7" borderId="56" xfId="16" applyFont="1" applyFill="1" applyBorder="1" applyAlignment="1">
      <alignment horizontal="center"/>
    </xf>
    <xf numFmtId="0" fontId="12" fillId="7" borderId="48" xfId="16" applyFont="1" applyFill="1" applyBorder="1" applyAlignment="1">
      <alignment horizontal="center"/>
    </xf>
    <xf numFmtId="0" fontId="12" fillId="7" borderId="49" xfId="16" applyFont="1" applyFill="1" applyBorder="1" applyAlignment="1">
      <alignment horizontal="center"/>
    </xf>
    <xf numFmtId="0" fontId="12" fillId="7" borderId="50" xfId="16" applyFont="1" applyFill="1" applyBorder="1" applyAlignment="1">
      <alignment horizontal="center"/>
    </xf>
    <xf numFmtId="0" fontId="23" fillId="9" borderId="15" xfId="16" applyFont="1" applyFill="1" applyBorder="1" applyAlignment="1">
      <alignment horizontal="center" vertical="center" wrapText="1"/>
    </xf>
    <xf numFmtId="0" fontId="23" fillId="9" borderId="18" xfId="16" applyFont="1" applyFill="1" applyBorder="1" applyAlignment="1">
      <alignment horizontal="center" vertical="center" wrapText="1"/>
    </xf>
    <xf numFmtId="0" fontId="23" fillId="9" borderId="20" xfId="16" applyFont="1" applyFill="1" applyBorder="1" applyAlignment="1">
      <alignment horizontal="center" vertical="center" wrapText="1"/>
    </xf>
    <xf numFmtId="0" fontId="23" fillId="6" borderId="16" xfId="16" applyFont="1" applyFill="1" applyBorder="1" applyAlignment="1">
      <alignment horizontal="center" vertical="center" wrapText="1"/>
    </xf>
    <xf numFmtId="0" fontId="23" fillId="6" borderId="0" xfId="16" applyFont="1" applyFill="1" applyAlignment="1">
      <alignment horizontal="center" vertical="center" wrapText="1"/>
    </xf>
    <xf numFmtId="0" fontId="23" fillId="6" borderId="54" xfId="16" applyFont="1" applyFill="1" applyBorder="1" applyAlignment="1">
      <alignment horizontal="center" vertical="center" wrapText="1"/>
    </xf>
    <xf numFmtId="0" fontId="12" fillId="6" borderId="52" xfId="16" applyFont="1" applyFill="1" applyBorder="1" applyAlignment="1">
      <alignment horizontal="center"/>
    </xf>
    <xf numFmtId="0" fontId="12" fillId="6" borderId="53" xfId="16" applyFont="1" applyFill="1" applyBorder="1" applyAlignment="1">
      <alignment horizontal="center"/>
    </xf>
    <xf numFmtId="0" fontId="12" fillId="6" borderId="16" xfId="16" applyFont="1" applyFill="1" applyBorder="1" applyAlignment="1">
      <alignment horizontal="center"/>
    </xf>
    <xf numFmtId="0" fontId="12" fillId="7" borderId="60" xfId="16" applyFont="1" applyFill="1" applyBorder="1" applyAlignment="1">
      <alignment horizontal="center"/>
    </xf>
    <xf numFmtId="0" fontId="12" fillId="7" borderId="61" xfId="16" applyFont="1" applyFill="1" applyBorder="1" applyAlignment="1">
      <alignment horizontal="center"/>
    </xf>
    <xf numFmtId="0" fontId="12" fillId="7" borderId="62" xfId="16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25" xfId="0" applyFont="1" applyBorder="1" applyAlignment="1">
      <alignment horizontal="left"/>
    </xf>
    <xf numFmtId="0" fontId="6" fillId="0" borderId="14" xfId="1" applyFont="1" applyBorder="1" applyAlignment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11" fillId="0" borderId="13" xfId="2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/>
    </xf>
  </cellXfs>
  <cellStyles count="17">
    <cellStyle name="Excel Built-in Neutral" xfId="7" xr:uid="{61E7C113-D4A0-43DB-B7C0-FB75CE413991}"/>
    <cellStyle name="Millares 2" xfId="3" xr:uid="{0204E49D-38D9-4147-A552-A77BEDEA1ED9}"/>
    <cellStyle name="Millares 3" xfId="6" xr:uid="{65F366E0-A9D9-4A23-BAF0-8D84634C119A}"/>
    <cellStyle name="Neutral 2" xfId="4" xr:uid="{3D8FA8A1-DF3D-4192-9B58-58C0D1569F98}"/>
    <cellStyle name="Normal" xfId="0" builtinId="0"/>
    <cellStyle name="Normal 2" xfId="1" xr:uid="{B10778BE-8000-4C6D-9249-5516410AECC2}"/>
    <cellStyle name="Normal 2 2" xfId="9" xr:uid="{53F179B6-7CF4-47C1-8FB4-CEFEB379DC24}"/>
    <cellStyle name="Normal 3" xfId="2" xr:uid="{47E3EB8A-B17C-41B2-9062-5F18B8F2FCA5}"/>
    <cellStyle name="Normal 3 2" xfId="8" xr:uid="{0BE6E15D-526E-43FD-A894-7CDADE250DF8}"/>
    <cellStyle name="Normal 4" xfId="5" xr:uid="{DF40B948-162A-4174-8B69-695A37209ADB}"/>
    <cellStyle name="Normal 5" xfId="12" xr:uid="{05ECF59B-5899-41F3-AD6A-362D90443D8E}"/>
    <cellStyle name="Normal 5 2" xfId="14" xr:uid="{0846F60B-E991-4FFB-94D1-57ECB1AFDFFF}"/>
    <cellStyle name="Normal 5 3" xfId="15" xr:uid="{3195F60A-C3F5-4BA2-8BFE-E9AFB6D2E1E0}"/>
    <cellStyle name="Normal 6" xfId="10" xr:uid="{F6AE9359-BBB0-4ADE-8814-C587575D6CBE}"/>
    <cellStyle name="Normal 7" xfId="13" xr:uid="{DEB42A45-17C5-4CE5-9B42-FBA32EC2B4BC}"/>
    <cellStyle name="Normal 8" xfId="16" xr:uid="{AC8D05AD-F8C6-48F3-9D80-7342F928C445}"/>
    <cellStyle name="Porcentaje 2" xfId="11" xr:uid="{9CB0AFD2-8B00-4523-A5E7-84BC13C37FF4}"/>
  </cellStyles>
  <dxfs count="0"/>
  <tableStyles count="0" defaultTableStyle="TableStyleMedium2" defaultPivotStyle="PivotStyleLight16"/>
  <colors>
    <mruColors>
      <color rgb="FFFFCCFF"/>
      <color rgb="FFFF99FF"/>
      <color rgb="FFFFFF99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1FF9-3C95-49EA-9EFD-82E573F819CD}">
  <dimension ref="A1:B36"/>
  <sheetViews>
    <sheetView tabSelected="1" zoomScale="90" zoomScaleNormal="90" workbookViewId="0">
      <pane ySplit="5" topLeftCell="A6" activePane="bottomLeft" state="frozen"/>
      <selection pane="bottomLeft" activeCell="B36" sqref="B36"/>
    </sheetView>
  </sheetViews>
  <sheetFormatPr baseColWidth="10" defaultColWidth="0" defaultRowHeight="14.5" zeroHeight="1" x14ac:dyDescent="0.35"/>
  <cols>
    <col min="1" max="1" width="13.453125" style="2" customWidth="1"/>
    <col min="2" max="2" width="78.453125" customWidth="1"/>
    <col min="3" max="16384" width="11.453125" hidden="1"/>
  </cols>
  <sheetData>
    <row r="1" spans="1:2" ht="15.5" x14ac:dyDescent="0.35">
      <c r="A1" s="240" t="s">
        <v>0</v>
      </c>
      <c r="B1" s="240"/>
    </row>
    <row r="2" spans="1:2" ht="15.5" x14ac:dyDescent="0.35">
      <c r="A2" s="240" t="s">
        <v>1</v>
      </c>
      <c r="B2" s="240"/>
    </row>
    <row r="3" spans="1:2" ht="15.5" x14ac:dyDescent="0.35">
      <c r="A3" s="240" t="s">
        <v>2</v>
      </c>
      <c r="B3" s="240"/>
    </row>
    <row r="4" spans="1:2" ht="15.5" x14ac:dyDescent="0.35">
      <c r="A4" s="1"/>
      <c r="B4" s="1"/>
    </row>
    <row r="5" spans="1:2" ht="15.5" x14ac:dyDescent="0.35">
      <c r="A5" s="78" t="s">
        <v>3</v>
      </c>
      <c r="B5" s="167" t="s">
        <v>4</v>
      </c>
    </row>
    <row r="6" spans="1:2" ht="15.5" x14ac:dyDescent="0.35">
      <c r="A6" s="237">
        <v>1</v>
      </c>
      <c r="B6" s="168" t="s">
        <v>22</v>
      </c>
    </row>
    <row r="7" spans="1:2" ht="15.5" x14ac:dyDescent="0.35">
      <c r="A7" s="238"/>
      <c r="B7" s="168" t="s">
        <v>23</v>
      </c>
    </row>
    <row r="8" spans="1:2" ht="15.5" x14ac:dyDescent="0.35">
      <c r="A8" s="238"/>
      <c r="B8" s="168" t="s">
        <v>13</v>
      </c>
    </row>
    <row r="9" spans="1:2" ht="15.5" x14ac:dyDescent="0.35">
      <c r="A9" s="239"/>
      <c r="B9" s="169" t="s">
        <v>413</v>
      </c>
    </row>
    <row r="10" spans="1:2" ht="15.5" x14ac:dyDescent="0.35">
      <c r="A10" s="238">
        <v>2</v>
      </c>
      <c r="B10" s="168" t="s">
        <v>20</v>
      </c>
    </row>
    <row r="11" spans="1:2" ht="15.5" x14ac:dyDescent="0.35">
      <c r="A11" s="238"/>
      <c r="B11" s="168" t="s">
        <v>21</v>
      </c>
    </row>
    <row r="12" spans="1:2" ht="15.5" x14ac:dyDescent="0.35">
      <c r="A12" s="239"/>
      <c r="B12" s="170" t="s">
        <v>8</v>
      </c>
    </row>
    <row r="13" spans="1:2" ht="15.5" x14ac:dyDescent="0.35">
      <c r="A13" s="237">
        <v>3</v>
      </c>
      <c r="B13" s="171" t="s">
        <v>19</v>
      </c>
    </row>
    <row r="14" spans="1:2" ht="15.5" x14ac:dyDescent="0.35">
      <c r="A14" s="238"/>
      <c r="B14" s="168" t="s">
        <v>9</v>
      </c>
    </row>
    <row r="15" spans="1:2" ht="15.5" x14ac:dyDescent="0.35">
      <c r="A15" s="239"/>
      <c r="B15" s="170" t="s">
        <v>8</v>
      </c>
    </row>
    <row r="16" spans="1:2" ht="15.5" x14ac:dyDescent="0.35">
      <c r="A16" s="237">
        <v>4</v>
      </c>
      <c r="B16" s="171" t="s">
        <v>5</v>
      </c>
    </row>
    <row r="17" spans="1:2" ht="15.5" x14ac:dyDescent="0.35">
      <c r="A17" s="238"/>
      <c r="B17" s="168" t="s">
        <v>6</v>
      </c>
    </row>
    <row r="18" spans="1:2" ht="15.5" x14ac:dyDescent="0.35">
      <c r="A18" s="238"/>
      <c r="B18" s="168" t="s">
        <v>7</v>
      </c>
    </row>
    <row r="19" spans="1:2" ht="15.5" x14ac:dyDescent="0.35">
      <c r="A19" s="239"/>
      <c r="B19" s="170" t="s">
        <v>8</v>
      </c>
    </row>
    <row r="20" spans="1:2" ht="15.5" x14ac:dyDescent="0.35">
      <c r="A20" s="237">
        <v>5</v>
      </c>
      <c r="B20" s="171" t="s">
        <v>5</v>
      </c>
    </row>
    <row r="21" spans="1:2" ht="15.5" x14ac:dyDescent="0.35">
      <c r="A21" s="238"/>
      <c r="B21" s="168" t="s">
        <v>9</v>
      </c>
    </row>
    <row r="22" spans="1:2" ht="15.5" x14ac:dyDescent="0.35">
      <c r="A22" s="238"/>
      <c r="B22" s="168" t="s">
        <v>10</v>
      </c>
    </row>
    <row r="23" spans="1:2" ht="15.5" x14ac:dyDescent="0.35">
      <c r="A23" s="239"/>
      <c r="B23" s="170" t="s">
        <v>8</v>
      </c>
    </row>
    <row r="24" spans="1:2" ht="15.5" x14ac:dyDescent="0.35">
      <c r="A24" s="237">
        <v>6</v>
      </c>
      <c r="B24" s="171" t="s">
        <v>11</v>
      </c>
    </row>
    <row r="25" spans="1:2" ht="15.5" x14ac:dyDescent="0.35">
      <c r="A25" s="238"/>
      <c r="B25" s="168" t="s">
        <v>12</v>
      </c>
    </row>
    <row r="26" spans="1:2" ht="15.5" x14ac:dyDescent="0.35">
      <c r="A26" s="238"/>
      <c r="B26" s="168" t="s">
        <v>13</v>
      </c>
    </row>
    <row r="27" spans="1:2" ht="15.5" x14ac:dyDescent="0.35">
      <c r="A27" s="239"/>
      <c r="B27" s="170" t="s">
        <v>8</v>
      </c>
    </row>
    <row r="28" spans="1:2" ht="15.5" x14ac:dyDescent="0.35">
      <c r="A28" s="237">
        <v>7</v>
      </c>
      <c r="B28" s="171" t="s">
        <v>14</v>
      </c>
    </row>
    <row r="29" spans="1:2" ht="15.5" x14ac:dyDescent="0.35">
      <c r="A29" s="238"/>
      <c r="B29" s="168" t="s">
        <v>15</v>
      </c>
    </row>
    <row r="30" spans="1:2" ht="15.5" x14ac:dyDescent="0.35">
      <c r="A30" s="238"/>
      <c r="B30" s="168" t="s">
        <v>16</v>
      </c>
    </row>
    <row r="31" spans="1:2" ht="15.5" x14ac:dyDescent="0.35">
      <c r="A31" s="239"/>
      <c r="B31" s="170" t="s">
        <v>8</v>
      </c>
    </row>
    <row r="32" spans="1:2" ht="15.5" x14ac:dyDescent="0.35">
      <c r="A32" s="237">
        <v>8</v>
      </c>
      <c r="B32" s="171" t="s">
        <v>17</v>
      </c>
    </row>
    <row r="33" spans="1:2" ht="15.5" x14ac:dyDescent="0.35">
      <c r="A33" s="238"/>
      <c r="B33" s="168" t="s">
        <v>9</v>
      </c>
    </row>
    <row r="34" spans="1:2" ht="15.5" x14ac:dyDescent="0.35">
      <c r="A34" s="238"/>
      <c r="B34" s="168" t="s">
        <v>18</v>
      </c>
    </row>
    <row r="35" spans="1:2" ht="15.5" x14ac:dyDescent="0.35">
      <c r="A35" s="239"/>
      <c r="B35" s="170" t="s">
        <v>8</v>
      </c>
    </row>
    <row r="36" spans="1:2" ht="42" customHeight="1" x14ac:dyDescent="0.35">
      <c r="A36" s="172" t="s">
        <v>24</v>
      </c>
      <c r="B36" s="173" t="s">
        <v>414</v>
      </c>
    </row>
  </sheetData>
  <mergeCells count="11">
    <mergeCell ref="A1:B1"/>
    <mergeCell ref="A2:B2"/>
    <mergeCell ref="A3:B3"/>
    <mergeCell ref="A16:A19"/>
    <mergeCell ref="A20:A23"/>
    <mergeCell ref="A24:A27"/>
    <mergeCell ref="A10:A12"/>
    <mergeCell ref="A32:A35"/>
    <mergeCell ref="A28:A31"/>
    <mergeCell ref="A6:A9"/>
    <mergeCell ref="A13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EBCE7-42BD-4FFE-90CA-8BA0E61D86F5}">
  <dimension ref="A1:BZ175"/>
  <sheetViews>
    <sheetView zoomScale="81" zoomScaleNormal="81" workbookViewId="0">
      <pane xSplit="2" ySplit="11" topLeftCell="BL12" activePane="bottomRight" state="frozen"/>
      <selection pane="topRight"/>
      <selection pane="bottomLeft"/>
      <selection pane="bottomRight" activeCell="BV10" sqref="BV10"/>
    </sheetView>
  </sheetViews>
  <sheetFormatPr baseColWidth="10" defaultColWidth="0" defaultRowHeight="12.5" zeroHeight="1" x14ac:dyDescent="0.25"/>
  <cols>
    <col min="1" max="1" width="89.453125" style="27" customWidth="1"/>
    <col min="2" max="2" width="12.453125" style="27" customWidth="1"/>
    <col min="3" max="3" width="11" style="30" customWidth="1"/>
    <col min="4" max="4" width="9.26953125" style="30" customWidth="1"/>
    <col min="5" max="5" width="7.453125" style="30" customWidth="1"/>
    <col min="6" max="6" width="9.26953125" style="30" customWidth="1"/>
    <col min="7" max="7" width="9" style="30" customWidth="1"/>
    <col min="8" max="8" width="12.26953125" style="30" customWidth="1"/>
    <col min="9" max="9" width="12.453125" style="30" customWidth="1"/>
    <col min="10" max="10" width="10.7265625" style="30" customWidth="1"/>
    <col min="11" max="11" width="9.26953125" style="30" customWidth="1"/>
    <col min="12" max="12" width="10.26953125" style="30" customWidth="1"/>
    <col min="13" max="14" width="12.26953125" style="30" customWidth="1"/>
    <col min="15" max="15" width="8.26953125" style="30" customWidth="1"/>
    <col min="16" max="16" width="9.453125" style="30" customWidth="1"/>
    <col min="17" max="17" width="15.26953125" style="30" customWidth="1"/>
    <col min="18" max="18" width="9.7265625" style="30" customWidth="1"/>
    <col min="19" max="20" width="10.26953125" style="30" customWidth="1"/>
    <col min="21" max="21" width="9" style="30" customWidth="1"/>
    <col min="22" max="22" width="11.81640625" style="30" customWidth="1"/>
    <col min="23" max="23" width="10.26953125" style="30" customWidth="1"/>
    <col min="24" max="24" width="11.1796875" style="30" customWidth="1"/>
    <col min="25" max="25" width="9.453125" style="30" customWidth="1"/>
    <col min="26" max="26" width="10.26953125" style="30" customWidth="1"/>
    <col min="27" max="27" width="15.54296875" style="30" customWidth="1"/>
    <col min="28" max="28" width="9.54296875" style="30" customWidth="1"/>
    <col min="29" max="29" width="12.7265625" style="30" customWidth="1"/>
    <col min="30" max="30" width="10.81640625" style="30" customWidth="1"/>
    <col min="31" max="31" width="9.26953125" style="30" customWidth="1"/>
    <col min="32" max="32" width="10.1796875" style="30" customWidth="1"/>
    <col min="33" max="33" width="11.26953125" style="30" customWidth="1"/>
    <col min="34" max="34" width="10.7265625" style="30" customWidth="1"/>
    <col min="35" max="35" width="12.7265625" style="30" customWidth="1"/>
    <col min="36" max="36" width="10.7265625" style="30" customWidth="1"/>
    <col min="37" max="37" width="12.1796875" style="30" customWidth="1"/>
    <col min="38" max="38" width="10.453125" style="30" customWidth="1"/>
    <col min="39" max="39" width="13.26953125" style="30" customWidth="1"/>
    <col min="40" max="40" width="9.81640625" style="30" customWidth="1"/>
    <col min="41" max="41" width="10.453125" style="30" customWidth="1"/>
    <col min="42" max="42" width="11.54296875" style="30" customWidth="1"/>
    <col min="43" max="44" width="11.26953125" style="30" customWidth="1"/>
    <col min="45" max="45" width="10.1796875" style="30" customWidth="1"/>
    <col min="46" max="46" width="12.1796875" style="30" customWidth="1"/>
    <col min="47" max="47" width="11.1796875" style="30" customWidth="1"/>
    <col min="48" max="48" width="10.1796875" style="30" customWidth="1"/>
    <col min="49" max="49" width="10.7265625" style="30" customWidth="1"/>
    <col min="50" max="50" width="8.7265625" style="30" customWidth="1"/>
    <col min="51" max="51" width="11.7265625" style="30" customWidth="1"/>
    <col min="52" max="52" width="9.26953125" style="30" customWidth="1"/>
    <col min="53" max="53" width="8.7265625" style="30" customWidth="1"/>
    <col min="54" max="54" width="11.26953125" style="30" customWidth="1"/>
    <col min="55" max="55" width="12.1796875" style="30" customWidth="1"/>
    <col min="56" max="56" width="9.7265625" style="30" customWidth="1"/>
    <col min="57" max="57" width="10.7265625" style="30" customWidth="1"/>
    <col min="58" max="58" width="12.1796875" style="30" customWidth="1"/>
    <col min="59" max="59" width="10.7265625" style="30" customWidth="1"/>
    <col min="60" max="60" width="11.1796875" style="30" customWidth="1"/>
    <col min="61" max="61" width="10.81640625" style="30" customWidth="1"/>
    <col min="62" max="62" width="9.453125" style="30" customWidth="1"/>
    <col min="63" max="63" width="8.54296875" style="30" customWidth="1"/>
    <col min="64" max="64" width="10" style="30" customWidth="1"/>
    <col min="65" max="65" width="7.453125" style="30" customWidth="1"/>
    <col min="66" max="66" width="12.54296875" style="30" customWidth="1"/>
    <col min="67" max="67" width="12.26953125" style="30" customWidth="1"/>
    <col min="68" max="68" width="14.26953125" style="30" customWidth="1"/>
    <col min="69" max="69" width="9.7265625" style="30" customWidth="1"/>
    <col min="70" max="70" width="9.26953125" style="30" customWidth="1"/>
    <col min="71" max="71" width="10.81640625" style="30" customWidth="1"/>
    <col min="72" max="72" width="10" style="30" customWidth="1"/>
    <col min="73" max="73" width="11.1796875" style="30" customWidth="1"/>
    <col min="74" max="74" width="9.54296875" style="30" customWidth="1"/>
    <col min="75" max="75" width="10.54296875" style="30" customWidth="1"/>
    <col min="76" max="76" width="11.7265625" style="30" customWidth="1"/>
    <col min="77" max="77" width="10.54296875" style="30" customWidth="1"/>
    <col min="78" max="78" width="11.26953125" style="30" customWidth="1"/>
    <col min="79" max="16384" width="21" style="27" hidden="1"/>
  </cols>
  <sheetData>
    <row r="1" spans="1:78" ht="15" x14ac:dyDescent="0.3">
      <c r="A1" s="45" t="s">
        <v>25</v>
      </c>
    </row>
    <row r="2" spans="1:78" x14ac:dyDescent="0.25"/>
    <row r="3" spans="1:78" s="36" customFormat="1" ht="15" customHeight="1" x14ac:dyDescent="0.3">
      <c r="A3" s="45" t="s">
        <v>338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s="36" customFormat="1" ht="15" customHeight="1" x14ac:dyDescent="0.3">
      <c r="A4" s="45" t="s">
        <v>339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s="36" customFormat="1" ht="15" customHeight="1" x14ac:dyDescent="0.3">
      <c r="A5" s="45" t="s">
        <v>149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</row>
    <row r="6" spans="1:78" s="36" customFormat="1" ht="15" customHeight="1" x14ac:dyDescent="0.3">
      <c r="A6" s="45" t="s">
        <v>132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</row>
    <row r="7" spans="1:78" ht="13" thickBot="1" x14ac:dyDescent="0.3"/>
    <row r="8" spans="1:78" s="29" customFormat="1" ht="14.65" customHeight="1" x14ac:dyDescent="0.35">
      <c r="A8" s="250" t="s">
        <v>340</v>
      </c>
      <c r="B8" s="247" t="s">
        <v>277</v>
      </c>
      <c r="C8" s="253" t="s">
        <v>341</v>
      </c>
      <c r="D8" s="254"/>
      <c r="E8" s="254"/>
      <c r="F8" s="254"/>
      <c r="G8" s="254"/>
      <c r="H8" s="254"/>
      <c r="I8" s="254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</row>
    <row r="9" spans="1:78" s="29" customFormat="1" ht="15.5" x14ac:dyDescent="0.35">
      <c r="A9" s="251"/>
      <c r="B9" s="248"/>
      <c r="C9" s="244" t="s">
        <v>574</v>
      </c>
      <c r="D9" s="245"/>
      <c r="E9" s="245"/>
      <c r="F9" s="245"/>
      <c r="G9" s="245"/>
      <c r="H9" s="246"/>
      <c r="I9" s="35" t="s">
        <v>577</v>
      </c>
      <c r="J9" s="242" t="s">
        <v>578</v>
      </c>
      <c r="K9" s="242"/>
      <c r="L9" s="242"/>
      <c r="M9" s="242"/>
      <c r="N9" s="242"/>
      <c r="O9" s="242"/>
      <c r="P9" s="242"/>
      <c r="Q9" s="241" t="s">
        <v>579</v>
      </c>
      <c r="R9" s="242"/>
      <c r="S9" s="242"/>
      <c r="T9" s="242"/>
      <c r="U9" s="243"/>
      <c r="V9" s="241" t="s">
        <v>580</v>
      </c>
      <c r="W9" s="242"/>
      <c r="X9" s="242"/>
      <c r="Y9" s="242"/>
      <c r="Z9" s="243"/>
      <c r="AA9" s="256" t="s">
        <v>581</v>
      </c>
      <c r="AB9" s="257"/>
      <c r="AC9" s="257"/>
      <c r="AD9" s="257"/>
      <c r="AE9" s="257"/>
      <c r="AF9" s="258"/>
      <c r="AG9" s="241" t="s">
        <v>582</v>
      </c>
      <c r="AH9" s="242"/>
      <c r="AI9" s="242"/>
      <c r="AJ9" s="242"/>
      <c r="AK9" s="242"/>
      <c r="AL9" s="242"/>
      <c r="AM9" s="242"/>
      <c r="AN9" s="241" t="s">
        <v>583</v>
      </c>
      <c r="AO9" s="242"/>
      <c r="AP9" s="242"/>
      <c r="AQ9" s="242"/>
      <c r="AR9" s="242"/>
      <c r="AS9" s="243"/>
      <c r="AT9" s="242" t="s">
        <v>584</v>
      </c>
      <c r="AU9" s="242"/>
      <c r="AV9" s="242"/>
      <c r="AW9" s="242"/>
      <c r="AX9" s="242"/>
      <c r="AY9" s="242"/>
      <c r="AZ9" s="241" t="s">
        <v>585</v>
      </c>
      <c r="BA9" s="242"/>
      <c r="BB9" s="242"/>
      <c r="BC9" s="242"/>
      <c r="BD9" s="242"/>
      <c r="BE9" s="243"/>
      <c r="BF9" s="241" t="s">
        <v>586</v>
      </c>
      <c r="BG9" s="242"/>
      <c r="BH9" s="242"/>
      <c r="BI9" s="242"/>
      <c r="BJ9" s="242"/>
      <c r="BK9" s="242"/>
      <c r="BL9" s="242"/>
      <c r="BM9" s="242"/>
      <c r="BN9" s="241" t="s">
        <v>587</v>
      </c>
      <c r="BO9" s="243"/>
      <c r="BP9" s="241" t="s">
        <v>592</v>
      </c>
      <c r="BQ9" s="242"/>
      <c r="BR9" s="242"/>
      <c r="BS9" s="242"/>
      <c r="BT9" s="242"/>
      <c r="BU9" s="241" t="s">
        <v>588</v>
      </c>
      <c r="BV9" s="242"/>
      <c r="BW9" s="243"/>
      <c r="BX9" s="241" t="s">
        <v>589</v>
      </c>
      <c r="BY9" s="242"/>
      <c r="BZ9" s="242"/>
    </row>
    <row r="10" spans="1:78" s="29" customFormat="1" ht="58.9" customHeight="1" thickBot="1" x14ac:dyDescent="0.4">
      <c r="A10" s="252"/>
      <c r="B10" s="249"/>
      <c r="C10" s="42" t="s">
        <v>575</v>
      </c>
      <c r="D10" s="37" t="s">
        <v>572</v>
      </c>
      <c r="E10" s="37" t="s">
        <v>573</v>
      </c>
      <c r="F10" s="37" t="s">
        <v>165</v>
      </c>
      <c r="G10" s="37" t="s">
        <v>166</v>
      </c>
      <c r="H10" s="38" t="s">
        <v>167</v>
      </c>
      <c r="I10" s="41" t="s">
        <v>576</v>
      </c>
      <c r="J10" s="42" t="s">
        <v>605</v>
      </c>
      <c r="K10" s="37" t="s">
        <v>170</v>
      </c>
      <c r="L10" s="37" t="s">
        <v>171</v>
      </c>
      <c r="M10" s="37" t="s">
        <v>172</v>
      </c>
      <c r="N10" s="37" t="s">
        <v>173</v>
      </c>
      <c r="O10" s="37" t="s">
        <v>174</v>
      </c>
      <c r="P10" s="38" t="s">
        <v>175</v>
      </c>
      <c r="Q10" s="42" t="s">
        <v>604</v>
      </c>
      <c r="R10" s="37" t="s">
        <v>177</v>
      </c>
      <c r="S10" s="37" t="s">
        <v>342</v>
      </c>
      <c r="T10" s="37" t="s">
        <v>178</v>
      </c>
      <c r="U10" s="38" t="s">
        <v>179</v>
      </c>
      <c r="V10" s="42" t="s">
        <v>602</v>
      </c>
      <c r="W10" s="37" t="s">
        <v>181</v>
      </c>
      <c r="X10" s="37" t="s">
        <v>603</v>
      </c>
      <c r="Y10" s="37" t="s">
        <v>183</v>
      </c>
      <c r="Z10" s="38" t="s">
        <v>184</v>
      </c>
      <c r="AA10" s="43" t="s">
        <v>601</v>
      </c>
      <c r="AB10" s="39" t="s">
        <v>186</v>
      </c>
      <c r="AC10" s="39" t="s">
        <v>187</v>
      </c>
      <c r="AD10" s="39" t="s">
        <v>188</v>
      </c>
      <c r="AE10" s="39" t="s">
        <v>189</v>
      </c>
      <c r="AF10" s="40" t="s">
        <v>343</v>
      </c>
      <c r="AG10" s="42" t="s">
        <v>191</v>
      </c>
      <c r="AH10" s="37" t="s">
        <v>344</v>
      </c>
      <c r="AI10" s="37" t="s">
        <v>600</v>
      </c>
      <c r="AJ10" s="37" t="s">
        <v>193</v>
      </c>
      <c r="AK10" s="37" t="s">
        <v>345</v>
      </c>
      <c r="AL10" s="37" t="s">
        <v>346</v>
      </c>
      <c r="AM10" s="38" t="s">
        <v>195</v>
      </c>
      <c r="AN10" s="42" t="s">
        <v>196</v>
      </c>
      <c r="AO10" s="37" t="s">
        <v>197</v>
      </c>
      <c r="AP10" s="37" t="s">
        <v>599</v>
      </c>
      <c r="AQ10" s="37" t="s">
        <v>198</v>
      </c>
      <c r="AR10" s="37" t="s">
        <v>199</v>
      </c>
      <c r="AS10" s="38" t="s">
        <v>606</v>
      </c>
      <c r="AT10" s="42" t="s">
        <v>597</v>
      </c>
      <c r="AU10" s="37" t="s">
        <v>202</v>
      </c>
      <c r="AV10" s="37" t="s">
        <v>203</v>
      </c>
      <c r="AW10" s="37" t="s">
        <v>598</v>
      </c>
      <c r="AX10" s="37" t="s">
        <v>205</v>
      </c>
      <c r="AY10" s="38" t="s">
        <v>206</v>
      </c>
      <c r="AZ10" s="42" t="s">
        <v>207</v>
      </c>
      <c r="BA10" s="37" t="s">
        <v>208</v>
      </c>
      <c r="BB10" s="37" t="s">
        <v>209</v>
      </c>
      <c r="BC10" s="37" t="s">
        <v>210</v>
      </c>
      <c r="BD10" s="37" t="s">
        <v>211</v>
      </c>
      <c r="BE10" s="38" t="s">
        <v>212</v>
      </c>
      <c r="BF10" s="42" t="s">
        <v>213</v>
      </c>
      <c r="BG10" s="37" t="s">
        <v>214</v>
      </c>
      <c r="BH10" s="37" t="s">
        <v>215</v>
      </c>
      <c r="BI10" s="37" t="s">
        <v>216</v>
      </c>
      <c r="BJ10" s="37" t="s">
        <v>217</v>
      </c>
      <c r="BK10" s="37" t="s">
        <v>218</v>
      </c>
      <c r="BL10" s="37" t="s">
        <v>219</v>
      </c>
      <c r="BM10" s="38" t="s">
        <v>220</v>
      </c>
      <c r="BN10" s="42" t="s">
        <v>596</v>
      </c>
      <c r="BO10" s="38" t="s">
        <v>221</v>
      </c>
      <c r="BP10" s="42" t="s">
        <v>595</v>
      </c>
      <c r="BQ10" s="37" t="s">
        <v>594</v>
      </c>
      <c r="BR10" s="37" t="s">
        <v>347</v>
      </c>
      <c r="BS10" s="37" t="s">
        <v>224</v>
      </c>
      <c r="BT10" s="38" t="s">
        <v>593</v>
      </c>
      <c r="BU10" s="42" t="s">
        <v>591</v>
      </c>
      <c r="BV10" s="37" t="s">
        <v>227</v>
      </c>
      <c r="BW10" s="38" t="s">
        <v>228</v>
      </c>
      <c r="BX10" s="42" t="s">
        <v>590</v>
      </c>
      <c r="BY10" s="37" t="s">
        <v>230</v>
      </c>
      <c r="BZ10" s="44" t="s">
        <v>231</v>
      </c>
    </row>
    <row r="11" spans="1:78" s="29" customFormat="1" ht="26.65" customHeight="1" x14ac:dyDescent="0.35">
      <c r="A11" s="31" t="s">
        <v>38</v>
      </c>
      <c r="B11" s="80">
        <f t="shared" ref="B11:AG11" si="0">B12+B78+B168+B173</f>
        <v>36467</v>
      </c>
      <c r="C11" s="86">
        <f t="shared" si="0"/>
        <v>4295</v>
      </c>
      <c r="D11" s="87">
        <f t="shared" si="0"/>
        <v>533</v>
      </c>
      <c r="E11" s="87">
        <f t="shared" si="0"/>
        <v>477</v>
      </c>
      <c r="F11" s="87">
        <f t="shared" si="0"/>
        <v>148</v>
      </c>
      <c r="G11" s="87">
        <f t="shared" si="0"/>
        <v>532</v>
      </c>
      <c r="H11" s="88">
        <f t="shared" si="0"/>
        <v>48</v>
      </c>
      <c r="I11" s="89">
        <f t="shared" si="0"/>
        <v>1488</v>
      </c>
      <c r="J11" s="86">
        <f t="shared" si="0"/>
        <v>638</v>
      </c>
      <c r="K11" s="87">
        <f t="shared" si="0"/>
        <v>292</v>
      </c>
      <c r="L11" s="87">
        <f t="shared" si="0"/>
        <v>276</v>
      </c>
      <c r="M11" s="87">
        <f t="shared" si="0"/>
        <v>389</v>
      </c>
      <c r="N11" s="87">
        <f t="shared" si="0"/>
        <v>438</v>
      </c>
      <c r="O11" s="87">
        <f t="shared" si="0"/>
        <v>139</v>
      </c>
      <c r="P11" s="88">
        <f t="shared" si="0"/>
        <v>533</v>
      </c>
      <c r="Q11" s="86">
        <f t="shared" si="0"/>
        <v>4878</v>
      </c>
      <c r="R11" s="87">
        <f t="shared" si="0"/>
        <v>212</v>
      </c>
      <c r="S11" s="87">
        <f t="shared" si="0"/>
        <v>206</v>
      </c>
      <c r="T11" s="87">
        <f t="shared" si="0"/>
        <v>46</v>
      </c>
      <c r="U11" s="88">
        <f t="shared" si="0"/>
        <v>174</v>
      </c>
      <c r="V11" s="86">
        <f t="shared" si="0"/>
        <v>658</v>
      </c>
      <c r="W11" s="87">
        <f t="shared" si="0"/>
        <v>323</v>
      </c>
      <c r="X11" s="87">
        <f t="shared" si="0"/>
        <v>184</v>
      </c>
      <c r="Y11" s="87">
        <f t="shared" si="0"/>
        <v>154</v>
      </c>
      <c r="Z11" s="88">
        <f t="shared" si="0"/>
        <v>185</v>
      </c>
      <c r="AA11" s="86">
        <f t="shared" si="0"/>
        <v>539</v>
      </c>
      <c r="AB11" s="87">
        <f t="shared" si="0"/>
        <v>338</v>
      </c>
      <c r="AC11" s="87">
        <f t="shared" si="0"/>
        <v>55</v>
      </c>
      <c r="AD11" s="87">
        <f t="shared" si="0"/>
        <v>110</v>
      </c>
      <c r="AE11" s="87">
        <f t="shared" si="0"/>
        <v>311</v>
      </c>
      <c r="AF11" s="88">
        <f t="shared" si="0"/>
        <v>194</v>
      </c>
      <c r="AG11" s="86">
        <f t="shared" si="0"/>
        <v>1316</v>
      </c>
      <c r="AH11" s="87">
        <f t="shared" ref="AH11:BM11" si="1">AH12+AH78+AH168+AH173</f>
        <v>1269</v>
      </c>
      <c r="AI11" s="87">
        <f t="shared" si="1"/>
        <v>314</v>
      </c>
      <c r="AJ11" s="87">
        <f t="shared" si="1"/>
        <v>54</v>
      </c>
      <c r="AK11" s="87">
        <f t="shared" si="1"/>
        <v>500</v>
      </c>
      <c r="AL11" s="87">
        <f t="shared" si="1"/>
        <v>101</v>
      </c>
      <c r="AM11" s="88">
        <f t="shared" si="1"/>
        <v>284</v>
      </c>
      <c r="AN11" s="86">
        <f t="shared" si="1"/>
        <v>1339</v>
      </c>
      <c r="AO11" s="87">
        <f t="shared" si="1"/>
        <v>178</v>
      </c>
      <c r="AP11" s="87">
        <f t="shared" si="1"/>
        <v>315</v>
      </c>
      <c r="AQ11" s="87">
        <f t="shared" si="1"/>
        <v>175</v>
      </c>
      <c r="AR11" s="87">
        <f t="shared" si="1"/>
        <v>379</v>
      </c>
      <c r="AS11" s="88">
        <f t="shared" si="1"/>
        <v>347</v>
      </c>
      <c r="AT11" s="86">
        <f t="shared" si="1"/>
        <v>511</v>
      </c>
      <c r="AU11" s="87">
        <f t="shared" si="1"/>
        <v>221</v>
      </c>
      <c r="AV11" s="87">
        <f t="shared" si="1"/>
        <v>231</v>
      </c>
      <c r="AW11" s="87">
        <f t="shared" si="1"/>
        <v>281</v>
      </c>
      <c r="AX11" s="87">
        <f t="shared" si="1"/>
        <v>142</v>
      </c>
      <c r="AY11" s="88">
        <f t="shared" si="1"/>
        <v>193</v>
      </c>
      <c r="AZ11" s="86">
        <f t="shared" si="1"/>
        <v>498</v>
      </c>
      <c r="BA11" s="87">
        <f t="shared" si="1"/>
        <v>589</v>
      </c>
      <c r="BB11" s="87">
        <f t="shared" si="1"/>
        <v>60</v>
      </c>
      <c r="BC11" s="87">
        <f t="shared" si="1"/>
        <v>270</v>
      </c>
      <c r="BD11" s="87">
        <f t="shared" si="1"/>
        <v>47</v>
      </c>
      <c r="BE11" s="88">
        <f t="shared" si="1"/>
        <v>90</v>
      </c>
      <c r="BF11" s="86">
        <f t="shared" si="1"/>
        <v>779</v>
      </c>
      <c r="BG11" s="87">
        <f t="shared" si="1"/>
        <v>201</v>
      </c>
      <c r="BH11" s="87">
        <f t="shared" si="1"/>
        <v>97</v>
      </c>
      <c r="BI11" s="87">
        <f t="shared" si="1"/>
        <v>216</v>
      </c>
      <c r="BJ11" s="87">
        <f t="shared" si="1"/>
        <v>306</v>
      </c>
      <c r="BK11" s="87">
        <f t="shared" si="1"/>
        <v>178</v>
      </c>
      <c r="BL11" s="87">
        <f t="shared" si="1"/>
        <v>227</v>
      </c>
      <c r="BM11" s="88">
        <f t="shared" si="1"/>
        <v>29</v>
      </c>
      <c r="BN11" s="86">
        <f t="shared" ref="BN11:BZ11" si="2">BN12+BN78+BN168+BN173</f>
        <v>652</v>
      </c>
      <c r="BO11" s="88">
        <f t="shared" si="2"/>
        <v>292</v>
      </c>
      <c r="BP11" s="86">
        <f t="shared" si="2"/>
        <v>471</v>
      </c>
      <c r="BQ11" s="87">
        <f t="shared" si="2"/>
        <v>303</v>
      </c>
      <c r="BR11" s="87">
        <f t="shared" si="2"/>
        <v>279</v>
      </c>
      <c r="BS11" s="87">
        <f t="shared" si="2"/>
        <v>292</v>
      </c>
      <c r="BT11" s="88">
        <f t="shared" si="2"/>
        <v>71</v>
      </c>
      <c r="BU11" s="86">
        <f t="shared" si="2"/>
        <v>861</v>
      </c>
      <c r="BV11" s="87">
        <f t="shared" si="2"/>
        <v>389</v>
      </c>
      <c r="BW11" s="88">
        <f t="shared" si="2"/>
        <v>589</v>
      </c>
      <c r="BX11" s="86">
        <f t="shared" si="2"/>
        <v>699</v>
      </c>
      <c r="BY11" s="87">
        <f t="shared" si="2"/>
        <v>342</v>
      </c>
      <c r="BZ11" s="90">
        <f t="shared" si="2"/>
        <v>697</v>
      </c>
    </row>
    <row r="12" spans="1:78" s="29" customFormat="1" ht="27" customHeight="1" x14ac:dyDescent="0.35">
      <c r="A12" s="32" t="s">
        <v>348</v>
      </c>
      <c r="B12" s="80">
        <f>SUM(B13:B76)</f>
        <v>24110</v>
      </c>
      <c r="C12" s="86">
        <f>SUM(C13:C76)</f>
        <v>2340</v>
      </c>
      <c r="D12" s="87">
        <f>SUM(D13:D76)</f>
        <v>438</v>
      </c>
      <c r="E12" s="87">
        <f>SUM(E13:E76)</f>
        <v>209</v>
      </c>
      <c r="F12" s="87">
        <f t="shared" ref="F12:BQ12" si="3">SUM(F13:F76)</f>
        <v>133</v>
      </c>
      <c r="G12" s="87">
        <f t="shared" si="3"/>
        <v>467</v>
      </c>
      <c r="H12" s="88">
        <f t="shared" si="3"/>
        <v>0</v>
      </c>
      <c r="I12" s="89">
        <f t="shared" si="3"/>
        <v>1196</v>
      </c>
      <c r="J12" s="86">
        <f t="shared" si="3"/>
        <v>618</v>
      </c>
      <c r="K12" s="87">
        <f t="shared" si="3"/>
        <v>174</v>
      </c>
      <c r="L12" s="87">
        <f t="shared" si="3"/>
        <v>238</v>
      </c>
      <c r="M12" s="87">
        <f t="shared" si="3"/>
        <v>280</v>
      </c>
      <c r="N12" s="87">
        <f t="shared" si="3"/>
        <v>347</v>
      </c>
      <c r="O12" s="87">
        <f t="shared" si="3"/>
        <v>129</v>
      </c>
      <c r="P12" s="88">
        <f t="shared" si="3"/>
        <v>461</v>
      </c>
      <c r="Q12" s="86">
        <f t="shared" si="3"/>
        <v>1072</v>
      </c>
      <c r="R12" s="87">
        <f t="shared" si="3"/>
        <v>66</v>
      </c>
      <c r="S12" s="87">
        <f t="shared" si="3"/>
        <v>154</v>
      </c>
      <c r="T12" s="87">
        <f t="shared" si="3"/>
        <v>2</v>
      </c>
      <c r="U12" s="88">
        <f t="shared" si="3"/>
        <v>156</v>
      </c>
      <c r="V12" s="86">
        <f t="shared" si="3"/>
        <v>588</v>
      </c>
      <c r="W12" s="87">
        <f t="shared" si="3"/>
        <v>306</v>
      </c>
      <c r="X12" s="87">
        <f t="shared" si="3"/>
        <v>60</v>
      </c>
      <c r="Y12" s="87">
        <f t="shared" si="3"/>
        <v>142</v>
      </c>
      <c r="Z12" s="88">
        <f t="shared" si="3"/>
        <v>128</v>
      </c>
      <c r="AA12" s="86">
        <f t="shared" si="3"/>
        <v>464</v>
      </c>
      <c r="AB12" s="87">
        <f t="shared" si="3"/>
        <v>267</v>
      </c>
      <c r="AC12" s="87">
        <f t="shared" si="3"/>
        <v>43</v>
      </c>
      <c r="AD12" s="87">
        <f t="shared" si="3"/>
        <v>102</v>
      </c>
      <c r="AE12" s="87">
        <f t="shared" si="3"/>
        <v>101</v>
      </c>
      <c r="AF12" s="88">
        <f t="shared" si="3"/>
        <v>164</v>
      </c>
      <c r="AG12" s="86">
        <f t="shared" si="3"/>
        <v>1260</v>
      </c>
      <c r="AH12" s="87">
        <f t="shared" si="3"/>
        <v>764</v>
      </c>
      <c r="AI12" s="87">
        <f t="shared" si="3"/>
        <v>116</v>
      </c>
      <c r="AJ12" s="87">
        <f t="shared" si="3"/>
        <v>37</v>
      </c>
      <c r="AK12" s="87">
        <f t="shared" si="3"/>
        <v>296</v>
      </c>
      <c r="AL12" s="87">
        <f t="shared" si="3"/>
        <v>49</v>
      </c>
      <c r="AM12" s="88">
        <f t="shared" si="3"/>
        <v>253</v>
      </c>
      <c r="AN12" s="86">
        <f t="shared" si="3"/>
        <v>1114</v>
      </c>
      <c r="AO12" s="87">
        <f t="shared" si="3"/>
        <v>127</v>
      </c>
      <c r="AP12" s="87">
        <f t="shared" si="3"/>
        <v>197</v>
      </c>
      <c r="AQ12" s="87">
        <f t="shared" si="3"/>
        <v>141</v>
      </c>
      <c r="AR12" s="87">
        <f t="shared" si="3"/>
        <v>354</v>
      </c>
      <c r="AS12" s="88">
        <f t="shared" si="3"/>
        <v>334</v>
      </c>
      <c r="AT12" s="86">
        <f t="shared" si="3"/>
        <v>236</v>
      </c>
      <c r="AU12" s="87">
        <f t="shared" si="3"/>
        <v>144</v>
      </c>
      <c r="AV12" s="87">
        <f t="shared" si="3"/>
        <v>189</v>
      </c>
      <c r="AW12" s="87">
        <f t="shared" si="3"/>
        <v>231</v>
      </c>
      <c r="AX12" s="87">
        <f t="shared" si="3"/>
        <v>81</v>
      </c>
      <c r="AY12" s="88">
        <f t="shared" si="3"/>
        <v>106</v>
      </c>
      <c r="AZ12" s="86">
        <f t="shared" si="3"/>
        <v>381</v>
      </c>
      <c r="BA12" s="87">
        <f t="shared" si="3"/>
        <v>391</v>
      </c>
      <c r="BB12" s="87">
        <f t="shared" si="3"/>
        <v>53</v>
      </c>
      <c r="BC12" s="87">
        <f t="shared" si="3"/>
        <v>154</v>
      </c>
      <c r="BD12" s="87">
        <f t="shared" si="3"/>
        <v>46</v>
      </c>
      <c r="BE12" s="88">
        <f t="shared" si="3"/>
        <v>76</v>
      </c>
      <c r="BF12" s="86">
        <f t="shared" si="3"/>
        <v>711</v>
      </c>
      <c r="BG12" s="87">
        <f t="shared" si="3"/>
        <v>168</v>
      </c>
      <c r="BH12" s="87">
        <f t="shared" si="3"/>
        <v>65</v>
      </c>
      <c r="BI12" s="87">
        <f t="shared" si="3"/>
        <v>186</v>
      </c>
      <c r="BJ12" s="87">
        <f t="shared" si="3"/>
        <v>286</v>
      </c>
      <c r="BK12" s="87">
        <f t="shared" si="3"/>
        <v>142</v>
      </c>
      <c r="BL12" s="87">
        <f t="shared" si="3"/>
        <v>197</v>
      </c>
      <c r="BM12" s="88">
        <f t="shared" si="3"/>
        <v>27</v>
      </c>
      <c r="BN12" s="86">
        <f t="shared" si="3"/>
        <v>51</v>
      </c>
      <c r="BO12" s="88">
        <f t="shared" si="3"/>
        <v>249</v>
      </c>
      <c r="BP12" s="86">
        <f t="shared" si="3"/>
        <v>31</v>
      </c>
      <c r="BQ12" s="87">
        <f t="shared" si="3"/>
        <v>251</v>
      </c>
      <c r="BR12" s="87">
        <f t="shared" ref="BR12:BZ12" si="4">SUM(BR13:BR76)</f>
        <v>221</v>
      </c>
      <c r="BS12" s="87">
        <f t="shared" si="4"/>
        <v>267</v>
      </c>
      <c r="BT12" s="88">
        <f t="shared" si="4"/>
        <v>49</v>
      </c>
      <c r="BU12" s="86">
        <f t="shared" si="4"/>
        <v>827</v>
      </c>
      <c r="BV12" s="87">
        <f t="shared" si="4"/>
        <v>363</v>
      </c>
      <c r="BW12" s="88">
        <f t="shared" si="4"/>
        <v>488</v>
      </c>
      <c r="BX12" s="86">
        <f t="shared" si="4"/>
        <v>648</v>
      </c>
      <c r="BY12" s="87">
        <f t="shared" si="4"/>
        <v>300</v>
      </c>
      <c r="BZ12" s="90">
        <f t="shared" si="4"/>
        <v>608</v>
      </c>
    </row>
    <row r="13" spans="1:78" s="29" customFormat="1" ht="15.5" x14ac:dyDescent="0.35">
      <c r="A13" s="33" t="s">
        <v>349</v>
      </c>
      <c r="B13" s="84">
        <f t="shared" ref="B13:B76" si="5">SUM(C13:BZ13)</f>
        <v>7</v>
      </c>
      <c r="C13" s="91">
        <v>0</v>
      </c>
      <c r="D13" s="92">
        <v>0</v>
      </c>
      <c r="E13" s="92">
        <v>0</v>
      </c>
      <c r="F13" s="92">
        <v>0</v>
      </c>
      <c r="G13" s="92">
        <v>1</v>
      </c>
      <c r="H13" s="93">
        <v>0</v>
      </c>
      <c r="I13" s="94">
        <v>0</v>
      </c>
      <c r="J13" s="91">
        <v>0</v>
      </c>
      <c r="K13" s="92">
        <v>0</v>
      </c>
      <c r="L13" s="92">
        <v>0</v>
      </c>
      <c r="M13" s="92">
        <v>0</v>
      </c>
      <c r="N13" s="92">
        <v>0</v>
      </c>
      <c r="O13" s="92">
        <v>1</v>
      </c>
      <c r="P13" s="93">
        <v>0</v>
      </c>
      <c r="Q13" s="91">
        <v>0</v>
      </c>
      <c r="R13" s="92">
        <v>0</v>
      </c>
      <c r="S13" s="92">
        <v>0</v>
      </c>
      <c r="T13" s="92">
        <v>0</v>
      </c>
      <c r="U13" s="93">
        <v>0</v>
      </c>
      <c r="V13" s="91">
        <v>0</v>
      </c>
      <c r="W13" s="92">
        <v>0</v>
      </c>
      <c r="X13" s="92">
        <v>0</v>
      </c>
      <c r="Y13" s="92">
        <v>0</v>
      </c>
      <c r="Z13" s="93">
        <v>0</v>
      </c>
      <c r="AA13" s="91">
        <v>0</v>
      </c>
      <c r="AB13" s="92">
        <v>0</v>
      </c>
      <c r="AC13" s="92">
        <v>0</v>
      </c>
      <c r="AD13" s="92">
        <v>0</v>
      </c>
      <c r="AE13" s="92">
        <v>0</v>
      </c>
      <c r="AF13" s="93">
        <v>0</v>
      </c>
      <c r="AG13" s="91">
        <v>0</v>
      </c>
      <c r="AH13" s="92">
        <v>1</v>
      </c>
      <c r="AI13" s="92">
        <v>0</v>
      </c>
      <c r="AJ13" s="92">
        <v>0</v>
      </c>
      <c r="AK13" s="92">
        <v>0</v>
      </c>
      <c r="AL13" s="92">
        <v>0</v>
      </c>
      <c r="AM13" s="93">
        <v>0</v>
      </c>
      <c r="AN13" s="91">
        <v>0</v>
      </c>
      <c r="AO13" s="92">
        <v>0</v>
      </c>
      <c r="AP13" s="92">
        <v>1</v>
      </c>
      <c r="AQ13" s="92">
        <v>0</v>
      </c>
      <c r="AR13" s="92">
        <v>0</v>
      </c>
      <c r="AS13" s="93">
        <v>0</v>
      </c>
      <c r="AT13" s="91">
        <v>0</v>
      </c>
      <c r="AU13" s="92">
        <v>0</v>
      </c>
      <c r="AV13" s="92">
        <v>0</v>
      </c>
      <c r="AW13" s="92">
        <v>0</v>
      </c>
      <c r="AX13" s="92">
        <v>0</v>
      </c>
      <c r="AY13" s="93">
        <v>0</v>
      </c>
      <c r="AZ13" s="91">
        <v>0</v>
      </c>
      <c r="BA13" s="92">
        <v>0</v>
      </c>
      <c r="BB13" s="92">
        <v>0</v>
      </c>
      <c r="BC13" s="92">
        <v>0</v>
      </c>
      <c r="BD13" s="92">
        <v>0</v>
      </c>
      <c r="BE13" s="93">
        <v>0</v>
      </c>
      <c r="BF13" s="91">
        <v>0</v>
      </c>
      <c r="BG13" s="92">
        <v>0</v>
      </c>
      <c r="BH13" s="92">
        <v>0</v>
      </c>
      <c r="BI13" s="92">
        <v>0</v>
      </c>
      <c r="BJ13" s="92">
        <v>0</v>
      </c>
      <c r="BK13" s="92">
        <v>0</v>
      </c>
      <c r="BL13" s="92">
        <v>0</v>
      </c>
      <c r="BM13" s="93">
        <v>0</v>
      </c>
      <c r="BN13" s="91">
        <v>0</v>
      </c>
      <c r="BO13" s="93">
        <v>0</v>
      </c>
      <c r="BP13" s="91">
        <v>0</v>
      </c>
      <c r="BQ13" s="92">
        <v>0</v>
      </c>
      <c r="BR13" s="92">
        <v>0</v>
      </c>
      <c r="BS13" s="92">
        <v>0</v>
      </c>
      <c r="BT13" s="93">
        <v>0</v>
      </c>
      <c r="BU13" s="91">
        <v>0</v>
      </c>
      <c r="BV13" s="92">
        <v>0</v>
      </c>
      <c r="BW13" s="93">
        <v>2</v>
      </c>
      <c r="BX13" s="91">
        <v>0</v>
      </c>
      <c r="BY13" s="92">
        <v>0</v>
      </c>
      <c r="BZ13" s="95">
        <v>1</v>
      </c>
    </row>
    <row r="14" spans="1:78" s="29" customFormat="1" ht="15.5" x14ac:dyDescent="0.35">
      <c r="A14" s="33" t="s">
        <v>480</v>
      </c>
      <c r="B14" s="84">
        <f t="shared" si="5"/>
        <v>110</v>
      </c>
      <c r="C14" s="91">
        <v>1</v>
      </c>
      <c r="D14" s="92">
        <v>8</v>
      </c>
      <c r="E14" s="92">
        <v>3</v>
      </c>
      <c r="F14" s="92">
        <v>0</v>
      </c>
      <c r="G14" s="92">
        <v>6</v>
      </c>
      <c r="H14" s="93">
        <v>0</v>
      </c>
      <c r="I14" s="94">
        <v>1</v>
      </c>
      <c r="J14" s="91">
        <v>0</v>
      </c>
      <c r="K14" s="92">
        <v>0</v>
      </c>
      <c r="L14" s="92">
        <v>0</v>
      </c>
      <c r="M14" s="92">
        <v>0</v>
      </c>
      <c r="N14" s="92">
        <v>0</v>
      </c>
      <c r="O14" s="92">
        <v>3</v>
      </c>
      <c r="P14" s="93">
        <v>1</v>
      </c>
      <c r="Q14" s="91">
        <v>5</v>
      </c>
      <c r="R14" s="92">
        <v>0</v>
      </c>
      <c r="S14" s="92">
        <v>3</v>
      </c>
      <c r="T14" s="92">
        <v>0</v>
      </c>
      <c r="U14" s="93">
        <v>0</v>
      </c>
      <c r="V14" s="91">
        <v>2</v>
      </c>
      <c r="W14" s="92">
        <v>0</v>
      </c>
      <c r="X14" s="92">
        <v>0</v>
      </c>
      <c r="Y14" s="92">
        <v>0</v>
      </c>
      <c r="Z14" s="93">
        <v>1</v>
      </c>
      <c r="AA14" s="91">
        <v>5</v>
      </c>
      <c r="AB14" s="92">
        <v>0</v>
      </c>
      <c r="AC14" s="92">
        <v>3</v>
      </c>
      <c r="AD14" s="92">
        <v>0</v>
      </c>
      <c r="AE14" s="92">
        <v>0</v>
      </c>
      <c r="AF14" s="93">
        <v>1</v>
      </c>
      <c r="AG14" s="91">
        <v>3</v>
      </c>
      <c r="AH14" s="92">
        <v>1</v>
      </c>
      <c r="AI14" s="92">
        <v>0</v>
      </c>
      <c r="AJ14" s="92">
        <v>0</v>
      </c>
      <c r="AK14" s="92">
        <v>1</v>
      </c>
      <c r="AL14" s="92">
        <v>0</v>
      </c>
      <c r="AM14" s="93">
        <v>0</v>
      </c>
      <c r="AN14" s="91">
        <v>1</v>
      </c>
      <c r="AO14" s="92">
        <v>0</v>
      </c>
      <c r="AP14" s="92">
        <v>4</v>
      </c>
      <c r="AQ14" s="92">
        <v>0</v>
      </c>
      <c r="AR14" s="92">
        <v>2</v>
      </c>
      <c r="AS14" s="93">
        <v>4</v>
      </c>
      <c r="AT14" s="91">
        <v>3</v>
      </c>
      <c r="AU14" s="92">
        <v>0</v>
      </c>
      <c r="AV14" s="92">
        <v>1</v>
      </c>
      <c r="AW14" s="92">
        <v>1</v>
      </c>
      <c r="AX14" s="92">
        <v>0</v>
      </c>
      <c r="AY14" s="93">
        <v>1</v>
      </c>
      <c r="AZ14" s="91">
        <v>0</v>
      </c>
      <c r="BA14" s="92">
        <v>1</v>
      </c>
      <c r="BB14" s="92">
        <v>0</v>
      </c>
      <c r="BC14" s="92">
        <v>0</v>
      </c>
      <c r="BD14" s="92">
        <v>0</v>
      </c>
      <c r="BE14" s="93">
        <v>0</v>
      </c>
      <c r="BF14" s="91">
        <v>2</v>
      </c>
      <c r="BG14" s="92">
        <v>0</v>
      </c>
      <c r="BH14" s="92">
        <v>1</v>
      </c>
      <c r="BI14" s="92">
        <v>0</v>
      </c>
      <c r="BJ14" s="92">
        <v>0</v>
      </c>
      <c r="BK14" s="92">
        <v>1</v>
      </c>
      <c r="BL14" s="92">
        <v>0</v>
      </c>
      <c r="BM14" s="93">
        <v>0</v>
      </c>
      <c r="BN14" s="91">
        <v>0</v>
      </c>
      <c r="BO14" s="93">
        <v>8</v>
      </c>
      <c r="BP14" s="91">
        <v>0</v>
      </c>
      <c r="BQ14" s="92">
        <v>0</v>
      </c>
      <c r="BR14" s="92">
        <v>2</v>
      </c>
      <c r="BS14" s="92">
        <v>13</v>
      </c>
      <c r="BT14" s="93">
        <v>0</v>
      </c>
      <c r="BU14" s="91">
        <v>0</v>
      </c>
      <c r="BV14" s="92">
        <v>3</v>
      </c>
      <c r="BW14" s="93">
        <v>7</v>
      </c>
      <c r="BX14" s="91">
        <v>7</v>
      </c>
      <c r="BY14" s="92">
        <v>0</v>
      </c>
      <c r="BZ14" s="95">
        <v>0</v>
      </c>
    </row>
    <row r="15" spans="1:78" s="29" customFormat="1" ht="15.5" x14ac:dyDescent="0.35">
      <c r="A15" s="33" t="s">
        <v>350</v>
      </c>
      <c r="B15" s="84">
        <f t="shared" si="5"/>
        <v>42</v>
      </c>
      <c r="C15" s="91">
        <v>2</v>
      </c>
      <c r="D15" s="92">
        <v>0</v>
      </c>
      <c r="E15" s="92">
        <v>0</v>
      </c>
      <c r="F15" s="92">
        <v>0</v>
      </c>
      <c r="G15" s="92">
        <v>0</v>
      </c>
      <c r="H15" s="93">
        <v>0</v>
      </c>
      <c r="I15" s="94">
        <v>2</v>
      </c>
      <c r="J15" s="91">
        <v>0</v>
      </c>
      <c r="K15" s="92">
        <v>0</v>
      </c>
      <c r="L15" s="92">
        <v>0</v>
      </c>
      <c r="M15" s="92">
        <v>0</v>
      </c>
      <c r="N15" s="92">
        <v>1</v>
      </c>
      <c r="O15" s="92">
        <v>0</v>
      </c>
      <c r="P15" s="93">
        <v>1</v>
      </c>
      <c r="Q15" s="91">
        <v>1</v>
      </c>
      <c r="R15" s="92">
        <v>0</v>
      </c>
      <c r="S15" s="92">
        <v>0</v>
      </c>
      <c r="T15" s="92">
        <v>0</v>
      </c>
      <c r="U15" s="93">
        <v>2</v>
      </c>
      <c r="V15" s="91">
        <v>1</v>
      </c>
      <c r="W15" s="92">
        <v>1</v>
      </c>
      <c r="X15" s="92">
        <v>0</v>
      </c>
      <c r="Y15" s="92">
        <v>0</v>
      </c>
      <c r="Z15" s="93">
        <v>2</v>
      </c>
      <c r="AA15" s="91">
        <v>0</v>
      </c>
      <c r="AB15" s="92">
        <v>0</v>
      </c>
      <c r="AC15" s="92">
        <v>0</v>
      </c>
      <c r="AD15" s="92">
        <v>0</v>
      </c>
      <c r="AE15" s="92">
        <v>0</v>
      </c>
      <c r="AF15" s="93">
        <v>0</v>
      </c>
      <c r="AG15" s="91">
        <v>5</v>
      </c>
      <c r="AH15" s="92">
        <v>1</v>
      </c>
      <c r="AI15" s="92">
        <v>0</v>
      </c>
      <c r="AJ15" s="92">
        <v>0</v>
      </c>
      <c r="AK15" s="92">
        <v>0</v>
      </c>
      <c r="AL15" s="92">
        <v>0</v>
      </c>
      <c r="AM15" s="93">
        <v>0</v>
      </c>
      <c r="AN15" s="91">
        <v>1</v>
      </c>
      <c r="AO15" s="92">
        <v>0</v>
      </c>
      <c r="AP15" s="92">
        <v>0</v>
      </c>
      <c r="AQ15" s="92">
        <v>0</v>
      </c>
      <c r="AR15" s="92">
        <v>0</v>
      </c>
      <c r="AS15" s="93">
        <v>0</v>
      </c>
      <c r="AT15" s="91">
        <v>0</v>
      </c>
      <c r="AU15" s="92">
        <v>0</v>
      </c>
      <c r="AV15" s="92">
        <v>0</v>
      </c>
      <c r="AW15" s="92">
        <v>0</v>
      </c>
      <c r="AX15" s="92">
        <v>0</v>
      </c>
      <c r="AY15" s="93">
        <v>4</v>
      </c>
      <c r="AZ15" s="91">
        <v>3</v>
      </c>
      <c r="BA15" s="92">
        <v>7</v>
      </c>
      <c r="BB15" s="92">
        <v>0</v>
      </c>
      <c r="BC15" s="92">
        <v>0</v>
      </c>
      <c r="BD15" s="92">
        <v>0</v>
      </c>
      <c r="BE15" s="93">
        <v>0</v>
      </c>
      <c r="BF15" s="91">
        <v>4</v>
      </c>
      <c r="BG15" s="92">
        <v>1</v>
      </c>
      <c r="BH15" s="92">
        <v>0</v>
      </c>
      <c r="BI15" s="92">
        <v>1</v>
      </c>
      <c r="BJ15" s="92">
        <v>0</v>
      </c>
      <c r="BK15" s="92">
        <v>0</v>
      </c>
      <c r="BL15" s="92">
        <v>1</v>
      </c>
      <c r="BM15" s="93">
        <v>0</v>
      </c>
      <c r="BN15" s="91">
        <v>0</v>
      </c>
      <c r="BO15" s="93">
        <v>0</v>
      </c>
      <c r="BP15" s="91">
        <v>0</v>
      </c>
      <c r="BQ15" s="92">
        <v>0</v>
      </c>
      <c r="BR15" s="92">
        <v>0</v>
      </c>
      <c r="BS15" s="92">
        <v>1</v>
      </c>
      <c r="BT15" s="93">
        <v>0</v>
      </c>
      <c r="BU15" s="91">
        <v>0</v>
      </c>
      <c r="BV15" s="92">
        <v>0</v>
      </c>
      <c r="BW15" s="93">
        <v>0</v>
      </c>
      <c r="BX15" s="91">
        <v>0</v>
      </c>
      <c r="BY15" s="92">
        <v>0</v>
      </c>
      <c r="BZ15" s="95">
        <v>0</v>
      </c>
    </row>
    <row r="16" spans="1:78" s="29" customFormat="1" ht="15.5" x14ac:dyDescent="0.35">
      <c r="A16" s="33" t="s">
        <v>481</v>
      </c>
      <c r="B16" s="84">
        <f t="shared" si="5"/>
        <v>5</v>
      </c>
      <c r="C16" s="91">
        <v>0</v>
      </c>
      <c r="D16" s="92">
        <v>0</v>
      </c>
      <c r="E16" s="92">
        <v>0</v>
      </c>
      <c r="F16" s="92">
        <v>0</v>
      </c>
      <c r="G16" s="92">
        <v>1</v>
      </c>
      <c r="H16" s="93">
        <v>0</v>
      </c>
      <c r="I16" s="94">
        <v>0</v>
      </c>
      <c r="J16" s="91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3">
        <v>0</v>
      </c>
      <c r="Q16" s="91">
        <v>0</v>
      </c>
      <c r="R16" s="92">
        <v>0</v>
      </c>
      <c r="S16" s="92">
        <v>0</v>
      </c>
      <c r="T16" s="92">
        <v>0</v>
      </c>
      <c r="U16" s="93">
        <v>0</v>
      </c>
      <c r="V16" s="91">
        <v>0</v>
      </c>
      <c r="W16" s="92">
        <v>0</v>
      </c>
      <c r="X16" s="92">
        <v>0</v>
      </c>
      <c r="Y16" s="92">
        <v>0</v>
      </c>
      <c r="Z16" s="93">
        <v>0</v>
      </c>
      <c r="AA16" s="91">
        <v>0</v>
      </c>
      <c r="AB16" s="92">
        <v>0</v>
      </c>
      <c r="AC16" s="92">
        <v>0</v>
      </c>
      <c r="AD16" s="92">
        <v>0</v>
      </c>
      <c r="AE16" s="92">
        <v>0</v>
      </c>
      <c r="AF16" s="93">
        <v>0</v>
      </c>
      <c r="AG16" s="91">
        <v>0</v>
      </c>
      <c r="AH16" s="92">
        <v>0</v>
      </c>
      <c r="AI16" s="92">
        <v>0</v>
      </c>
      <c r="AJ16" s="92">
        <v>0</v>
      </c>
      <c r="AK16" s="92">
        <v>0</v>
      </c>
      <c r="AL16" s="92">
        <v>0</v>
      </c>
      <c r="AM16" s="93">
        <v>0</v>
      </c>
      <c r="AN16" s="91">
        <v>0</v>
      </c>
      <c r="AO16" s="92">
        <v>0</v>
      </c>
      <c r="AP16" s="92">
        <v>0</v>
      </c>
      <c r="AQ16" s="92">
        <v>0</v>
      </c>
      <c r="AR16" s="92">
        <v>0</v>
      </c>
      <c r="AS16" s="93">
        <v>0</v>
      </c>
      <c r="AT16" s="91">
        <v>0</v>
      </c>
      <c r="AU16" s="92">
        <v>0</v>
      </c>
      <c r="AV16" s="92">
        <v>0</v>
      </c>
      <c r="AW16" s="92">
        <v>0</v>
      </c>
      <c r="AX16" s="92">
        <v>0</v>
      </c>
      <c r="AY16" s="93">
        <v>2</v>
      </c>
      <c r="AZ16" s="91">
        <v>0</v>
      </c>
      <c r="BA16" s="92">
        <v>0</v>
      </c>
      <c r="BB16" s="92">
        <v>0</v>
      </c>
      <c r="BC16" s="92">
        <v>0</v>
      </c>
      <c r="BD16" s="92">
        <v>0</v>
      </c>
      <c r="BE16" s="93">
        <v>0</v>
      </c>
      <c r="BF16" s="91">
        <v>0</v>
      </c>
      <c r="BG16" s="92">
        <v>0</v>
      </c>
      <c r="BH16" s="92">
        <v>0</v>
      </c>
      <c r="BI16" s="92">
        <v>0</v>
      </c>
      <c r="BJ16" s="92">
        <v>0</v>
      </c>
      <c r="BK16" s="92">
        <v>0</v>
      </c>
      <c r="BL16" s="92">
        <v>0</v>
      </c>
      <c r="BM16" s="93">
        <v>0</v>
      </c>
      <c r="BN16" s="91">
        <v>0</v>
      </c>
      <c r="BO16" s="93">
        <v>0</v>
      </c>
      <c r="BP16" s="91">
        <v>0</v>
      </c>
      <c r="BQ16" s="92">
        <v>0</v>
      </c>
      <c r="BR16" s="92">
        <v>1</v>
      </c>
      <c r="BS16" s="92">
        <v>0</v>
      </c>
      <c r="BT16" s="93">
        <v>0</v>
      </c>
      <c r="BU16" s="91">
        <v>1</v>
      </c>
      <c r="BV16" s="92">
        <v>0</v>
      </c>
      <c r="BW16" s="93">
        <v>0</v>
      </c>
      <c r="BX16" s="91">
        <v>0</v>
      </c>
      <c r="BY16" s="92">
        <v>0</v>
      </c>
      <c r="BZ16" s="95">
        <v>0</v>
      </c>
    </row>
    <row r="17" spans="1:78" s="29" customFormat="1" ht="15.5" x14ac:dyDescent="0.35">
      <c r="A17" s="33" t="s">
        <v>351</v>
      </c>
      <c r="B17" s="84">
        <f t="shared" si="5"/>
        <v>5</v>
      </c>
      <c r="C17" s="91">
        <v>0</v>
      </c>
      <c r="D17" s="92">
        <v>0</v>
      </c>
      <c r="E17" s="92">
        <v>0</v>
      </c>
      <c r="F17" s="92">
        <v>0</v>
      </c>
      <c r="G17" s="92">
        <v>0</v>
      </c>
      <c r="H17" s="93">
        <v>0</v>
      </c>
      <c r="I17" s="94">
        <v>0</v>
      </c>
      <c r="J17" s="91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3">
        <v>0</v>
      </c>
      <c r="Q17" s="91">
        <v>0</v>
      </c>
      <c r="R17" s="92">
        <v>0</v>
      </c>
      <c r="S17" s="92">
        <v>0</v>
      </c>
      <c r="T17" s="92">
        <v>0</v>
      </c>
      <c r="U17" s="93">
        <v>0</v>
      </c>
      <c r="V17" s="91">
        <v>0</v>
      </c>
      <c r="W17" s="92">
        <v>0</v>
      </c>
      <c r="X17" s="92">
        <v>0</v>
      </c>
      <c r="Y17" s="92">
        <v>0</v>
      </c>
      <c r="Z17" s="93">
        <v>0</v>
      </c>
      <c r="AA17" s="91">
        <v>0</v>
      </c>
      <c r="AB17" s="92">
        <v>0</v>
      </c>
      <c r="AC17" s="92">
        <v>0</v>
      </c>
      <c r="AD17" s="92">
        <v>0</v>
      </c>
      <c r="AE17" s="92">
        <v>0</v>
      </c>
      <c r="AF17" s="93">
        <v>0</v>
      </c>
      <c r="AG17" s="91">
        <v>0</v>
      </c>
      <c r="AH17" s="92">
        <v>0</v>
      </c>
      <c r="AI17" s="92">
        <v>0</v>
      </c>
      <c r="AJ17" s="92">
        <v>0</v>
      </c>
      <c r="AK17" s="92">
        <v>0</v>
      </c>
      <c r="AL17" s="92">
        <v>0</v>
      </c>
      <c r="AM17" s="93">
        <v>0</v>
      </c>
      <c r="AN17" s="91">
        <v>0</v>
      </c>
      <c r="AO17" s="92">
        <v>0</v>
      </c>
      <c r="AP17" s="92">
        <v>0</v>
      </c>
      <c r="AQ17" s="92">
        <v>0</v>
      </c>
      <c r="AR17" s="92">
        <v>0</v>
      </c>
      <c r="AS17" s="93">
        <v>0</v>
      </c>
      <c r="AT17" s="91">
        <v>0</v>
      </c>
      <c r="AU17" s="92">
        <v>0</v>
      </c>
      <c r="AV17" s="92">
        <v>0</v>
      </c>
      <c r="AW17" s="92">
        <v>0</v>
      </c>
      <c r="AX17" s="92">
        <v>0</v>
      </c>
      <c r="AY17" s="93">
        <v>1</v>
      </c>
      <c r="AZ17" s="91">
        <v>0</v>
      </c>
      <c r="BA17" s="92">
        <v>0</v>
      </c>
      <c r="BB17" s="92">
        <v>0</v>
      </c>
      <c r="BC17" s="92">
        <v>0</v>
      </c>
      <c r="BD17" s="92">
        <v>0</v>
      </c>
      <c r="BE17" s="93">
        <v>0</v>
      </c>
      <c r="BF17" s="91">
        <v>0</v>
      </c>
      <c r="BG17" s="92">
        <v>0</v>
      </c>
      <c r="BH17" s="92">
        <v>0</v>
      </c>
      <c r="BI17" s="92">
        <v>0</v>
      </c>
      <c r="BJ17" s="92">
        <v>0</v>
      </c>
      <c r="BK17" s="92">
        <v>0</v>
      </c>
      <c r="BL17" s="92">
        <v>0</v>
      </c>
      <c r="BM17" s="93">
        <v>0</v>
      </c>
      <c r="BN17" s="91">
        <v>0</v>
      </c>
      <c r="BO17" s="93">
        <v>0</v>
      </c>
      <c r="BP17" s="91">
        <v>0</v>
      </c>
      <c r="BQ17" s="92">
        <v>0</v>
      </c>
      <c r="BR17" s="92">
        <v>0</v>
      </c>
      <c r="BS17" s="92">
        <v>0</v>
      </c>
      <c r="BT17" s="93">
        <v>0</v>
      </c>
      <c r="BU17" s="91">
        <v>0</v>
      </c>
      <c r="BV17" s="92">
        <v>0</v>
      </c>
      <c r="BW17" s="93">
        <v>2</v>
      </c>
      <c r="BX17" s="91">
        <v>0</v>
      </c>
      <c r="BY17" s="92">
        <v>0</v>
      </c>
      <c r="BZ17" s="95">
        <v>2</v>
      </c>
    </row>
    <row r="18" spans="1:78" s="29" customFormat="1" ht="15.5" x14ac:dyDescent="0.35">
      <c r="A18" s="33" t="s">
        <v>352</v>
      </c>
      <c r="B18" s="84">
        <f t="shared" si="5"/>
        <v>1317</v>
      </c>
      <c r="C18" s="91">
        <v>114</v>
      </c>
      <c r="D18" s="92">
        <v>76</v>
      </c>
      <c r="E18" s="92">
        <v>6</v>
      </c>
      <c r="F18" s="92">
        <v>1</v>
      </c>
      <c r="G18" s="92">
        <v>4</v>
      </c>
      <c r="H18" s="93">
        <v>0</v>
      </c>
      <c r="I18" s="94">
        <v>45</v>
      </c>
      <c r="J18" s="91">
        <v>56</v>
      </c>
      <c r="K18" s="92">
        <v>13</v>
      </c>
      <c r="L18" s="92">
        <v>14</v>
      </c>
      <c r="M18" s="92">
        <v>27</v>
      </c>
      <c r="N18" s="92">
        <v>16</v>
      </c>
      <c r="O18" s="92">
        <v>3</v>
      </c>
      <c r="P18" s="93">
        <v>14</v>
      </c>
      <c r="Q18" s="91">
        <v>77</v>
      </c>
      <c r="R18" s="92">
        <v>4</v>
      </c>
      <c r="S18" s="92">
        <v>4</v>
      </c>
      <c r="T18" s="92">
        <v>0</v>
      </c>
      <c r="U18" s="93">
        <v>1</v>
      </c>
      <c r="V18" s="91">
        <v>13</v>
      </c>
      <c r="W18" s="92">
        <v>8</v>
      </c>
      <c r="X18" s="92">
        <v>1</v>
      </c>
      <c r="Y18" s="92">
        <v>1</v>
      </c>
      <c r="Z18" s="93">
        <v>6</v>
      </c>
      <c r="AA18" s="91">
        <v>6</v>
      </c>
      <c r="AB18" s="92">
        <v>3</v>
      </c>
      <c r="AC18" s="92">
        <v>0</v>
      </c>
      <c r="AD18" s="92">
        <v>1</v>
      </c>
      <c r="AE18" s="92">
        <v>3</v>
      </c>
      <c r="AF18" s="93">
        <v>10</v>
      </c>
      <c r="AG18" s="91">
        <v>197</v>
      </c>
      <c r="AH18" s="92">
        <v>130</v>
      </c>
      <c r="AI18" s="92">
        <v>3</v>
      </c>
      <c r="AJ18" s="92">
        <v>0</v>
      </c>
      <c r="AK18" s="92">
        <v>1</v>
      </c>
      <c r="AL18" s="92">
        <v>1</v>
      </c>
      <c r="AM18" s="93">
        <v>19</v>
      </c>
      <c r="AN18" s="91">
        <v>107</v>
      </c>
      <c r="AO18" s="92">
        <v>14</v>
      </c>
      <c r="AP18" s="92">
        <v>29</v>
      </c>
      <c r="AQ18" s="92">
        <v>24</v>
      </c>
      <c r="AR18" s="92">
        <v>61</v>
      </c>
      <c r="AS18" s="93">
        <v>0</v>
      </c>
      <c r="AT18" s="91">
        <v>8</v>
      </c>
      <c r="AU18" s="92">
        <v>0</v>
      </c>
      <c r="AV18" s="92">
        <v>5</v>
      </c>
      <c r="AW18" s="92">
        <v>9</v>
      </c>
      <c r="AX18" s="92">
        <v>1</v>
      </c>
      <c r="AY18" s="93">
        <v>1</v>
      </c>
      <c r="AZ18" s="91">
        <v>0</v>
      </c>
      <c r="BA18" s="92">
        <v>5</v>
      </c>
      <c r="BB18" s="92">
        <v>1</v>
      </c>
      <c r="BC18" s="92">
        <v>5</v>
      </c>
      <c r="BD18" s="92">
        <v>0</v>
      </c>
      <c r="BE18" s="93">
        <v>0</v>
      </c>
      <c r="BF18" s="91">
        <v>13</v>
      </c>
      <c r="BG18" s="92">
        <v>3</v>
      </c>
      <c r="BH18" s="92">
        <v>4</v>
      </c>
      <c r="BI18" s="92">
        <v>3</v>
      </c>
      <c r="BJ18" s="92">
        <v>0</v>
      </c>
      <c r="BK18" s="92">
        <v>1</v>
      </c>
      <c r="BL18" s="92">
        <v>17</v>
      </c>
      <c r="BM18" s="93">
        <v>0</v>
      </c>
      <c r="BN18" s="91">
        <v>0</v>
      </c>
      <c r="BO18" s="93">
        <v>7</v>
      </c>
      <c r="BP18" s="91">
        <v>1</v>
      </c>
      <c r="BQ18" s="92">
        <v>16</v>
      </c>
      <c r="BR18" s="92">
        <v>2</v>
      </c>
      <c r="BS18" s="92">
        <v>4</v>
      </c>
      <c r="BT18" s="93">
        <v>1</v>
      </c>
      <c r="BU18" s="91">
        <v>47</v>
      </c>
      <c r="BV18" s="92">
        <v>5</v>
      </c>
      <c r="BW18" s="93">
        <v>15</v>
      </c>
      <c r="BX18" s="91">
        <v>6</v>
      </c>
      <c r="BY18" s="92">
        <v>3</v>
      </c>
      <c r="BZ18" s="95">
        <v>21</v>
      </c>
    </row>
    <row r="19" spans="1:78" s="29" customFormat="1" ht="15.5" x14ac:dyDescent="0.35">
      <c r="A19" s="33" t="s">
        <v>482</v>
      </c>
      <c r="B19" s="84">
        <f t="shared" si="5"/>
        <v>2</v>
      </c>
      <c r="C19" s="91">
        <v>0</v>
      </c>
      <c r="D19" s="92">
        <v>0</v>
      </c>
      <c r="E19" s="92">
        <v>0</v>
      </c>
      <c r="F19" s="92">
        <v>0</v>
      </c>
      <c r="G19" s="92">
        <v>0</v>
      </c>
      <c r="H19" s="93">
        <v>0</v>
      </c>
      <c r="I19" s="94">
        <v>1</v>
      </c>
      <c r="J19" s="91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3">
        <v>1</v>
      </c>
      <c r="Q19" s="91">
        <v>0</v>
      </c>
      <c r="R19" s="92">
        <v>0</v>
      </c>
      <c r="S19" s="92">
        <v>0</v>
      </c>
      <c r="T19" s="92">
        <v>0</v>
      </c>
      <c r="U19" s="93">
        <v>0</v>
      </c>
      <c r="V19" s="91">
        <v>0</v>
      </c>
      <c r="W19" s="92">
        <v>0</v>
      </c>
      <c r="X19" s="92">
        <v>0</v>
      </c>
      <c r="Y19" s="92">
        <v>0</v>
      </c>
      <c r="Z19" s="93">
        <v>0</v>
      </c>
      <c r="AA19" s="91">
        <v>0</v>
      </c>
      <c r="AB19" s="92">
        <v>0</v>
      </c>
      <c r="AC19" s="92">
        <v>0</v>
      </c>
      <c r="AD19" s="92">
        <v>0</v>
      </c>
      <c r="AE19" s="92">
        <v>0</v>
      </c>
      <c r="AF19" s="93">
        <v>0</v>
      </c>
      <c r="AG19" s="91">
        <v>0</v>
      </c>
      <c r="AH19" s="92">
        <v>0</v>
      </c>
      <c r="AI19" s="92">
        <v>0</v>
      </c>
      <c r="AJ19" s="92">
        <v>0</v>
      </c>
      <c r="AK19" s="92">
        <v>0</v>
      </c>
      <c r="AL19" s="92">
        <v>0</v>
      </c>
      <c r="AM19" s="93">
        <v>0</v>
      </c>
      <c r="AN19" s="91">
        <v>0</v>
      </c>
      <c r="AO19" s="92">
        <v>0</v>
      </c>
      <c r="AP19" s="92">
        <v>0</v>
      </c>
      <c r="AQ19" s="92">
        <v>0</v>
      </c>
      <c r="AR19" s="92">
        <v>0</v>
      </c>
      <c r="AS19" s="93">
        <v>0</v>
      </c>
      <c r="AT19" s="91">
        <v>0</v>
      </c>
      <c r="AU19" s="92">
        <v>0</v>
      </c>
      <c r="AV19" s="92">
        <v>0</v>
      </c>
      <c r="AW19" s="92">
        <v>0</v>
      </c>
      <c r="AX19" s="92">
        <v>0</v>
      </c>
      <c r="AY19" s="93">
        <v>0</v>
      </c>
      <c r="AZ19" s="91">
        <v>0</v>
      </c>
      <c r="BA19" s="92">
        <v>0</v>
      </c>
      <c r="BB19" s="92">
        <v>0</v>
      </c>
      <c r="BC19" s="92">
        <v>0</v>
      </c>
      <c r="BD19" s="92">
        <v>0</v>
      </c>
      <c r="BE19" s="93">
        <v>0</v>
      </c>
      <c r="BF19" s="91">
        <v>0</v>
      </c>
      <c r="BG19" s="92">
        <v>0</v>
      </c>
      <c r="BH19" s="92">
        <v>0</v>
      </c>
      <c r="BI19" s="92">
        <v>0</v>
      </c>
      <c r="BJ19" s="92">
        <v>0</v>
      </c>
      <c r="BK19" s="92">
        <v>0</v>
      </c>
      <c r="BL19" s="92">
        <v>0</v>
      </c>
      <c r="BM19" s="93">
        <v>0</v>
      </c>
      <c r="BN19" s="91">
        <v>0</v>
      </c>
      <c r="BO19" s="93">
        <v>0</v>
      </c>
      <c r="BP19" s="91">
        <v>0</v>
      </c>
      <c r="BQ19" s="92">
        <v>0</v>
      </c>
      <c r="BR19" s="92">
        <v>0</v>
      </c>
      <c r="BS19" s="92">
        <v>0</v>
      </c>
      <c r="BT19" s="93">
        <v>0</v>
      </c>
      <c r="BU19" s="91">
        <v>0</v>
      </c>
      <c r="BV19" s="92">
        <v>0</v>
      </c>
      <c r="BW19" s="93">
        <v>0</v>
      </c>
      <c r="BX19" s="91">
        <v>0</v>
      </c>
      <c r="BY19" s="92">
        <v>0</v>
      </c>
      <c r="BZ19" s="95">
        <v>0</v>
      </c>
    </row>
    <row r="20" spans="1:78" s="29" customFormat="1" ht="15.5" x14ac:dyDescent="0.35">
      <c r="A20" s="33" t="s">
        <v>353</v>
      </c>
      <c r="B20" s="84">
        <f t="shared" si="5"/>
        <v>8872</v>
      </c>
      <c r="C20" s="91">
        <v>615</v>
      </c>
      <c r="D20" s="92">
        <v>75</v>
      </c>
      <c r="E20" s="92">
        <v>108</v>
      </c>
      <c r="F20" s="92">
        <v>35</v>
      </c>
      <c r="G20" s="92">
        <v>138</v>
      </c>
      <c r="H20" s="93">
        <v>0</v>
      </c>
      <c r="I20" s="94">
        <v>380</v>
      </c>
      <c r="J20" s="91">
        <v>250</v>
      </c>
      <c r="K20" s="92">
        <v>84</v>
      </c>
      <c r="L20" s="92">
        <v>93</v>
      </c>
      <c r="M20" s="92">
        <v>155</v>
      </c>
      <c r="N20" s="92">
        <v>132</v>
      </c>
      <c r="O20" s="92">
        <v>52</v>
      </c>
      <c r="P20" s="93">
        <v>170</v>
      </c>
      <c r="Q20" s="91">
        <v>526</v>
      </c>
      <c r="R20" s="92">
        <v>21</v>
      </c>
      <c r="S20" s="92">
        <v>80</v>
      </c>
      <c r="T20" s="92">
        <v>0</v>
      </c>
      <c r="U20" s="93">
        <v>65</v>
      </c>
      <c r="V20" s="91">
        <v>276</v>
      </c>
      <c r="W20" s="92">
        <v>122</v>
      </c>
      <c r="X20" s="92">
        <v>27</v>
      </c>
      <c r="Y20" s="92">
        <v>68</v>
      </c>
      <c r="Z20" s="93">
        <v>65</v>
      </c>
      <c r="AA20" s="91">
        <v>165</v>
      </c>
      <c r="AB20" s="92">
        <v>149</v>
      </c>
      <c r="AC20" s="92">
        <v>6</v>
      </c>
      <c r="AD20" s="92">
        <v>63</v>
      </c>
      <c r="AE20" s="92">
        <v>43</v>
      </c>
      <c r="AF20" s="93">
        <v>37</v>
      </c>
      <c r="AG20" s="91">
        <v>304</v>
      </c>
      <c r="AH20" s="92">
        <v>258</v>
      </c>
      <c r="AI20" s="92">
        <v>42</v>
      </c>
      <c r="AJ20" s="92">
        <v>20</v>
      </c>
      <c r="AK20" s="92">
        <v>127</v>
      </c>
      <c r="AL20" s="92">
        <v>10</v>
      </c>
      <c r="AM20" s="93">
        <v>43</v>
      </c>
      <c r="AN20" s="91">
        <v>341</v>
      </c>
      <c r="AO20" s="92">
        <v>68</v>
      </c>
      <c r="AP20" s="92">
        <v>61</v>
      </c>
      <c r="AQ20" s="92">
        <v>31</v>
      </c>
      <c r="AR20" s="92">
        <v>85</v>
      </c>
      <c r="AS20" s="93">
        <v>139</v>
      </c>
      <c r="AT20" s="91">
        <v>106</v>
      </c>
      <c r="AU20" s="92">
        <v>60</v>
      </c>
      <c r="AV20" s="92">
        <v>55</v>
      </c>
      <c r="AW20" s="92">
        <v>88</v>
      </c>
      <c r="AX20" s="92">
        <v>33</v>
      </c>
      <c r="AY20" s="93">
        <v>48</v>
      </c>
      <c r="AZ20" s="91">
        <v>183</v>
      </c>
      <c r="BA20" s="92">
        <v>181</v>
      </c>
      <c r="BB20" s="92">
        <v>16</v>
      </c>
      <c r="BC20" s="92">
        <v>48</v>
      </c>
      <c r="BD20" s="92">
        <v>20</v>
      </c>
      <c r="BE20" s="93">
        <v>19</v>
      </c>
      <c r="BF20" s="91">
        <v>316</v>
      </c>
      <c r="BG20" s="92">
        <v>105</v>
      </c>
      <c r="BH20" s="92">
        <v>21</v>
      </c>
      <c r="BI20" s="92">
        <v>94</v>
      </c>
      <c r="BJ20" s="92">
        <v>143</v>
      </c>
      <c r="BK20" s="92">
        <v>79</v>
      </c>
      <c r="BL20" s="92">
        <v>76</v>
      </c>
      <c r="BM20" s="93">
        <v>7</v>
      </c>
      <c r="BN20" s="91">
        <v>25</v>
      </c>
      <c r="BO20" s="93">
        <v>55</v>
      </c>
      <c r="BP20" s="91">
        <v>14</v>
      </c>
      <c r="BQ20" s="92">
        <v>93</v>
      </c>
      <c r="BR20" s="92">
        <v>92</v>
      </c>
      <c r="BS20" s="92">
        <v>64</v>
      </c>
      <c r="BT20" s="93">
        <v>24</v>
      </c>
      <c r="BU20" s="91">
        <v>315</v>
      </c>
      <c r="BV20" s="92">
        <v>161</v>
      </c>
      <c r="BW20" s="93">
        <v>170</v>
      </c>
      <c r="BX20" s="91">
        <v>242</v>
      </c>
      <c r="BY20" s="92">
        <v>87</v>
      </c>
      <c r="BZ20" s="95">
        <v>303</v>
      </c>
    </row>
    <row r="21" spans="1:78" s="29" customFormat="1" ht="15.5" x14ac:dyDescent="0.35">
      <c r="A21" s="33" t="s">
        <v>483</v>
      </c>
      <c r="B21" s="84">
        <f t="shared" si="5"/>
        <v>21</v>
      </c>
      <c r="C21" s="91">
        <v>1</v>
      </c>
      <c r="D21" s="92">
        <v>5</v>
      </c>
      <c r="E21" s="92">
        <v>0</v>
      </c>
      <c r="F21" s="92">
        <v>1</v>
      </c>
      <c r="G21" s="92">
        <v>0</v>
      </c>
      <c r="H21" s="93">
        <v>0</v>
      </c>
      <c r="I21" s="94">
        <v>1</v>
      </c>
      <c r="J21" s="91">
        <v>0</v>
      </c>
      <c r="K21" s="92">
        <v>0</v>
      </c>
      <c r="L21" s="92">
        <v>1</v>
      </c>
      <c r="M21" s="92">
        <v>1</v>
      </c>
      <c r="N21" s="92">
        <v>1</v>
      </c>
      <c r="O21" s="92">
        <v>0</v>
      </c>
      <c r="P21" s="93">
        <v>1</v>
      </c>
      <c r="Q21" s="91">
        <v>3</v>
      </c>
      <c r="R21" s="92">
        <v>0</v>
      </c>
      <c r="S21" s="92">
        <v>0</v>
      </c>
      <c r="T21" s="92">
        <v>0</v>
      </c>
      <c r="U21" s="93">
        <v>0</v>
      </c>
      <c r="V21" s="91">
        <v>0</v>
      </c>
      <c r="W21" s="92">
        <v>0</v>
      </c>
      <c r="X21" s="92">
        <v>0</v>
      </c>
      <c r="Y21" s="92">
        <v>0</v>
      </c>
      <c r="Z21" s="93">
        <v>0</v>
      </c>
      <c r="AA21" s="91">
        <v>0</v>
      </c>
      <c r="AB21" s="92">
        <v>0</v>
      </c>
      <c r="AC21" s="92">
        <v>0</v>
      </c>
      <c r="AD21" s="92">
        <v>0</v>
      </c>
      <c r="AE21" s="92">
        <v>0</v>
      </c>
      <c r="AF21" s="93">
        <v>0</v>
      </c>
      <c r="AG21" s="91">
        <v>0</v>
      </c>
      <c r="AH21" s="92">
        <v>2</v>
      </c>
      <c r="AI21" s="92">
        <v>0</v>
      </c>
      <c r="AJ21" s="92">
        <v>0</v>
      </c>
      <c r="AK21" s="92">
        <v>0</v>
      </c>
      <c r="AL21" s="92">
        <v>0</v>
      </c>
      <c r="AM21" s="93">
        <v>0</v>
      </c>
      <c r="AN21" s="91">
        <v>0</v>
      </c>
      <c r="AO21" s="92">
        <v>1</v>
      </c>
      <c r="AP21" s="92">
        <v>0</v>
      </c>
      <c r="AQ21" s="92">
        <v>1</v>
      </c>
      <c r="AR21" s="92">
        <v>0</v>
      </c>
      <c r="AS21" s="93">
        <v>0</v>
      </c>
      <c r="AT21" s="91">
        <v>0</v>
      </c>
      <c r="AU21" s="92">
        <v>1</v>
      </c>
      <c r="AV21" s="92">
        <v>0</v>
      </c>
      <c r="AW21" s="92">
        <v>0</v>
      </c>
      <c r="AX21" s="92">
        <v>0</v>
      </c>
      <c r="AY21" s="93">
        <v>0</v>
      </c>
      <c r="AZ21" s="91">
        <v>0</v>
      </c>
      <c r="BA21" s="92">
        <v>0</v>
      </c>
      <c r="BB21" s="92">
        <v>0</v>
      </c>
      <c r="BC21" s="92">
        <v>0</v>
      </c>
      <c r="BD21" s="92">
        <v>0</v>
      </c>
      <c r="BE21" s="93">
        <v>0</v>
      </c>
      <c r="BF21" s="91">
        <v>0</v>
      </c>
      <c r="BG21" s="92">
        <v>0</v>
      </c>
      <c r="BH21" s="92">
        <v>0</v>
      </c>
      <c r="BI21" s="92">
        <v>0</v>
      </c>
      <c r="BJ21" s="92">
        <v>0</v>
      </c>
      <c r="BK21" s="92">
        <v>0</v>
      </c>
      <c r="BL21" s="92">
        <v>0</v>
      </c>
      <c r="BM21" s="93">
        <v>0</v>
      </c>
      <c r="BN21" s="91">
        <v>0</v>
      </c>
      <c r="BO21" s="93">
        <v>0</v>
      </c>
      <c r="BP21" s="91">
        <v>0</v>
      </c>
      <c r="BQ21" s="92">
        <v>0</v>
      </c>
      <c r="BR21" s="92">
        <v>0</v>
      </c>
      <c r="BS21" s="92">
        <v>0</v>
      </c>
      <c r="BT21" s="93">
        <v>0</v>
      </c>
      <c r="BU21" s="91">
        <v>0</v>
      </c>
      <c r="BV21" s="92">
        <v>0</v>
      </c>
      <c r="BW21" s="93">
        <v>0</v>
      </c>
      <c r="BX21" s="91">
        <v>0</v>
      </c>
      <c r="BY21" s="92">
        <v>0</v>
      </c>
      <c r="BZ21" s="95">
        <v>1</v>
      </c>
    </row>
    <row r="22" spans="1:78" s="29" customFormat="1" ht="15.5" x14ac:dyDescent="0.35">
      <c r="A22" s="33" t="s">
        <v>354</v>
      </c>
      <c r="B22" s="84">
        <f t="shared" si="5"/>
        <v>14</v>
      </c>
      <c r="C22" s="91">
        <v>0</v>
      </c>
      <c r="D22" s="92">
        <v>0</v>
      </c>
      <c r="E22" s="92">
        <v>1</v>
      </c>
      <c r="F22" s="92">
        <v>0</v>
      </c>
      <c r="G22" s="92">
        <v>0</v>
      </c>
      <c r="H22" s="93">
        <v>0</v>
      </c>
      <c r="I22" s="94">
        <v>3</v>
      </c>
      <c r="J22" s="91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3">
        <v>1</v>
      </c>
      <c r="Q22" s="91">
        <v>1</v>
      </c>
      <c r="R22" s="92">
        <v>0</v>
      </c>
      <c r="S22" s="92">
        <v>0</v>
      </c>
      <c r="T22" s="92">
        <v>0</v>
      </c>
      <c r="U22" s="93">
        <v>0</v>
      </c>
      <c r="V22" s="91">
        <v>0</v>
      </c>
      <c r="W22" s="92">
        <v>0</v>
      </c>
      <c r="X22" s="92">
        <v>0</v>
      </c>
      <c r="Y22" s="92">
        <v>0</v>
      </c>
      <c r="Z22" s="93">
        <v>0</v>
      </c>
      <c r="AA22" s="91">
        <v>0</v>
      </c>
      <c r="AB22" s="92">
        <v>0</v>
      </c>
      <c r="AC22" s="92">
        <v>0</v>
      </c>
      <c r="AD22" s="92">
        <v>0</v>
      </c>
      <c r="AE22" s="92">
        <v>0</v>
      </c>
      <c r="AF22" s="93">
        <v>0</v>
      </c>
      <c r="AG22" s="91">
        <v>0</v>
      </c>
      <c r="AH22" s="92">
        <v>2</v>
      </c>
      <c r="AI22" s="92">
        <v>0</v>
      </c>
      <c r="AJ22" s="92">
        <v>0</v>
      </c>
      <c r="AK22" s="92">
        <v>0</v>
      </c>
      <c r="AL22" s="92">
        <v>0</v>
      </c>
      <c r="AM22" s="93">
        <v>0</v>
      </c>
      <c r="AN22" s="91">
        <v>0</v>
      </c>
      <c r="AO22" s="92">
        <v>0</v>
      </c>
      <c r="AP22" s="92">
        <v>0</v>
      </c>
      <c r="AQ22" s="92">
        <v>0</v>
      </c>
      <c r="AR22" s="92">
        <v>0</v>
      </c>
      <c r="AS22" s="93">
        <v>2</v>
      </c>
      <c r="AT22" s="91">
        <v>0</v>
      </c>
      <c r="AU22" s="92">
        <v>0</v>
      </c>
      <c r="AV22" s="92">
        <v>0</v>
      </c>
      <c r="AW22" s="92">
        <v>0</v>
      </c>
      <c r="AX22" s="92">
        <v>0</v>
      </c>
      <c r="AY22" s="93">
        <v>0</v>
      </c>
      <c r="AZ22" s="91">
        <v>0</v>
      </c>
      <c r="BA22" s="92">
        <v>0</v>
      </c>
      <c r="BB22" s="92">
        <v>0</v>
      </c>
      <c r="BC22" s="92">
        <v>0</v>
      </c>
      <c r="BD22" s="92">
        <v>0</v>
      </c>
      <c r="BE22" s="93">
        <v>0</v>
      </c>
      <c r="BF22" s="91">
        <v>0</v>
      </c>
      <c r="BG22" s="92">
        <v>0</v>
      </c>
      <c r="BH22" s="92">
        <v>0</v>
      </c>
      <c r="BI22" s="92">
        <v>0</v>
      </c>
      <c r="BJ22" s="92">
        <v>1</v>
      </c>
      <c r="BK22" s="92">
        <v>0</v>
      </c>
      <c r="BL22" s="92">
        <v>0</v>
      </c>
      <c r="BM22" s="93">
        <v>0</v>
      </c>
      <c r="BN22" s="91">
        <v>0</v>
      </c>
      <c r="BO22" s="93">
        <v>0</v>
      </c>
      <c r="BP22" s="91">
        <v>0</v>
      </c>
      <c r="BQ22" s="92">
        <v>0</v>
      </c>
      <c r="BR22" s="92">
        <v>0</v>
      </c>
      <c r="BS22" s="92">
        <v>3</v>
      </c>
      <c r="BT22" s="93">
        <v>0</v>
      </c>
      <c r="BU22" s="91">
        <v>0</v>
      </c>
      <c r="BV22" s="92">
        <v>0</v>
      </c>
      <c r="BW22" s="93">
        <v>0</v>
      </c>
      <c r="BX22" s="91">
        <v>0</v>
      </c>
      <c r="BY22" s="92">
        <v>0</v>
      </c>
      <c r="BZ22" s="95">
        <v>0</v>
      </c>
    </row>
    <row r="23" spans="1:78" s="29" customFormat="1" ht="15.5" x14ac:dyDescent="0.35">
      <c r="A23" s="33" t="s">
        <v>484</v>
      </c>
      <c r="B23" s="84">
        <f t="shared" si="5"/>
        <v>1</v>
      </c>
      <c r="C23" s="91">
        <v>0</v>
      </c>
      <c r="D23" s="92">
        <v>0</v>
      </c>
      <c r="E23" s="92">
        <v>0</v>
      </c>
      <c r="F23" s="92">
        <v>0</v>
      </c>
      <c r="G23" s="92">
        <v>0</v>
      </c>
      <c r="H23" s="93">
        <v>0</v>
      </c>
      <c r="I23" s="94">
        <v>0</v>
      </c>
      <c r="J23" s="91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3">
        <v>0</v>
      </c>
      <c r="Q23" s="91">
        <v>0</v>
      </c>
      <c r="R23" s="92">
        <v>0</v>
      </c>
      <c r="S23" s="92">
        <v>0</v>
      </c>
      <c r="T23" s="92">
        <v>0</v>
      </c>
      <c r="U23" s="93">
        <v>0</v>
      </c>
      <c r="V23" s="91">
        <v>0</v>
      </c>
      <c r="W23" s="92">
        <v>0</v>
      </c>
      <c r="X23" s="92">
        <v>0</v>
      </c>
      <c r="Y23" s="92">
        <v>0</v>
      </c>
      <c r="Z23" s="93">
        <v>0</v>
      </c>
      <c r="AA23" s="91">
        <v>0</v>
      </c>
      <c r="AB23" s="92">
        <v>0</v>
      </c>
      <c r="AC23" s="92">
        <v>0</v>
      </c>
      <c r="AD23" s="92">
        <v>0</v>
      </c>
      <c r="AE23" s="92">
        <v>0</v>
      </c>
      <c r="AF23" s="93">
        <v>0</v>
      </c>
      <c r="AG23" s="91">
        <v>0</v>
      </c>
      <c r="AH23" s="92">
        <v>0</v>
      </c>
      <c r="AI23" s="92">
        <v>0</v>
      </c>
      <c r="AJ23" s="92">
        <v>0</v>
      </c>
      <c r="AK23" s="92">
        <v>0</v>
      </c>
      <c r="AL23" s="92">
        <v>0</v>
      </c>
      <c r="AM23" s="93">
        <v>0</v>
      </c>
      <c r="AN23" s="91">
        <v>0</v>
      </c>
      <c r="AO23" s="92">
        <v>0</v>
      </c>
      <c r="AP23" s="92">
        <v>0</v>
      </c>
      <c r="AQ23" s="92">
        <v>0</v>
      </c>
      <c r="AR23" s="92">
        <v>0</v>
      </c>
      <c r="AS23" s="93">
        <v>0</v>
      </c>
      <c r="AT23" s="91">
        <v>0</v>
      </c>
      <c r="AU23" s="92">
        <v>0</v>
      </c>
      <c r="AV23" s="92">
        <v>0</v>
      </c>
      <c r="AW23" s="92">
        <v>0</v>
      </c>
      <c r="AX23" s="92">
        <v>0</v>
      </c>
      <c r="AY23" s="93">
        <v>0</v>
      </c>
      <c r="AZ23" s="91">
        <v>0</v>
      </c>
      <c r="BA23" s="92">
        <v>0</v>
      </c>
      <c r="BB23" s="92">
        <v>0</v>
      </c>
      <c r="BC23" s="92">
        <v>0</v>
      </c>
      <c r="BD23" s="92">
        <v>0</v>
      </c>
      <c r="BE23" s="93">
        <v>0</v>
      </c>
      <c r="BF23" s="91">
        <v>0</v>
      </c>
      <c r="BG23" s="92">
        <v>0</v>
      </c>
      <c r="BH23" s="92">
        <v>0</v>
      </c>
      <c r="BI23" s="92">
        <v>0</v>
      </c>
      <c r="BJ23" s="92">
        <v>0</v>
      </c>
      <c r="BK23" s="92">
        <v>1</v>
      </c>
      <c r="BL23" s="92">
        <v>0</v>
      </c>
      <c r="BM23" s="93">
        <v>0</v>
      </c>
      <c r="BN23" s="91">
        <v>0</v>
      </c>
      <c r="BO23" s="93">
        <v>0</v>
      </c>
      <c r="BP23" s="91">
        <v>0</v>
      </c>
      <c r="BQ23" s="92">
        <v>0</v>
      </c>
      <c r="BR23" s="92">
        <v>0</v>
      </c>
      <c r="BS23" s="92">
        <v>0</v>
      </c>
      <c r="BT23" s="93">
        <v>0</v>
      </c>
      <c r="BU23" s="91">
        <v>0</v>
      </c>
      <c r="BV23" s="92">
        <v>0</v>
      </c>
      <c r="BW23" s="93">
        <v>0</v>
      </c>
      <c r="BX23" s="91">
        <v>0</v>
      </c>
      <c r="BY23" s="92">
        <v>0</v>
      </c>
      <c r="BZ23" s="95">
        <v>0</v>
      </c>
    </row>
    <row r="24" spans="1:78" s="29" customFormat="1" ht="15.5" x14ac:dyDescent="0.35">
      <c r="A24" s="33" t="s">
        <v>355</v>
      </c>
      <c r="B24" s="84">
        <f t="shared" si="5"/>
        <v>62</v>
      </c>
      <c r="C24" s="91">
        <v>19</v>
      </c>
      <c r="D24" s="92">
        <v>6</v>
      </c>
      <c r="E24" s="92">
        <v>0</v>
      </c>
      <c r="F24" s="92">
        <v>0</v>
      </c>
      <c r="G24" s="92">
        <v>0</v>
      </c>
      <c r="H24" s="93">
        <v>0</v>
      </c>
      <c r="I24" s="94">
        <v>0</v>
      </c>
      <c r="J24" s="91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3">
        <v>0</v>
      </c>
      <c r="Q24" s="91">
        <v>0</v>
      </c>
      <c r="R24" s="92">
        <v>1</v>
      </c>
      <c r="S24" s="92">
        <v>3</v>
      </c>
      <c r="T24" s="92">
        <v>0</v>
      </c>
      <c r="U24" s="93">
        <v>0</v>
      </c>
      <c r="V24" s="91">
        <v>1</v>
      </c>
      <c r="W24" s="92">
        <v>0</v>
      </c>
      <c r="X24" s="92">
        <v>0</v>
      </c>
      <c r="Y24" s="92">
        <v>0</v>
      </c>
      <c r="Z24" s="93">
        <v>0</v>
      </c>
      <c r="AA24" s="91">
        <v>1</v>
      </c>
      <c r="AB24" s="92">
        <v>0</v>
      </c>
      <c r="AC24" s="92">
        <v>0</v>
      </c>
      <c r="AD24" s="92">
        <v>0</v>
      </c>
      <c r="AE24" s="92">
        <v>0</v>
      </c>
      <c r="AF24" s="93">
        <v>0</v>
      </c>
      <c r="AG24" s="91">
        <v>1</v>
      </c>
      <c r="AH24" s="92">
        <v>0</v>
      </c>
      <c r="AI24" s="92">
        <v>0</v>
      </c>
      <c r="AJ24" s="92">
        <v>0</v>
      </c>
      <c r="AK24" s="92">
        <v>0</v>
      </c>
      <c r="AL24" s="92">
        <v>0</v>
      </c>
      <c r="AM24" s="93">
        <v>3</v>
      </c>
      <c r="AN24" s="91">
        <v>1</v>
      </c>
      <c r="AO24" s="92">
        <v>0</v>
      </c>
      <c r="AP24" s="92">
        <v>0</v>
      </c>
      <c r="AQ24" s="92">
        <v>0</v>
      </c>
      <c r="AR24" s="92">
        <v>0</v>
      </c>
      <c r="AS24" s="93">
        <v>0</v>
      </c>
      <c r="AT24" s="91">
        <v>0</v>
      </c>
      <c r="AU24" s="92">
        <v>0</v>
      </c>
      <c r="AV24" s="92">
        <v>0</v>
      </c>
      <c r="AW24" s="92">
        <v>1</v>
      </c>
      <c r="AX24" s="92">
        <v>0</v>
      </c>
      <c r="AY24" s="93">
        <v>0</v>
      </c>
      <c r="AZ24" s="91">
        <v>6</v>
      </c>
      <c r="BA24" s="92">
        <v>0</v>
      </c>
      <c r="BB24" s="92">
        <v>0</v>
      </c>
      <c r="BC24" s="92">
        <v>3</v>
      </c>
      <c r="BD24" s="92">
        <v>1</v>
      </c>
      <c r="BE24" s="93">
        <v>0</v>
      </c>
      <c r="BF24" s="91">
        <v>6</v>
      </c>
      <c r="BG24" s="92">
        <v>1</v>
      </c>
      <c r="BH24" s="92">
        <v>3</v>
      </c>
      <c r="BI24" s="92">
        <v>1</v>
      </c>
      <c r="BJ24" s="92">
        <v>0</v>
      </c>
      <c r="BK24" s="92">
        <v>0</v>
      </c>
      <c r="BL24" s="92">
        <v>0</v>
      </c>
      <c r="BM24" s="93">
        <v>0</v>
      </c>
      <c r="BN24" s="91">
        <v>0</v>
      </c>
      <c r="BO24" s="93">
        <v>1</v>
      </c>
      <c r="BP24" s="91">
        <v>0</v>
      </c>
      <c r="BQ24" s="92">
        <v>0</v>
      </c>
      <c r="BR24" s="92">
        <v>1</v>
      </c>
      <c r="BS24" s="92">
        <v>0</v>
      </c>
      <c r="BT24" s="93">
        <v>1</v>
      </c>
      <c r="BU24" s="91">
        <v>0</v>
      </c>
      <c r="BV24" s="92">
        <v>1</v>
      </c>
      <c r="BW24" s="93">
        <v>0</v>
      </c>
      <c r="BX24" s="91">
        <v>0</v>
      </c>
      <c r="BY24" s="92">
        <v>0</v>
      </c>
      <c r="BZ24" s="95">
        <v>0</v>
      </c>
    </row>
    <row r="25" spans="1:78" s="29" customFormat="1" ht="15.5" x14ac:dyDescent="0.35">
      <c r="A25" s="33" t="s">
        <v>485</v>
      </c>
      <c r="B25" s="84">
        <f t="shared" si="5"/>
        <v>3</v>
      </c>
      <c r="C25" s="91">
        <v>0</v>
      </c>
      <c r="D25" s="92">
        <v>0</v>
      </c>
      <c r="E25" s="92">
        <v>0</v>
      </c>
      <c r="F25" s="92">
        <v>0</v>
      </c>
      <c r="G25" s="92">
        <v>0</v>
      </c>
      <c r="H25" s="93">
        <v>0</v>
      </c>
      <c r="I25" s="94">
        <v>0</v>
      </c>
      <c r="J25" s="91">
        <v>0</v>
      </c>
      <c r="K25" s="92">
        <v>1</v>
      </c>
      <c r="L25" s="92">
        <v>0</v>
      </c>
      <c r="M25" s="92">
        <v>0</v>
      </c>
      <c r="N25" s="92">
        <v>0</v>
      </c>
      <c r="O25" s="92">
        <v>0</v>
      </c>
      <c r="P25" s="93">
        <v>0</v>
      </c>
      <c r="Q25" s="91">
        <v>1</v>
      </c>
      <c r="R25" s="92">
        <v>0</v>
      </c>
      <c r="S25" s="92">
        <v>0</v>
      </c>
      <c r="T25" s="92">
        <v>0</v>
      </c>
      <c r="U25" s="93">
        <v>0</v>
      </c>
      <c r="V25" s="91">
        <v>0</v>
      </c>
      <c r="W25" s="92">
        <v>0</v>
      </c>
      <c r="X25" s="92">
        <v>0</v>
      </c>
      <c r="Y25" s="92">
        <v>0</v>
      </c>
      <c r="Z25" s="93">
        <v>0</v>
      </c>
      <c r="AA25" s="91">
        <v>0</v>
      </c>
      <c r="AB25" s="92">
        <v>0</v>
      </c>
      <c r="AC25" s="92">
        <v>0</v>
      </c>
      <c r="AD25" s="92">
        <v>0</v>
      </c>
      <c r="AE25" s="92">
        <v>0</v>
      </c>
      <c r="AF25" s="93">
        <v>0</v>
      </c>
      <c r="AG25" s="91">
        <v>0</v>
      </c>
      <c r="AH25" s="92">
        <v>1</v>
      </c>
      <c r="AI25" s="92">
        <v>0</v>
      </c>
      <c r="AJ25" s="92">
        <v>0</v>
      </c>
      <c r="AK25" s="92">
        <v>0</v>
      </c>
      <c r="AL25" s="92">
        <v>0</v>
      </c>
      <c r="AM25" s="93">
        <v>0</v>
      </c>
      <c r="AN25" s="91">
        <v>0</v>
      </c>
      <c r="AO25" s="92">
        <v>0</v>
      </c>
      <c r="AP25" s="92">
        <v>0</v>
      </c>
      <c r="AQ25" s="92">
        <v>0</v>
      </c>
      <c r="AR25" s="92">
        <v>0</v>
      </c>
      <c r="AS25" s="93">
        <v>0</v>
      </c>
      <c r="AT25" s="91">
        <v>0</v>
      </c>
      <c r="AU25" s="92">
        <v>0</v>
      </c>
      <c r="AV25" s="92">
        <v>0</v>
      </c>
      <c r="AW25" s="92">
        <v>0</v>
      </c>
      <c r="AX25" s="92">
        <v>0</v>
      </c>
      <c r="AY25" s="93">
        <v>0</v>
      </c>
      <c r="AZ25" s="91">
        <v>0</v>
      </c>
      <c r="BA25" s="92">
        <v>0</v>
      </c>
      <c r="BB25" s="92">
        <v>0</v>
      </c>
      <c r="BC25" s="92">
        <v>0</v>
      </c>
      <c r="BD25" s="92">
        <v>0</v>
      </c>
      <c r="BE25" s="93">
        <v>0</v>
      </c>
      <c r="BF25" s="91">
        <v>0</v>
      </c>
      <c r="BG25" s="92">
        <v>0</v>
      </c>
      <c r="BH25" s="92">
        <v>0</v>
      </c>
      <c r="BI25" s="92">
        <v>0</v>
      </c>
      <c r="BJ25" s="92">
        <v>0</v>
      </c>
      <c r="BK25" s="92">
        <v>0</v>
      </c>
      <c r="BL25" s="92">
        <v>0</v>
      </c>
      <c r="BM25" s="93">
        <v>0</v>
      </c>
      <c r="BN25" s="91">
        <v>0</v>
      </c>
      <c r="BO25" s="93">
        <v>0</v>
      </c>
      <c r="BP25" s="91">
        <v>0</v>
      </c>
      <c r="BQ25" s="92">
        <v>0</v>
      </c>
      <c r="BR25" s="92">
        <v>0</v>
      </c>
      <c r="BS25" s="92">
        <v>0</v>
      </c>
      <c r="BT25" s="93">
        <v>0</v>
      </c>
      <c r="BU25" s="91">
        <v>0</v>
      </c>
      <c r="BV25" s="92">
        <v>0</v>
      </c>
      <c r="BW25" s="93">
        <v>0</v>
      </c>
      <c r="BX25" s="91">
        <v>0</v>
      </c>
      <c r="BY25" s="92">
        <v>0</v>
      </c>
      <c r="BZ25" s="95">
        <v>0</v>
      </c>
    </row>
    <row r="26" spans="1:78" s="29" customFormat="1" ht="15.5" x14ac:dyDescent="0.35">
      <c r="A26" s="33" t="s">
        <v>486</v>
      </c>
      <c r="B26" s="84">
        <f t="shared" si="5"/>
        <v>13</v>
      </c>
      <c r="C26" s="91">
        <v>0</v>
      </c>
      <c r="D26" s="92">
        <v>0</v>
      </c>
      <c r="E26" s="92">
        <v>0</v>
      </c>
      <c r="F26" s="92">
        <v>0</v>
      </c>
      <c r="G26" s="92">
        <v>0</v>
      </c>
      <c r="H26" s="93">
        <v>0</v>
      </c>
      <c r="I26" s="94">
        <v>0</v>
      </c>
      <c r="J26" s="91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3">
        <v>0</v>
      </c>
      <c r="Q26" s="91">
        <v>0</v>
      </c>
      <c r="R26" s="92">
        <v>0</v>
      </c>
      <c r="S26" s="92">
        <v>0</v>
      </c>
      <c r="T26" s="92">
        <v>1</v>
      </c>
      <c r="U26" s="93">
        <v>0</v>
      </c>
      <c r="V26" s="91">
        <v>0</v>
      </c>
      <c r="W26" s="92">
        <v>0</v>
      </c>
      <c r="X26" s="92">
        <v>0</v>
      </c>
      <c r="Y26" s="92">
        <v>0</v>
      </c>
      <c r="Z26" s="93">
        <v>0</v>
      </c>
      <c r="AA26" s="91">
        <v>5</v>
      </c>
      <c r="AB26" s="92">
        <v>0</v>
      </c>
      <c r="AC26" s="92">
        <v>0</v>
      </c>
      <c r="AD26" s="92">
        <v>0</v>
      </c>
      <c r="AE26" s="92">
        <v>0</v>
      </c>
      <c r="AF26" s="93">
        <v>0</v>
      </c>
      <c r="AG26" s="91">
        <v>0</v>
      </c>
      <c r="AH26" s="92">
        <v>0</v>
      </c>
      <c r="AI26" s="92">
        <v>0</v>
      </c>
      <c r="AJ26" s="92">
        <v>0</v>
      </c>
      <c r="AK26" s="92">
        <v>0</v>
      </c>
      <c r="AL26" s="92">
        <v>0</v>
      </c>
      <c r="AM26" s="93">
        <v>0</v>
      </c>
      <c r="AN26" s="91">
        <v>0</v>
      </c>
      <c r="AO26" s="92">
        <v>0</v>
      </c>
      <c r="AP26" s="92">
        <v>0</v>
      </c>
      <c r="AQ26" s="92">
        <v>0</v>
      </c>
      <c r="AR26" s="92">
        <v>0</v>
      </c>
      <c r="AS26" s="93">
        <v>0</v>
      </c>
      <c r="AT26" s="91">
        <v>0</v>
      </c>
      <c r="AU26" s="92">
        <v>0</v>
      </c>
      <c r="AV26" s="92">
        <v>0</v>
      </c>
      <c r="AW26" s="92">
        <v>0</v>
      </c>
      <c r="AX26" s="92">
        <v>0</v>
      </c>
      <c r="AY26" s="93">
        <v>0</v>
      </c>
      <c r="AZ26" s="91">
        <v>0</v>
      </c>
      <c r="BA26" s="92">
        <v>0</v>
      </c>
      <c r="BB26" s="92">
        <v>0</v>
      </c>
      <c r="BC26" s="92">
        <v>0</v>
      </c>
      <c r="BD26" s="92">
        <v>0</v>
      </c>
      <c r="BE26" s="93">
        <v>0</v>
      </c>
      <c r="BF26" s="91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4</v>
      </c>
      <c r="BM26" s="93">
        <v>0</v>
      </c>
      <c r="BN26" s="91">
        <v>0</v>
      </c>
      <c r="BO26" s="93">
        <v>1</v>
      </c>
      <c r="BP26" s="91">
        <v>0</v>
      </c>
      <c r="BQ26" s="92">
        <v>0</v>
      </c>
      <c r="BR26" s="92">
        <v>0</v>
      </c>
      <c r="BS26" s="92">
        <v>0</v>
      </c>
      <c r="BT26" s="93">
        <v>2</v>
      </c>
      <c r="BU26" s="91">
        <v>0</v>
      </c>
      <c r="BV26" s="92">
        <v>0</v>
      </c>
      <c r="BW26" s="93">
        <v>0</v>
      </c>
      <c r="BX26" s="91">
        <v>0</v>
      </c>
      <c r="BY26" s="92">
        <v>0</v>
      </c>
      <c r="BZ26" s="95">
        <v>0</v>
      </c>
    </row>
    <row r="27" spans="1:78" s="29" customFormat="1" ht="15.5" x14ac:dyDescent="0.35">
      <c r="A27" s="33" t="s">
        <v>356</v>
      </c>
      <c r="B27" s="84">
        <f t="shared" si="5"/>
        <v>1</v>
      </c>
      <c r="C27" s="91">
        <v>0</v>
      </c>
      <c r="D27" s="92">
        <v>0</v>
      </c>
      <c r="E27" s="92">
        <v>0</v>
      </c>
      <c r="F27" s="92">
        <v>0</v>
      </c>
      <c r="G27" s="92">
        <v>0</v>
      </c>
      <c r="H27" s="93">
        <v>0</v>
      </c>
      <c r="I27" s="94">
        <v>0</v>
      </c>
      <c r="J27" s="91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3">
        <v>0</v>
      </c>
      <c r="Q27" s="91">
        <v>0</v>
      </c>
      <c r="R27" s="92">
        <v>0</v>
      </c>
      <c r="S27" s="92">
        <v>0</v>
      </c>
      <c r="T27" s="92">
        <v>0</v>
      </c>
      <c r="U27" s="93">
        <v>0</v>
      </c>
      <c r="V27" s="91">
        <v>0</v>
      </c>
      <c r="W27" s="92">
        <v>0</v>
      </c>
      <c r="X27" s="92">
        <v>0</v>
      </c>
      <c r="Y27" s="92">
        <v>0</v>
      </c>
      <c r="Z27" s="93">
        <v>0</v>
      </c>
      <c r="AA27" s="91">
        <v>0</v>
      </c>
      <c r="AB27" s="92">
        <v>0</v>
      </c>
      <c r="AC27" s="92">
        <v>0</v>
      </c>
      <c r="AD27" s="92">
        <v>0</v>
      </c>
      <c r="AE27" s="92">
        <v>0</v>
      </c>
      <c r="AF27" s="93">
        <v>0</v>
      </c>
      <c r="AG27" s="91">
        <v>0</v>
      </c>
      <c r="AH27" s="92">
        <v>0</v>
      </c>
      <c r="AI27" s="92">
        <v>0</v>
      </c>
      <c r="AJ27" s="92">
        <v>0</v>
      </c>
      <c r="AK27" s="92">
        <v>0</v>
      </c>
      <c r="AL27" s="92">
        <v>0</v>
      </c>
      <c r="AM27" s="93">
        <v>0</v>
      </c>
      <c r="AN27" s="91">
        <v>0</v>
      </c>
      <c r="AO27" s="92">
        <v>0</v>
      </c>
      <c r="AP27" s="92">
        <v>0</v>
      </c>
      <c r="AQ27" s="92">
        <v>0</v>
      </c>
      <c r="AR27" s="92">
        <v>0</v>
      </c>
      <c r="AS27" s="93">
        <v>0</v>
      </c>
      <c r="AT27" s="91">
        <v>0</v>
      </c>
      <c r="AU27" s="92">
        <v>0</v>
      </c>
      <c r="AV27" s="92">
        <v>0</v>
      </c>
      <c r="AW27" s="92">
        <v>0</v>
      </c>
      <c r="AX27" s="92">
        <v>0</v>
      </c>
      <c r="AY27" s="93">
        <v>0</v>
      </c>
      <c r="AZ27" s="91">
        <v>0</v>
      </c>
      <c r="BA27" s="92">
        <v>0</v>
      </c>
      <c r="BB27" s="92">
        <v>0</v>
      </c>
      <c r="BC27" s="92">
        <v>0</v>
      </c>
      <c r="BD27" s="92">
        <v>0</v>
      </c>
      <c r="BE27" s="93">
        <v>0</v>
      </c>
      <c r="BF27" s="91">
        <v>0</v>
      </c>
      <c r="BG27" s="92">
        <v>0</v>
      </c>
      <c r="BH27" s="92">
        <v>0</v>
      </c>
      <c r="BI27" s="92">
        <v>0</v>
      </c>
      <c r="BJ27" s="92">
        <v>0</v>
      </c>
      <c r="BK27" s="92">
        <v>0</v>
      </c>
      <c r="BL27" s="92">
        <v>0</v>
      </c>
      <c r="BM27" s="93">
        <v>0</v>
      </c>
      <c r="BN27" s="91">
        <v>0</v>
      </c>
      <c r="BO27" s="93">
        <v>0</v>
      </c>
      <c r="BP27" s="91">
        <v>0</v>
      </c>
      <c r="BQ27" s="92">
        <v>0</v>
      </c>
      <c r="BR27" s="92">
        <v>0</v>
      </c>
      <c r="BS27" s="92">
        <v>0</v>
      </c>
      <c r="BT27" s="93">
        <v>0</v>
      </c>
      <c r="BU27" s="91">
        <v>0</v>
      </c>
      <c r="BV27" s="92">
        <v>0</v>
      </c>
      <c r="BW27" s="93">
        <v>0</v>
      </c>
      <c r="BX27" s="91">
        <v>0</v>
      </c>
      <c r="BY27" s="92">
        <v>0</v>
      </c>
      <c r="BZ27" s="95">
        <v>1</v>
      </c>
    </row>
    <row r="28" spans="1:78" s="29" customFormat="1" ht="15.5" x14ac:dyDescent="0.35">
      <c r="A28" s="33" t="s">
        <v>487</v>
      </c>
      <c r="B28" s="84">
        <f t="shared" si="5"/>
        <v>1</v>
      </c>
      <c r="C28" s="91">
        <v>0</v>
      </c>
      <c r="D28" s="92">
        <v>0</v>
      </c>
      <c r="E28" s="92">
        <v>0</v>
      </c>
      <c r="F28" s="92">
        <v>0</v>
      </c>
      <c r="G28" s="92">
        <v>0</v>
      </c>
      <c r="H28" s="93">
        <v>0</v>
      </c>
      <c r="I28" s="94">
        <v>0</v>
      </c>
      <c r="J28" s="91">
        <v>0</v>
      </c>
      <c r="K28" s="92">
        <v>0</v>
      </c>
      <c r="L28" s="92">
        <v>0</v>
      </c>
      <c r="M28" s="92">
        <v>1</v>
      </c>
      <c r="N28" s="92">
        <v>0</v>
      </c>
      <c r="O28" s="92">
        <v>0</v>
      </c>
      <c r="P28" s="93">
        <v>0</v>
      </c>
      <c r="Q28" s="91">
        <v>0</v>
      </c>
      <c r="R28" s="92">
        <v>0</v>
      </c>
      <c r="S28" s="92">
        <v>0</v>
      </c>
      <c r="T28" s="92">
        <v>0</v>
      </c>
      <c r="U28" s="93">
        <v>0</v>
      </c>
      <c r="V28" s="91">
        <v>0</v>
      </c>
      <c r="W28" s="92">
        <v>0</v>
      </c>
      <c r="X28" s="92">
        <v>0</v>
      </c>
      <c r="Y28" s="92">
        <v>0</v>
      </c>
      <c r="Z28" s="93">
        <v>0</v>
      </c>
      <c r="AA28" s="91">
        <v>0</v>
      </c>
      <c r="AB28" s="92">
        <v>0</v>
      </c>
      <c r="AC28" s="92">
        <v>0</v>
      </c>
      <c r="AD28" s="92">
        <v>0</v>
      </c>
      <c r="AE28" s="92">
        <v>0</v>
      </c>
      <c r="AF28" s="93">
        <v>0</v>
      </c>
      <c r="AG28" s="91">
        <v>0</v>
      </c>
      <c r="AH28" s="92">
        <v>0</v>
      </c>
      <c r="AI28" s="92">
        <v>0</v>
      </c>
      <c r="AJ28" s="92">
        <v>0</v>
      </c>
      <c r="AK28" s="92">
        <v>0</v>
      </c>
      <c r="AL28" s="92">
        <v>0</v>
      </c>
      <c r="AM28" s="93">
        <v>0</v>
      </c>
      <c r="AN28" s="91">
        <v>0</v>
      </c>
      <c r="AO28" s="92">
        <v>0</v>
      </c>
      <c r="AP28" s="92">
        <v>0</v>
      </c>
      <c r="AQ28" s="92">
        <v>0</v>
      </c>
      <c r="AR28" s="92">
        <v>0</v>
      </c>
      <c r="AS28" s="93">
        <v>0</v>
      </c>
      <c r="AT28" s="91">
        <v>0</v>
      </c>
      <c r="AU28" s="92">
        <v>0</v>
      </c>
      <c r="AV28" s="92">
        <v>0</v>
      </c>
      <c r="AW28" s="92">
        <v>0</v>
      </c>
      <c r="AX28" s="92">
        <v>0</v>
      </c>
      <c r="AY28" s="93">
        <v>0</v>
      </c>
      <c r="AZ28" s="91">
        <v>0</v>
      </c>
      <c r="BA28" s="92">
        <v>0</v>
      </c>
      <c r="BB28" s="92">
        <v>0</v>
      </c>
      <c r="BC28" s="92">
        <v>0</v>
      </c>
      <c r="BD28" s="92">
        <v>0</v>
      </c>
      <c r="BE28" s="93">
        <v>0</v>
      </c>
      <c r="BF28" s="91">
        <v>0</v>
      </c>
      <c r="BG28" s="92">
        <v>0</v>
      </c>
      <c r="BH28" s="92">
        <v>0</v>
      </c>
      <c r="BI28" s="92">
        <v>0</v>
      </c>
      <c r="BJ28" s="92">
        <v>0</v>
      </c>
      <c r="BK28" s="92">
        <v>0</v>
      </c>
      <c r="BL28" s="92">
        <v>0</v>
      </c>
      <c r="BM28" s="93">
        <v>0</v>
      </c>
      <c r="BN28" s="91">
        <v>0</v>
      </c>
      <c r="BO28" s="93">
        <v>0</v>
      </c>
      <c r="BP28" s="91">
        <v>0</v>
      </c>
      <c r="BQ28" s="92">
        <v>0</v>
      </c>
      <c r="BR28" s="92">
        <v>0</v>
      </c>
      <c r="BS28" s="92">
        <v>0</v>
      </c>
      <c r="BT28" s="93">
        <v>0</v>
      </c>
      <c r="BU28" s="91">
        <v>0</v>
      </c>
      <c r="BV28" s="92">
        <v>0</v>
      </c>
      <c r="BW28" s="93">
        <v>0</v>
      </c>
      <c r="BX28" s="91">
        <v>0</v>
      </c>
      <c r="BY28" s="92">
        <v>0</v>
      </c>
      <c r="BZ28" s="95">
        <v>0</v>
      </c>
    </row>
    <row r="29" spans="1:78" s="29" customFormat="1" ht="15.5" x14ac:dyDescent="0.35">
      <c r="A29" s="33" t="s">
        <v>488</v>
      </c>
      <c r="B29" s="84">
        <f t="shared" si="5"/>
        <v>2</v>
      </c>
      <c r="C29" s="91">
        <v>0</v>
      </c>
      <c r="D29" s="92">
        <v>0</v>
      </c>
      <c r="E29" s="92">
        <v>0</v>
      </c>
      <c r="F29" s="92">
        <v>0</v>
      </c>
      <c r="G29" s="92">
        <v>0</v>
      </c>
      <c r="H29" s="93">
        <v>0</v>
      </c>
      <c r="I29" s="94">
        <v>0</v>
      </c>
      <c r="J29" s="91">
        <v>0</v>
      </c>
      <c r="K29" s="92">
        <v>0</v>
      </c>
      <c r="L29" s="92">
        <v>0</v>
      </c>
      <c r="M29" s="92">
        <v>0</v>
      </c>
      <c r="N29" s="92">
        <v>1</v>
      </c>
      <c r="O29" s="92">
        <v>0</v>
      </c>
      <c r="P29" s="93">
        <v>0</v>
      </c>
      <c r="Q29" s="91">
        <v>0</v>
      </c>
      <c r="R29" s="92">
        <v>0</v>
      </c>
      <c r="S29" s="92">
        <v>0</v>
      </c>
      <c r="T29" s="92">
        <v>0</v>
      </c>
      <c r="U29" s="93">
        <v>0</v>
      </c>
      <c r="V29" s="91">
        <v>0</v>
      </c>
      <c r="W29" s="92">
        <v>0</v>
      </c>
      <c r="X29" s="92">
        <v>0</v>
      </c>
      <c r="Y29" s="92">
        <v>0</v>
      </c>
      <c r="Z29" s="93">
        <v>0</v>
      </c>
      <c r="AA29" s="91">
        <v>0</v>
      </c>
      <c r="AB29" s="92">
        <v>0</v>
      </c>
      <c r="AC29" s="92">
        <v>0</v>
      </c>
      <c r="AD29" s="92">
        <v>0</v>
      </c>
      <c r="AE29" s="92">
        <v>0</v>
      </c>
      <c r="AF29" s="93">
        <v>0</v>
      </c>
      <c r="AG29" s="91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3">
        <v>0</v>
      </c>
      <c r="AN29" s="91">
        <v>0</v>
      </c>
      <c r="AO29" s="92">
        <v>0</v>
      </c>
      <c r="AP29" s="92">
        <v>0</v>
      </c>
      <c r="AQ29" s="92">
        <v>0</v>
      </c>
      <c r="AR29" s="92">
        <v>0</v>
      </c>
      <c r="AS29" s="93">
        <v>0</v>
      </c>
      <c r="AT29" s="91">
        <v>0</v>
      </c>
      <c r="AU29" s="92">
        <v>1</v>
      </c>
      <c r="AV29" s="92">
        <v>0</v>
      </c>
      <c r="AW29" s="92">
        <v>0</v>
      </c>
      <c r="AX29" s="92">
        <v>0</v>
      </c>
      <c r="AY29" s="93">
        <v>0</v>
      </c>
      <c r="AZ29" s="91">
        <v>0</v>
      </c>
      <c r="BA29" s="92">
        <v>0</v>
      </c>
      <c r="BB29" s="92">
        <v>0</v>
      </c>
      <c r="BC29" s="92">
        <v>0</v>
      </c>
      <c r="BD29" s="92">
        <v>0</v>
      </c>
      <c r="BE29" s="93">
        <v>0</v>
      </c>
      <c r="BF29" s="91">
        <v>0</v>
      </c>
      <c r="BG29" s="92">
        <v>0</v>
      </c>
      <c r="BH29" s="92">
        <v>0</v>
      </c>
      <c r="BI29" s="92">
        <v>0</v>
      </c>
      <c r="BJ29" s="92">
        <v>0</v>
      </c>
      <c r="BK29" s="92">
        <v>0</v>
      </c>
      <c r="BL29" s="92">
        <v>0</v>
      </c>
      <c r="BM29" s="93">
        <v>0</v>
      </c>
      <c r="BN29" s="91">
        <v>0</v>
      </c>
      <c r="BO29" s="93">
        <v>0</v>
      </c>
      <c r="BP29" s="91">
        <v>0</v>
      </c>
      <c r="BQ29" s="92">
        <v>0</v>
      </c>
      <c r="BR29" s="92">
        <v>0</v>
      </c>
      <c r="BS29" s="92">
        <v>0</v>
      </c>
      <c r="BT29" s="93">
        <v>0</v>
      </c>
      <c r="BU29" s="91">
        <v>0</v>
      </c>
      <c r="BV29" s="92">
        <v>0</v>
      </c>
      <c r="BW29" s="93">
        <v>0</v>
      </c>
      <c r="BX29" s="91">
        <v>0</v>
      </c>
      <c r="BY29" s="92">
        <v>0</v>
      </c>
      <c r="BZ29" s="95">
        <v>0</v>
      </c>
    </row>
    <row r="30" spans="1:78" s="29" customFormat="1" ht="15.5" x14ac:dyDescent="0.35">
      <c r="A30" s="33" t="s">
        <v>489</v>
      </c>
      <c r="B30" s="84">
        <f t="shared" si="5"/>
        <v>1</v>
      </c>
      <c r="C30" s="91">
        <v>0</v>
      </c>
      <c r="D30" s="92">
        <v>0</v>
      </c>
      <c r="E30" s="92">
        <v>0</v>
      </c>
      <c r="F30" s="92">
        <v>0</v>
      </c>
      <c r="G30" s="92">
        <v>0</v>
      </c>
      <c r="H30" s="93">
        <v>0</v>
      </c>
      <c r="I30" s="94">
        <v>0</v>
      </c>
      <c r="J30" s="91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3">
        <v>0</v>
      </c>
      <c r="Q30" s="91">
        <v>0</v>
      </c>
      <c r="R30" s="92">
        <v>0</v>
      </c>
      <c r="S30" s="92">
        <v>0</v>
      </c>
      <c r="T30" s="92">
        <v>0</v>
      </c>
      <c r="U30" s="93">
        <v>0</v>
      </c>
      <c r="V30" s="91">
        <v>0</v>
      </c>
      <c r="W30" s="92">
        <v>0</v>
      </c>
      <c r="X30" s="92">
        <v>0</v>
      </c>
      <c r="Y30" s="92">
        <v>0</v>
      </c>
      <c r="Z30" s="93">
        <v>0</v>
      </c>
      <c r="AA30" s="91">
        <v>0</v>
      </c>
      <c r="AB30" s="92">
        <v>0</v>
      </c>
      <c r="AC30" s="92">
        <v>0</v>
      </c>
      <c r="AD30" s="92">
        <v>0</v>
      </c>
      <c r="AE30" s="92">
        <v>0</v>
      </c>
      <c r="AF30" s="93">
        <v>0</v>
      </c>
      <c r="AG30" s="91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3">
        <v>0</v>
      </c>
      <c r="AN30" s="91">
        <v>0</v>
      </c>
      <c r="AO30" s="92">
        <v>0</v>
      </c>
      <c r="AP30" s="92">
        <v>0</v>
      </c>
      <c r="AQ30" s="92">
        <v>1</v>
      </c>
      <c r="AR30" s="92">
        <v>0</v>
      </c>
      <c r="AS30" s="93">
        <v>0</v>
      </c>
      <c r="AT30" s="91">
        <v>0</v>
      </c>
      <c r="AU30" s="92">
        <v>0</v>
      </c>
      <c r="AV30" s="92">
        <v>0</v>
      </c>
      <c r="AW30" s="92">
        <v>0</v>
      </c>
      <c r="AX30" s="92">
        <v>0</v>
      </c>
      <c r="AY30" s="93">
        <v>0</v>
      </c>
      <c r="AZ30" s="91">
        <v>0</v>
      </c>
      <c r="BA30" s="92">
        <v>0</v>
      </c>
      <c r="BB30" s="92">
        <v>0</v>
      </c>
      <c r="BC30" s="92">
        <v>0</v>
      </c>
      <c r="BD30" s="92">
        <v>0</v>
      </c>
      <c r="BE30" s="93">
        <v>0</v>
      </c>
      <c r="BF30" s="91">
        <v>0</v>
      </c>
      <c r="BG30" s="92">
        <v>0</v>
      </c>
      <c r="BH30" s="92">
        <v>0</v>
      </c>
      <c r="BI30" s="92">
        <v>0</v>
      </c>
      <c r="BJ30" s="92">
        <v>0</v>
      </c>
      <c r="BK30" s="92">
        <v>0</v>
      </c>
      <c r="BL30" s="92">
        <v>0</v>
      </c>
      <c r="BM30" s="93">
        <v>0</v>
      </c>
      <c r="BN30" s="91">
        <v>0</v>
      </c>
      <c r="BO30" s="93">
        <v>0</v>
      </c>
      <c r="BP30" s="91">
        <v>0</v>
      </c>
      <c r="BQ30" s="92">
        <v>0</v>
      </c>
      <c r="BR30" s="92">
        <v>0</v>
      </c>
      <c r="BS30" s="92">
        <v>0</v>
      </c>
      <c r="BT30" s="93">
        <v>0</v>
      </c>
      <c r="BU30" s="91">
        <v>0</v>
      </c>
      <c r="BV30" s="92">
        <v>0</v>
      </c>
      <c r="BW30" s="93">
        <v>0</v>
      </c>
      <c r="BX30" s="91">
        <v>0</v>
      </c>
      <c r="BY30" s="92">
        <v>0</v>
      </c>
      <c r="BZ30" s="95">
        <v>0</v>
      </c>
    </row>
    <row r="31" spans="1:78" s="29" customFormat="1" ht="15.5" x14ac:dyDescent="0.35">
      <c r="A31" s="33" t="s">
        <v>357</v>
      </c>
      <c r="B31" s="84">
        <f t="shared" si="5"/>
        <v>4</v>
      </c>
      <c r="C31" s="91">
        <v>0</v>
      </c>
      <c r="D31" s="92">
        <v>0</v>
      </c>
      <c r="E31" s="92">
        <v>0</v>
      </c>
      <c r="F31" s="92">
        <v>0</v>
      </c>
      <c r="G31" s="92">
        <v>0</v>
      </c>
      <c r="H31" s="93">
        <v>0</v>
      </c>
      <c r="I31" s="94">
        <v>0</v>
      </c>
      <c r="J31" s="91">
        <v>0</v>
      </c>
      <c r="K31" s="92">
        <v>0</v>
      </c>
      <c r="L31" s="92">
        <v>1</v>
      </c>
      <c r="M31" s="92">
        <v>0</v>
      </c>
      <c r="N31" s="92">
        <v>0</v>
      </c>
      <c r="O31" s="92">
        <v>0</v>
      </c>
      <c r="P31" s="93">
        <v>0</v>
      </c>
      <c r="Q31" s="91">
        <v>0</v>
      </c>
      <c r="R31" s="92">
        <v>0</v>
      </c>
      <c r="S31" s="92">
        <v>0</v>
      </c>
      <c r="T31" s="92">
        <v>0</v>
      </c>
      <c r="U31" s="93">
        <v>0</v>
      </c>
      <c r="V31" s="91">
        <v>0</v>
      </c>
      <c r="W31" s="92">
        <v>0</v>
      </c>
      <c r="X31" s="92">
        <v>0</v>
      </c>
      <c r="Y31" s="92">
        <v>0</v>
      </c>
      <c r="Z31" s="93">
        <v>0</v>
      </c>
      <c r="AA31" s="91">
        <v>0</v>
      </c>
      <c r="AB31" s="92">
        <v>0</v>
      </c>
      <c r="AC31" s="92">
        <v>0</v>
      </c>
      <c r="AD31" s="92">
        <v>1</v>
      </c>
      <c r="AE31" s="92">
        <v>0</v>
      </c>
      <c r="AF31" s="93">
        <v>0</v>
      </c>
      <c r="AG31" s="91">
        <v>0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  <c r="AM31" s="93">
        <v>0</v>
      </c>
      <c r="AN31" s="91">
        <v>0</v>
      </c>
      <c r="AO31" s="92">
        <v>1</v>
      </c>
      <c r="AP31" s="92">
        <v>0</v>
      </c>
      <c r="AQ31" s="92">
        <v>0</v>
      </c>
      <c r="AR31" s="92">
        <v>0</v>
      </c>
      <c r="AS31" s="93">
        <v>0</v>
      </c>
      <c r="AT31" s="91">
        <v>0</v>
      </c>
      <c r="AU31" s="92">
        <v>0</v>
      </c>
      <c r="AV31" s="92">
        <v>0</v>
      </c>
      <c r="AW31" s="92">
        <v>0</v>
      </c>
      <c r="AX31" s="92">
        <v>0</v>
      </c>
      <c r="AY31" s="93">
        <v>0</v>
      </c>
      <c r="AZ31" s="91">
        <v>0</v>
      </c>
      <c r="BA31" s="92">
        <v>0</v>
      </c>
      <c r="BB31" s="92">
        <v>0</v>
      </c>
      <c r="BC31" s="92">
        <v>0</v>
      </c>
      <c r="BD31" s="92">
        <v>0</v>
      </c>
      <c r="BE31" s="93">
        <v>0</v>
      </c>
      <c r="BF31" s="91">
        <v>0</v>
      </c>
      <c r="BG31" s="92">
        <v>0</v>
      </c>
      <c r="BH31" s="92">
        <v>0</v>
      </c>
      <c r="BI31" s="92">
        <v>0</v>
      </c>
      <c r="BJ31" s="92">
        <v>0</v>
      </c>
      <c r="BK31" s="92">
        <v>0</v>
      </c>
      <c r="BL31" s="92">
        <v>0</v>
      </c>
      <c r="BM31" s="93">
        <v>0</v>
      </c>
      <c r="BN31" s="91">
        <v>1</v>
      </c>
      <c r="BO31" s="93">
        <v>0</v>
      </c>
      <c r="BP31" s="91">
        <v>0</v>
      </c>
      <c r="BQ31" s="92">
        <v>0</v>
      </c>
      <c r="BR31" s="92">
        <v>0</v>
      </c>
      <c r="BS31" s="92">
        <v>0</v>
      </c>
      <c r="BT31" s="93">
        <v>0</v>
      </c>
      <c r="BU31" s="91">
        <v>0</v>
      </c>
      <c r="BV31" s="92">
        <v>0</v>
      </c>
      <c r="BW31" s="93">
        <v>0</v>
      </c>
      <c r="BX31" s="91">
        <v>0</v>
      </c>
      <c r="BY31" s="92">
        <v>0</v>
      </c>
      <c r="BZ31" s="95">
        <v>0</v>
      </c>
    </row>
    <row r="32" spans="1:78" s="29" customFormat="1" ht="15.5" x14ac:dyDescent="0.35">
      <c r="A32" s="33" t="s">
        <v>490</v>
      </c>
      <c r="B32" s="84">
        <f t="shared" si="5"/>
        <v>2</v>
      </c>
      <c r="C32" s="91">
        <v>0</v>
      </c>
      <c r="D32" s="92">
        <v>0</v>
      </c>
      <c r="E32" s="92">
        <v>0</v>
      </c>
      <c r="F32" s="92">
        <v>0</v>
      </c>
      <c r="G32" s="92">
        <v>0</v>
      </c>
      <c r="H32" s="93">
        <v>0</v>
      </c>
      <c r="I32" s="94">
        <v>0</v>
      </c>
      <c r="J32" s="91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3">
        <v>0</v>
      </c>
      <c r="Q32" s="91">
        <v>0</v>
      </c>
      <c r="R32" s="92">
        <v>0</v>
      </c>
      <c r="S32" s="92">
        <v>0</v>
      </c>
      <c r="T32" s="92">
        <v>0</v>
      </c>
      <c r="U32" s="93">
        <v>0</v>
      </c>
      <c r="V32" s="91">
        <v>0</v>
      </c>
      <c r="W32" s="92">
        <v>0</v>
      </c>
      <c r="X32" s="92">
        <v>0</v>
      </c>
      <c r="Y32" s="92">
        <v>0</v>
      </c>
      <c r="Z32" s="93">
        <v>0</v>
      </c>
      <c r="AA32" s="91">
        <v>1</v>
      </c>
      <c r="AB32" s="92">
        <v>0</v>
      </c>
      <c r="AC32" s="92">
        <v>0</v>
      </c>
      <c r="AD32" s="92">
        <v>0</v>
      </c>
      <c r="AE32" s="92">
        <v>0</v>
      </c>
      <c r="AF32" s="93">
        <v>0</v>
      </c>
      <c r="AG32" s="91">
        <v>0</v>
      </c>
      <c r="AH32" s="92">
        <v>0</v>
      </c>
      <c r="AI32" s="92">
        <v>0</v>
      </c>
      <c r="AJ32" s="92">
        <v>0</v>
      </c>
      <c r="AK32" s="92">
        <v>0</v>
      </c>
      <c r="AL32" s="92">
        <v>0</v>
      </c>
      <c r="AM32" s="93">
        <v>0</v>
      </c>
      <c r="AN32" s="91">
        <v>0</v>
      </c>
      <c r="AO32" s="92">
        <v>0</v>
      </c>
      <c r="AP32" s="92">
        <v>0</v>
      </c>
      <c r="AQ32" s="92">
        <v>1</v>
      </c>
      <c r="AR32" s="92">
        <v>0</v>
      </c>
      <c r="AS32" s="93">
        <v>0</v>
      </c>
      <c r="AT32" s="91">
        <v>0</v>
      </c>
      <c r="AU32" s="92">
        <v>0</v>
      </c>
      <c r="AV32" s="92">
        <v>0</v>
      </c>
      <c r="AW32" s="92">
        <v>0</v>
      </c>
      <c r="AX32" s="92">
        <v>0</v>
      </c>
      <c r="AY32" s="93">
        <v>0</v>
      </c>
      <c r="AZ32" s="91">
        <v>0</v>
      </c>
      <c r="BA32" s="92">
        <v>0</v>
      </c>
      <c r="BB32" s="92">
        <v>0</v>
      </c>
      <c r="BC32" s="92">
        <v>0</v>
      </c>
      <c r="BD32" s="92">
        <v>0</v>
      </c>
      <c r="BE32" s="93">
        <v>0</v>
      </c>
      <c r="BF32" s="91">
        <v>0</v>
      </c>
      <c r="BG32" s="92">
        <v>0</v>
      </c>
      <c r="BH32" s="92">
        <v>0</v>
      </c>
      <c r="BI32" s="92">
        <v>0</v>
      </c>
      <c r="BJ32" s="92">
        <v>0</v>
      </c>
      <c r="BK32" s="92">
        <v>0</v>
      </c>
      <c r="BL32" s="92">
        <v>0</v>
      </c>
      <c r="BM32" s="93">
        <v>0</v>
      </c>
      <c r="BN32" s="91">
        <v>0</v>
      </c>
      <c r="BO32" s="93">
        <v>0</v>
      </c>
      <c r="BP32" s="91">
        <v>0</v>
      </c>
      <c r="BQ32" s="92">
        <v>0</v>
      </c>
      <c r="BR32" s="92">
        <v>0</v>
      </c>
      <c r="BS32" s="92">
        <v>0</v>
      </c>
      <c r="BT32" s="93">
        <v>0</v>
      </c>
      <c r="BU32" s="91">
        <v>0</v>
      </c>
      <c r="BV32" s="92">
        <v>0</v>
      </c>
      <c r="BW32" s="93">
        <v>0</v>
      </c>
      <c r="BX32" s="91">
        <v>0</v>
      </c>
      <c r="BY32" s="92">
        <v>0</v>
      </c>
      <c r="BZ32" s="95">
        <v>0</v>
      </c>
    </row>
    <row r="33" spans="1:78" s="29" customFormat="1" ht="15.5" x14ac:dyDescent="0.35">
      <c r="A33" s="33" t="s">
        <v>491</v>
      </c>
      <c r="B33" s="84">
        <f t="shared" si="5"/>
        <v>1</v>
      </c>
      <c r="C33" s="91">
        <v>0</v>
      </c>
      <c r="D33" s="92">
        <v>0</v>
      </c>
      <c r="E33" s="92">
        <v>0</v>
      </c>
      <c r="F33" s="92">
        <v>0</v>
      </c>
      <c r="G33" s="92">
        <v>0</v>
      </c>
      <c r="H33" s="93">
        <v>0</v>
      </c>
      <c r="I33" s="94">
        <v>0</v>
      </c>
      <c r="J33" s="91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3">
        <v>0</v>
      </c>
      <c r="Q33" s="91">
        <v>0</v>
      </c>
      <c r="R33" s="92">
        <v>0</v>
      </c>
      <c r="S33" s="92">
        <v>0</v>
      </c>
      <c r="T33" s="92">
        <v>0</v>
      </c>
      <c r="U33" s="93">
        <v>0</v>
      </c>
      <c r="V33" s="91">
        <v>0</v>
      </c>
      <c r="W33" s="92">
        <v>0</v>
      </c>
      <c r="X33" s="92">
        <v>0</v>
      </c>
      <c r="Y33" s="92">
        <v>0</v>
      </c>
      <c r="Z33" s="93">
        <v>0</v>
      </c>
      <c r="AA33" s="91">
        <v>0</v>
      </c>
      <c r="AB33" s="92">
        <v>0</v>
      </c>
      <c r="AC33" s="92">
        <v>0</v>
      </c>
      <c r="AD33" s="92">
        <v>0</v>
      </c>
      <c r="AE33" s="92">
        <v>0</v>
      </c>
      <c r="AF33" s="93">
        <v>0</v>
      </c>
      <c r="AG33" s="91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3">
        <v>0</v>
      </c>
      <c r="AN33" s="91">
        <v>0</v>
      </c>
      <c r="AO33" s="92">
        <v>0</v>
      </c>
      <c r="AP33" s="92">
        <v>0</v>
      </c>
      <c r="AQ33" s="92">
        <v>0</v>
      </c>
      <c r="AR33" s="92">
        <v>0</v>
      </c>
      <c r="AS33" s="93">
        <v>0</v>
      </c>
      <c r="AT33" s="91">
        <v>0</v>
      </c>
      <c r="AU33" s="92">
        <v>0</v>
      </c>
      <c r="AV33" s="92">
        <v>0</v>
      </c>
      <c r="AW33" s="92">
        <v>0</v>
      </c>
      <c r="AX33" s="92">
        <v>0</v>
      </c>
      <c r="AY33" s="93">
        <v>0</v>
      </c>
      <c r="AZ33" s="91">
        <v>0</v>
      </c>
      <c r="BA33" s="92">
        <v>0</v>
      </c>
      <c r="BB33" s="92">
        <v>0</v>
      </c>
      <c r="BC33" s="92">
        <v>0</v>
      </c>
      <c r="BD33" s="92">
        <v>0</v>
      </c>
      <c r="BE33" s="93">
        <v>0</v>
      </c>
      <c r="BF33" s="91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1</v>
      </c>
      <c r="BM33" s="93">
        <v>0</v>
      </c>
      <c r="BN33" s="91">
        <v>0</v>
      </c>
      <c r="BO33" s="93">
        <v>0</v>
      </c>
      <c r="BP33" s="91">
        <v>0</v>
      </c>
      <c r="BQ33" s="92">
        <v>0</v>
      </c>
      <c r="BR33" s="92">
        <v>0</v>
      </c>
      <c r="BS33" s="92">
        <v>0</v>
      </c>
      <c r="BT33" s="93">
        <v>0</v>
      </c>
      <c r="BU33" s="91">
        <v>0</v>
      </c>
      <c r="BV33" s="92">
        <v>0</v>
      </c>
      <c r="BW33" s="93">
        <v>0</v>
      </c>
      <c r="BX33" s="91">
        <v>0</v>
      </c>
      <c r="BY33" s="92">
        <v>0</v>
      </c>
      <c r="BZ33" s="95">
        <v>0</v>
      </c>
    </row>
    <row r="34" spans="1:78" s="29" customFormat="1" ht="15.5" x14ac:dyDescent="0.35">
      <c r="A34" s="33" t="s">
        <v>358</v>
      </c>
      <c r="B34" s="84">
        <f t="shared" si="5"/>
        <v>0</v>
      </c>
      <c r="C34" s="91">
        <v>0</v>
      </c>
      <c r="D34" s="92">
        <v>0</v>
      </c>
      <c r="E34" s="92">
        <v>0</v>
      </c>
      <c r="F34" s="92">
        <v>0</v>
      </c>
      <c r="G34" s="92">
        <v>0</v>
      </c>
      <c r="H34" s="93">
        <v>0</v>
      </c>
      <c r="I34" s="94">
        <v>0</v>
      </c>
      <c r="J34" s="91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3">
        <v>0</v>
      </c>
      <c r="Q34" s="91">
        <v>0</v>
      </c>
      <c r="R34" s="92">
        <v>0</v>
      </c>
      <c r="S34" s="92">
        <v>0</v>
      </c>
      <c r="T34" s="92">
        <v>0</v>
      </c>
      <c r="U34" s="93">
        <v>0</v>
      </c>
      <c r="V34" s="91">
        <v>0</v>
      </c>
      <c r="W34" s="92">
        <v>0</v>
      </c>
      <c r="X34" s="92">
        <v>0</v>
      </c>
      <c r="Y34" s="92">
        <v>0</v>
      </c>
      <c r="Z34" s="93">
        <v>0</v>
      </c>
      <c r="AA34" s="91">
        <v>0</v>
      </c>
      <c r="AB34" s="92">
        <v>0</v>
      </c>
      <c r="AC34" s="92">
        <v>0</v>
      </c>
      <c r="AD34" s="92">
        <v>0</v>
      </c>
      <c r="AE34" s="92">
        <v>0</v>
      </c>
      <c r="AF34" s="93">
        <v>0</v>
      </c>
      <c r="AG34" s="91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3">
        <v>0</v>
      </c>
      <c r="AN34" s="91">
        <v>0</v>
      </c>
      <c r="AO34" s="92">
        <v>0</v>
      </c>
      <c r="AP34" s="92">
        <v>0</v>
      </c>
      <c r="AQ34" s="92">
        <v>0</v>
      </c>
      <c r="AR34" s="92">
        <v>0</v>
      </c>
      <c r="AS34" s="93">
        <v>0</v>
      </c>
      <c r="AT34" s="91">
        <v>0</v>
      </c>
      <c r="AU34" s="92">
        <v>0</v>
      </c>
      <c r="AV34" s="92">
        <v>0</v>
      </c>
      <c r="AW34" s="92">
        <v>0</v>
      </c>
      <c r="AX34" s="92">
        <v>0</v>
      </c>
      <c r="AY34" s="93">
        <v>0</v>
      </c>
      <c r="AZ34" s="91">
        <v>0</v>
      </c>
      <c r="BA34" s="92">
        <v>0</v>
      </c>
      <c r="BB34" s="92">
        <v>0</v>
      </c>
      <c r="BC34" s="92">
        <v>0</v>
      </c>
      <c r="BD34" s="92">
        <v>0</v>
      </c>
      <c r="BE34" s="93">
        <v>0</v>
      </c>
      <c r="BF34" s="91">
        <v>0</v>
      </c>
      <c r="BG34" s="92">
        <v>0</v>
      </c>
      <c r="BH34" s="92">
        <v>0</v>
      </c>
      <c r="BI34" s="92">
        <v>0</v>
      </c>
      <c r="BJ34" s="92">
        <v>0</v>
      </c>
      <c r="BK34" s="92">
        <v>0</v>
      </c>
      <c r="BL34" s="92">
        <v>0</v>
      </c>
      <c r="BM34" s="93">
        <v>0</v>
      </c>
      <c r="BN34" s="91">
        <v>0</v>
      </c>
      <c r="BO34" s="93">
        <v>0</v>
      </c>
      <c r="BP34" s="91">
        <v>0</v>
      </c>
      <c r="BQ34" s="92">
        <v>0</v>
      </c>
      <c r="BR34" s="92">
        <v>0</v>
      </c>
      <c r="BS34" s="92">
        <v>0</v>
      </c>
      <c r="BT34" s="93">
        <v>0</v>
      </c>
      <c r="BU34" s="91">
        <v>0</v>
      </c>
      <c r="BV34" s="92">
        <v>0</v>
      </c>
      <c r="BW34" s="93">
        <v>0</v>
      </c>
      <c r="BX34" s="91">
        <v>0</v>
      </c>
      <c r="BY34" s="92">
        <v>0</v>
      </c>
      <c r="BZ34" s="95">
        <v>0</v>
      </c>
    </row>
    <row r="35" spans="1:78" s="29" customFormat="1" ht="15.5" x14ac:dyDescent="0.35">
      <c r="A35" s="33" t="s">
        <v>492</v>
      </c>
      <c r="B35" s="84">
        <f t="shared" si="5"/>
        <v>1</v>
      </c>
      <c r="C35" s="91">
        <v>0</v>
      </c>
      <c r="D35" s="92">
        <v>1</v>
      </c>
      <c r="E35" s="92">
        <v>0</v>
      </c>
      <c r="F35" s="92">
        <v>0</v>
      </c>
      <c r="G35" s="92">
        <v>0</v>
      </c>
      <c r="H35" s="93">
        <v>0</v>
      </c>
      <c r="I35" s="94">
        <v>0</v>
      </c>
      <c r="J35" s="91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3">
        <v>0</v>
      </c>
      <c r="Q35" s="91">
        <v>0</v>
      </c>
      <c r="R35" s="92">
        <v>0</v>
      </c>
      <c r="S35" s="92">
        <v>0</v>
      </c>
      <c r="T35" s="92">
        <v>0</v>
      </c>
      <c r="U35" s="93">
        <v>0</v>
      </c>
      <c r="V35" s="91">
        <v>0</v>
      </c>
      <c r="W35" s="92">
        <v>0</v>
      </c>
      <c r="X35" s="92">
        <v>0</v>
      </c>
      <c r="Y35" s="92">
        <v>0</v>
      </c>
      <c r="Z35" s="93">
        <v>0</v>
      </c>
      <c r="AA35" s="91">
        <v>0</v>
      </c>
      <c r="AB35" s="92">
        <v>0</v>
      </c>
      <c r="AC35" s="92">
        <v>0</v>
      </c>
      <c r="AD35" s="92">
        <v>0</v>
      </c>
      <c r="AE35" s="92">
        <v>0</v>
      </c>
      <c r="AF35" s="93">
        <v>0</v>
      </c>
      <c r="AG35" s="91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3">
        <v>0</v>
      </c>
      <c r="AN35" s="91">
        <v>0</v>
      </c>
      <c r="AO35" s="92">
        <v>0</v>
      </c>
      <c r="AP35" s="92">
        <v>0</v>
      </c>
      <c r="AQ35" s="92">
        <v>0</v>
      </c>
      <c r="AR35" s="92">
        <v>0</v>
      </c>
      <c r="AS35" s="93">
        <v>0</v>
      </c>
      <c r="AT35" s="91">
        <v>0</v>
      </c>
      <c r="AU35" s="92">
        <v>0</v>
      </c>
      <c r="AV35" s="92">
        <v>0</v>
      </c>
      <c r="AW35" s="92">
        <v>0</v>
      </c>
      <c r="AX35" s="92">
        <v>0</v>
      </c>
      <c r="AY35" s="93">
        <v>0</v>
      </c>
      <c r="AZ35" s="91">
        <v>0</v>
      </c>
      <c r="BA35" s="92">
        <v>0</v>
      </c>
      <c r="BB35" s="92">
        <v>0</v>
      </c>
      <c r="BC35" s="92">
        <v>0</v>
      </c>
      <c r="BD35" s="92">
        <v>0</v>
      </c>
      <c r="BE35" s="93">
        <v>0</v>
      </c>
      <c r="BF35" s="91">
        <v>0</v>
      </c>
      <c r="BG35" s="92">
        <v>0</v>
      </c>
      <c r="BH35" s="92">
        <v>0</v>
      </c>
      <c r="BI35" s="92">
        <v>0</v>
      </c>
      <c r="BJ35" s="92">
        <v>0</v>
      </c>
      <c r="BK35" s="92">
        <v>0</v>
      </c>
      <c r="BL35" s="92">
        <v>0</v>
      </c>
      <c r="BM35" s="93">
        <v>0</v>
      </c>
      <c r="BN35" s="91">
        <v>0</v>
      </c>
      <c r="BO35" s="93">
        <v>0</v>
      </c>
      <c r="BP35" s="91">
        <v>0</v>
      </c>
      <c r="BQ35" s="92">
        <v>0</v>
      </c>
      <c r="BR35" s="92">
        <v>0</v>
      </c>
      <c r="BS35" s="92">
        <v>0</v>
      </c>
      <c r="BT35" s="93">
        <v>0</v>
      </c>
      <c r="BU35" s="91">
        <v>0</v>
      </c>
      <c r="BV35" s="92">
        <v>0</v>
      </c>
      <c r="BW35" s="93">
        <v>0</v>
      </c>
      <c r="BX35" s="91">
        <v>0</v>
      </c>
      <c r="BY35" s="92">
        <v>0</v>
      </c>
      <c r="BZ35" s="95">
        <v>0</v>
      </c>
    </row>
    <row r="36" spans="1:78" s="29" customFormat="1" ht="15.5" x14ac:dyDescent="0.35">
      <c r="A36" s="33" t="s">
        <v>359</v>
      </c>
      <c r="B36" s="84">
        <f t="shared" si="5"/>
        <v>3</v>
      </c>
      <c r="C36" s="91">
        <v>0</v>
      </c>
      <c r="D36" s="92">
        <v>0</v>
      </c>
      <c r="E36" s="92">
        <v>0</v>
      </c>
      <c r="F36" s="92">
        <v>0</v>
      </c>
      <c r="G36" s="92">
        <v>0</v>
      </c>
      <c r="H36" s="93">
        <v>0</v>
      </c>
      <c r="I36" s="94">
        <v>0</v>
      </c>
      <c r="J36" s="91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3">
        <v>0</v>
      </c>
      <c r="Q36" s="91">
        <v>0</v>
      </c>
      <c r="R36" s="92">
        <v>0</v>
      </c>
      <c r="S36" s="92">
        <v>0</v>
      </c>
      <c r="T36" s="92">
        <v>0</v>
      </c>
      <c r="U36" s="93">
        <v>0</v>
      </c>
      <c r="V36" s="91">
        <v>0</v>
      </c>
      <c r="W36" s="92">
        <v>0</v>
      </c>
      <c r="X36" s="92">
        <v>0</v>
      </c>
      <c r="Y36" s="92">
        <v>0</v>
      </c>
      <c r="Z36" s="93">
        <v>0</v>
      </c>
      <c r="AA36" s="91">
        <v>0</v>
      </c>
      <c r="AB36" s="92">
        <v>0</v>
      </c>
      <c r="AC36" s="92">
        <v>0</v>
      </c>
      <c r="AD36" s="92">
        <v>1</v>
      </c>
      <c r="AE36" s="92">
        <v>0</v>
      </c>
      <c r="AF36" s="93">
        <v>0</v>
      </c>
      <c r="AG36" s="91">
        <v>0</v>
      </c>
      <c r="AH36" s="92">
        <v>0</v>
      </c>
      <c r="AI36" s="92">
        <v>0</v>
      </c>
      <c r="AJ36" s="92">
        <v>0</v>
      </c>
      <c r="AK36" s="92">
        <v>0</v>
      </c>
      <c r="AL36" s="92">
        <v>0</v>
      </c>
      <c r="AM36" s="93">
        <v>0</v>
      </c>
      <c r="AN36" s="91">
        <v>0</v>
      </c>
      <c r="AO36" s="92">
        <v>0</v>
      </c>
      <c r="AP36" s="92">
        <v>0</v>
      </c>
      <c r="AQ36" s="92">
        <v>0</v>
      </c>
      <c r="AR36" s="92">
        <v>0</v>
      </c>
      <c r="AS36" s="93">
        <v>0</v>
      </c>
      <c r="AT36" s="91">
        <v>0</v>
      </c>
      <c r="AU36" s="92">
        <v>0</v>
      </c>
      <c r="AV36" s="92">
        <v>0</v>
      </c>
      <c r="AW36" s="92">
        <v>0</v>
      </c>
      <c r="AX36" s="92">
        <v>0</v>
      </c>
      <c r="AY36" s="93">
        <v>0</v>
      </c>
      <c r="AZ36" s="91">
        <v>0</v>
      </c>
      <c r="BA36" s="92">
        <v>0</v>
      </c>
      <c r="BB36" s="92">
        <v>0</v>
      </c>
      <c r="BC36" s="92">
        <v>0</v>
      </c>
      <c r="BD36" s="92">
        <v>0</v>
      </c>
      <c r="BE36" s="93">
        <v>0</v>
      </c>
      <c r="BF36" s="91">
        <v>0</v>
      </c>
      <c r="BG36" s="92">
        <v>0</v>
      </c>
      <c r="BH36" s="92">
        <v>0</v>
      </c>
      <c r="BI36" s="92">
        <v>0</v>
      </c>
      <c r="BJ36" s="92">
        <v>0</v>
      </c>
      <c r="BK36" s="92">
        <v>0</v>
      </c>
      <c r="BL36" s="92">
        <v>0</v>
      </c>
      <c r="BM36" s="93">
        <v>0</v>
      </c>
      <c r="BN36" s="91">
        <v>0</v>
      </c>
      <c r="BO36" s="93">
        <v>0</v>
      </c>
      <c r="BP36" s="91">
        <v>0</v>
      </c>
      <c r="BQ36" s="92">
        <v>0</v>
      </c>
      <c r="BR36" s="92">
        <v>0</v>
      </c>
      <c r="BS36" s="92">
        <v>1</v>
      </c>
      <c r="BT36" s="93">
        <v>0</v>
      </c>
      <c r="BU36" s="91">
        <v>0</v>
      </c>
      <c r="BV36" s="92">
        <v>0</v>
      </c>
      <c r="BW36" s="93">
        <v>0</v>
      </c>
      <c r="BX36" s="91">
        <v>0</v>
      </c>
      <c r="BY36" s="92">
        <v>0</v>
      </c>
      <c r="BZ36" s="95">
        <v>1</v>
      </c>
    </row>
    <row r="37" spans="1:78" s="29" customFormat="1" ht="15.5" x14ac:dyDescent="0.35">
      <c r="A37" s="33" t="s">
        <v>360</v>
      </c>
      <c r="B37" s="84">
        <f t="shared" si="5"/>
        <v>750</v>
      </c>
      <c r="C37" s="91">
        <v>213</v>
      </c>
      <c r="D37" s="92">
        <v>0</v>
      </c>
      <c r="E37" s="92">
        <v>8</v>
      </c>
      <c r="F37" s="92">
        <v>7</v>
      </c>
      <c r="G37" s="92">
        <v>27</v>
      </c>
      <c r="H37" s="93">
        <v>0</v>
      </c>
      <c r="I37" s="94">
        <v>11</v>
      </c>
      <c r="J37" s="91">
        <v>15</v>
      </c>
      <c r="K37" s="92">
        <v>0</v>
      </c>
      <c r="L37" s="92">
        <v>4</v>
      </c>
      <c r="M37" s="92">
        <v>0</v>
      </c>
      <c r="N37" s="92">
        <v>1</v>
      </c>
      <c r="O37" s="92">
        <v>10</v>
      </c>
      <c r="P37" s="93">
        <v>1</v>
      </c>
      <c r="Q37" s="91">
        <v>50</v>
      </c>
      <c r="R37" s="92">
        <v>0</v>
      </c>
      <c r="S37" s="92">
        <v>1</v>
      </c>
      <c r="T37" s="92">
        <v>0</v>
      </c>
      <c r="U37" s="93">
        <v>0</v>
      </c>
      <c r="V37" s="91">
        <v>4</v>
      </c>
      <c r="W37" s="92">
        <v>0</v>
      </c>
      <c r="X37" s="92">
        <v>0</v>
      </c>
      <c r="Y37" s="92">
        <v>1</v>
      </c>
      <c r="Z37" s="93">
        <v>0</v>
      </c>
      <c r="AA37" s="91">
        <v>9</v>
      </c>
      <c r="AB37" s="92">
        <v>3</v>
      </c>
      <c r="AC37" s="92">
        <v>0</v>
      </c>
      <c r="AD37" s="92">
        <v>1</v>
      </c>
      <c r="AE37" s="92">
        <v>1</v>
      </c>
      <c r="AF37" s="93">
        <v>4</v>
      </c>
      <c r="AG37" s="91">
        <v>78</v>
      </c>
      <c r="AH37" s="92">
        <v>2</v>
      </c>
      <c r="AI37" s="92">
        <v>2</v>
      </c>
      <c r="AJ37" s="92">
        <v>0</v>
      </c>
      <c r="AK37" s="92">
        <v>0</v>
      </c>
      <c r="AL37" s="92">
        <v>1</v>
      </c>
      <c r="AM37" s="93">
        <v>19</v>
      </c>
      <c r="AN37" s="91">
        <v>217</v>
      </c>
      <c r="AO37" s="92">
        <v>0</v>
      </c>
      <c r="AP37" s="92">
        <v>2</v>
      </c>
      <c r="AQ37" s="92">
        <v>14</v>
      </c>
      <c r="AR37" s="92">
        <v>2</v>
      </c>
      <c r="AS37" s="93">
        <v>3</v>
      </c>
      <c r="AT37" s="91">
        <v>2</v>
      </c>
      <c r="AU37" s="92">
        <v>0</v>
      </c>
      <c r="AV37" s="92">
        <v>0</v>
      </c>
      <c r="AW37" s="92">
        <v>0</v>
      </c>
      <c r="AX37" s="92">
        <v>0</v>
      </c>
      <c r="AY37" s="93">
        <v>0</v>
      </c>
      <c r="AZ37" s="91">
        <v>3</v>
      </c>
      <c r="BA37" s="92">
        <v>2</v>
      </c>
      <c r="BB37" s="92">
        <v>0</v>
      </c>
      <c r="BC37" s="92">
        <v>0</v>
      </c>
      <c r="BD37" s="92">
        <v>0</v>
      </c>
      <c r="BE37" s="93">
        <v>4</v>
      </c>
      <c r="BF37" s="91">
        <v>0</v>
      </c>
      <c r="BG37" s="92">
        <v>0</v>
      </c>
      <c r="BH37" s="92">
        <v>0</v>
      </c>
      <c r="BI37" s="92">
        <v>1</v>
      </c>
      <c r="BJ37" s="92">
        <v>0</v>
      </c>
      <c r="BK37" s="92">
        <v>0</v>
      </c>
      <c r="BL37" s="92">
        <v>0</v>
      </c>
      <c r="BM37" s="93">
        <v>0</v>
      </c>
      <c r="BN37" s="91">
        <v>0</v>
      </c>
      <c r="BO37" s="93">
        <v>0</v>
      </c>
      <c r="BP37" s="91">
        <v>0</v>
      </c>
      <c r="BQ37" s="92">
        <v>0</v>
      </c>
      <c r="BR37" s="92">
        <v>3</v>
      </c>
      <c r="BS37" s="92">
        <v>15</v>
      </c>
      <c r="BT37" s="93">
        <v>0</v>
      </c>
      <c r="BU37" s="91">
        <v>7</v>
      </c>
      <c r="BV37" s="92">
        <v>1</v>
      </c>
      <c r="BW37" s="93">
        <v>0</v>
      </c>
      <c r="BX37" s="91">
        <v>1</v>
      </c>
      <c r="BY37" s="92">
        <v>0</v>
      </c>
      <c r="BZ37" s="95">
        <v>0</v>
      </c>
    </row>
    <row r="38" spans="1:78" s="29" customFormat="1" ht="15.5" x14ac:dyDescent="0.35">
      <c r="A38" s="33" t="s">
        <v>361</v>
      </c>
      <c r="B38" s="84">
        <f t="shared" si="5"/>
        <v>19</v>
      </c>
      <c r="C38" s="91">
        <v>7</v>
      </c>
      <c r="D38" s="92">
        <v>0</v>
      </c>
      <c r="E38" s="92">
        <v>0</v>
      </c>
      <c r="F38" s="92">
        <v>0</v>
      </c>
      <c r="G38" s="92">
        <v>0</v>
      </c>
      <c r="H38" s="93">
        <v>0</v>
      </c>
      <c r="I38" s="94">
        <v>3</v>
      </c>
      <c r="J38" s="91">
        <v>0</v>
      </c>
      <c r="K38" s="92">
        <v>0</v>
      </c>
      <c r="L38" s="92">
        <v>1</v>
      </c>
      <c r="M38" s="92">
        <v>0</v>
      </c>
      <c r="N38" s="92">
        <v>0</v>
      </c>
      <c r="O38" s="92">
        <v>0</v>
      </c>
      <c r="P38" s="93">
        <v>0</v>
      </c>
      <c r="Q38" s="91">
        <v>0</v>
      </c>
      <c r="R38" s="92">
        <v>0</v>
      </c>
      <c r="S38" s="92">
        <v>0</v>
      </c>
      <c r="T38" s="92">
        <v>0</v>
      </c>
      <c r="U38" s="93">
        <v>0</v>
      </c>
      <c r="V38" s="91">
        <v>0</v>
      </c>
      <c r="W38" s="92">
        <v>0</v>
      </c>
      <c r="X38" s="92">
        <v>0</v>
      </c>
      <c r="Y38" s="92">
        <v>0</v>
      </c>
      <c r="Z38" s="93">
        <v>0</v>
      </c>
      <c r="AA38" s="91">
        <v>0</v>
      </c>
      <c r="AB38" s="92">
        <v>0</v>
      </c>
      <c r="AC38" s="92">
        <v>0</v>
      </c>
      <c r="AD38" s="92">
        <v>0</v>
      </c>
      <c r="AE38" s="92">
        <v>0</v>
      </c>
      <c r="AF38" s="93">
        <v>0</v>
      </c>
      <c r="AG38" s="91">
        <v>1</v>
      </c>
      <c r="AH38" s="92">
        <v>0</v>
      </c>
      <c r="AI38" s="92">
        <v>0</v>
      </c>
      <c r="AJ38" s="92">
        <v>0</v>
      </c>
      <c r="AK38" s="92">
        <v>0</v>
      </c>
      <c r="AL38" s="92">
        <v>0</v>
      </c>
      <c r="AM38" s="93">
        <v>0</v>
      </c>
      <c r="AN38" s="91">
        <v>3</v>
      </c>
      <c r="AO38" s="92">
        <v>0</v>
      </c>
      <c r="AP38" s="92">
        <v>0</v>
      </c>
      <c r="AQ38" s="92">
        <v>0</v>
      </c>
      <c r="AR38" s="92">
        <v>0</v>
      </c>
      <c r="AS38" s="93">
        <v>0</v>
      </c>
      <c r="AT38" s="91">
        <v>1</v>
      </c>
      <c r="AU38" s="92">
        <v>0</v>
      </c>
      <c r="AV38" s="92">
        <v>0</v>
      </c>
      <c r="AW38" s="92">
        <v>0</v>
      </c>
      <c r="AX38" s="92">
        <v>0</v>
      </c>
      <c r="AY38" s="93">
        <v>0</v>
      </c>
      <c r="AZ38" s="91">
        <v>0</v>
      </c>
      <c r="BA38" s="92">
        <v>0</v>
      </c>
      <c r="BB38" s="92">
        <v>0</v>
      </c>
      <c r="BC38" s="92">
        <v>0</v>
      </c>
      <c r="BD38" s="92">
        <v>0</v>
      </c>
      <c r="BE38" s="93">
        <v>0</v>
      </c>
      <c r="BF38" s="91">
        <v>0</v>
      </c>
      <c r="BG38" s="92">
        <v>0</v>
      </c>
      <c r="BH38" s="92">
        <v>0</v>
      </c>
      <c r="BI38" s="92">
        <v>0</v>
      </c>
      <c r="BJ38" s="92">
        <v>1</v>
      </c>
      <c r="BK38" s="92">
        <v>0</v>
      </c>
      <c r="BL38" s="92">
        <v>0</v>
      </c>
      <c r="BM38" s="93">
        <v>0</v>
      </c>
      <c r="BN38" s="91">
        <v>0</v>
      </c>
      <c r="BO38" s="93">
        <v>0</v>
      </c>
      <c r="BP38" s="91">
        <v>0</v>
      </c>
      <c r="BQ38" s="92">
        <v>0</v>
      </c>
      <c r="BR38" s="92">
        <v>1</v>
      </c>
      <c r="BS38" s="92">
        <v>0</v>
      </c>
      <c r="BT38" s="93">
        <v>0</v>
      </c>
      <c r="BU38" s="91">
        <v>0</v>
      </c>
      <c r="BV38" s="92">
        <v>0</v>
      </c>
      <c r="BW38" s="93">
        <v>1</v>
      </c>
      <c r="BX38" s="91">
        <v>0</v>
      </c>
      <c r="BY38" s="92">
        <v>0</v>
      </c>
      <c r="BZ38" s="95">
        <v>0</v>
      </c>
    </row>
    <row r="39" spans="1:78" s="29" customFormat="1" ht="15.5" x14ac:dyDescent="0.35">
      <c r="A39" s="33" t="s">
        <v>362</v>
      </c>
      <c r="B39" s="84">
        <f t="shared" si="5"/>
        <v>410</v>
      </c>
      <c r="C39" s="91">
        <v>198</v>
      </c>
      <c r="D39" s="92">
        <v>19</v>
      </c>
      <c r="E39" s="92">
        <v>0</v>
      </c>
      <c r="F39" s="92">
        <v>2</v>
      </c>
      <c r="G39" s="92">
        <v>0</v>
      </c>
      <c r="H39" s="93">
        <v>0</v>
      </c>
      <c r="I39" s="94">
        <v>8</v>
      </c>
      <c r="J39" s="91">
        <v>4</v>
      </c>
      <c r="K39" s="92">
        <v>0</v>
      </c>
      <c r="L39" s="92">
        <v>0</v>
      </c>
      <c r="M39" s="92">
        <v>0</v>
      </c>
      <c r="N39" s="92">
        <v>14</v>
      </c>
      <c r="O39" s="92">
        <v>5</v>
      </c>
      <c r="P39" s="93">
        <v>6</v>
      </c>
      <c r="Q39" s="91">
        <v>9</v>
      </c>
      <c r="R39" s="92">
        <v>1</v>
      </c>
      <c r="S39" s="92">
        <v>1</v>
      </c>
      <c r="T39" s="92">
        <v>0</v>
      </c>
      <c r="U39" s="93">
        <v>1</v>
      </c>
      <c r="V39" s="91">
        <v>1</v>
      </c>
      <c r="W39" s="92">
        <v>0</v>
      </c>
      <c r="X39" s="92">
        <v>1</v>
      </c>
      <c r="Y39" s="92">
        <v>0</v>
      </c>
      <c r="Z39" s="93">
        <v>2</v>
      </c>
      <c r="AA39" s="91">
        <v>3</v>
      </c>
      <c r="AB39" s="92">
        <v>0</v>
      </c>
      <c r="AC39" s="92">
        <v>0</v>
      </c>
      <c r="AD39" s="92">
        <v>0</v>
      </c>
      <c r="AE39" s="92">
        <v>0</v>
      </c>
      <c r="AF39" s="93">
        <v>1</v>
      </c>
      <c r="AG39" s="91">
        <v>22</v>
      </c>
      <c r="AH39" s="92">
        <v>10</v>
      </c>
      <c r="AI39" s="92">
        <v>0</v>
      </c>
      <c r="AJ39" s="92">
        <v>0</v>
      </c>
      <c r="AK39" s="92">
        <v>0</v>
      </c>
      <c r="AL39" s="92">
        <v>1</v>
      </c>
      <c r="AM39" s="93">
        <v>8</v>
      </c>
      <c r="AN39" s="91">
        <v>13</v>
      </c>
      <c r="AO39" s="92">
        <v>1</v>
      </c>
      <c r="AP39" s="92">
        <v>1</v>
      </c>
      <c r="AQ39" s="92">
        <v>3</v>
      </c>
      <c r="AR39" s="92">
        <v>9</v>
      </c>
      <c r="AS39" s="93">
        <v>8</v>
      </c>
      <c r="AT39" s="91">
        <v>2</v>
      </c>
      <c r="AU39" s="92">
        <v>0</v>
      </c>
      <c r="AV39" s="92">
        <v>0</v>
      </c>
      <c r="AW39" s="92">
        <v>0</v>
      </c>
      <c r="AX39" s="92">
        <v>0</v>
      </c>
      <c r="AY39" s="93">
        <v>0</v>
      </c>
      <c r="AZ39" s="91">
        <v>0</v>
      </c>
      <c r="BA39" s="92">
        <v>1</v>
      </c>
      <c r="BB39" s="92">
        <v>0</v>
      </c>
      <c r="BC39" s="92">
        <v>0</v>
      </c>
      <c r="BD39" s="92">
        <v>1</v>
      </c>
      <c r="BE39" s="93">
        <v>0</v>
      </c>
      <c r="BF39" s="91">
        <v>10</v>
      </c>
      <c r="BG39" s="92">
        <v>0</v>
      </c>
      <c r="BH39" s="92">
        <v>6</v>
      </c>
      <c r="BI39" s="92">
        <v>0</v>
      </c>
      <c r="BJ39" s="92">
        <v>4</v>
      </c>
      <c r="BK39" s="92">
        <v>0</v>
      </c>
      <c r="BL39" s="92">
        <v>3</v>
      </c>
      <c r="BM39" s="93">
        <v>0</v>
      </c>
      <c r="BN39" s="91">
        <v>0</v>
      </c>
      <c r="BO39" s="93">
        <v>0</v>
      </c>
      <c r="BP39" s="91">
        <v>1</v>
      </c>
      <c r="BQ39" s="92">
        <v>1</v>
      </c>
      <c r="BR39" s="92">
        <v>0</v>
      </c>
      <c r="BS39" s="92">
        <v>11</v>
      </c>
      <c r="BT39" s="93">
        <v>0</v>
      </c>
      <c r="BU39" s="91">
        <v>13</v>
      </c>
      <c r="BV39" s="92">
        <v>3</v>
      </c>
      <c r="BW39" s="93">
        <v>0</v>
      </c>
      <c r="BX39" s="91">
        <v>2</v>
      </c>
      <c r="BY39" s="92">
        <v>0</v>
      </c>
      <c r="BZ39" s="95">
        <v>0</v>
      </c>
    </row>
    <row r="40" spans="1:78" s="29" customFormat="1" ht="15.5" x14ac:dyDescent="0.35">
      <c r="A40" s="33" t="s">
        <v>363</v>
      </c>
      <c r="B40" s="84">
        <f t="shared" si="5"/>
        <v>56</v>
      </c>
      <c r="C40" s="91">
        <v>0</v>
      </c>
      <c r="D40" s="92">
        <v>1</v>
      </c>
      <c r="E40" s="92">
        <v>2</v>
      </c>
      <c r="F40" s="92">
        <v>0</v>
      </c>
      <c r="G40" s="92">
        <v>2</v>
      </c>
      <c r="H40" s="93">
        <v>0</v>
      </c>
      <c r="I40" s="94">
        <v>9</v>
      </c>
      <c r="J40" s="91">
        <v>6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3">
        <v>0</v>
      </c>
      <c r="Q40" s="91">
        <v>0</v>
      </c>
      <c r="R40" s="92">
        <v>0</v>
      </c>
      <c r="S40" s="92">
        <v>0</v>
      </c>
      <c r="T40" s="92">
        <v>0</v>
      </c>
      <c r="U40" s="93">
        <v>0</v>
      </c>
      <c r="V40" s="91">
        <v>3</v>
      </c>
      <c r="W40" s="92">
        <v>1</v>
      </c>
      <c r="X40" s="92">
        <v>0</v>
      </c>
      <c r="Y40" s="92">
        <v>0</v>
      </c>
      <c r="Z40" s="93">
        <v>0</v>
      </c>
      <c r="AA40" s="91">
        <v>1</v>
      </c>
      <c r="AB40" s="92">
        <v>0</v>
      </c>
      <c r="AC40" s="92">
        <v>0</v>
      </c>
      <c r="AD40" s="92">
        <v>0</v>
      </c>
      <c r="AE40" s="92">
        <v>1</v>
      </c>
      <c r="AF40" s="93">
        <v>0</v>
      </c>
      <c r="AG40" s="91">
        <v>0</v>
      </c>
      <c r="AH40" s="92">
        <v>3</v>
      </c>
      <c r="AI40" s="92">
        <v>0</v>
      </c>
      <c r="AJ40" s="92">
        <v>0</v>
      </c>
      <c r="AK40" s="92">
        <v>0</v>
      </c>
      <c r="AL40" s="92">
        <v>0</v>
      </c>
      <c r="AM40" s="93">
        <v>0</v>
      </c>
      <c r="AN40" s="91">
        <v>4</v>
      </c>
      <c r="AO40" s="92">
        <v>0</v>
      </c>
      <c r="AP40" s="92">
        <v>0</v>
      </c>
      <c r="AQ40" s="92">
        <v>13</v>
      </c>
      <c r="AR40" s="92">
        <v>0</v>
      </c>
      <c r="AS40" s="93">
        <v>1</v>
      </c>
      <c r="AT40" s="91">
        <v>0</v>
      </c>
      <c r="AU40" s="92">
        <v>0</v>
      </c>
      <c r="AV40" s="92">
        <v>0</v>
      </c>
      <c r="AW40" s="92">
        <v>3</v>
      </c>
      <c r="AX40" s="92">
        <v>0</v>
      </c>
      <c r="AY40" s="93">
        <v>0</v>
      </c>
      <c r="AZ40" s="91">
        <v>0</v>
      </c>
      <c r="BA40" s="92">
        <v>0</v>
      </c>
      <c r="BB40" s="92">
        <v>0</v>
      </c>
      <c r="BC40" s="92">
        <v>0</v>
      </c>
      <c r="BD40" s="92">
        <v>0</v>
      </c>
      <c r="BE40" s="93">
        <v>0</v>
      </c>
      <c r="BF40" s="91">
        <v>0</v>
      </c>
      <c r="BG40" s="92">
        <v>1</v>
      </c>
      <c r="BH40" s="92">
        <v>0</v>
      </c>
      <c r="BI40" s="92">
        <v>1</v>
      </c>
      <c r="BJ40" s="92">
        <v>0</v>
      </c>
      <c r="BK40" s="92">
        <v>0</v>
      </c>
      <c r="BL40" s="92">
        <v>0</v>
      </c>
      <c r="BM40" s="93">
        <v>2</v>
      </c>
      <c r="BN40" s="91">
        <v>1</v>
      </c>
      <c r="BO40" s="93">
        <v>0</v>
      </c>
      <c r="BP40" s="91">
        <v>0</v>
      </c>
      <c r="BQ40" s="92">
        <v>0</v>
      </c>
      <c r="BR40" s="92">
        <v>0</v>
      </c>
      <c r="BS40" s="92">
        <v>0</v>
      </c>
      <c r="BT40" s="93">
        <v>0</v>
      </c>
      <c r="BU40" s="91">
        <v>0</v>
      </c>
      <c r="BV40" s="92">
        <v>0</v>
      </c>
      <c r="BW40" s="93">
        <v>0</v>
      </c>
      <c r="BX40" s="91">
        <v>1</v>
      </c>
      <c r="BY40" s="92">
        <v>0</v>
      </c>
      <c r="BZ40" s="95">
        <v>0</v>
      </c>
    </row>
    <row r="41" spans="1:78" s="29" customFormat="1" ht="15.5" x14ac:dyDescent="0.35">
      <c r="A41" s="33" t="s">
        <v>364</v>
      </c>
      <c r="B41" s="84">
        <f t="shared" si="5"/>
        <v>425</v>
      </c>
      <c r="C41" s="91">
        <v>8</v>
      </c>
      <c r="D41" s="92">
        <v>5</v>
      </c>
      <c r="E41" s="92">
        <v>0</v>
      </c>
      <c r="F41" s="92">
        <v>1</v>
      </c>
      <c r="G41" s="92">
        <v>8</v>
      </c>
      <c r="H41" s="93">
        <v>0</v>
      </c>
      <c r="I41" s="94">
        <v>4</v>
      </c>
      <c r="J41" s="91">
        <v>1</v>
      </c>
      <c r="K41" s="92">
        <v>0</v>
      </c>
      <c r="L41" s="92">
        <v>5</v>
      </c>
      <c r="M41" s="92">
        <v>0</v>
      </c>
      <c r="N41" s="92">
        <v>4</v>
      </c>
      <c r="O41" s="92">
        <v>9</v>
      </c>
      <c r="P41" s="93">
        <v>3</v>
      </c>
      <c r="Q41" s="91">
        <v>9</v>
      </c>
      <c r="R41" s="92">
        <v>0</v>
      </c>
      <c r="S41" s="92">
        <v>9</v>
      </c>
      <c r="T41" s="92">
        <v>0</v>
      </c>
      <c r="U41" s="93">
        <v>3</v>
      </c>
      <c r="V41" s="91">
        <v>18</v>
      </c>
      <c r="W41" s="92">
        <v>7</v>
      </c>
      <c r="X41" s="92">
        <v>0</v>
      </c>
      <c r="Y41" s="92">
        <v>2</v>
      </c>
      <c r="Z41" s="93">
        <v>10</v>
      </c>
      <c r="AA41" s="91">
        <v>9</v>
      </c>
      <c r="AB41" s="92">
        <v>2</v>
      </c>
      <c r="AC41" s="92">
        <v>0</v>
      </c>
      <c r="AD41" s="92">
        <v>3</v>
      </c>
      <c r="AE41" s="92">
        <v>2</v>
      </c>
      <c r="AF41" s="93">
        <v>2</v>
      </c>
      <c r="AG41" s="91">
        <v>19</v>
      </c>
      <c r="AH41" s="92">
        <v>1</v>
      </c>
      <c r="AI41" s="92">
        <v>4</v>
      </c>
      <c r="AJ41" s="92">
        <v>0</v>
      </c>
      <c r="AK41" s="92">
        <v>9</v>
      </c>
      <c r="AL41" s="92">
        <v>0</v>
      </c>
      <c r="AM41" s="93">
        <v>4</v>
      </c>
      <c r="AN41" s="91">
        <v>17</v>
      </c>
      <c r="AO41" s="92">
        <v>0</v>
      </c>
      <c r="AP41" s="92">
        <v>3</v>
      </c>
      <c r="AQ41" s="92">
        <v>0</v>
      </c>
      <c r="AR41" s="92">
        <v>2</v>
      </c>
      <c r="AS41" s="93">
        <v>11</v>
      </c>
      <c r="AT41" s="91">
        <v>1</v>
      </c>
      <c r="AU41" s="92">
        <v>3</v>
      </c>
      <c r="AV41" s="92">
        <v>6</v>
      </c>
      <c r="AW41" s="92">
        <v>6</v>
      </c>
      <c r="AX41" s="92">
        <v>2</v>
      </c>
      <c r="AY41" s="93">
        <v>1</v>
      </c>
      <c r="AZ41" s="91">
        <v>15</v>
      </c>
      <c r="BA41" s="92">
        <v>8</v>
      </c>
      <c r="BB41" s="92">
        <v>3</v>
      </c>
      <c r="BC41" s="92">
        <v>4</v>
      </c>
      <c r="BD41" s="92">
        <v>1</v>
      </c>
      <c r="BE41" s="93">
        <v>2</v>
      </c>
      <c r="BF41" s="91">
        <v>4</v>
      </c>
      <c r="BG41" s="92">
        <v>6</v>
      </c>
      <c r="BH41" s="92">
        <v>1</v>
      </c>
      <c r="BI41" s="92">
        <v>6</v>
      </c>
      <c r="BJ41" s="92">
        <v>6</v>
      </c>
      <c r="BK41" s="92">
        <v>0</v>
      </c>
      <c r="BL41" s="92">
        <v>9</v>
      </c>
      <c r="BM41" s="93">
        <v>0</v>
      </c>
      <c r="BN41" s="91">
        <v>3</v>
      </c>
      <c r="BO41" s="93">
        <v>13</v>
      </c>
      <c r="BP41" s="91">
        <v>0</v>
      </c>
      <c r="BQ41" s="92">
        <v>12</v>
      </c>
      <c r="BR41" s="92">
        <v>8</v>
      </c>
      <c r="BS41" s="92">
        <v>12</v>
      </c>
      <c r="BT41" s="93">
        <v>4</v>
      </c>
      <c r="BU41" s="91">
        <v>13</v>
      </c>
      <c r="BV41" s="92">
        <v>16</v>
      </c>
      <c r="BW41" s="93">
        <v>27</v>
      </c>
      <c r="BX41" s="91">
        <v>15</v>
      </c>
      <c r="BY41" s="92">
        <v>6</v>
      </c>
      <c r="BZ41" s="95">
        <v>18</v>
      </c>
    </row>
    <row r="42" spans="1:78" s="29" customFormat="1" ht="15.5" x14ac:dyDescent="0.35">
      <c r="A42" s="33" t="s">
        <v>365</v>
      </c>
      <c r="B42" s="84">
        <f t="shared" si="5"/>
        <v>1</v>
      </c>
      <c r="C42" s="91">
        <v>0</v>
      </c>
      <c r="D42" s="92">
        <v>0</v>
      </c>
      <c r="E42" s="92">
        <v>0</v>
      </c>
      <c r="F42" s="92">
        <v>0</v>
      </c>
      <c r="G42" s="92">
        <v>1</v>
      </c>
      <c r="H42" s="93">
        <v>0</v>
      </c>
      <c r="I42" s="94">
        <v>0</v>
      </c>
      <c r="J42" s="91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3">
        <v>0</v>
      </c>
      <c r="Q42" s="91">
        <v>0</v>
      </c>
      <c r="R42" s="92">
        <v>0</v>
      </c>
      <c r="S42" s="92">
        <v>0</v>
      </c>
      <c r="T42" s="92">
        <v>0</v>
      </c>
      <c r="U42" s="93">
        <v>0</v>
      </c>
      <c r="V42" s="91">
        <v>0</v>
      </c>
      <c r="W42" s="92">
        <v>0</v>
      </c>
      <c r="X42" s="92">
        <v>0</v>
      </c>
      <c r="Y42" s="92">
        <v>0</v>
      </c>
      <c r="Z42" s="93">
        <v>0</v>
      </c>
      <c r="AA42" s="91">
        <v>0</v>
      </c>
      <c r="AB42" s="92">
        <v>0</v>
      </c>
      <c r="AC42" s="92">
        <v>0</v>
      </c>
      <c r="AD42" s="92">
        <v>0</v>
      </c>
      <c r="AE42" s="92">
        <v>0</v>
      </c>
      <c r="AF42" s="93">
        <v>0</v>
      </c>
      <c r="AG42" s="91">
        <v>0</v>
      </c>
      <c r="AH42" s="92">
        <v>0</v>
      </c>
      <c r="AI42" s="92">
        <v>0</v>
      </c>
      <c r="AJ42" s="92">
        <v>0</v>
      </c>
      <c r="AK42" s="92">
        <v>0</v>
      </c>
      <c r="AL42" s="92">
        <v>0</v>
      </c>
      <c r="AM42" s="93">
        <v>0</v>
      </c>
      <c r="AN42" s="91">
        <v>0</v>
      </c>
      <c r="AO42" s="92">
        <v>0</v>
      </c>
      <c r="AP42" s="92">
        <v>0</v>
      </c>
      <c r="AQ42" s="92">
        <v>0</v>
      </c>
      <c r="AR42" s="92">
        <v>0</v>
      </c>
      <c r="AS42" s="93">
        <v>0</v>
      </c>
      <c r="AT42" s="91">
        <v>0</v>
      </c>
      <c r="AU42" s="92">
        <v>0</v>
      </c>
      <c r="AV42" s="92">
        <v>0</v>
      </c>
      <c r="AW42" s="92">
        <v>0</v>
      </c>
      <c r="AX42" s="92">
        <v>0</v>
      </c>
      <c r="AY42" s="93">
        <v>0</v>
      </c>
      <c r="AZ42" s="91">
        <v>0</v>
      </c>
      <c r="BA42" s="92">
        <v>0</v>
      </c>
      <c r="BB42" s="92">
        <v>0</v>
      </c>
      <c r="BC42" s="92">
        <v>0</v>
      </c>
      <c r="BD42" s="92">
        <v>0</v>
      </c>
      <c r="BE42" s="93">
        <v>0</v>
      </c>
      <c r="BF42" s="91">
        <v>0</v>
      </c>
      <c r="BG42" s="92">
        <v>0</v>
      </c>
      <c r="BH42" s="92">
        <v>0</v>
      </c>
      <c r="BI42" s="92">
        <v>0</v>
      </c>
      <c r="BJ42" s="92">
        <v>0</v>
      </c>
      <c r="BK42" s="92">
        <v>0</v>
      </c>
      <c r="BL42" s="92">
        <v>0</v>
      </c>
      <c r="BM42" s="93">
        <v>0</v>
      </c>
      <c r="BN42" s="91">
        <v>0</v>
      </c>
      <c r="BO42" s="93">
        <v>0</v>
      </c>
      <c r="BP42" s="91">
        <v>0</v>
      </c>
      <c r="BQ42" s="92">
        <v>0</v>
      </c>
      <c r="BR42" s="92">
        <v>0</v>
      </c>
      <c r="BS42" s="92">
        <v>0</v>
      </c>
      <c r="BT42" s="93">
        <v>0</v>
      </c>
      <c r="BU42" s="91">
        <v>0</v>
      </c>
      <c r="BV42" s="92">
        <v>0</v>
      </c>
      <c r="BW42" s="93">
        <v>0</v>
      </c>
      <c r="BX42" s="91">
        <v>0</v>
      </c>
      <c r="BY42" s="92">
        <v>0</v>
      </c>
      <c r="BZ42" s="95">
        <v>0</v>
      </c>
    </row>
    <row r="43" spans="1:78" s="29" customFormat="1" ht="15.5" x14ac:dyDescent="0.35">
      <c r="A43" s="33" t="s">
        <v>366</v>
      </c>
      <c r="B43" s="84">
        <f t="shared" si="5"/>
        <v>105</v>
      </c>
      <c r="C43" s="91">
        <v>36</v>
      </c>
      <c r="D43" s="92">
        <v>1</v>
      </c>
      <c r="E43" s="92">
        <v>2</v>
      </c>
      <c r="F43" s="92">
        <v>3</v>
      </c>
      <c r="G43" s="92">
        <v>1</v>
      </c>
      <c r="H43" s="93">
        <v>0</v>
      </c>
      <c r="I43" s="94">
        <v>1</v>
      </c>
      <c r="J43" s="91">
        <v>2</v>
      </c>
      <c r="K43" s="92">
        <v>2</v>
      </c>
      <c r="L43" s="92">
        <v>0</v>
      </c>
      <c r="M43" s="92">
        <v>0</v>
      </c>
      <c r="N43" s="92">
        <v>1</v>
      </c>
      <c r="O43" s="92">
        <v>0</v>
      </c>
      <c r="P43" s="93">
        <v>0</v>
      </c>
      <c r="Q43" s="91">
        <v>4</v>
      </c>
      <c r="R43" s="92">
        <v>0</v>
      </c>
      <c r="S43" s="92">
        <v>0</v>
      </c>
      <c r="T43" s="92">
        <v>0</v>
      </c>
      <c r="U43" s="93">
        <v>0</v>
      </c>
      <c r="V43" s="91">
        <v>3</v>
      </c>
      <c r="W43" s="92">
        <v>2</v>
      </c>
      <c r="X43" s="92">
        <v>0</v>
      </c>
      <c r="Y43" s="92">
        <v>1</v>
      </c>
      <c r="Z43" s="93">
        <v>0</v>
      </c>
      <c r="AA43" s="91">
        <v>3</v>
      </c>
      <c r="AB43" s="92">
        <v>0</v>
      </c>
      <c r="AC43" s="92">
        <v>0</v>
      </c>
      <c r="AD43" s="92">
        <v>1</v>
      </c>
      <c r="AE43" s="92">
        <v>0</v>
      </c>
      <c r="AF43" s="93">
        <v>0</v>
      </c>
      <c r="AG43" s="91">
        <v>2</v>
      </c>
      <c r="AH43" s="92">
        <v>1</v>
      </c>
      <c r="AI43" s="92">
        <v>0</v>
      </c>
      <c r="AJ43" s="92">
        <v>0</v>
      </c>
      <c r="AK43" s="92">
        <v>1</v>
      </c>
      <c r="AL43" s="92">
        <v>0</v>
      </c>
      <c r="AM43" s="93">
        <v>0</v>
      </c>
      <c r="AN43" s="91">
        <v>4</v>
      </c>
      <c r="AO43" s="92">
        <v>1</v>
      </c>
      <c r="AP43" s="92">
        <v>1</v>
      </c>
      <c r="AQ43" s="92">
        <v>1</v>
      </c>
      <c r="AR43" s="92">
        <v>3</v>
      </c>
      <c r="AS43" s="93">
        <v>3</v>
      </c>
      <c r="AT43" s="91">
        <v>1</v>
      </c>
      <c r="AU43" s="92">
        <v>1</v>
      </c>
      <c r="AV43" s="92">
        <v>0</v>
      </c>
      <c r="AW43" s="92">
        <v>1</v>
      </c>
      <c r="AX43" s="92">
        <v>0</v>
      </c>
      <c r="AY43" s="93">
        <v>0</v>
      </c>
      <c r="AZ43" s="91">
        <v>0</v>
      </c>
      <c r="BA43" s="92">
        <v>0</v>
      </c>
      <c r="BB43" s="92">
        <v>0</v>
      </c>
      <c r="BC43" s="92">
        <v>0</v>
      </c>
      <c r="BD43" s="92">
        <v>0</v>
      </c>
      <c r="BE43" s="93">
        <v>0</v>
      </c>
      <c r="BF43" s="91">
        <v>0</v>
      </c>
      <c r="BG43" s="92">
        <v>0</v>
      </c>
      <c r="BH43" s="92">
        <v>0</v>
      </c>
      <c r="BI43" s="92">
        <v>0</v>
      </c>
      <c r="BJ43" s="92">
        <v>1</v>
      </c>
      <c r="BK43" s="92">
        <v>0</v>
      </c>
      <c r="BL43" s="92">
        <v>1</v>
      </c>
      <c r="BM43" s="93">
        <v>0</v>
      </c>
      <c r="BN43" s="91">
        <v>1</v>
      </c>
      <c r="BO43" s="93">
        <v>0</v>
      </c>
      <c r="BP43" s="91">
        <v>0</v>
      </c>
      <c r="BQ43" s="92">
        <v>0</v>
      </c>
      <c r="BR43" s="92">
        <v>1</v>
      </c>
      <c r="BS43" s="92">
        <v>4</v>
      </c>
      <c r="BT43" s="93">
        <v>0</v>
      </c>
      <c r="BU43" s="91">
        <v>5</v>
      </c>
      <c r="BV43" s="92">
        <v>2</v>
      </c>
      <c r="BW43" s="93">
        <v>4</v>
      </c>
      <c r="BX43" s="91">
        <v>3</v>
      </c>
      <c r="BY43" s="92">
        <v>0</v>
      </c>
      <c r="BZ43" s="95">
        <v>0</v>
      </c>
    </row>
    <row r="44" spans="1:78" s="29" customFormat="1" ht="15.5" x14ac:dyDescent="0.35">
      <c r="A44" s="33" t="s">
        <v>367</v>
      </c>
      <c r="B44" s="84">
        <f t="shared" si="5"/>
        <v>6</v>
      </c>
      <c r="C44" s="91">
        <v>0</v>
      </c>
      <c r="D44" s="92">
        <v>0</v>
      </c>
      <c r="E44" s="92">
        <v>0</v>
      </c>
      <c r="F44" s="92">
        <v>0</v>
      </c>
      <c r="G44" s="92">
        <v>0</v>
      </c>
      <c r="H44" s="93">
        <v>0</v>
      </c>
      <c r="I44" s="94">
        <v>0</v>
      </c>
      <c r="J44" s="91">
        <v>0</v>
      </c>
      <c r="K44" s="92">
        <v>1</v>
      </c>
      <c r="L44" s="92">
        <v>0</v>
      </c>
      <c r="M44" s="92">
        <v>0</v>
      </c>
      <c r="N44" s="92">
        <v>0</v>
      </c>
      <c r="O44" s="92">
        <v>0</v>
      </c>
      <c r="P44" s="93">
        <v>0</v>
      </c>
      <c r="Q44" s="91">
        <v>1</v>
      </c>
      <c r="R44" s="92">
        <v>1</v>
      </c>
      <c r="S44" s="92">
        <v>0</v>
      </c>
      <c r="T44" s="92">
        <v>0</v>
      </c>
      <c r="U44" s="93">
        <v>0</v>
      </c>
      <c r="V44" s="91">
        <v>0</v>
      </c>
      <c r="W44" s="92">
        <v>0</v>
      </c>
      <c r="X44" s="92">
        <v>0</v>
      </c>
      <c r="Y44" s="92">
        <v>0</v>
      </c>
      <c r="Z44" s="93">
        <v>0</v>
      </c>
      <c r="AA44" s="91">
        <v>0</v>
      </c>
      <c r="AB44" s="92">
        <v>0</v>
      </c>
      <c r="AC44" s="92">
        <v>0</v>
      </c>
      <c r="AD44" s="92">
        <v>0</v>
      </c>
      <c r="AE44" s="92">
        <v>0</v>
      </c>
      <c r="AF44" s="93">
        <v>0</v>
      </c>
      <c r="AG44" s="91">
        <v>0</v>
      </c>
      <c r="AH44" s="92">
        <v>0</v>
      </c>
      <c r="AI44" s="92">
        <v>0</v>
      </c>
      <c r="AJ44" s="92">
        <v>0</v>
      </c>
      <c r="AK44" s="92">
        <v>0</v>
      </c>
      <c r="AL44" s="92">
        <v>0</v>
      </c>
      <c r="AM44" s="93">
        <v>0</v>
      </c>
      <c r="AN44" s="91">
        <v>0</v>
      </c>
      <c r="AO44" s="92">
        <v>0</v>
      </c>
      <c r="AP44" s="92">
        <v>0</v>
      </c>
      <c r="AQ44" s="92">
        <v>0</v>
      </c>
      <c r="AR44" s="92">
        <v>0</v>
      </c>
      <c r="AS44" s="93">
        <v>1</v>
      </c>
      <c r="AT44" s="91">
        <v>0</v>
      </c>
      <c r="AU44" s="92">
        <v>0</v>
      </c>
      <c r="AV44" s="92">
        <v>0</v>
      </c>
      <c r="AW44" s="92">
        <v>0</v>
      </c>
      <c r="AX44" s="92">
        <v>0</v>
      </c>
      <c r="AY44" s="93">
        <v>0</v>
      </c>
      <c r="AZ44" s="91">
        <v>0</v>
      </c>
      <c r="BA44" s="92">
        <v>0</v>
      </c>
      <c r="BB44" s="92">
        <v>0</v>
      </c>
      <c r="BC44" s="92">
        <v>0</v>
      </c>
      <c r="BD44" s="92">
        <v>0</v>
      </c>
      <c r="BE44" s="93">
        <v>0</v>
      </c>
      <c r="BF44" s="91">
        <v>0</v>
      </c>
      <c r="BG44" s="92">
        <v>0</v>
      </c>
      <c r="BH44" s="92">
        <v>0</v>
      </c>
      <c r="BI44" s="92">
        <v>0</v>
      </c>
      <c r="BJ44" s="92">
        <v>0</v>
      </c>
      <c r="BK44" s="92">
        <v>0</v>
      </c>
      <c r="BL44" s="92">
        <v>0</v>
      </c>
      <c r="BM44" s="93">
        <v>0</v>
      </c>
      <c r="BN44" s="91">
        <v>0</v>
      </c>
      <c r="BO44" s="93">
        <v>0</v>
      </c>
      <c r="BP44" s="91">
        <v>0</v>
      </c>
      <c r="BQ44" s="92">
        <v>0</v>
      </c>
      <c r="BR44" s="92">
        <v>0</v>
      </c>
      <c r="BS44" s="92">
        <v>1</v>
      </c>
      <c r="BT44" s="93">
        <v>0</v>
      </c>
      <c r="BU44" s="91">
        <v>0</v>
      </c>
      <c r="BV44" s="92">
        <v>0</v>
      </c>
      <c r="BW44" s="93">
        <v>0</v>
      </c>
      <c r="BX44" s="91">
        <v>1</v>
      </c>
      <c r="BY44" s="92">
        <v>0</v>
      </c>
      <c r="BZ44" s="95">
        <v>0</v>
      </c>
    </row>
    <row r="45" spans="1:78" s="29" customFormat="1" ht="15.5" x14ac:dyDescent="0.35">
      <c r="A45" s="33" t="s">
        <v>493</v>
      </c>
      <c r="B45" s="84">
        <f t="shared" si="5"/>
        <v>1</v>
      </c>
      <c r="C45" s="91">
        <v>0</v>
      </c>
      <c r="D45" s="92">
        <v>0</v>
      </c>
      <c r="E45" s="92">
        <v>0</v>
      </c>
      <c r="F45" s="92">
        <v>0</v>
      </c>
      <c r="G45" s="92">
        <v>0</v>
      </c>
      <c r="H45" s="93">
        <v>0</v>
      </c>
      <c r="I45" s="94">
        <v>0</v>
      </c>
      <c r="J45" s="91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3">
        <v>0</v>
      </c>
      <c r="Q45" s="91">
        <v>1</v>
      </c>
      <c r="R45" s="92">
        <v>0</v>
      </c>
      <c r="S45" s="92">
        <v>0</v>
      </c>
      <c r="T45" s="92">
        <v>0</v>
      </c>
      <c r="U45" s="93">
        <v>0</v>
      </c>
      <c r="V45" s="91">
        <v>0</v>
      </c>
      <c r="W45" s="92">
        <v>0</v>
      </c>
      <c r="X45" s="92">
        <v>0</v>
      </c>
      <c r="Y45" s="92">
        <v>0</v>
      </c>
      <c r="Z45" s="93">
        <v>0</v>
      </c>
      <c r="AA45" s="91">
        <v>0</v>
      </c>
      <c r="AB45" s="92">
        <v>0</v>
      </c>
      <c r="AC45" s="92">
        <v>0</v>
      </c>
      <c r="AD45" s="92">
        <v>0</v>
      </c>
      <c r="AE45" s="92">
        <v>0</v>
      </c>
      <c r="AF45" s="93">
        <v>0</v>
      </c>
      <c r="AG45" s="91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3">
        <v>0</v>
      </c>
      <c r="AN45" s="91">
        <v>0</v>
      </c>
      <c r="AO45" s="92">
        <v>0</v>
      </c>
      <c r="AP45" s="92">
        <v>0</v>
      </c>
      <c r="AQ45" s="92">
        <v>0</v>
      </c>
      <c r="AR45" s="92">
        <v>0</v>
      </c>
      <c r="AS45" s="93">
        <v>0</v>
      </c>
      <c r="AT45" s="91">
        <v>0</v>
      </c>
      <c r="AU45" s="92">
        <v>0</v>
      </c>
      <c r="AV45" s="92">
        <v>0</v>
      </c>
      <c r="AW45" s="92">
        <v>0</v>
      </c>
      <c r="AX45" s="92">
        <v>0</v>
      </c>
      <c r="AY45" s="93">
        <v>0</v>
      </c>
      <c r="AZ45" s="91">
        <v>0</v>
      </c>
      <c r="BA45" s="92">
        <v>0</v>
      </c>
      <c r="BB45" s="92">
        <v>0</v>
      </c>
      <c r="BC45" s="92">
        <v>0</v>
      </c>
      <c r="BD45" s="92">
        <v>0</v>
      </c>
      <c r="BE45" s="93">
        <v>0</v>
      </c>
      <c r="BF45" s="91">
        <v>0</v>
      </c>
      <c r="BG45" s="92">
        <v>0</v>
      </c>
      <c r="BH45" s="92">
        <v>0</v>
      </c>
      <c r="BI45" s="92">
        <v>0</v>
      </c>
      <c r="BJ45" s="92">
        <v>0</v>
      </c>
      <c r="BK45" s="92">
        <v>0</v>
      </c>
      <c r="BL45" s="92">
        <v>0</v>
      </c>
      <c r="BM45" s="93">
        <v>0</v>
      </c>
      <c r="BN45" s="91">
        <v>0</v>
      </c>
      <c r="BO45" s="93">
        <v>0</v>
      </c>
      <c r="BP45" s="91">
        <v>0</v>
      </c>
      <c r="BQ45" s="92">
        <v>0</v>
      </c>
      <c r="BR45" s="92">
        <v>0</v>
      </c>
      <c r="BS45" s="92">
        <v>0</v>
      </c>
      <c r="BT45" s="93">
        <v>0</v>
      </c>
      <c r="BU45" s="91">
        <v>0</v>
      </c>
      <c r="BV45" s="92">
        <v>0</v>
      </c>
      <c r="BW45" s="93">
        <v>0</v>
      </c>
      <c r="BX45" s="91">
        <v>0</v>
      </c>
      <c r="BY45" s="92">
        <v>0</v>
      </c>
      <c r="BZ45" s="95">
        <v>0</v>
      </c>
    </row>
    <row r="46" spans="1:78" s="29" customFormat="1" ht="15.5" x14ac:dyDescent="0.35">
      <c r="A46" s="33" t="s">
        <v>494</v>
      </c>
      <c r="B46" s="84">
        <f t="shared" si="5"/>
        <v>0</v>
      </c>
      <c r="C46" s="91">
        <v>0</v>
      </c>
      <c r="D46" s="92">
        <v>0</v>
      </c>
      <c r="E46" s="92">
        <v>0</v>
      </c>
      <c r="F46" s="92">
        <v>0</v>
      </c>
      <c r="G46" s="92">
        <v>0</v>
      </c>
      <c r="H46" s="93">
        <v>0</v>
      </c>
      <c r="I46" s="94">
        <v>0</v>
      </c>
      <c r="J46" s="91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3">
        <v>0</v>
      </c>
      <c r="Q46" s="91">
        <v>0</v>
      </c>
      <c r="R46" s="92">
        <v>0</v>
      </c>
      <c r="S46" s="92">
        <v>0</v>
      </c>
      <c r="T46" s="92">
        <v>0</v>
      </c>
      <c r="U46" s="93">
        <v>0</v>
      </c>
      <c r="V46" s="91">
        <v>0</v>
      </c>
      <c r="W46" s="92">
        <v>0</v>
      </c>
      <c r="X46" s="92">
        <v>0</v>
      </c>
      <c r="Y46" s="92">
        <v>0</v>
      </c>
      <c r="Z46" s="93">
        <v>0</v>
      </c>
      <c r="AA46" s="91">
        <v>0</v>
      </c>
      <c r="AB46" s="92">
        <v>0</v>
      </c>
      <c r="AC46" s="92">
        <v>0</v>
      </c>
      <c r="AD46" s="92">
        <v>0</v>
      </c>
      <c r="AE46" s="92">
        <v>0</v>
      </c>
      <c r="AF46" s="93">
        <v>0</v>
      </c>
      <c r="AG46" s="91">
        <v>0</v>
      </c>
      <c r="AH46" s="92">
        <v>0</v>
      </c>
      <c r="AI46" s="92">
        <v>0</v>
      </c>
      <c r="AJ46" s="92">
        <v>0</v>
      </c>
      <c r="AK46" s="92">
        <v>0</v>
      </c>
      <c r="AL46" s="92">
        <v>0</v>
      </c>
      <c r="AM46" s="93">
        <v>0</v>
      </c>
      <c r="AN46" s="91">
        <v>0</v>
      </c>
      <c r="AO46" s="92">
        <v>0</v>
      </c>
      <c r="AP46" s="92">
        <v>0</v>
      </c>
      <c r="AQ46" s="92">
        <v>0</v>
      </c>
      <c r="AR46" s="92">
        <v>0</v>
      </c>
      <c r="AS46" s="93">
        <v>0</v>
      </c>
      <c r="AT46" s="91">
        <v>0</v>
      </c>
      <c r="AU46" s="92">
        <v>0</v>
      </c>
      <c r="AV46" s="92">
        <v>0</v>
      </c>
      <c r="AW46" s="92">
        <v>0</v>
      </c>
      <c r="AX46" s="92">
        <v>0</v>
      </c>
      <c r="AY46" s="93">
        <v>0</v>
      </c>
      <c r="AZ46" s="91">
        <v>0</v>
      </c>
      <c r="BA46" s="92">
        <v>0</v>
      </c>
      <c r="BB46" s="92">
        <v>0</v>
      </c>
      <c r="BC46" s="92">
        <v>0</v>
      </c>
      <c r="BD46" s="92">
        <v>0</v>
      </c>
      <c r="BE46" s="93">
        <v>0</v>
      </c>
      <c r="BF46" s="91">
        <v>0</v>
      </c>
      <c r="BG46" s="92">
        <v>0</v>
      </c>
      <c r="BH46" s="92">
        <v>0</v>
      </c>
      <c r="BI46" s="92">
        <v>0</v>
      </c>
      <c r="BJ46" s="92">
        <v>0</v>
      </c>
      <c r="BK46" s="92">
        <v>0</v>
      </c>
      <c r="BL46" s="92">
        <v>0</v>
      </c>
      <c r="BM46" s="93">
        <v>0</v>
      </c>
      <c r="BN46" s="91">
        <v>0</v>
      </c>
      <c r="BO46" s="93">
        <v>0</v>
      </c>
      <c r="BP46" s="91">
        <v>0</v>
      </c>
      <c r="BQ46" s="92">
        <v>0</v>
      </c>
      <c r="BR46" s="92">
        <v>0</v>
      </c>
      <c r="BS46" s="92">
        <v>0</v>
      </c>
      <c r="BT46" s="93">
        <v>0</v>
      </c>
      <c r="BU46" s="91">
        <v>0</v>
      </c>
      <c r="BV46" s="92">
        <v>0</v>
      </c>
      <c r="BW46" s="93">
        <v>0</v>
      </c>
      <c r="BX46" s="91">
        <v>0</v>
      </c>
      <c r="BY46" s="92">
        <v>0</v>
      </c>
      <c r="BZ46" s="95">
        <v>0</v>
      </c>
    </row>
    <row r="47" spans="1:78" s="29" customFormat="1" ht="15.5" x14ac:dyDescent="0.35">
      <c r="A47" s="33" t="s">
        <v>368</v>
      </c>
      <c r="B47" s="84">
        <f t="shared" si="5"/>
        <v>3</v>
      </c>
      <c r="C47" s="91">
        <v>0</v>
      </c>
      <c r="D47" s="92">
        <v>0</v>
      </c>
      <c r="E47" s="92">
        <v>0</v>
      </c>
      <c r="F47" s="92">
        <v>0</v>
      </c>
      <c r="G47" s="92">
        <v>3</v>
      </c>
      <c r="H47" s="93">
        <v>0</v>
      </c>
      <c r="I47" s="94">
        <v>0</v>
      </c>
      <c r="J47" s="91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3">
        <v>0</v>
      </c>
      <c r="Q47" s="91">
        <v>0</v>
      </c>
      <c r="R47" s="92">
        <v>0</v>
      </c>
      <c r="S47" s="92">
        <v>0</v>
      </c>
      <c r="T47" s="92">
        <v>0</v>
      </c>
      <c r="U47" s="93">
        <v>0</v>
      </c>
      <c r="V47" s="91">
        <v>0</v>
      </c>
      <c r="W47" s="92">
        <v>0</v>
      </c>
      <c r="X47" s="92">
        <v>0</v>
      </c>
      <c r="Y47" s="92">
        <v>0</v>
      </c>
      <c r="Z47" s="93">
        <v>0</v>
      </c>
      <c r="AA47" s="91">
        <v>0</v>
      </c>
      <c r="AB47" s="92">
        <v>0</v>
      </c>
      <c r="AC47" s="92">
        <v>0</v>
      </c>
      <c r="AD47" s="92">
        <v>0</v>
      </c>
      <c r="AE47" s="92">
        <v>0</v>
      </c>
      <c r="AF47" s="93">
        <v>0</v>
      </c>
      <c r="AG47" s="91">
        <v>0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3">
        <v>0</v>
      </c>
      <c r="AN47" s="91">
        <v>0</v>
      </c>
      <c r="AO47" s="92">
        <v>0</v>
      </c>
      <c r="AP47" s="92">
        <v>0</v>
      </c>
      <c r="AQ47" s="92">
        <v>0</v>
      </c>
      <c r="AR47" s="92">
        <v>0</v>
      </c>
      <c r="AS47" s="93">
        <v>0</v>
      </c>
      <c r="AT47" s="91">
        <v>0</v>
      </c>
      <c r="AU47" s="92">
        <v>0</v>
      </c>
      <c r="AV47" s="92">
        <v>0</v>
      </c>
      <c r="AW47" s="92">
        <v>0</v>
      </c>
      <c r="AX47" s="92">
        <v>0</v>
      </c>
      <c r="AY47" s="93">
        <v>0</v>
      </c>
      <c r="AZ47" s="91">
        <v>0</v>
      </c>
      <c r="BA47" s="92">
        <v>0</v>
      </c>
      <c r="BB47" s="92">
        <v>0</v>
      </c>
      <c r="BC47" s="92">
        <v>0</v>
      </c>
      <c r="BD47" s="92">
        <v>0</v>
      </c>
      <c r="BE47" s="93">
        <v>0</v>
      </c>
      <c r="BF47" s="91">
        <v>0</v>
      </c>
      <c r="BG47" s="92">
        <v>0</v>
      </c>
      <c r="BH47" s="92">
        <v>0</v>
      </c>
      <c r="BI47" s="92">
        <v>0</v>
      </c>
      <c r="BJ47" s="92">
        <v>0</v>
      </c>
      <c r="BK47" s="92">
        <v>0</v>
      </c>
      <c r="BL47" s="92">
        <v>0</v>
      </c>
      <c r="BM47" s="93">
        <v>0</v>
      </c>
      <c r="BN47" s="91">
        <v>0</v>
      </c>
      <c r="BO47" s="93">
        <v>0</v>
      </c>
      <c r="BP47" s="91">
        <v>0</v>
      </c>
      <c r="BQ47" s="92">
        <v>0</v>
      </c>
      <c r="BR47" s="92">
        <v>0</v>
      </c>
      <c r="BS47" s="92">
        <v>0</v>
      </c>
      <c r="BT47" s="93">
        <v>0</v>
      </c>
      <c r="BU47" s="91">
        <v>0</v>
      </c>
      <c r="BV47" s="92">
        <v>0</v>
      </c>
      <c r="BW47" s="93">
        <v>0</v>
      </c>
      <c r="BX47" s="91">
        <v>0</v>
      </c>
      <c r="BY47" s="92">
        <v>0</v>
      </c>
      <c r="BZ47" s="95">
        <v>0</v>
      </c>
    </row>
    <row r="48" spans="1:78" s="29" customFormat="1" ht="15.5" x14ac:dyDescent="0.35">
      <c r="A48" s="33" t="s">
        <v>369</v>
      </c>
      <c r="B48" s="84">
        <f t="shared" si="5"/>
        <v>225</v>
      </c>
      <c r="C48" s="91">
        <v>18</v>
      </c>
      <c r="D48" s="92">
        <v>1</v>
      </c>
      <c r="E48" s="92">
        <v>0</v>
      </c>
      <c r="F48" s="92">
        <v>0</v>
      </c>
      <c r="G48" s="92">
        <v>0</v>
      </c>
      <c r="H48" s="93">
        <v>0</v>
      </c>
      <c r="I48" s="94">
        <v>0</v>
      </c>
      <c r="J48" s="91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3">
        <v>0</v>
      </c>
      <c r="Q48" s="91">
        <v>31</v>
      </c>
      <c r="R48" s="92">
        <v>0</v>
      </c>
      <c r="S48" s="92">
        <v>1</v>
      </c>
      <c r="T48" s="92">
        <v>0</v>
      </c>
      <c r="U48" s="93">
        <v>0</v>
      </c>
      <c r="V48" s="91">
        <v>0</v>
      </c>
      <c r="W48" s="92">
        <v>0</v>
      </c>
      <c r="X48" s="92">
        <v>0</v>
      </c>
      <c r="Y48" s="92">
        <v>0</v>
      </c>
      <c r="Z48" s="93">
        <v>0</v>
      </c>
      <c r="AA48" s="91">
        <v>0</v>
      </c>
      <c r="AB48" s="92">
        <v>0</v>
      </c>
      <c r="AC48" s="92">
        <v>0</v>
      </c>
      <c r="AD48" s="92">
        <v>0</v>
      </c>
      <c r="AE48" s="92">
        <v>0</v>
      </c>
      <c r="AF48" s="93">
        <v>0</v>
      </c>
      <c r="AG48" s="91">
        <v>107</v>
      </c>
      <c r="AH48" s="92">
        <v>44</v>
      </c>
      <c r="AI48" s="92">
        <v>0</v>
      </c>
      <c r="AJ48" s="92">
        <v>0</v>
      </c>
      <c r="AK48" s="92">
        <v>0</v>
      </c>
      <c r="AL48" s="92">
        <v>0</v>
      </c>
      <c r="AM48" s="93">
        <v>0</v>
      </c>
      <c r="AN48" s="91">
        <v>3</v>
      </c>
      <c r="AO48" s="92">
        <v>0</v>
      </c>
      <c r="AP48" s="92">
        <v>0</v>
      </c>
      <c r="AQ48" s="92">
        <v>0</v>
      </c>
      <c r="AR48" s="92">
        <v>0</v>
      </c>
      <c r="AS48" s="93">
        <v>0</v>
      </c>
      <c r="AT48" s="91">
        <v>8</v>
      </c>
      <c r="AU48" s="92">
        <v>0</v>
      </c>
      <c r="AV48" s="92">
        <v>0</v>
      </c>
      <c r="AW48" s="92">
        <v>0</v>
      </c>
      <c r="AX48" s="92">
        <v>0</v>
      </c>
      <c r="AY48" s="93">
        <v>0</v>
      </c>
      <c r="AZ48" s="91">
        <v>2</v>
      </c>
      <c r="BA48" s="92">
        <v>1</v>
      </c>
      <c r="BB48" s="92">
        <v>0</v>
      </c>
      <c r="BC48" s="92">
        <v>0</v>
      </c>
      <c r="BD48" s="92">
        <v>0</v>
      </c>
      <c r="BE48" s="93">
        <v>0</v>
      </c>
      <c r="BF48" s="91">
        <v>0</v>
      </c>
      <c r="BG48" s="92">
        <v>0</v>
      </c>
      <c r="BH48" s="92">
        <v>0</v>
      </c>
      <c r="BI48" s="92">
        <v>0</v>
      </c>
      <c r="BJ48" s="92">
        <v>0</v>
      </c>
      <c r="BK48" s="92">
        <v>0</v>
      </c>
      <c r="BL48" s="92">
        <v>0</v>
      </c>
      <c r="BM48" s="93">
        <v>0</v>
      </c>
      <c r="BN48" s="91">
        <v>0</v>
      </c>
      <c r="BO48" s="93">
        <v>0</v>
      </c>
      <c r="BP48" s="91">
        <v>0</v>
      </c>
      <c r="BQ48" s="92">
        <v>0</v>
      </c>
      <c r="BR48" s="92">
        <v>0</v>
      </c>
      <c r="BS48" s="92">
        <v>0</v>
      </c>
      <c r="BT48" s="93">
        <v>0</v>
      </c>
      <c r="BU48" s="91">
        <v>9</v>
      </c>
      <c r="BV48" s="92">
        <v>0</v>
      </c>
      <c r="BW48" s="93">
        <v>0</v>
      </c>
      <c r="BX48" s="91">
        <v>0</v>
      </c>
      <c r="BY48" s="92">
        <v>0</v>
      </c>
      <c r="BZ48" s="95">
        <v>0</v>
      </c>
    </row>
    <row r="49" spans="1:78" s="29" customFormat="1" ht="15.5" x14ac:dyDescent="0.35">
      <c r="A49" s="33" t="s">
        <v>370</v>
      </c>
      <c r="B49" s="84">
        <f t="shared" si="5"/>
        <v>3</v>
      </c>
      <c r="C49" s="91">
        <v>2</v>
      </c>
      <c r="D49" s="92">
        <v>0</v>
      </c>
      <c r="E49" s="92">
        <v>0</v>
      </c>
      <c r="F49" s="92">
        <v>0</v>
      </c>
      <c r="G49" s="92">
        <v>0</v>
      </c>
      <c r="H49" s="93">
        <v>0</v>
      </c>
      <c r="I49" s="94">
        <v>0</v>
      </c>
      <c r="J49" s="91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3">
        <v>0</v>
      </c>
      <c r="Q49" s="91">
        <v>1</v>
      </c>
      <c r="R49" s="92">
        <v>0</v>
      </c>
      <c r="S49" s="92">
        <v>0</v>
      </c>
      <c r="T49" s="92">
        <v>0</v>
      </c>
      <c r="U49" s="93">
        <v>0</v>
      </c>
      <c r="V49" s="91">
        <v>0</v>
      </c>
      <c r="W49" s="92">
        <v>0</v>
      </c>
      <c r="X49" s="92">
        <v>0</v>
      </c>
      <c r="Y49" s="92">
        <v>0</v>
      </c>
      <c r="Z49" s="93">
        <v>0</v>
      </c>
      <c r="AA49" s="91">
        <v>0</v>
      </c>
      <c r="AB49" s="92">
        <v>0</v>
      </c>
      <c r="AC49" s="92">
        <v>0</v>
      </c>
      <c r="AD49" s="92">
        <v>0</v>
      </c>
      <c r="AE49" s="92">
        <v>0</v>
      </c>
      <c r="AF49" s="93">
        <v>0</v>
      </c>
      <c r="AG49" s="91">
        <v>0</v>
      </c>
      <c r="AH49" s="92">
        <v>0</v>
      </c>
      <c r="AI49" s="92">
        <v>0</v>
      </c>
      <c r="AJ49" s="92">
        <v>0</v>
      </c>
      <c r="AK49" s="92">
        <v>0</v>
      </c>
      <c r="AL49" s="92">
        <v>0</v>
      </c>
      <c r="AM49" s="93">
        <v>0</v>
      </c>
      <c r="AN49" s="91">
        <v>0</v>
      </c>
      <c r="AO49" s="92">
        <v>0</v>
      </c>
      <c r="AP49" s="92">
        <v>0</v>
      </c>
      <c r="AQ49" s="92">
        <v>0</v>
      </c>
      <c r="AR49" s="92">
        <v>0</v>
      </c>
      <c r="AS49" s="93">
        <v>0</v>
      </c>
      <c r="AT49" s="91">
        <v>0</v>
      </c>
      <c r="AU49" s="92">
        <v>0</v>
      </c>
      <c r="AV49" s="92">
        <v>0</v>
      </c>
      <c r="AW49" s="92">
        <v>0</v>
      </c>
      <c r="AX49" s="92">
        <v>0</v>
      </c>
      <c r="AY49" s="93">
        <v>0</v>
      </c>
      <c r="AZ49" s="91">
        <v>0</v>
      </c>
      <c r="BA49" s="92">
        <v>0</v>
      </c>
      <c r="BB49" s="92">
        <v>0</v>
      </c>
      <c r="BC49" s="92">
        <v>0</v>
      </c>
      <c r="BD49" s="92">
        <v>0</v>
      </c>
      <c r="BE49" s="93">
        <v>0</v>
      </c>
      <c r="BF49" s="91">
        <v>0</v>
      </c>
      <c r="BG49" s="92">
        <v>0</v>
      </c>
      <c r="BH49" s="92">
        <v>0</v>
      </c>
      <c r="BI49" s="92">
        <v>0</v>
      </c>
      <c r="BJ49" s="92">
        <v>0</v>
      </c>
      <c r="BK49" s="92">
        <v>0</v>
      </c>
      <c r="BL49" s="92">
        <v>0</v>
      </c>
      <c r="BM49" s="93">
        <v>0</v>
      </c>
      <c r="BN49" s="91">
        <v>0</v>
      </c>
      <c r="BO49" s="93">
        <v>0</v>
      </c>
      <c r="BP49" s="91">
        <v>0</v>
      </c>
      <c r="BQ49" s="92">
        <v>0</v>
      </c>
      <c r="BR49" s="92">
        <v>0</v>
      </c>
      <c r="BS49" s="92">
        <v>0</v>
      </c>
      <c r="BT49" s="93">
        <v>0</v>
      </c>
      <c r="BU49" s="91">
        <v>0</v>
      </c>
      <c r="BV49" s="92">
        <v>0</v>
      </c>
      <c r="BW49" s="93">
        <v>0</v>
      </c>
      <c r="BX49" s="91">
        <v>0</v>
      </c>
      <c r="BY49" s="92">
        <v>0</v>
      </c>
      <c r="BZ49" s="95">
        <v>0</v>
      </c>
    </row>
    <row r="50" spans="1:78" s="29" customFormat="1" ht="15.5" x14ac:dyDescent="0.35">
      <c r="A50" s="33" t="s">
        <v>371</v>
      </c>
      <c r="B50" s="84">
        <f t="shared" si="5"/>
        <v>1</v>
      </c>
      <c r="C50" s="91">
        <v>0</v>
      </c>
      <c r="D50" s="92">
        <v>0</v>
      </c>
      <c r="E50" s="92">
        <v>0</v>
      </c>
      <c r="F50" s="92">
        <v>0</v>
      </c>
      <c r="G50" s="92">
        <v>0</v>
      </c>
      <c r="H50" s="93">
        <v>0</v>
      </c>
      <c r="I50" s="94">
        <v>0</v>
      </c>
      <c r="J50" s="91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3">
        <v>1</v>
      </c>
      <c r="Q50" s="91">
        <v>0</v>
      </c>
      <c r="R50" s="92">
        <v>0</v>
      </c>
      <c r="S50" s="92">
        <v>0</v>
      </c>
      <c r="T50" s="92">
        <v>0</v>
      </c>
      <c r="U50" s="93">
        <v>0</v>
      </c>
      <c r="V50" s="91">
        <v>0</v>
      </c>
      <c r="W50" s="92">
        <v>0</v>
      </c>
      <c r="X50" s="92">
        <v>0</v>
      </c>
      <c r="Y50" s="92">
        <v>0</v>
      </c>
      <c r="Z50" s="93">
        <v>0</v>
      </c>
      <c r="AA50" s="91">
        <v>0</v>
      </c>
      <c r="AB50" s="92">
        <v>0</v>
      </c>
      <c r="AC50" s="92">
        <v>0</v>
      </c>
      <c r="AD50" s="92">
        <v>0</v>
      </c>
      <c r="AE50" s="92">
        <v>0</v>
      </c>
      <c r="AF50" s="93">
        <v>0</v>
      </c>
      <c r="AG50" s="91">
        <v>0</v>
      </c>
      <c r="AH50" s="92">
        <v>0</v>
      </c>
      <c r="AI50" s="92">
        <v>0</v>
      </c>
      <c r="AJ50" s="92">
        <v>0</v>
      </c>
      <c r="AK50" s="92">
        <v>0</v>
      </c>
      <c r="AL50" s="92">
        <v>0</v>
      </c>
      <c r="AM50" s="93">
        <v>0</v>
      </c>
      <c r="AN50" s="91">
        <v>0</v>
      </c>
      <c r="AO50" s="92">
        <v>0</v>
      </c>
      <c r="AP50" s="92">
        <v>0</v>
      </c>
      <c r="AQ50" s="92">
        <v>0</v>
      </c>
      <c r="AR50" s="92">
        <v>0</v>
      </c>
      <c r="AS50" s="93">
        <v>0</v>
      </c>
      <c r="AT50" s="91">
        <v>0</v>
      </c>
      <c r="AU50" s="92">
        <v>0</v>
      </c>
      <c r="AV50" s="92">
        <v>0</v>
      </c>
      <c r="AW50" s="92">
        <v>0</v>
      </c>
      <c r="AX50" s="92">
        <v>0</v>
      </c>
      <c r="AY50" s="93">
        <v>0</v>
      </c>
      <c r="AZ50" s="91">
        <v>0</v>
      </c>
      <c r="BA50" s="92">
        <v>0</v>
      </c>
      <c r="BB50" s="92">
        <v>0</v>
      </c>
      <c r="BC50" s="92">
        <v>0</v>
      </c>
      <c r="BD50" s="92">
        <v>0</v>
      </c>
      <c r="BE50" s="93">
        <v>0</v>
      </c>
      <c r="BF50" s="91">
        <v>0</v>
      </c>
      <c r="BG50" s="92">
        <v>0</v>
      </c>
      <c r="BH50" s="92">
        <v>0</v>
      </c>
      <c r="BI50" s="92">
        <v>0</v>
      </c>
      <c r="BJ50" s="92">
        <v>0</v>
      </c>
      <c r="BK50" s="92">
        <v>0</v>
      </c>
      <c r="BL50" s="92">
        <v>0</v>
      </c>
      <c r="BM50" s="93">
        <v>0</v>
      </c>
      <c r="BN50" s="91">
        <v>0</v>
      </c>
      <c r="BO50" s="93">
        <v>0</v>
      </c>
      <c r="BP50" s="91">
        <v>0</v>
      </c>
      <c r="BQ50" s="92">
        <v>0</v>
      </c>
      <c r="BR50" s="92">
        <v>0</v>
      </c>
      <c r="BS50" s="92">
        <v>0</v>
      </c>
      <c r="BT50" s="93">
        <v>0</v>
      </c>
      <c r="BU50" s="91">
        <v>0</v>
      </c>
      <c r="BV50" s="92">
        <v>0</v>
      </c>
      <c r="BW50" s="93">
        <v>0</v>
      </c>
      <c r="BX50" s="91">
        <v>0</v>
      </c>
      <c r="BY50" s="92">
        <v>0</v>
      </c>
      <c r="BZ50" s="95">
        <v>0</v>
      </c>
    </row>
    <row r="51" spans="1:78" s="29" customFormat="1" ht="15.5" x14ac:dyDescent="0.35">
      <c r="A51" s="33" t="s">
        <v>372</v>
      </c>
      <c r="B51" s="84">
        <f t="shared" si="5"/>
        <v>1</v>
      </c>
      <c r="C51" s="91">
        <v>0</v>
      </c>
      <c r="D51" s="92">
        <v>0</v>
      </c>
      <c r="E51" s="92">
        <v>0</v>
      </c>
      <c r="F51" s="92">
        <v>0</v>
      </c>
      <c r="G51" s="92">
        <v>0</v>
      </c>
      <c r="H51" s="93">
        <v>0</v>
      </c>
      <c r="I51" s="94">
        <v>0</v>
      </c>
      <c r="J51" s="91">
        <v>0</v>
      </c>
      <c r="K51" s="92">
        <v>0</v>
      </c>
      <c r="L51" s="92">
        <v>0</v>
      </c>
      <c r="M51" s="92">
        <v>0</v>
      </c>
      <c r="N51" s="92">
        <v>0</v>
      </c>
      <c r="O51" s="92">
        <v>0</v>
      </c>
      <c r="P51" s="93">
        <v>0</v>
      </c>
      <c r="Q51" s="91">
        <v>0</v>
      </c>
      <c r="R51" s="92">
        <v>0</v>
      </c>
      <c r="S51" s="92">
        <v>0</v>
      </c>
      <c r="T51" s="92">
        <v>0</v>
      </c>
      <c r="U51" s="93">
        <v>0</v>
      </c>
      <c r="V51" s="91">
        <v>0</v>
      </c>
      <c r="W51" s="92">
        <v>0</v>
      </c>
      <c r="X51" s="92">
        <v>0</v>
      </c>
      <c r="Y51" s="92">
        <v>0</v>
      </c>
      <c r="Z51" s="93">
        <v>0</v>
      </c>
      <c r="AA51" s="91">
        <v>0</v>
      </c>
      <c r="AB51" s="92">
        <v>0</v>
      </c>
      <c r="AC51" s="92">
        <v>0</v>
      </c>
      <c r="AD51" s="92">
        <v>0</v>
      </c>
      <c r="AE51" s="92">
        <v>0</v>
      </c>
      <c r="AF51" s="93">
        <v>0</v>
      </c>
      <c r="AG51" s="91">
        <v>0</v>
      </c>
      <c r="AH51" s="92">
        <v>0</v>
      </c>
      <c r="AI51" s="92">
        <v>0</v>
      </c>
      <c r="AJ51" s="92">
        <v>0</v>
      </c>
      <c r="AK51" s="92">
        <v>0</v>
      </c>
      <c r="AL51" s="92">
        <v>0</v>
      </c>
      <c r="AM51" s="93">
        <v>0</v>
      </c>
      <c r="AN51" s="91">
        <v>0</v>
      </c>
      <c r="AO51" s="92">
        <v>0</v>
      </c>
      <c r="AP51" s="92">
        <v>0</v>
      </c>
      <c r="AQ51" s="92">
        <v>0</v>
      </c>
      <c r="AR51" s="92">
        <v>0</v>
      </c>
      <c r="AS51" s="93">
        <v>0</v>
      </c>
      <c r="AT51" s="91">
        <v>0</v>
      </c>
      <c r="AU51" s="92">
        <v>0</v>
      </c>
      <c r="AV51" s="92">
        <v>0</v>
      </c>
      <c r="AW51" s="92">
        <v>0</v>
      </c>
      <c r="AX51" s="92">
        <v>0</v>
      </c>
      <c r="AY51" s="93">
        <v>0</v>
      </c>
      <c r="AZ51" s="91">
        <v>0</v>
      </c>
      <c r="BA51" s="92">
        <v>0</v>
      </c>
      <c r="BB51" s="92">
        <v>0</v>
      </c>
      <c r="BC51" s="92">
        <v>0</v>
      </c>
      <c r="BD51" s="92">
        <v>1</v>
      </c>
      <c r="BE51" s="93">
        <v>0</v>
      </c>
      <c r="BF51" s="91">
        <v>0</v>
      </c>
      <c r="BG51" s="92">
        <v>0</v>
      </c>
      <c r="BH51" s="92">
        <v>0</v>
      </c>
      <c r="BI51" s="92">
        <v>0</v>
      </c>
      <c r="BJ51" s="92">
        <v>0</v>
      </c>
      <c r="BK51" s="92">
        <v>0</v>
      </c>
      <c r="BL51" s="92">
        <v>0</v>
      </c>
      <c r="BM51" s="93">
        <v>0</v>
      </c>
      <c r="BN51" s="91">
        <v>0</v>
      </c>
      <c r="BO51" s="93">
        <v>0</v>
      </c>
      <c r="BP51" s="91">
        <v>0</v>
      </c>
      <c r="BQ51" s="92">
        <v>0</v>
      </c>
      <c r="BR51" s="92">
        <v>0</v>
      </c>
      <c r="BS51" s="92">
        <v>0</v>
      </c>
      <c r="BT51" s="93">
        <v>0</v>
      </c>
      <c r="BU51" s="91">
        <v>0</v>
      </c>
      <c r="BV51" s="92">
        <v>0</v>
      </c>
      <c r="BW51" s="93">
        <v>0</v>
      </c>
      <c r="BX51" s="91">
        <v>0</v>
      </c>
      <c r="BY51" s="92">
        <v>0</v>
      </c>
      <c r="BZ51" s="95">
        <v>0</v>
      </c>
    </row>
    <row r="52" spans="1:78" s="29" customFormat="1" ht="15.5" x14ac:dyDescent="0.35">
      <c r="A52" s="33" t="s">
        <v>373</v>
      </c>
      <c r="B52" s="84">
        <f t="shared" si="5"/>
        <v>144</v>
      </c>
      <c r="C52" s="91">
        <v>3</v>
      </c>
      <c r="D52" s="92">
        <v>3</v>
      </c>
      <c r="E52" s="92">
        <v>0</v>
      </c>
      <c r="F52" s="92">
        <v>1</v>
      </c>
      <c r="G52" s="92">
        <v>3</v>
      </c>
      <c r="H52" s="93">
        <v>0</v>
      </c>
      <c r="I52" s="94">
        <v>2</v>
      </c>
      <c r="J52" s="91">
        <v>3</v>
      </c>
      <c r="K52" s="92">
        <v>1</v>
      </c>
      <c r="L52" s="92">
        <v>1</v>
      </c>
      <c r="M52" s="92">
        <v>0</v>
      </c>
      <c r="N52" s="92">
        <v>3</v>
      </c>
      <c r="O52" s="92">
        <v>0</v>
      </c>
      <c r="P52" s="93">
        <v>1</v>
      </c>
      <c r="Q52" s="91">
        <v>9</v>
      </c>
      <c r="R52" s="92">
        <v>0</v>
      </c>
      <c r="S52" s="92">
        <v>3</v>
      </c>
      <c r="T52" s="92">
        <v>0</v>
      </c>
      <c r="U52" s="93">
        <v>0</v>
      </c>
      <c r="V52" s="91">
        <v>5</v>
      </c>
      <c r="W52" s="92">
        <v>4</v>
      </c>
      <c r="X52" s="92">
        <v>0</v>
      </c>
      <c r="Y52" s="92">
        <v>0</v>
      </c>
      <c r="Z52" s="93">
        <v>0</v>
      </c>
      <c r="AA52" s="91">
        <v>0</v>
      </c>
      <c r="AB52" s="92">
        <v>3</v>
      </c>
      <c r="AC52" s="92">
        <v>0</v>
      </c>
      <c r="AD52" s="92">
        <v>0</v>
      </c>
      <c r="AE52" s="92">
        <v>0</v>
      </c>
      <c r="AF52" s="93">
        <v>1</v>
      </c>
      <c r="AG52" s="91">
        <v>2</v>
      </c>
      <c r="AH52" s="92">
        <v>7</v>
      </c>
      <c r="AI52" s="92">
        <v>0</v>
      </c>
      <c r="AJ52" s="92">
        <v>0</v>
      </c>
      <c r="AK52" s="92">
        <v>1</v>
      </c>
      <c r="AL52" s="92">
        <v>0</v>
      </c>
      <c r="AM52" s="93">
        <v>0</v>
      </c>
      <c r="AN52" s="91">
        <v>6</v>
      </c>
      <c r="AO52" s="92">
        <v>0</v>
      </c>
      <c r="AP52" s="92">
        <v>0</v>
      </c>
      <c r="AQ52" s="92">
        <v>1</v>
      </c>
      <c r="AR52" s="92">
        <v>1</v>
      </c>
      <c r="AS52" s="93">
        <v>8</v>
      </c>
      <c r="AT52" s="91">
        <v>1</v>
      </c>
      <c r="AU52" s="92">
        <v>3</v>
      </c>
      <c r="AV52" s="92">
        <v>1</v>
      </c>
      <c r="AW52" s="92">
        <v>3</v>
      </c>
      <c r="AX52" s="92">
        <v>0</v>
      </c>
      <c r="AY52" s="93">
        <v>0</v>
      </c>
      <c r="AZ52" s="91">
        <v>6</v>
      </c>
      <c r="BA52" s="92">
        <v>6</v>
      </c>
      <c r="BB52" s="92">
        <v>0</v>
      </c>
      <c r="BC52" s="92">
        <v>0</v>
      </c>
      <c r="BD52" s="92">
        <v>1</v>
      </c>
      <c r="BE52" s="93">
        <v>1</v>
      </c>
      <c r="BF52" s="91">
        <v>3</v>
      </c>
      <c r="BG52" s="92">
        <v>0</v>
      </c>
      <c r="BH52" s="92">
        <v>4</v>
      </c>
      <c r="BI52" s="92">
        <v>1</v>
      </c>
      <c r="BJ52" s="92">
        <v>2</v>
      </c>
      <c r="BK52" s="92">
        <v>2</v>
      </c>
      <c r="BL52" s="92">
        <v>2</v>
      </c>
      <c r="BM52" s="93">
        <v>0</v>
      </c>
      <c r="BN52" s="91">
        <v>0</v>
      </c>
      <c r="BO52" s="93">
        <v>6</v>
      </c>
      <c r="BP52" s="91">
        <v>0</v>
      </c>
      <c r="BQ52" s="92">
        <v>0</v>
      </c>
      <c r="BR52" s="92">
        <v>0</v>
      </c>
      <c r="BS52" s="92">
        <v>0</v>
      </c>
      <c r="BT52" s="93">
        <v>0</v>
      </c>
      <c r="BU52" s="91">
        <v>4</v>
      </c>
      <c r="BV52" s="92">
        <v>3</v>
      </c>
      <c r="BW52" s="93">
        <v>15</v>
      </c>
      <c r="BX52" s="91">
        <v>2</v>
      </c>
      <c r="BY52" s="92">
        <v>3</v>
      </c>
      <c r="BZ52" s="95">
        <v>3</v>
      </c>
    </row>
    <row r="53" spans="1:78" s="29" customFormat="1" ht="15.5" x14ac:dyDescent="0.35">
      <c r="A53" s="33" t="s">
        <v>495</v>
      </c>
      <c r="B53" s="84">
        <f t="shared" si="5"/>
        <v>3563</v>
      </c>
      <c r="C53" s="91">
        <v>345</v>
      </c>
      <c r="D53" s="92">
        <v>74</v>
      </c>
      <c r="E53" s="92">
        <v>19</v>
      </c>
      <c r="F53" s="92">
        <v>11</v>
      </c>
      <c r="G53" s="92">
        <v>41</v>
      </c>
      <c r="H53" s="93">
        <v>0</v>
      </c>
      <c r="I53" s="94">
        <v>168</v>
      </c>
      <c r="J53" s="91">
        <v>79</v>
      </c>
      <c r="K53" s="92">
        <v>24</v>
      </c>
      <c r="L53" s="92">
        <v>25</v>
      </c>
      <c r="M53" s="92">
        <v>26</v>
      </c>
      <c r="N53" s="92">
        <v>41</v>
      </c>
      <c r="O53" s="92">
        <v>12</v>
      </c>
      <c r="P53" s="93">
        <v>80</v>
      </c>
      <c r="Q53" s="91">
        <v>272</v>
      </c>
      <c r="R53" s="92">
        <v>17</v>
      </c>
      <c r="S53" s="92">
        <v>18</v>
      </c>
      <c r="T53" s="92">
        <v>0</v>
      </c>
      <c r="U53" s="93">
        <v>31</v>
      </c>
      <c r="V53" s="91">
        <v>89</v>
      </c>
      <c r="W53" s="92">
        <v>35</v>
      </c>
      <c r="X53" s="92">
        <v>6</v>
      </c>
      <c r="Y53" s="92">
        <v>21</v>
      </c>
      <c r="Z53" s="93">
        <v>13</v>
      </c>
      <c r="AA53" s="91">
        <v>55</v>
      </c>
      <c r="AB53" s="92">
        <v>34</v>
      </c>
      <c r="AC53" s="92">
        <v>2</v>
      </c>
      <c r="AD53" s="92">
        <v>4</v>
      </c>
      <c r="AE53" s="92">
        <v>5</v>
      </c>
      <c r="AF53" s="93">
        <v>21</v>
      </c>
      <c r="AG53" s="91">
        <v>228</v>
      </c>
      <c r="AH53" s="92">
        <v>128</v>
      </c>
      <c r="AI53" s="92">
        <v>13</v>
      </c>
      <c r="AJ53" s="92">
        <v>6</v>
      </c>
      <c r="AK53" s="92">
        <v>19</v>
      </c>
      <c r="AL53" s="92">
        <v>8</v>
      </c>
      <c r="AM53" s="93">
        <v>15</v>
      </c>
      <c r="AN53" s="91">
        <v>199</v>
      </c>
      <c r="AO53" s="92">
        <v>29</v>
      </c>
      <c r="AP53" s="92">
        <v>36</v>
      </c>
      <c r="AQ53" s="92">
        <v>12</v>
      </c>
      <c r="AR53" s="92">
        <v>52</v>
      </c>
      <c r="AS53" s="93">
        <v>57</v>
      </c>
      <c r="AT53" s="91">
        <v>47</v>
      </c>
      <c r="AU53" s="92">
        <v>13</v>
      </c>
      <c r="AV53" s="92">
        <v>17</v>
      </c>
      <c r="AW53" s="92">
        <v>43</v>
      </c>
      <c r="AX53" s="92">
        <v>19</v>
      </c>
      <c r="AY53" s="93">
        <v>2</v>
      </c>
      <c r="AZ53" s="91">
        <v>88</v>
      </c>
      <c r="BA53" s="92">
        <v>83</v>
      </c>
      <c r="BB53" s="92">
        <v>4</v>
      </c>
      <c r="BC53" s="92">
        <v>9</v>
      </c>
      <c r="BD53" s="92">
        <v>4</v>
      </c>
      <c r="BE53" s="93">
        <v>4</v>
      </c>
      <c r="BF53" s="91">
        <v>151</v>
      </c>
      <c r="BG53" s="92">
        <v>19</v>
      </c>
      <c r="BH53" s="92">
        <v>8</v>
      </c>
      <c r="BI53" s="92">
        <v>33</v>
      </c>
      <c r="BJ53" s="92">
        <v>43</v>
      </c>
      <c r="BK53" s="92">
        <v>3</v>
      </c>
      <c r="BL53" s="92">
        <v>30</v>
      </c>
      <c r="BM53" s="93">
        <v>3</v>
      </c>
      <c r="BN53" s="91">
        <v>4</v>
      </c>
      <c r="BO53" s="93">
        <v>23</v>
      </c>
      <c r="BP53" s="91">
        <v>5</v>
      </c>
      <c r="BQ53" s="92">
        <v>21</v>
      </c>
      <c r="BR53" s="92">
        <v>20</v>
      </c>
      <c r="BS53" s="92">
        <v>18</v>
      </c>
      <c r="BT53" s="93">
        <v>1</v>
      </c>
      <c r="BU53" s="91">
        <v>138</v>
      </c>
      <c r="BV53" s="92">
        <v>65</v>
      </c>
      <c r="BW53" s="93">
        <v>51</v>
      </c>
      <c r="BX53" s="91">
        <v>100</v>
      </c>
      <c r="BY53" s="92">
        <v>26</v>
      </c>
      <c r="BZ53" s="95">
        <v>98</v>
      </c>
    </row>
    <row r="54" spans="1:78" s="29" customFormat="1" ht="15.5" x14ac:dyDescent="0.35">
      <c r="A54" s="33" t="s">
        <v>496</v>
      </c>
      <c r="B54" s="84">
        <f t="shared" si="5"/>
        <v>3</v>
      </c>
      <c r="C54" s="91">
        <v>0</v>
      </c>
      <c r="D54" s="92">
        <v>0</v>
      </c>
      <c r="E54" s="92">
        <v>0</v>
      </c>
      <c r="F54" s="92">
        <v>0</v>
      </c>
      <c r="G54" s="92">
        <v>0</v>
      </c>
      <c r="H54" s="93">
        <v>0</v>
      </c>
      <c r="I54" s="94">
        <v>2</v>
      </c>
      <c r="J54" s="91">
        <v>1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3">
        <v>0</v>
      </c>
      <c r="Q54" s="91">
        <v>0</v>
      </c>
      <c r="R54" s="92">
        <v>0</v>
      </c>
      <c r="S54" s="92">
        <v>0</v>
      </c>
      <c r="T54" s="92">
        <v>0</v>
      </c>
      <c r="U54" s="93">
        <v>0</v>
      </c>
      <c r="V54" s="91">
        <v>0</v>
      </c>
      <c r="W54" s="92">
        <v>0</v>
      </c>
      <c r="X54" s="92">
        <v>0</v>
      </c>
      <c r="Y54" s="92">
        <v>0</v>
      </c>
      <c r="Z54" s="93">
        <v>0</v>
      </c>
      <c r="AA54" s="91">
        <v>0</v>
      </c>
      <c r="AB54" s="92">
        <v>0</v>
      </c>
      <c r="AC54" s="92">
        <v>0</v>
      </c>
      <c r="AD54" s="92">
        <v>0</v>
      </c>
      <c r="AE54" s="92">
        <v>0</v>
      </c>
      <c r="AF54" s="93">
        <v>0</v>
      </c>
      <c r="AG54" s="91">
        <v>0</v>
      </c>
      <c r="AH54" s="92">
        <v>0</v>
      </c>
      <c r="AI54" s="92">
        <v>0</v>
      </c>
      <c r="AJ54" s="92">
        <v>0</v>
      </c>
      <c r="AK54" s="92">
        <v>0</v>
      </c>
      <c r="AL54" s="92">
        <v>0</v>
      </c>
      <c r="AM54" s="93">
        <v>0</v>
      </c>
      <c r="AN54" s="91">
        <v>0</v>
      </c>
      <c r="AO54" s="92">
        <v>0</v>
      </c>
      <c r="AP54" s="92">
        <v>0</v>
      </c>
      <c r="AQ54" s="92">
        <v>0</v>
      </c>
      <c r="AR54" s="92">
        <v>0</v>
      </c>
      <c r="AS54" s="93">
        <v>0</v>
      </c>
      <c r="AT54" s="91">
        <v>0</v>
      </c>
      <c r="AU54" s="92">
        <v>0</v>
      </c>
      <c r="AV54" s="92">
        <v>0</v>
      </c>
      <c r="AW54" s="92">
        <v>0</v>
      </c>
      <c r="AX54" s="92">
        <v>0</v>
      </c>
      <c r="AY54" s="93">
        <v>0</v>
      </c>
      <c r="AZ54" s="91">
        <v>0</v>
      </c>
      <c r="BA54" s="92">
        <v>0</v>
      </c>
      <c r="BB54" s="92">
        <v>0</v>
      </c>
      <c r="BC54" s="92">
        <v>0</v>
      </c>
      <c r="BD54" s="92">
        <v>0</v>
      </c>
      <c r="BE54" s="93">
        <v>0</v>
      </c>
      <c r="BF54" s="91">
        <v>0</v>
      </c>
      <c r="BG54" s="92">
        <v>0</v>
      </c>
      <c r="BH54" s="92">
        <v>0</v>
      </c>
      <c r="BI54" s="92">
        <v>0</v>
      </c>
      <c r="BJ54" s="92">
        <v>0</v>
      </c>
      <c r="BK54" s="92">
        <v>0</v>
      </c>
      <c r="BL54" s="92">
        <v>0</v>
      </c>
      <c r="BM54" s="93">
        <v>0</v>
      </c>
      <c r="BN54" s="91">
        <v>0</v>
      </c>
      <c r="BO54" s="93">
        <v>0</v>
      </c>
      <c r="BP54" s="91">
        <v>0</v>
      </c>
      <c r="BQ54" s="92">
        <v>0</v>
      </c>
      <c r="BR54" s="92">
        <v>0</v>
      </c>
      <c r="BS54" s="92">
        <v>0</v>
      </c>
      <c r="BT54" s="93">
        <v>0</v>
      </c>
      <c r="BU54" s="91">
        <v>0</v>
      </c>
      <c r="BV54" s="92">
        <v>0</v>
      </c>
      <c r="BW54" s="93">
        <v>0</v>
      </c>
      <c r="BX54" s="91">
        <v>0</v>
      </c>
      <c r="BY54" s="92">
        <v>0</v>
      </c>
      <c r="BZ54" s="95">
        <v>0</v>
      </c>
    </row>
    <row r="55" spans="1:78" s="29" customFormat="1" ht="15.5" x14ac:dyDescent="0.35">
      <c r="A55" s="33" t="s">
        <v>497</v>
      </c>
      <c r="B55" s="84">
        <f t="shared" si="5"/>
        <v>1170</v>
      </c>
      <c r="C55" s="91">
        <v>71</v>
      </c>
      <c r="D55" s="92">
        <v>49</v>
      </c>
      <c r="E55" s="92">
        <v>10</v>
      </c>
      <c r="F55" s="92">
        <v>0</v>
      </c>
      <c r="G55" s="92">
        <v>24</v>
      </c>
      <c r="H55" s="93">
        <v>0</v>
      </c>
      <c r="I55" s="94">
        <v>63</v>
      </c>
      <c r="J55" s="91">
        <v>66</v>
      </c>
      <c r="K55" s="92">
        <v>8</v>
      </c>
      <c r="L55" s="92">
        <v>13</v>
      </c>
      <c r="M55" s="92">
        <v>9</v>
      </c>
      <c r="N55" s="92">
        <v>8</v>
      </c>
      <c r="O55" s="92">
        <v>3</v>
      </c>
      <c r="P55" s="93">
        <v>44</v>
      </c>
      <c r="Q55" s="91">
        <v>21</v>
      </c>
      <c r="R55" s="92">
        <v>3</v>
      </c>
      <c r="S55" s="92">
        <v>4</v>
      </c>
      <c r="T55" s="92">
        <v>0</v>
      </c>
      <c r="U55" s="93">
        <v>1</v>
      </c>
      <c r="V55" s="91">
        <v>33</v>
      </c>
      <c r="W55" s="92">
        <v>9</v>
      </c>
      <c r="X55" s="92">
        <v>1</v>
      </c>
      <c r="Y55" s="92">
        <v>0</v>
      </c>
      <c r="Z55" s="93">
        <v>3</v>
      </c>
      <c r="AA55" s="91">
        <v>35</v>
      </c>
      <c r="AB55" s="92">
        <v>5</v>
      </c>
      <c r="AC55" s="92">
        <v>1</v>
      </c>
      <c r="AD55" s="92">
        <v>4</v>
      </c>
      <c r="AE55" s="92">
        <v>2</v>
      </c>
      <c r="AF55" s="93">
        <v>6</v>
      </c>
      <c r="AG55" s="91">
        <v>112</v>
      </c>
      <c r="AH55" s="92">
        <v>76</v>
      </c>
      <c r="AI55" s="92">
        <v>1</v>
      </c>
      <c r="AJ55" s="92">
        <v>0</v>
      </c>
      <c r="AK55" s="92">
        <v>3</v>
      </c>
      <c r="AL55" s="92">
        <v>2</v>
      </c>
      <c r="AM55" s="93">
        <v>12</v>
      </c>
      <c r="AN55" s="91">
        <v>23</v>
      </c>
      <c r="AO55" s="92">
        <v>5</v>
      </c>
      <c r="AP55" s="92">
        <v>5</v>
      </c>
      <c r="AQ55" s="92">
        <v>2</v>
      </c>
      <c r="AR55" s="92">
        <v>6</v>
      </c>
      <c r="AS55" s="93">
        <v>6</v>
      </c>
      <c r="AT55" s="91">
        <v>13</v>
      </c>
      <c r="AU55" s="92">
        <v>7</v>
      </c>
      <c r="AV55" s="92">
        <v>2</v>
      </c>
      <c r="AW55" s="92">
        <v>7</v>
      </c>
      <c r="AX55" s="92">
        <v>2</v>
      </c>
      <c r="AY55" s="93">
        <v>0</v>
      </c>
      <c r="AZ55" s="91">
        <v>13</v>
      </c>
      <c r="BA55" s="92">
        <v>12</v>
      </c>
      <c r="BB55" s="92">
        <v>5</v>
      </c>
      <c r="BC55" s="92">
        <v>3</v>
      </c>
      <c r="BD55" s="92">
        <v>0</v>
      </c>
      <c r="BE55" s="93">
        <v>1</v>
      </c>
      <c r="BF55" s="91">
        <v>76</v>
      </c>
      <c r="BG55" s="92">
        <v>7</v>
      </c>
      <c r="BH55" s="92">
        <v>3</v>
      </c>
      <c r="BI55" s="92">
        <v>2</v>
      </c>
      <c r="BJ55" s="92">
        <v>1</v>
      </c>
      <c r="BK55" s="92">
        <v>6</v>
      </c>
      <c r="BL55" s="92">
        <v>10</v>
      </c>
      <c r="BM55" s="93">
        <v>1</v>
      </c>
      <c r="BN55" s="91">
        <v>0</v>
      </c>
      <c r="BO55" s="93">
        <v>24</v>
      </c>
      <c r="BP55" s="91">
        <v>3</v>
      </c>
      <c r="BQ55" s="92">
        <v>11</v>
      </c>
      <c r="BR55" s="92">
        <v>4</v>
      </c>
      <c r="BS55" s="92">
        <v>28</v>
      </c>
      <c r="BT55" s="93">
        <v>0</v>
      </c>
      <c r="BU55" s="91">
        <v>96</v>
      </c>
      <c r="BV55" s="92">
        <v>8</v>
      </c>
      <c r="BW55" s="93">
        <v>19</v>
      </c>
      <c r="BX55" s="91">
        <v>38</v>
      </c>
      <c r="BY55" s="92">
        <v>10</v>
      </c>
      <c r="BZ55" s="95">
        <v>9</v>
      </c>
    </row>
    <row r="56" spans="1:78" s="29" customFormat="1" ht="15.5" x14ac:dyDescent="0.35">
      <c r="A56" s="33" t="s">
        <v>498</v>
      </c>
      <c r="B56" s="84">
        <f t="shared" si="5"/>
        <v>2</v>
      </c>
      <c r="C56" s="91">
        <v>0</v>
      </c>
      <c r="D56" s="92">
        <v>0</v>
      </c>
      <c r="E56" s="92">
        <v>0</v>
      </c>
      <c r="F56" s="92">
        <v>0</v>
      </c>
      <c r="G56" s="92">
        <v>0</v>
      </c>
      <c r="H56" s="93">
        <v>0</v>
      </c>
      <c r="I56" s="94">
        <v>0</v>
      </c>
      <c r="J56" s="91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3">
        <v>0</v>
      </c>
      <c r="Q56" s="91">
        <v>0</v>
      </c>
      <c r="R56" s="92">
        <v>0</v>
      </c>
      <c r="S56" s="92">
        <v>0</v>
      </c>
      <c r="T56" s="92">
        <v>0</v>
      </c>
      <c r="U56" s="93">
        <v>0</v>
      </c>
      <c r="V56" s="91">
        <v>0</v>
      </c>
      <c r="W56" s="92">
        <v>0</v>
      </c>
      <c r="X56" s="92">
        <v>0</v>
      </c>
      <c r="Y56" s="92">
        <v>0</v>
      </c>
      <c r="Z56" s="93">
        <v>0</v>
      </c>
      <c r="AA56" s="91">
        <v>0</v>
      </c>
      <c r="AB56" s="92">
        <v>0</v>
      </c>
      <c r="AC56" s="92">
        <v>0</v>
      </c>
      <c r="AD56" s="92">
        <v>0</v>
      </c>
      <c r="AE56" s="92">
        <v>0</v>
      </c>
      <c r="AF56" s="93">
        <v>0</v>
      </c>
      <c r="AG56" s="91">
        <v>0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3">
        <v>0</v>
      </c>
      <c r="AN56" s="91">
        <v>0</v>
      </c>
      <c r="AO56" s="92">
        <v>0</v>
      </c>
      <c r="AP56" s="92">
        <v>0</v>
      </c>
      <c r="AQ56" s="92">
        <v>0</v>
      </c>
      <c r="AR56" s="92">
        <v>0</v>
      </c>
      <c r="AS56" s="93">
        <v>0</v>
      </c>
      <c r="AT56" s="91">
        <v>0</v>
      </c>
      <c r="AU56" s="92">
        <v>0</v>
      </c>
      <c r="AV56" s="92">
        <v>0</v>
      </c>
      <c r="AW56" s="92">
        <v>0</v>
      </c>
      <c r="AX56" s="92">
        <v>0</v>
      </c>
      <c r="AY56" s="93">
        <v>0</v>
      </c>
      <c r="AZ56" s="91">
        <v>0</v>
      </c>
      <c r="BA56" s="92">
        <v>0</v>
      </c>
      <c r="BB56" s="92">
        <v>0</v>
      </c>
      <c r="BC56" s="92">
        <v>0</v>
      </c>
      <c r="BD56" s="92">
        <v>0</v>
      </c>
      <c r="BE56" s="93">
        <v>0</v>
      </c>
      <c r="BF56" s="91">
        <v>0</v>
      </c>
      <c r="BG56" s="92">
        <v>0</v>
      </c>
      <c r="BH56" s="92">
        <v>0</v>
      </c>
      <c r="BI56" s="92">
        <v>0</v>
      </c>
      <c r="BJ56" s="92">
        <v>0</v>
      </c>
      <c r="BK56" s="92">
        <v>0</v>
      </c>
      <c r="BL56" s="92">
        <v>0</v>
      </c>
      <c r="BM56" s="93">
        <v>0</v>
      </c>
      <c r="BN56" s="91">
        <v>0</v>
      </c>
      <c r="BO56" s="93">
        <v>0</v>
      </c>
      <c r="BP56" s="91">
        <v>0</v>
      </c>
      <c r="BQ56" s="92">
        <v>0</v>
      </c>
      <c r="BR56" s="92">
        <v>0</v>
      </c>
      <c r="BS56" s="92">
        <v>0</v>
      </c>
      <c r="BT56" s="93">
        <v>0</v>
      </c>
      <c r="BU56" s="91">
        <v>0</v>
      </c>
      <c r="BV56" s="92">
        <v>0</v>
      </c>
      <c r="BW56" s="93">
        <v>1</v>
      </c>
      <c r="BX56" s="91">
        <v>0</v>
      </c>
      <c r="BY56" s="92">
        <v>0</v>
      </c>
      <c r="BZ56" s="95">
        <v>1</v>
      </c>
    </row>
    <row r="57" spans="1:78" s="29" customFormat="1" ht="15.5" x14ac:dyDescent="0.35">
      <c r="A57" s="33" t="s">
        <v>499</v>
      </c>
      <c r="B57" s="84">
        <f t="shared" si="5"/>
        <v>22</v>
      </c>
      <c r="C57" s="91">
        <v>0</v>
      </c>
      <c r="D57" s="92">
        <v>2</v>
      </c>
      <c r="E57" s="92">
        <v>0</v>
      </c>
      <c r="F57" s="92">
        <v>0</v>
      </c>
      <c r="G57" s="92">
        <v>0</v>
      </c>
      <c r="H57" s="93">
        <v>0</v>
      </c>
      <c r="I57" s="94">
        <v>2</v>
      </c>
      <c r="J57" s="91">
        <v>0</v>
      </c>
      <c r="K57" s="92">
        <v>0</v>
      </c>
      <c r="L57" s="92">
        <v>0</v>
      </c>
      <c r="M57" s="92">
        <v>0</v>
      </c>
      <c r="N57" s="92">
        <v>0</v>
      </c>
      <c r="O57" s="92">
        <v>0</v>
      </c>
      <c r="P57" s="93">
        <v>0</v>
      </c>
      <c r="Q57" s="91">
        <v>0</v>
      </c>
      <c r="R57" s="92">
        <v>0</v>
      </c>
      <c r="S57" s="92">
        <v>1</v>
      </c>
      <c r="T57" s="92">
        <v>0</v>
      </c>
      <c r="U57" s="93">
        <v>0</v>
      </c>
      <c r="V57" s="91">
        <v>0</v>
      </c>
      <c r="W57" s="92">
        <v>0</v>
      </c>
      <c r="X57" s="92">
        <v>0</v>
      </c>
      <c r="Y57" s="92">
        <v>0</v>
      </c>
      <c r="Z57" s="93">
        <v>0</v>
      </c>
      <c r="AA57" s="91">
        <v>0</v>
      </c>
      <c r="AB57" s="92">
        <v>0</v>
      </c>
      <c r="AC57" s="92">
        <v>0</v>
      </c>
      <c r="AD57" s="92">
        <v>0</v>
      </c>
      <c r="AE57" s="92">
        <v>0</v>
      </c>
      <c r="AF57" s="93">
        <v>0</v>
      </c>
      <c r="AG57" s="91">
        <v>0</v>
      </c>
      <c r="AH57" s="92">
        <v>2</v>
      </c>
      <c r="AI57" s="92">
        <v>0</v>
      </c>
      <c r="AJ57" s="92">
        <v>0</v>
      </c>
      <c r="AK57" s="92">
        <v>0</v>
      </c>
      <c r="AL57" s="92">
        <v>0</v>
      </c>
      <c r="AM57" s="93">
        <v>0</v>
      </c>
      <c r="AN57" s="91">
        <v>0</v>
      </c>
      <c r="AO57" s="92">
        <v>0</v>
      </c>
      <c r="AP57" s="92">
        <v>1</v>
      </c>
      <c r="AQ57" s="92">
        <v>0</v>
      </c>
      <c r="AR57" s="92">
        <v>0</v>
      </c>
      <c r="AS57" s="93">
        <v>0</v>
      </c>
      <c r="AT57" s="91">
        <v>0</v>
      </c>
      <c r="AU57" s="92">
        <v>1</v>
      </c>
      <c r="AV57" s="92">
        <v>0</v>
      </c>
      <c r="AW57" s="92">
        <v>0</v>
      </c>
      <c r="AX57" s="92">
        <v>0</v>
      </c>
      <c r="AY57" s="93">
        <v>0</v>
      </c>
      <c r="AZ57" s="91">
        <v>0</v>
      </c>
      <c r="BA57" s="92">
        <v>0</v>
      </c>
      <c r="BB57" s="92">
        <v>0</v>
      </c>
      <c r="BC57" s="92">
        <v>0</v>
      </c>
      <c r="BD57" s="92">
        <v>0</v>
      </c>
      <c r="BE57" s="93">
        <v>0</v>
      </c>
      <c r="BF57" s="91">
        <v>1</v>
      </c>
      <c r="BG57" s="92">
        <v>1</v>
      </c>
      <c r="BH57" s="92">
        <v>0</v>
      </c>
      <c r="BI57" s="92">
        <v>0</v>
      </c>
      <c r="BJ57" s="92">
        <v>0</v>
      </c>
      <c r="BK57" s="92">
        <v>0</v>
      </c>
      <c r="BL57" s="92">
        <v>0</v>
      </c>
      <c r="BM57" s="93">
        <v>0</v>
      </c>
      <c r="BN57" s="91">
        <v>1</v>
      </c>
      <c r="BO57" s="93">
        <v>1</v>
      </c>
      <c r="BP57" s="91">
        <v>0</v>
      </c>
      <c r="BQ57" s="92">
        <v>1</v>
      </c>
      <c r="BR57" s="92">
        <v>1</v>
      </c>
      <c r="BS57" s="92">
        <v>4</v>
      </c>
      <c r="BT57" s="93">
        <v>0</v>
      </c>
      <c r="BU57" s="91">
        <v>1</v>
      </c>
      <c r="BV57" s="92">
        <v>0</v>
      </c>
      <c r="BW57" s="93">
        <v>1</v>
      </c>
      <c r="BX57" s="91">
        <v>0</v>
      </c>
      <c r="BY57" s="92">
        <v>1</v>
      </c>
      <c r="BZ57" s="95">
        <v>0</v>
      </c>
    </row>
    <row r="58" spans="1:78" s="29" customFormat="1" ht="15.5" x14ac:dyDescent="0.35">
      <c r="A58" s="33" t="s">
        <v>500</v>
      </c>
      <c r="B58" s="84">
        <f t="shared" si="5"/>
        <v>82</v>
      </c>
      <c r="C58" s="91">
        <v>5</v>
      </c>
      <c r="D58" s="92">
        <v>3</v>
      </c>
      <c r="E58" s="92">
        <v>1</v>
      </c>
      <c r="F58" s="92">
        <v>0</v>
      </c>
      <c r="G58" s="92">
        <v>0</v>
      </c>
      <c r="H58" s="93">
        <v>0</v>
      </c>
      <c r="I58" s="94">
        <v>3</v>
      </c>
      <c r="J58" s="91">
        <v>3</v>
      </c>
      <c r="K58" s="92">
        <v>0</v>
      </c>
      <c r="L58" s="92">
        <v>1</v>
      </c>
      <c r="M58" s="92">
        <v>1</v>
      </c>
      <c r="N58" s="92">
        <v>2</v>
      </c>
      <c r="O58" s="92">
        <v>0</v>
      </c>
      <c r="P58" s="93">
        <v>0</v>
      </c>
      <c r="Q58" s="91">
        <v>5</v>
      </c>
      <c r="R58" s="92">
        <v>0</v>
      </c>
      <c r="S58" s="92">
        <v>0</v>
      </c>
      <c r="T58" s="92">
        <v>0</v>
      </c>
      <c r="U58" s="93">
        <v>1</v>
      </c>
      <c r="V58" s="91">
        <v>4</v>
      </c>
      <c r="W58" s="92">
        <v>0</v>
      </c>
      <c r="X58" s="92">
        <v>0</v>
      </c>
      <c r="Y58" s="92">
        <v>1</v>
      </c>
      <c r="Z58" s="93">
        <v>1</v>
      </c>
      <c r="AA58" s="91">
        <v>0</v>
      </c>
      <c r="AB58" s="92">
        <v>0</v>
      </c>
      <c r="AC58" s="92">
        <v>0</v>
      </c>
      <c r="AD58" s="92">
        <v>0</v>
      </c>
      <c r="AE58" s="92">
        <v>0</v>
      </c>
      <c r="AF58" s="93">
        <v>1</v>
      </c>
      <c r="AG58" s="91">
        <v>1</v>
      </c>
      <c r="AH58" s="92">
        <v>1</v>
      </c>
      <c r="AI58" s="92">
        <v>0</v>
      </c>
      <c r="AJ58" s="92">
        <v>0</v>
      </c>
      <c r="AK58" s="92">
        <v>0</v>
      </c>
      <c r="AL58" s="92">
        <v>0</v>
      </c>
      <c r="AM58" s="93">
        <v>0</v>
      </c>
      <c r="AN58" s="91">
        <v>0</v>
      </c>
      <c r="AO58" s="92">
        <v>0</v>
      </c>
      <c r="AP58" s="92">
        <v>0</v>
      </c>
      <c r="AQ58" s="92">
        <v>0</v>
      </c>
      <c r="AR58" s="92">
        <v>3</v>
      </c>
      <c r="AS58" s="93">
        <v>0</v>
      </c>
      <c r="AT58" s="91">
        <v>2</v>
      </c>
      <c r="AU58" s="92">
        <v>3</v>
      </c>
      <c r="AV58" s="92">
        <v>1</v>
      </c>
      <c r="AW58" s="92">
        <v>1</v>
      </c>
      <c r="AX58" s="92">
        <v>2</v>
      </c>
      <c r="AY58" s="93">
        <v>0</v>
      </c>
      <c r="AZ58" s="91">
        <v>1</v>
      </c>
      <c r="BA58" s="92">
        <v>0</v>
      </c>
      <c r="BB58" s="92">
        <v>0</v>
      </c>
      <c r="BC58" s="92">
        <v>0</v>
      </c>
      <c r="BD58" s="92">
        <v>0</v>
      </c>
      <c r="BE58" s="93">
        <v>1</v>
      </c>
      <c r="BF58" s="91">
        <v>7</v>
      </c>
      <c r="BG58" s="92">
        <v>0</v>
      </c>
      <c r="BH58" s="92">
        <v>2</v>
      </c>
      <c r="BI58" s="92">
        <v>1</v>
      </c>
      <c r="BJ58" s="92">
        <v>1</v>
      </c>
      <c r="BK58" s="92">
        <v>0</v>
      </c>
      <c r="BL58" s="92">
        <v>0</v>
      </c>
      <c r="BM58" s="93">
        <v>1</v>
      </c>
      <c r="BN58" s="91">
        <v>0</v>
      </c>
      <c r="BO58" s="93">
        <v>0</v>
      </c>
      <c r="BP58" s="91">
        <v>0</v>
      </c>
      <c r="BQ58" s="92">
        <v>0</v>
      </c>
      <c r="BR58" s="92">
        <v>2</v>
      </c>
      <c r="BS58" s="92">
        <v>0</v>
      </c>
      <c r="BT58" s="93">
        <v>0</v>
      </c>
      <c r="BU58" s="91">
        <v>6</v>
      </c>
      <c r="BV58" s="92">
        <v>1</v>
      </c>
      <c r="BW58" s="93">
        <v>2</v>
      </c>
      <c r="BX58" s="91">
        <v>8</v>
      </c>
      <c r="BY58" s="92">
        <v>0</v>
      </c>
      <c r="BZ58" s="95">
        <v>3</v>
      </c>
    </row>
    <row r="59" spans="1:78" s="29" customFormat="1" ht="15.5" x14ac:dyDescent="0.35">
      <c r="A59" s="33" t="s">
        <v>501</v>
      </c>
      <c r="B59" s="84">
        <f t="shared" si="5"/>
        <v>199</v>
      </c>
      <c r="C59" s="91">
        <v>161</v>
      </c>
      <c r="D59" s="92">
        <v>0</v>
      </c>
      <c r="E59" s="92">
        <v>0</v>
      </c>
      <c r="F59" s="92">
        <v>5</v>
      </c>
      <c r="G59" s="92">
        <v>0</v>
      </c>
      <c r="H59" s="93">
        <v>0</v>
      </c>
      <c r="I59" s="94">
        <v>0</v>
      </c>
      <c r="J59" s="91">
        <v>1</v>
      </c>
      <c r="K59" s="92">
        <v>1</v>
      </c>
      <c r="L59" s="92">
        <v>1</v>
      </c>
      <c r="M59" s="92">
        <v>0</v>
      </c>
      <c r="N59" s="92">
        <v>0</v>
      </c>
      <c r="O59" s="92">
        <v>1</v>
      </c>
      <c r="P59" s="93">
        <v>3</v>
      </c>
      <c r="Q59" s="91">
        <v>5</v>
      </c>
      <c r="R59" s="92">
        <v>0</v>
      </c>
      <c r="S59" s="92">
        <v>0</v>
      </c>
      <c r="T59" s="92">
        <v>0</v>
      </c>
      <c r="U59" s="93">
        <v>0</v>
      </c>
      <c r="V59" s="91">
        <v>0</v>
      </c>
      <c r="W59" s="92">
        <v>0</v>
      </c>
      <c r="X59" s="92">
        <v>0</v>
      </c>
      <c r="Y59" s="92">
        <v>0</v>
      </c>
      <c r="Z59" s="93">
        <v>0</v>
      </c>
      <c r="AA59" s="91">
        <v>0</v>
      </c>
      <c r="AB59" s="92">
        <v>0</v>
      </c>
      <c r="AC59" s="92">
        <v>0</v>
      </c>
      <c r="AD59" s="92">
        <v>0</v>
      </c>
      <c r="AE59" s="92">
        <v>0</v>
      </c>
      <c r="AF59" s="93">
        <v>0</v>
      </c>
      <c r="AG59" s="91">
        <v>4</v>
      </c>
      <c r="AH59" s="92">
        <v>4</v>
      </c>
      <c r="AI59" s="92">
        <v>0</v>
      </c>
      <c r="AJ59" s="92">
        <v>0</v>
      </c>
      <c r="AK59" s="92">
        <v>0</v>
      </c>
      <c r="AL59" s="92">
        <v>0</v>
      </c>
      <c r="AM59" s="93">
        <v>0</v>
      </c>
      <c r="AN59" s="91">
        <v>8</v>
      </c>
      <c r="AO59" s="92">
        <v>0</v>
      </c>
      <c r="AP59" s="92">
        <v>0</v>
      </c>
      <c r="AQ59" s="92">
        <v>0</v>
      </c>
      <c r="AR59" s="92">
        <v>0</v>
      </c>
      <c r="AS59" s="93">
        <v>0</v>
      </c>
      <c r="AT59" s="91">
        <v>0</v>
      </c>
      <c r="AU59" s="92">
        <v>0</v>
      </c>
      <c r="AV59" s="92">
        <v>0</v>
      </c>
      <c r="AW59" s="92">
        <v>0</v>
      </c>
      <c r="AX59" s="92">
        <v>0</v>
      </c>
      <c r="AY59" s="93">
        <v>0</v>
      </c>
      <c r="AZ59" s="91">
        <v>0</v>
      </c>
      <c r="BA59" s="92">
        <v>2</v>
      </c>
      <c r="BB59" s="92">
        <v>0</v>
      </c>
      <c r="BC59" s="92">
        <v>0</v>
      </c>
      <c r="BD59" s="92">
        <v>0</v>
      </c>
      <c r="BE59" s="93">
        <v>0</v>
      </c>
      <c r="BF59" s="91">
        <v>1</v>
      </c>
      <c r="BG59" s="92">
        <v>0</v>
      </c>
      <c r="BH59" s="92">
        <v>0</v>
      </c>
      <c r="BI59" s="92">
        <v>0</v>
      </c>
      <c r="BJ59" s="92">
        <v>1</v>
      </c>
      <c r="BK59" s="92">
        <v>0</v>
      </c>
      <c r="BL59" s="92">
        <v>0</v>
      </c>
      <c r="BM59" s="93">
        <v>0</v>
      </c>
      <c r="BN59" s="91">
        <v>0</v>
      </c>
      <c r="BO59" s="93">
        <v>0</v>
      </c>
      <c r="BP59" s="91">
        <v>0</v>
      </c>
      <c r="BQ59" s="92">
        <v>0</v>
      </c>
      <c r="BR59" s="92">
        <v>0</v>
      </c>
      <c r="BS59" s="92">
        <v>0</v>
      </c>
      <c r="BT59" s="93">
        <v>0</v>
      </c>
      <c r="BU59" s="91">
        <v>0</v>
      </c>
      <c r="BV59" s="92">
        <v>0</v>
      </c>
      <c r="BW59" s="93">
        <v>1</v>
      </c>
      <c r="BX59" s="91">
        <v>0</v>
      </c>
      <c r="BY59" s="92">
        <v>0</v>
      </c>
      <c r="BZ59" s="95">
        <v>0</v>
      </c>
    </row>
    <row r="60" spans="1:78" s="29" customFormat="1" ht="15.5" x14ac:dyDescent="0.35">
      <c r="A60" s="33" t="s">
        <v>374</v>
      </c>
      <c r="B60" s="84">
        <f t="shared" si="5"/>
        <v>243</v>
      </c>
      <c r="C60" s="91">
        <v>28</v>
      </c>
      <c r="D60" s="92">
        <v>4</v>
      </c>
      <c r="E60" s="92">
        <v>1</v>
      </c>
      <c r="F60" s="92">
        <v>8</v>
      </c>
      <c r="G60" s="92">
        <v>9</v>
      </c>
      <c r="H60" s="93">
        <v>0</v>
      </c>
      <c r="I60" s="94">
        <v>5</v>
      </c>
      <c r="J60" s="91">
        <v>3</v>
      </c>
      <c r="K60" s="92">
        <v>1</v>
      </c>
      <c r="L60" s="92">
        <v>0</v>
      </c>
      <c r="M60" s="92">
        <v>0</v>
      </c>
      <c r="N60" s="92">
        <v>1</v>
      </c>
      <c r="O60" s="92">
        <v>0</v>
      </c>
      <c r="P60" s="93">
        <v>0</v>
      </c>
      <c r="Q60" s="91">
        <v>7</v>
      </c>
      <c r="R60" s="92">
        <v>1</v>
      </c>
      <c r="S60" s="92">
        <v>3</v>
      </c>
      <c r="T60" s="92">
        <v>0</v>
      </c>
      <c r="U60" s="93">
        <v>0</v>
      </c>
      <c r="V60" s="91">
        <v>13</v>
      </c>
      <c r="W60" s="92">
        <v>4</v>
      </c>
      <c r="X60" s="92">
        <v>2</v>
      </c>
      <c r="Y60" s="92">
        <v>1</v>
      </c>
      <c r="Z60" s="93">
        <v>1</v>
      </c>
      <c r="AA60" s="91">
        <v>5</v>
      </c>
      <c r="AB60" s="92">
        <v>0</v>
      </c>
      <c r="AC60" s="92">
        <v>0</v>
      </c>
      <c r="AD60" s="92">
        <v>0</v>
      </c>
      <c r="AE60" s="92">
        <v>0</v>
      </c>
      <c r="AF60" s="93">
        <v>1</v>
      </c>
      <c r="AG60" s="91">
        <v>30</v>
      </c>
      <c r="AH60" s="92">
        <v>8</v>
      </c>
      <c r="AI60" s="92">
        <v>5</v>
      </c>
      <c r="AJ60" s="92">
        <v>0</v>
      </c>
      <c r="AK60" s="92">
        <v>0</v>
      </c>
      <c r="AL60" s="92">
        <v>0</v>
      </c>
      <c r="AM60" s="93">
        <v>5</v>
      </c>
      <c r="AN60" s="91">
        <v>10</v>
      </c>
      <c r="AO60" s="92">
        <v>1</v>
      </c>
      <c r="AP60" s="92">
        <v>2</v>
      </c>
      <c r="AQ60" s="92">
        <v>2</v>
      </c>
      <c r="AR60" s="92">
        <v>6</v>
      </c>
      <c r="AS60" s="93">
        <v>7</v>
      </c>
      <c r="AT60" s="91">
        <v>1</v>
      </c>
      <c r="AU60" s="92">
        <v>0</v>
      </c>
      <c r="AV60" s="92">
        <v>6</v>
      </c>
      <c r="AW60" s="92">
        <v>0</v>
      </c>
      <c r="AX60" s="92">
        <v>0</v>
      </c>
      <c r="AY60" s="93">
        <v>1</v>
      </c>
      <c r="AZ60" s="91">
        <v>3</v>
      </c>
      <c r="BA60" s="92">
        <v>0</v>
      </c>
      <c r="BB60" s="92">
        <v>0</v>
      </c>
      <c r="BC60" s="92">
        <v>0</v>
      </c>
      <c r="BD60" s="92">
        <v>0</v>
      </c>
      <c r="BE60" s="93">
        <v>0</v>
      </c>
      <c r="BF60" s="91">
        <v>6</v>
      </c>
      <c r="BG60" s="92">
        <v>0</v>
      </c>
      <c r="BH60" s="92">
        <v>3</v>
      </c>
      <c r="BI60" s="92">
        <v>0</v>
      </c>
      <c r="BJ60" s="92">
        <v>3</v>
      </c>
      <c r="BK60" s="92">
        <v>0</v>
      </c>
      <c r="BL60" s="92">
        <v>0</v>
      </c>
      <c r="BM60" s="93">
        <v>1</v>
      </c>
      <c r="BN60" s="91">
        <v>0</v>
      </c>
      <c r="BO60" s="93">
        <v>1</v>
      </c>
      <c r="BP60" s="91">
        <v>0</v>
      </c>
      <c r="BQ60" s="92">
        <v>1</v>
      </c>
      <c r="BR60" s="92">
        <v>0</v>
      </c>
      <c r="BS60" s="92">
        <v>5</v>
      </c>
      <c r="BT60" s="93">
        <v>0</v>
      </c>
      <c r="BU60" s="91">
        <v>21</v>
      </c>
      <c r="BV60" s="92">
        <v>2</v>
      </c>
      <c r="BW60" s="93">
        <v>4</v>
      </c>
      <c r="BX60" s="91">
        <v>4</v>
      </c>
      <c r="BY60" s="92">
        <v>0</v>
      </c>
      <c r="BZ60" s="95">
        <v>7</v>
      </c>
    </row>
    <row r="61" spans="1:78" s="29" customFormat="1" ht="15.5" x14ac:dyDescent="0.35">
      <c r="A61" s="33" t="s">
        <v>502</v>
      </c>
      <c r="B61" s="84">
        <f t="shared" si="5"/>
        <v>5</v>
      </c>
      <c r="C61" s="91">
        <v>0</v>
      </c>
      <c r="D61" s="92">
        <v>0</v>
      </c>
      <c r="E61" s="92">
        <v>0</v>
      </c>
      <c r="F61" s="92">
        <v>0</v>
      </c>
      <c r="G61" s="92">
        <v>0</v>
      </c>
      <c r="H61" s="93">
        <v>0</v>
      </c>
      <c r="I61" s="94">
        <v>0</v>
      </c>
      <c r="J61" s="91">
        <v>0</v>
      </c>
      <c r="K61" s="92">
        <v>0</v>
      </c>
      <c r="L61" s="92">
        <v>0</v>
      </c>
      <c r="M61" s="92">
        <v>0</v>
      </c>
      <c r="N61" s="92">
        <v>0</v>
      </c>
      <c r="O61" s="92">
        <v>0</v>
      </c>
      <c r="P61" s="93">
        <v>0</v>
      </c>
      <c r="Q61" s="91">
        <v>1</v>
      </c>
      <c r="R61" s="92">
        <v>0</v>
      </c>
      <c r="S61" s="92">
        <v>0</v>
      </c>
      <c r="T61" s="92">
        <v>0</v>
      </c>
      <c r="U61" s="93">
        <v>0</v>
      </c>
      <c r="V61" s="91">
        <v>0</v>
      </c>
      <c r="W61" s="92">
        <v>0</v>
      </c>
      <c r="X61" s="92">
        <v>0</v>
      </c>
      <c r="Y61" s="92">
        <v>0</v>
      </c>
      <c r="Z61" s="93">
        <v>0</v>
      </c>
      <c r="AA61" s="91">
        <v>0</v>
      </c>
      <c r="AB61" s="92">
        <v>0</v>
      </c>
      <c r="AC61" s="92">
        <v>0</v>
      </c>
      <c r="AD61" s="92">
        <v>0</v>
      </c>
      <c r="AE61" s="92">
        <v>0</v>
      </c>
      <c r="AF61" s="93">
        <v>0</v>
      </c>
      <c r="AG61" s="91">
        <v>1</v>
      </c>
      <c r="AH61" s="92">
        <v>1</v>
      </c>
      <c r="AI61" s="92">
        <v>0</v>
      </c>
      <c r="AJ61" s="92">
        <v>0</v>
      </c>
      <c r="AK61" s="92">
        <v>0</v>
      </c>
      <c r="AL61" s="92">
        <v>0</v>
      </c>
      <c r="AM61" s="93">
        <v>0</v>
      </c>
      <c r="AN61" s="91">
        <v>0</v>
      </c>
      <c r="AO61" s="92">
        <v>0</v>
      </c>
      <c r="AP61" s="92">
        <v>0</v>
      </c>
      <c r="AQ61" s="92">
        <v>0</v>
      </c>
      <c r="AR61" s="92">
        <v>0</v>
      </c>
      <c r="AS61" s="93">
        <v>0</v>
      </c>
      <c r="AT61" s="91">
        <v>0</v>
      </c>
      <c r="AU61" s="92">
        <v>0</v>
      </c>
      <c r="AV61" s="92">
        <v>0</v>
      </c>
      <c r="AW61" s="92">
        <v>0</v>
      </c>
      <c r="AX61" s="92">
        <v>0</v>
      </c>
      <c r="AY61" s="93">
        <v>0</v>
      </c>
      <c r="AZ61" s="91">
        <v>0</v>
      </c>
      <c r="BA61" s="92">
        <v>0</v>
      </c>
      <c r="BB61" s="92">
        <v>0</v>
      </c>
      <c r="BC61" s="92">
        <v>0</v>
      </c>
      <c r="BD61" s="92">
        <v>0</v>
      </c>
      <c r="BE61" s="93">
        <v>0</v>
      </c>
      <c r="BF61" s="91">
        <v>0</v>
      </c>
      <c r="BG61" s="92">
        <v>0</v>
      </c>
      <c r="BH61" s="92">
        <v>0</v>
      </c>
      <c r="BI61" s="92">
        <v>0</v>
      </c>
      <c r="BJ61" s="92">
        <v>0</v>
      </c>
      <c r="BK61" s="92">
        <v>0</v>
      </c>
      <c r="BL61" s="92">
        <v>0</v>
      </c>
      <c r="BM61" s="93">
        <v>0</v>
      </c>
      <c r="BN61" s="91">
        <v>1</v>
      </c>
      <c r="BO61" s="93">
        <v>0</v>
      </c>
      <c r="BP61" s="91">
        <v>0</v>
      </c>
      <c r="BQ61" s="92">
        <v>0</v>
      </c>
      <c r="BR61" s="92">
        <v>0</v>
      </c>
      <c r="BS61" s="92">
        <v>0</v>
      </c>
      <c r="BT61" s="93">
        <v>0</v>
      </c>
      <c r="BU61" s="91">
        <v>1</v>
      </c>
      <c r="BV61" s="92">
        <v>0</v>
      </c>
      <c r="BW61" s="93">
        <v>0</v>
      </c>
      <c r="BX61" s="91">
        <v>0</v>
      </c>
      <c r="BY61" s="92">
        <v>0</v>
      </c>
      <c r="BZ61" s="95">
        <v>0</v>
      </c>
    </row>
    <row r="62" spans="1:78" s="29" customFormat="1" ht="15.5" x14ac:dyDescent="0.35">
      <c r="A62" s="33" t="s">
        <v>503</v>
      </c>
      <c r="B62" s="84">
        <f t="shared" si="5"/>
        <v>3</v>
      </c>
      <c r="C62" s="91">
        <v>0</v>
      </c>
      <c r="D62" s="92">
        <v>0</v>
      </c>
      <c r="E62" s="92">
        <v>0</v>
      </c>
      <c r="F62" s="92">
        <v>0</v>
      </c>
      <c r="G62" s="92">
        <v>0</v>
      </c>
      <c r="H62" s="93">
        <v>0</v>
      </c>
      <c r="I62" s="94">
        <v>0</v>
      </c>
      <c r="J62" s="91">
        <v>0</v>
      </c>
      <c r="K62" s="92">
        <v>0</v>
      </c>
      <c r="L62" s="92">
        <v>0</v>
      </c>
      <c r="M62" s="92">
        <v>0</v>
      </c>
      <c r="N62" s="92">
        <v>0</v>
      </c>
      <c r="O62" s="92">
        <v>0</v>
      </c>
      <c r="P62" s="93">
        <v>0</v>
      </c>
      <c r="Q62" s="91">
        <v>0</v>
      </c>
      <c r="R62" s="92">
        <v>0</v>
      </c>
      <c r="S62" s="92">
        <v>0</v>
      </c>
      <c r="T62" s="92">
        <v>0</v>
      </c>
      <c r="U62" s="93">
        <v>1</v>
      </c>
      <c r="V62" s="91">
        <v>0</v>
      </c>
      <c r="W62" s="92">
        <v>1</v>
      </c>
      <c r="X62" s="92">
        <v>0</v>
      </c>
      <c r="Y62" s="92">
        <v>0</v>
      </c>
      <c r="Z62" s="93">
        <v>0</v>
      </c>
      <c r="AA62" s="91">
        <v>0</v>
      </c>
      <c r="AB62" s="92">
        <v>0</v>
      </c>
      <c r="AC62" s="92">
        <v>0</v>
      </c>
      <c r="AD62" s="92">
        <v>0</v>
      </c>
      <c r="AE62" s="92">
        <v>0</v>
      </c>
      <c r="AF62" s="93">
        <v>0</v>
      </c>
      <c r="AG62" s="91">
        <v>0</v>
      </c>
      <c r="AH62" s="92">
        <v>0</v>
      </c>
      <c r="AI62" s="92">
        <v>0</v>
      </c>
      <c r="AJ62" s="92">
        <v>0</v>
      </c>
      <c r="AK62" s="92">
        <v>0</v>
      </c>
      <c r="AL62" s="92">
        <v>0</v>
      </c>
      <c r="AM62" s="93">
        <v>0</v>
      </c>
      <c r="AN62" s="91">
        <v>0</v>
      </c>
      <c r="AO62" s="92">
        <v>0</v>
      </c>
      <c r="AP62" s="92">
        <v>0</v>
      </c>
      <c r="AQ62" s="92">
        <v>0</v>
      </c>
      <c r="AR62" s="92">
        <v>0</v>
      </c>
      <c r="AS62" s="93">
        <v>0</v>
      </c>
      <c r="AT62" s="91">
        <v>0</v>
      </c>
      <c r="AU62" s="92">
        <v>0</v>
      </c>
      <c r="AV62" s="92">
        <v>0</v>
      </c>
      <c r="AW62" s="92">
        <v>0</v>
      </c>
      <c r="AX62" s="92">
        <v>0</v>
      </c>
      <c r="AY62" s="93">
        <v>0</v>
      </c>
      <c r="AZ62" s="91">
        <v>0</v>
      </c>
      <c r="BA62" s="92">
        <v>1</v>
      </c>
      <c r="BB62" s="92">
        <v>0</v>
      </c>
      <c r="BC62" s="92">
        <v>0</v>
      </c>
      <c r="BD62" s="92">
        <v>0</v>
      </c>
      <c r="BE62" s="93">
        <v>0</v>
      </c>
      <c r="BF62" s="91">
        <v>0</v>
      </c>
      <c r="BG62" s="92">
        <v>0</v>
      </c>
      <c r="BH62" s="92">
        <v>0</v>
      </c>
      <c r="BI62" s="92">
        <v>0</v>
      </c>
      <c r="BJ62" s="92">
        <v>0</v>
      </c>
      <c r="BK62" s="92">
        <v>0</v>
      </c>
      <c r="BL62" s="92">
        <v>0</v>
      </c>
      <c r="BM62" s="93">
        <v>0</v>
      </c>
      <c r="BN62" s="91">
        <v>0</v>
      </c>
      <c r="BO62" s="93">
        <v>0</v>
      </c>
      <c r="BP62" s="91">
        <v>0</v>
      </c>
      <c r="BQ62" s="92">
        <v>0</v>
      </c>
      <c r="BR62" s="92">
        <v>0</v>
      </c>
      <c r="BS62" s="92">
        <v>0</v>
      </c>
      <c r="BT62" s="93">
        <v>0</v>
      </c>
      <c r="BU62" s="91">
        <v>0</v>
      </c>
      <c r="BV62" s="92">
        <v>0</v>
      </c>
      <c r="BW62" s="93">
        <v>0</v>
      </c>
      <c r="BX62" s="91">
        <v>0</v>
      </c>
      <c r="BY62" s="92">
        <v>0</v>
      </c>
      <c r="BZ62" s="95">
        <v>0</v>
      </c>
    </row>
    <row r="63" spans="1:78" s="29" customFormat="1" ht="15.5" x14ac:dyDescent="0.35">
      <c r="A63" s="33" t="s">
        <v>504</v>
      </c>
      <c r="B63" s="84">
        <f t="shared" si="5"/>
        <v>2</v>
      </c>
      <c r="C63" s="91">
        <v>0</v>
      </c>
      <c r="D63" s="92">
        <v>0</v>
      </c>
      <c r="E63" s="92">
        <v>0</v>
      </c>
      <c r="F63" s="92">
        <v>0</v>
      </c>
      <c r="G63" s="92">
        <v>0</v>
      </c>
      <c r="H63" s="93">
        <v>0</v>
      </c>
      <c r="I63" s="94">
        <v>0</v>
      </c>
      <c r="J63" s="91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3">
        <v>0</v>
      </c>
      <c r="Q63" s="91">
        <v>0</v>
      </c>
      <c r="R63" s="92">
        <v>1</v>
      </c>
      <c r="S63" s="92">
        <v>0</v>
      </c>
      <c r="T63" s="92">
        <v>0</v>
      </c>
      <c r="U63" s="93">
        <v>0</v>
      </c>
      <c r="V63" s="91">
        <v>0</v>
      </c>
      <c r="W63" s="92">
        <v>0</v>
      </c>
      <c r="X63" s="92">
        <v>0</v>
      </c>
      <c r="Y63" s="92">
        <v>0</v>
      </c>
      <c r="Z63" s="93">
        <v>0</v>
      </c>
      <c r="AA63" s="91">
        <v>0</v>
      </c>
      <c r="AB63" s="92">
        <v>0</v>
      </c>
      <c r="AC63" s="92">
        <v>0</v>
      </c>
      <c r="AD63" s="92">
        <v>0</v>
      </c>
      <c r="AE63" s="92">
        <v>0</v>
      </c>
      <c r="AF63" s="93">
        <v>0</v>
      </c>
      <c r="AG63" s="91">
        <v>0</v>
      </c>
      <c r="AH63" s="92">
        <v>0</v>
      </c>
      <c r="AI63" s="92">
        <v>0</v>
      </c>
      <c r="AJ63" s="92">
        <v>0</v>
      </c>
      <c r="AK63" s="92">
        <v>0</v>
      </c>
      <c r="AL63" s="92">
        <v>0</v>
      </c>
      <c r="AM63" s="93">
        <v>0</v>
      </c>
      <c r="AN63" s="91">
        <v>0</v>
      </c>
      <c r="AO63" s="92">
        <v>0</v>
      </c>
      <c r="AP63" s="92">
        <v>0</v>
      </c>
      <c r="AQ63" s="92">
        <v>0</v>
      </c>
      <c r="AR63" s="92">
        <v>0</v>
      </c>
      <c r="AS63" s="93">
        <v>0</v>
      </c>
      <c r="AT63" s="91">
        <v>0</v>
      </c>
      <c r="AU63" s="92">
        <v>0</v>
      </c>
      <c r="AV63" s="92">
        <v>0</v>
      </c>
      <c r="AW63" s="92">
        <v>0</v>
      </c>
      <c r="AX63" s="92">
        <v>0</v>
      </c>
      <c r="AY63" s="93">
        <v>0</v>
      </c>
      <c r="AZ63" s="91">
        <v>0</v>
      </c>
      <c r="BA63" s="92">
        <v>0</v>
      </c>
      <c r="BB63" s="92">
        <v>0</v>
      </c>
      <c r="BC63" s="92">
        <v>0</v>
      </c>
      <c r="BD63" s="92">
        <v>0</v>
      </c>
      <c r="BE63" s="93">
        <v>0</v>
      </c>
      <c r="BF63" s="91">
        <v>0</v>
      </c>
      <c r="BG63" s="92">
        <v>0</v>
      </c>
      <c r="BH63" s="92">
        <v>0</v>
      </c>
      <c r="BI63" s="92">
        <v>0</v>
      </c>
      <c r="BJ63" s="92">
        <v>0</v>
      </c>
      <c r="BK63" s="92">
        <v>0</v>
      </c>
      <c r="BL63" s="92">
        <v>0</v>
      </c>
      <c r="BM63" s="93">
        <v>0</v>
      </c>
      <c r="BN63" s="91">
        <v>0</v>
      </c>
      <c r="BO63" s="93">
        <v>0</v>
      </c>
      <c r="BP63" s="91">
        <v>0</v>
      </c>
      <c r="BQ63" s="92">
        <v>0</v>
      </c>
      <c r="BR63" s="92">
        <v>0</v>
      </c>
      <c r="BS63" s="92">
        <v>1</v>
      </c>
      <c r="BT63" s="93">
        <v>0</v>
      </c>
      <c r="BU63" s="91">
        <v>0</v>
      </c>
      <c r="BV63" s="92">
        <v>0</v>
      </c>
      <c r="BW63" s="93">
        <v>0</v>
      </c>
      <c r="BX63" s="91">
        <v>0</v>
      </c>
      <c r="BY63" s="92">
        <v>0</v>
      </c>
      <c r="BZ63" s="95">
        <v>0</v>
      </c>
    </row>
    <row r="64" spans="1:78" s="29" customFormat="1" ht="15.5" x14ac:dyDescent="0.35">
      <c r="A64" s="33" t="s">
        <v>375</v>
      </c>
      <c r="B64" s="84">
        <f t="shared" si="5"/>
        <v>2554</v>
      </c>
      <c r="C64" s="91">
        <v>9</v>
      </c>
      <c r="D64" s="92">
        <v>57</v>
      </c>
      <c r="E64" s="92">
        <v>35</v>
      </c>
      <c r="F64" s="92">
        <v>1</v>
      </c>
      <c r="G64" s="92">
        <v>146</v>
      </c>
      <c r="H64" s="93">
        <v>0</v>
      </c>
      <c r="I64" s="94">
        <v>10</v>
      </c>
      <c r="J64" s="91">
        <v>88</v>
      </c>
      <c r="K64" s="92">
        <v>33</v>
      </c>
      <c r="L64" s="92">
        <v>1</v>
      </c>
      <c r="M64" s="92">
        <v>17</v>
      </c>
      <c r="N64" s="92">
        <v>105</v>
      </c>
      <c r="O64" s="92">
        <v>27</v>
      </c>
      <c r="P64" s="93">
        <v>6</v>
      </c>
      <c r="Q64" s="91">
        <v>8</v>
      </c>
      <c r="R64" s="92">
        <v>7</v>
      </c>
      <c r="S64" s="92">
        <v>0</v>
      </c>
      <c r="T64" s="92">
        <v>0</v>
      </c>
      <c r="U64" s="93">
        <v>0</v>
      </c>
      <c r="V64" s="91">
        <v>23</v>
      </c>
      <c r="W64" s="92">
        <v>100</v>
      </c>
      <c r="X64" s="92">
        <v>3</v>
      </c>
      <c r="Y64" s="92">
        <v>4</v>
      </c>
      <c r="Z64" s="93">
        <v>2</v>
      </c>
      <c r="AA64" s="91">
        <v>2</v>
      </c>
      <c r="AB64" s="92">
        <v>3</v>
      </c>
      <c r="AC64" s="92">
        <v>2</v>
      </c>
      <c r="AD64" s="92">
        <v>18</v>
      </c>
      <c r="AE64" s="92">
        <v>5</v>
      </c>
      <c r="AF64" s="93">
        <v>11</v>
      </c>
      <c r="AG64" s="91">
        <v>98</v>
      </c>
      <c r="AH64" s="92">
        <v>53</v>
      </c>
      <c r="AI64" s="92">
        <v>44</v>
      </c>
      <c r="AJ64" s="92">
        <v>10</v>
      </c>
      <c r="AK64" s="92">
        <v>87</v>
      </c>
      <c r="AL64" s="92">
        <v>21</v>
      </c>
      <c r="AM64" s="93">
        <v>41</v>
      </c>
      <c r="AN64" s="91">
        <v>100</v>
      </c>
      <c r="AO64" s="92">
        <v>0</v>
      </c>
      <c r="AP64" s="92">
        <v>41</v>
      </c>
      <c r="AQ64" s="92">
        <v>24</v>
      </c>
      <c r="AR64" s="92">
        <v>3</v>
      </c>
      <c r="AS64" s="93">
        <v>40</v>
      </c>
      <c r="AT64" s="91">
        <v>15</v>
      </c>
      <c r="AU64" s="92">
        <v>30</v>
      </c>
      <c r="AV64" s="92">
        <v>36</v>
      </c>
      <c r="AW64" s="92">
        <v>53</v>
      </c>
      <c r="AX64" s="92">
        <v>4</v>
      </c>
      <c r="AY64" s="93">
        <v>2</v>
      </c>
      <c r="AZ64" s="91">
        <v>5</v>
      </c>
      <c r="BA64" s="92">
        <v>6</v>
      </c>
      <c r="BB64" s="92">
        <v>17</v>
      </c>
      <c r="BC64" s="92">
        <v>41</v>
      </c>
      <c r="BD64" s="92">
        <v>14</v>
      </c>
      <c r="BE64" s="93">
        <v>35</v>
      </c>
      <c r="BF64" s="91">
        <v>80</v>
      </c>
      <c r="BG64" s="92">
        <v>6</v>
      </c>
      <c r="BH64" s="92">
        <v>4</v>
      </c>
      <c r="BI64" s="92">
        <v>0</v>
      </c>
      <c r="BJ64" s="92">
        <v>3</v>
      </c>
      <c r="BK64" s="92">
        <v>1</v>
      </c>
      <c r="BL64" s="92">
        <v>30</v>
      </c>
      <c r="BM64" s="93">
        <v>1</v>
      </c>
      <c r="BN64" s="91">
        <v>12</v>
      </c>
      <c r="BO64" s="93">
        <v>74</v>
      </c>
      <c r="BP64" s="91">
        <v>4</v>
      </c>
      <c r="BQ64" s="92">
        <v>82</v>
      </c>
      <c r="BR64" s="92">
        <v>63</v>
      </c>
      <c r="BS64" s="92">
        <v>0</v>
      </c>
      <c r="BT64" s="93">
        <v>13</v>
      </c>
      <c r="BU64" s="91">
        <v>124</v>
      </c>
      <c r="BV64" s="92">
        <v>48</v>
      </c>
      <c r="BW64" s="93">
        <v>129</v>
      </c>
      <c r="BX64" s="91">
        <v>191</v>
      </c>
      <c r="BY64" s="92">
        <v>98</v>
      </c>
      <c r="BZ64" s="95">
        <v>48</v>
      </c>
    </row>
    <row r="65" spans="1:78" s="29" customFormat="1" ht="15.5" x14ac:dyDescent="0.35">
      <c r="A65" s="33" t="s">
        <v>376</v>
      </c>
      <c r="B65" s="84">
        <f t="shared" si="5"/>
        <v>52</v>
      </c>
      <c r="C65" s="91">
        <v>17</v>
      </c>
      <c r="D65" s="92">
        <v>4</v>
      </c>
      <c r="E65" s="92">
        <v>0</v>
      </c>
      <c r="F65" s="92">
        <v>0</v>
      </c>
      <c r="G65" s="92">
        <v>2</v>
      </c>
      <c r="H65" s="93">
        <v>0</v>
      </c>
      <c r="I65" s="94">
        <v>1</v>
      </c>
      <c r="J65" s="91">
        <v>0</v>
      </c>
      <c r="K65" s="92">
        <v>0</v>
      </c>
      <c r="L65" s="92">
        <v>1</v>
      </c>
      <c r="M65" s="92">
        <v>1</v>
      </c>
      <c r="N65" s="92">
        <v>1</v>
      </c>
      <c r="O65" s="92">
        <v>0</v>
      </c>
      <c r="P65" s="93">
        <v>0</v>
      </c>
      <c r="Q65" s="91">
        <v>0</v>
      </c>
      <c r="R65" s="92">
        <v>1</v>
      </c>
      <c r="S65" s="92">
        <v>0</v>
      </c>
      <c r="T65" s="92">
        <v>0</v>
      </c>
      <c r="U65" s="93">
        <v>0</v>
      </c>
      <c r="V65" s="91">
        <v>0</v>
      </c>
      <c r="W65" s="92">
        <v>0</v>
      </c>
      <c r="X65" s="92">
        <v>0</v>
      </c>
      <c r="Y65" s="92">
        <v>0</v>
      </c>
      <c r="Z65" s="93">
        <v>0</v>
      </c>
      <c r="AA65" s="91">
        <v>1</v>
      </c>
      <c r="AB65" s="92">
        <v>0</v>
      </c>
      <c r="AC65" s="92">
        <v>0</v>
      </c>
      <c r="AD65" s="92">
        <v>0</v>
      </c>
      <c r="AE65" s="92">
        <v>0</v>
      </c>
      <c r="AF65" s="93">
        <v>0</v>
      </c>
      <c r="AG65" s="91">
        <v>10</v>
      </c>
      <c r="AH65" s="92">
        <v>0</v>
      </c>
      <c r="AI65" s="92">
        <v>0</v>
      </c>
      <c r="AJ65" s="92">
        <v>0</v>
      </c>
      <c r="AK65" s="92">
        <v>0</v>
      </c>
      <c r="AL65" s="92">
        <v>0</v>
      </c>
      <c r="AM65" s="93">
        <v>0</v>
      </c>
      <c r="AN65" s="91">
        <v>0</v>
      </c>
      <c r="AO65" s="92">
        <v>0</v>
      </c>
      <c r="AP65" s="92">
        <v>0</v>
      </c>
      <c r="AQ65" s="92">
        <v>1</v>
      </c>
      <c r="AR65" s="92">
        <v>0</v>
      </c>
      <c r="AS65" s="93">
        <v>0</v>
      </c>
      <c r="AT65" s="91">
        <v>0</v>
      </c>
      <c r="AU65" s="92">
        <v>0</v>
      </c>
      <c r="AV65" s="92">
        <v>2</v>
      </c>
      <c r="AW65" s="92">
        <v>0</v>
      </c>
      <c r="AX65" s="92">
        <v>0</v>
      </c>
      <c r="AY65" s="93">
        <v>2</v>
      </c>
      <c r="AZ65" s="91">
        <v>1</v>
      </c>
      <c r="BA65" s="92">
        <v>0</v>
      </c>
      <c r="BB65" s="92">
        <v>0</v>
      </c>
      <c r="BC65" s="92">
        <v>4</v>
      </c>
      <c r="BD65" s="92">
        <v>0</v>
      </c>
      <c r="BE65" s="93">
        <v>1</v>
      </c>
      <c r="BF65" s="91">
        <v>0</v>
      </c>
      <c r="BG65" s="92">
        <v>0</v>
      </c>
      <c r="BH65" s="92">
        <v>0</v>
      </c>
      <c r="BI65" s="92">
        <v>0</v>
      </c>
      <c r="BJ65" s="92">
        <v>0</v>
      </c>
      <c r="BK65" s="92">
        <v>2</v>
      </c>
      <c r="BL65" s="92">
        <v>0</v>
      </c>
      <c r="BM65" s="93">
        <v>0</v>
      </c>
      <c r="BN65" s="91">
        <v>0</v>
      </c>
      <c r="BO65" s="93">
        <v>0</v>
      </c>
      <c r="BP65" s="91">
        <v>0</v>
      </c>
      <c r="BQ65" s="92">
        <v>0</v>
      </c>
      <c r="BR65" s="92">
        <v>0</v>
      </c>
      <c r="BS65" s="92">
        <v>0</v>
      </c>
      <c r="BT65" s="93">
        <v>0</v>
      </c>
      <c r="BU65" s="91">
        <v>0</v>
      </c>
      <c r="BV65" s="92">
        <v>0</v>
      </c>
      <c r="BW65" s="93">
        <v>0</v>
      </c>
      <c r="BX65" s="91">
        <v>0</v>
      </c>
      <c r="BY65" s="92">
        <v>0</v>
      </c>
      <c r="BZ65" s="95">
        <v>0</v>
      </c>
    </row>
    <row r="66" spans="1:78" s="29" customFormat="1" ht="15.5" x14ac:dyDescent="0.35">
      <c r="A66" s="33" t="s">
        <v>505</v>
      </c>
      <c r="B66" s="84">
        <f t="shared" si="5"/>
        <v>204</v>
      </c>
      <c r="C66" s="91">
        <v>84</v>
      </c>
      <c r="D66" s="92">
        <v>6</v>
      </c>
      <c r="E66" s="92">
        <v>3</v>
      </c>
      <c r="F66" s="92">
        <v>1</v>
      </c>
      <c r="G66" s="92">
        <v>3</v>
      </c>
      <c r="H66" s="93">
        <v>0</v>
      </c>
      <c r="I66" s="94">
        <v>10</v>
      </c>
      <c r="J66" s="91">
        <v>4</v>
      </c>
      <c r="K66" s="92">
        <v>1</v>
      </c>
      <c r="L66" s="92">
        <v>1</v>
      </c>
      <c r="M66" s="92">
        <v>0</v>
      </c>
      <c r="N66" s="92">
        <v>0</v>
      </c>
      <c r="O66" s="92">
        <v>0</v>
      </c>
      <c r="P66" s="93">
        <v>1</v>
      </c>
      <c r="Q66" s="91">
        <v>1</v>
      </c>
      <c r="R66" s="92">
        <v>0</v>
      </c>
      <c r="S66" s="92">
        <v>1</v>
      </c>
      <c r="T66" s="92">
        <v>0</v>
      </c>
      <c r="U66" s="93">
        <v>0</v>
      </c>
      <c r="V66" s="91">
        <v>6</v>
      </c>
      <c r="W66" s="92">
        <v>4</v>
      </c>
      <c r="X66" s="92">
        <v>0</v>
      </c>
      <c r="Y66" s="92">
        <v>1</v>
      </c>
      <c r="Z66" s="93">
        <v>0</v>
      </c>
      <c r="AA66" s="91">
        <v>0</v>
      </c>
      <c r="AB66" s="92">
        <v>0</v>
      </c>
      <c r="AC66" s="92">
        <v>0</v>
      </c>
      <c r="AD66" s="92">
        <v>0</v>
      </c>
      <c r="AE66" s="92">
        <v>1</v>
      </c>
      <c r="AF66" s="93">
        <v>0</v>
      </c>
      <c r="AG66" s="91">
        <v>3</v>
      </c>
      <c r="AH66" s="92">
        <v>1</v>
      </c>
      <c r="AI66" s="92">
        <v>0</v>
      </c>
      <c r="AJ66" s="92">
        <v>0</v>
      </c>
      <c r="AK66" s="92">
        <v>2</v>
      </c>
      <c r="AL66" s="92">
        <v>0</v>
      </c>
      <c r="AM66" s="93">
        <v>3</v>
      </c>
      <c r="AN66" s="91">
        <v>8</v>
      </c>
      <c r="AO66" s="92">
        <v>1</v>
      </c>
      <c r="AP66" s="92">
        <v>1</v>
      </c>
      <c r="AQ66" s="92">
        <v>1</v>
      </c>
      <c r="AR66" s="92">
        <v>0</v>
      </c>
      <c r="AS66" s="93">
        <v>0</v>
      </c>
      <c r="AT66" s="91">
        <v>2</v>
      </c>
      <c r="AU66" s="92">
        <v>3</v>
      </c>
      <c r="AV66" s="92">
        <v>2</v>
      </c>
      <c r="AW66" s="92">
        <v>0</v>
      </c>
      <c r="AX66" s="92">
        <v>0</v>
      </c>
      <c r="AY66" s="93">
        <v>1</v>
      </c>
      <c r="AZ66" s="91">
        <v>5</v>
      </c>
      <c r="BA66" s="92">
        <v>8</v>
      </c>
      <c r="BB66" s="92">
        <v>0</v>
      </c>
      <c r="BC66" s="92">
        <v>2</v>
      </c>
      <c r="BD66" s="92">
        <v>0</v>
      </c>
      <c r="BE66" s="93">
        <v>2</v>
      </c>
      <c r="BF66" s="91">
        <v>0</v>
      </c>
      <c r="BG66" s="92">
        <v>3</v>
      </c>
      <c r="BH66" s="92">
        <v>1</v>
      </c>
      <c r="BI66" s="92">
        <v>1</v>
      </c>
      <c r="BJ66" s="92">
        <v>0</v>
      </c>
      <c r="BK66" s="92">
        <v>0</v>
      </c>
      <c r="BL66" s="92">
        <v>1</v>
      </c>
      <c r="BM66" s="93">
        <v>0</v>
      </c>
      <c r="BN66" s="91">
        <v>0</v>
      </c>
      <c r="BO66" s="93">
        <v>0</v>
      </c>
      <c r="BP66" s="91">
        <v>0</v>
      </c>
      <c r="BQ66" s="92">
        <v>2</v>
      </c>
      <c r="BR66" s="92">
        <v>0</v>
      </c>
      <c r="BS66" s="92">
        <v>8</v>
      </c>
      <c r="BT66" s="93">
        <v>3</v>
      </c>
      <c r="BU66" s="91">
        <v>5</v>
      </c>
      <c r="BV66" s="92">
        <v>0</v>
      </c>
      <c r="BW66" s="93">
        <v>4</v>
      </c>
      <c r="BX66" s="91">
        <v>3</v>
      </c>
      <c r="BY66" s="92">
        <v>0</v>
      </c>
      <c r="BZ66" s="95">
        <v>0</v>
      </c>
    </row>
    <row r="67" spans="1:78" s="29" customFormat="1" ht="15.5" x14ac:dyDescent="0.35">
      <c r="A67" s="33" t="s">
        <v>377</v>
      </c>
      <c r="B67" s="84">
        <f t="shared" si="5"/>
        <v>1</v>
      </c>
      <c r="C67" s="91">
        <v>0</v>
      </c>
      <c r="D67" s="92">
        <v>0</v>
      </c>
      <c r="E67" s="92">
        <v>0</v>
      </c>
      <c r="F67" s="92">
        <v>0</v>
      </c>
      <c r="G67" s="92">
        <v>0</v>
      </c>
      <c r="H67" s="93">
        <v>0</v>
      </c>
      <c r="I67" s="94">
        <v>0</v>
      </c>
      <c r="J67" s="91"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93">
        <v>0</v>
      </c>
      <c r="Q67" s="91">
        <v>0</v>
      </c>
      <c r="R67" s="92">
        <v>0</v>
      </c>
      <c r="S67" s="92">
        <v>0</v>
      </c>
      <c r="T67" s="92">
        <v>0</v>
      </c>
      <c r="U67" s="93">
        <v>0</v>
      </c>
      <c r="V67" s="91">
        <v>0</v>
      </c>
      <c r="W67" s="92">
        <v>0</v>
      </c>
      <c r="X67" s="92">
        <v>0</v>
      </c>
      <c r="Y67" s="92">
        <v>0</v>
      </c>
      <c r="Z67" s="93">
        <v>0</v>
      </c>
      <c r="AA67" s="91">
        <v>0</v>
      </c>
      <c r="AB67" s="92">
        <v>0</v>
      </c>
      <c r="AC67" s="92">
        <v>0</v>
      </c>
      <c r="AD67" s="92">
        <v>1</v>
      </c>
      <c r="AE67" s="92">
        <v>0</v>
      </c>
      <c r="AF67" s="93">
        <v>0</v>
      </c>
      <c r="AG67" s="91">
        <v>0</v>
      </c>
      <c r="AH67" s="92">
        <v>0</v>
      </c>
      <c r="AI67" s="92">
        <v>0</v>
      </c>
      <c r="AJ67" s="92">
        <v>0</v>
      </c>
      <c r="AK67" s="92">
        <v>0</v>
      </c>
      <c r="AL67" s="92">
        <v>0</v>
      </c>
      <c r="AM67" s="93">
        <v>0</v>
      </c>
      <c r="AN67" s="91">
        <v>0</v>
      </c>
      <c r="AO67" s="92">
        <v>0</v>
      </c>
      <c r="AP67" s="92">
        <v>0</v>
      </c>
      <c r="AQ67" s="92">
        <v>0</v>
      </c>
      <c r="AR67" s="92">
        <v>0</v>
      </c>
      <c r="AS67" s="93">
        <v>0</v>
      </c>
      <c r="AT67" s="91">
        <v>0</v>
      </c>
      <c r="AU67" s="92">
        <v>0</v>
      </c>
      <c r="AV67" s="92">
        <v>0</v>
      </c>
      <c r="AW67" s="92">
        <v>0</v>
      </c>
      <c r="AX67" s="92">
        <v>0</v>
      </c>
      <c r="AY67" s="93">
        <v>0</v>
      </c>
      <c r="AZ67" s="91">
        <v>0</v>
      </c>
      <c r="BA67" s="92">
        <v>0</v>
      </c>
      <c r="BB67" s="92">
        <v>0</v>
      </c>
      <c r="BC67" s="92">
        <v>0</v>
      </c>
      <c r="BD67" s="92">
        <v>0</v>
      </c>
      <c r="BE67" s="93">
        <v>0</v>
      </c>
      <c r="BF67" s="91">
        <v>0</v>
      </c>
      <c r="BG67" s="92">
        <v>0</v>
      </c>
      <c r="BH67" s="92">
        <v>0</v>
      </c>
      <c r="BI67" s="92">
        <v>0</v>
      </c>
      <c r="BJ67" s="92">
        <v>0</v>
      </c>
      <c r="BK67" s="92">
        <v>0</v>
      </c>
      <c r="BL67" s="92">
        <v>0</v>
      </c>
      <c r="BM67" s="93">
        <v>0</v>
      </c>
      <c r="BN67" s="91">
        <v>0</v>
      </c>
      <c r="BO67" s="93">
        <v>0</v>
      </c>
      <c r="BP67" s="91">
        <v>0</v>
      </c>
      <c r="BQ67" s="92">
        <v>0</v>
      </c>
      <c r="BR67" s="92">
        <v>0</v>
      </c>
      <c r="BS67" s="92">
        <v>0</v>
      </c>
      <c r="BT67" s="93">
        <v>0</v>
      </c>
      <c r="BU67" s="91">
        <v>0</v>
      </c>
      <c r="BV67" s="92">
        <v>0</v>
      </c>
      <c r="BW67" s="93">
        <v>0</v>
      </c>
      <c r="BX67" s="91">
        <v>0</v>
      </c>
      <c r="BY67" s="92">
        <v>0</v>
      </c>
      <c r="BZ67" s="95">
        <v>0</v>
      </c>
    </row>
    <row r="68" spans="1:78" s="29" customFormat="1" ht="15.5" x14ac:dyDescent="0.35">
      <c r="A68" s="33" t="s">
        <v>378</v>
      </c>
      <c r="B68" s="84">
        <f t="shared" si="5"/>
        <v>1</v>
      </c>
      <c r="C68" s="91">
        <v>0</v>
      </c>
      <c r="D68" s="92">
        <v>0</v>
      </c>
      <c r="E68" s="92">
        <v>0</v>
      </c>
      <c r="F68" s="92">
        <v>0</v>
      </c>
      <c r="G68" s="92">
        <v>1</v>
      </c>
      <c r="H68" s="93">
        <v>0</v>
      </c>
      <c r="I68" s="94">
        <v>0</v>
      </c>
      <c r="J68" s="91">
        <v>0</v>
      </c>
      <c r="K68" s="92">
        <v>0</v>
      </c>
      <c r="L68" s="92">
        <v>0</v>
      </c>
      <c r="M68" s="92">
        <v>0</v>
      </c>
      <c r="N68" s="92">
        <v>0</v>
      </c>
      <c r="O68" s="92">
        <v>0</v>
      </c>
      <c r="P68" s="93">
        <v>0</v>
      </c>
      <c r="Q68" s="91">
        <v>0</v>
      </c>
      <c r="R68" s="92">
        <v>0</v>
      </c>
      <c r="S68" s="92">
        <v>0</v>
      </c>
      <c r="T68" s="92">
        <v>0</v>
      </c>
      <c r="U68" s="93">
        <v>0</v>
      </c>
      <c r="V68" s="91">
        <v>0</v>
      </c>
      <c r="W68" s="92">
        <v>0</v>
      </c>
      <c r="X68" s="92">
        <v>0</v>
      </c>
      <c r="Y68" s="92">
        <v>0</v>
      </c>
      <c r="Z68" s="93">
        <v>0</v>
      </c>
      <c r="AA68" s="91">
        <v>0</v>
      </c>
      <c r="AB68" s="92">
        <v>0</v>
      </c>
      <c r="AC68" s="92">
        <v>0</v>
      </c>
      <c r="AD68" s="92">
        <v>0</v>
      </c>
      <c r="AE68" s="92">
        <v>0</v>
      </c>
      <c r="AF68" s="93">
        <v>0</v>
      </c>
      <c r="AG68" s="91">
        <v>0</v>
      </c>
      <c r="AH68" s="92">
        <v>0</v>
      </c>
      <c r="AI68" s="92">
        <v>0</v>
      </c>
      <c r="AJ68" s="92">
        <v>0</v>
      </c>
      <c r="AK68" s="92">
        <v>0</v>
      </c>
      <c r="AL68" s="92">
        <v>0</v>
      </c>
      <c r="AM68" s="93">
        <v>0</v>
      </c>
      <c r="AN68" s="91">
        <v>0</v>
      </c>
      <c r="AO68" s="92">
        <v>0</v>
      </c>
      <c r="AP68" s="92">
        <v>0</v>
      </c>
      <c r="AQ68" s="92">
        <v>0</v>
      </c>
      <c r="AR68" s="92">
        <v>0</v>
      </c>
      <c r="AS68" s="93">
        <v>0</v>
      </c>
      <c r="AT68" s="91">
        <v>0</v>
      </c>
      <c r="AU68" s="92">
        <v>0</v>
      </c>
      <c r="AV68" s="92">
        <v>0</v>
      </c>
      <c r="AW68" s="92">
        <v>0</v>
      </c>
      <c r="AX68" s="92">
        <v>0</v>
      </c>
      <c r="AY68" s="93">
        <v>0</v>
      </c>
      <c r="AZ68" s="91">
        <v>0</v>
      </c>
      <c r="BA68" s="92">
        <v>0</v>
      </c>
      <c r="BB68" s="92">
        <v>0</v>
      </c>
      <c r="BC68" s="92">
        <v>0</v>
      </c>
      <c r="BD68" s="92">
        <v>0</v>
      </c>
      <c r="BE68" s="93">
        <v>0</v>
      </c>
      <c r="BF68" s="91">
        <v>0</v>
      </c>
      <c r="BG68" s="92">
        <v>0</v>
      </c>
      <c r="BH68" s="92">
        <v>0</v>
      </c>
      <c r="BI68" s="92">
        <v>0</v>
      </c>
      <c r="BJ68" s="92">
        <v>0</v>
      </c>
      <c r="BK68" s="92">
        <v>0</v>
      </c>
      <c r="BL68" s="92">
        <v>0</v>
      </c>
      <c r="BM68" s="93">
        <v>0</v>
      </c>
      <c r="BN68" s="91">
        <v>0</v>
      </c>
      <c r="BO68" s="93">
        <v>0</v>
      </c>
      <c r="BP68" s="91">
        <v>0</v>
      </c>
      <c r="BQ68" s="92">
        <v>0</v>
      </c>
      <c r="BR68" s="92">
        <v>0</v>
      </c>
      <c r="BS68" s="92">
        <v>0</v>
      </c>
      <c r="BT68" s="93">
        <v>0</v>
      </c>
      <c r="BU68" s="91">
        <v>0</v>
      </c>
      <c r="BV68" s="92">
        <v>0</v>
      </c>
      <c r="BW68" s="93">
        <v>0</v>
      </c>
      <c r="BX68" s="91">
        <v>0</v>
      </c>
      <c r="BY68" s="92">
        <v>0</v>
      </c>
      <c r="BZ68" s="95">
        <v>0</v>
      </c>
    </row>
    <row r="69" spans="1:78" s="29" customFormat="1" ht="15.5" x14ac:dyDescent="0.35">
      <c r="A69" s="33" t="s">
        <v>506</v>
      </c>
      <c r="B69" s="84">
        <f t="shared" si="5"/>
        <v>3</v>
      </c>
      <c r="C69" s="91">
        <v>0</v>
      </c>
      <c r="D69" s="92">
        <v>0</v>
      </c>
      <c r="E69" s="92">
        <v>0</v>
      </c>
      <c r="F69" s="92">
        <v>0</v>
      </c>
      <c r="G69" s="92">
        <v>0</v>
      </c>
      <c r="H69" s="93">
        <v>0</v>
      </c>
      <c r="I69" s="94">
        <v>0</v>
      </c>
      <c r="J69" s="91">
        <v>0</v>
      </c>
      <c r="K69" s="92">
        <v>0</v>
      </c>
      <c r="L69" s="92">
        <v>0</v>
      </c>
      <c r="M69" s="92">
        <v>0</v>
      </c>
      <c r="N69" s="92">
        <v>0</v>
      </c>
      <c r="O69" s="92">
        <v>0</v>
      </c>
      <c r="P69" s="93">
        <v>0</v>
      </c>
      <c r="Q69" s="91">
        <v>2</v>
      </c>
      <c r="R69" s="92">
        <v>0</v>
      </c>
      <c r="S69" s="92">
        <v>0</v>
      </c>
      <c r="T69" s="92">
        <v>0</v>
      </c>
      <c r="U69" s="93">
        <v>0</v>
      </c>
      <c r="V69" s="91">
        <v>0</v>
      </c>
      <c r="W69" s="92">
        <v>0</v>
      </c>
      <c r="X69" s="92">
        <v>0</v>
      </c>
      <c r="Y69" s="92">
        <v>0</v>
      </c>
      <c r="Z69" s="93">
        <v>0</v>
      </c>
      <c r="AA69" s="91">
        <v>0</v>
      </c>
      <c r="AB69" s="92">
        <v>0</v>
      </c>
      <c r="AC69" s="92">
        <v>0</v>
      </c>
      <c r="AD69" s="92">
        <v>0</v>
      </c>
      <c r="AE69" s="92">
        <v>0</v>
      </c>
      <c r="AF69" s="93">
        <v>0</v>
      </c>
      <c r="AG69" s="91">
        <v>1</v>
      </c>
      <c r="AH69" s="92">
        <v>0</v>
      </c>
      <c r="AI69" s="92">
        <v>0</v>
      </c>
      <c r="AJ69" s="92">
        <v>0</v>
      </c>
      <c r="AK69" s="92">
        <v>0</v>
      </c>
      <c r="AL69" s="92">
        <v>0</v>
      </c>
      <c r="AM69" s="93">
        <v>0</v>
      </c>
      <c r="AN69" s="91">
        <v>0</v>
      </c>
      <c r="AO69" s="92">
        <v>0</v>
      </c>
      <c r="AP69" s="92">
        <v>0</v>
      </c>
      <c r="AQ69" s="92">
        <v>0</v>
      </c>
      <c r="AR69" s="92">
        <v>0</v>
      </c>
      <c r="AS69" s="93">
        <v>0</v>
      </c>
      <c r="AT69" s="91">
        <v>0</v>
      </c>
      <c r="AU69" s="92">
        <v>0</v>
      </c>
      <c r="AV69" s="92">
        <v>0</v>
      </c>
      <c r="AW69" s="92">
        <v>0</v>
      </c>
      <c r="AX69" s="92">
        <v>0</v>
      </c>
      <c r="AY69" s="93">
        <v>0</v>
      </c>
      <c r="AZ69" s="91">
        <v>0</v>
      </c>
      <c r="BA69" s="92">
        <v>0</v>
      </c>
      <c r="BB69" s="92">
        <v>0</v>
      </c>
      <c r="BC69" s="92">
        <v>0</v>
      </c>
      <c r="BD69" s="92">
        <v>0</v>
      </c>
      <c r="BE69" s="93">
        <v>0</v>
      </c>
      <c r="BF69" s="91">
        <v>0</v>
      </c>
      <c r="BG69" s="92">
        <v>0</v>
      </c>
      <c r="BH69" s="92">
        <v>0</v>
      </c>
      <c r="BI69" s="92">
        <v>0</v>
      </c>
      <c r="BJ69" s="92">
        <v>0</v>
      </c>
      <c r="BK69" s="92">
        <v>0</v>
      </c>
      <c r="BL69" s="92">
        <v>0</v>
      </c>
      <c r="BM69" s="93">
        <v>0</v>
      </c>
      <c r="BN69" s="91">
        <v>0</v>
      </c>
      <c r="BO69" s="93">
        <v>0</v>
      </c>
      <c r="BP69" s="91">
        <v>0</v>
      </c>
      <c r="BQ69" s="92">
        <v>0</v>
      </c>
      <c r="BR69" s="92">
        <v>0</v>
      </c>
      <c r="BS69" s="92">
        <v>0</v>
      </c>
      <c r="BT69" s="93">
        <v>0</v>
      </c>
      <c r="BU69" s="91">
        <v>0</v>
      </c>
      <c r="BV69" s="92">
        <v>0</v>
      </c>
      <c r="BW69" s="93">
        <v>0</v>
      </c>
      <c r="BX69" s="91">
        <v>0</v>
      </c>
      <c r="BY69" s="92">
        <v>0</v>
      </c>
      <c r="BZ69" s="95">
        <v>0</v>
      </c>
    </row>
    <row r="70" spans="1:78" s="29" customFormat="1" ht="15.5" x14ac:dyDescent="0.35">
      <c r="A70" s="33" t="s">
        <v>379</v>
      </c>
      <c r="B70" s="84">
        <f t="shared" si="5"/>
        <v>2228</v>
      </c>
      <c r="C70" s="91">
        <v>343</v>
      </c>
      <c r="D70" s="92">
        <v>7</v>
      </c>
      <c r="E70" s="92">
        <v>9</v>
      </c>
      <c r="F70" s="92">
        <v>53</v>
      </c>
      <c r="G70" s="92">
        <v>45</v>
      </c>
      <c r="H70" s="93">
        <v>0</v>
      </c>
      <c r="I70" s="94">
        <v>385</v>
      </c>
      <c r="J70" s="91">
        <v>24</v>
      </c>
      <c r="K70" s="92">
        <v>0</v>
      </c>
      <c r="L70" s="92">
        <v>75</v>
      </c>
      <c r="M70" s="92">
        <v>42</v>
      </c>
      <c r="N70" s="92">
        <v>6</v>
      </c>
      <c r="O70" s="92">
        <v>1</v>
      </c>
      <c r="P70" s="93">
        <v>114</v>
      </c>
      <c r="Q70" s="91">
        <v>3</v>
      </c>
      <c r="R70" s="92">
        <v>6</v>
      </c>
      <c r="S70" s="92">
        <v>9</v>
      </c>
      <c r="T70" s="92">
        <v>1</v>
      </c>
      <c r="U70" s="93">
        <v>48</v>
      </c>
      <c r="V70" s="91">
        <v>66</v>
      </c>
      <c r="W70" s="92">
        <v>3</v>
      </c>
      <c r="X70" s="92">
        <v>17</v>
      </c>
      <c r="Y70" s="92">
        <v>4</v>
      </c>
      <c r="Z70" s="93">
        <v>2</v>
      </c>
      <c r="AA70" s="91">
        <v>156</v>
      </c>
      <c r="AB70" s="92">
        <v>29</v>
      </c>
      <c r="AC70" s="92">
        <v>28</v>
      </c>
      <c r="AD70" s="92">
        <v>2</v>
      </c>
      <c r="AE70" s="92">
        <v>32</v>
      </c>
      <c r="AF70" s="93">
        <v>62</v>
      </c>
      <c r="AG70" s="91">
        <v>9</v>
      </c>
      <c r="AH70" s="92">
        <v>7</v>
      </c>
      <c r="AI70" s="92">
        <v>0</v>
      </c>
      <c r="AJ70" s="92">
        <v>0</v>
      </c>
      <c r="AK70" s="92">
        <v>6</v>
      </c>
      <c r="AL70" s="92">
        <v>4</v>
      </c>
      <c r="AM70" s="93">
        <v>9</v>
      </c>
      <c r="AN70" s="91">
        <v>27</v>
      </c>
      <c r="AO70" s="92">
        <v>1</v>
      </c>
      <c r="AP70" s="92">
        <v>3</v>
      </c>
      <c r="AQ70" s="92">
        <v>8</v>
      </c>
      <c r="AR70" s="92">
        <v>115</v>
      </c>
      <c r="AS70" s="93">
        <v>35</v>
      </c>
      <c r="AT70" s="91">
        <v>7</v>
      </c>
      <c r="AU70" s="92">
        <v>11</v>
      </c>
      <c r="AV70" s="92">
        <v>10</v>
      </c>
      <c r="AW70" s="92">
        <v>9</v>
      </c>
      <c r="AX70" s="92">
        <v>5</v>
      </c>
      <c r="AY70" s="93">
        <v>4</v>
      </c>
      <c r="AZ70" s="91">
        <v>2</v>
      </c>
      <c r="BA70" s="92">
        <v>4</v>
      </c>
      <c r="BB70" s="92">
        <v>5</v>
      </c>
      <c r="BC70" s="92">
        <v>23</v>
      </c>
      <c r="BD70" s="92">
        <v>0</v>
      </c>
      <c r="BE70" s="93">
        <v>2</v>
      </c>
      <c r="BF70" s="91">
        <v>17</v>
      </c>
      <c r="BG70" s="92">
        <v>3</v>
      </c>
      <c r="BH70" s="92">
        <v>1</v>
      </c>
      <c r="BI70" s="92">
        <v>35</v>
      </c>
      <c r="BJ70" s="92">
        <v>67</v>
      </c>
      <c r="BK70" s="92">
        <v>27</v>
      </c>
      <c r="BL70" s="92">
        <v>7</v>
      </c>
      <c r="BM70" s="93">
        <v>5</v>
      </c>
      <c r="BN70" s="91">
        <v>2</v>
      </c>
      <c r="BO70" s="93">
        <v>29</v>
      </c>
      <c r="BP70" s="91">
        <v>1</v>
      </c>
      <c r="BQ70" s="92">
        <v>3</v>
      </c>
      <c r="BR70" s="92">
        <v>2</v>
      </c>
      <c r="BS70" s="92">
        <v>68</v>
      </c>
      <c r="BT70" s="93">
        <v>0</v>
      </c>
      <c r="BU70" s="91">
        <v>1</v>
      </c>
      <c r="BV70" s="92">
        <v>9</v>
      </c>
      <c r="BW70" s="93">
        <v>4</v>
      </c>
      <c r="BX70" s="91">
        <v>12</v>
      </c>
      <c r="BY70" s="92">
        <v>51</v>
      </c>
      <c r="BZ70" s="95">
        <v>6</v>
      </c>
    </row>
    <row r="71" spans="1:78" s="29" customFormat="1" ht="15.5" x14ac:dyDescent="0.35">
      <c r="A71" s="33" t="s">
        <v>380</v>
      </c>
      <c r="B71" s="84">
        <f t="shared" si="5"/>
        <v>1087</v>
      </c>
      <c r="C71" s="91">
        <v>28</v>
      </c>
      <c r="D71" s="92">
        <v>30</v>
      </c>
      <c r="E71" s="92">
        <v>1</v>
      </c>
      <c r="F71" s="92">
        <v>3</v>
      </c>
      <c r="G71" s="92">
        <v>0</v>
      </c>
      <c r="H71" s="93">
        <v>0</v>
      </c>
      <c r="I71" s="94">
        <v>72</v>
      </c>
      <c r="J71" s="91">
        <v>12</v>
      </c>
      <c r="K71" s="92">
        <v>4</v>
      </c>
      <c r="L71" s="92">
        <v>0</v>
      </c>
      <c r="M71" s="92">
        <v>0</v>
      </c>
      <c r="N71" s="92">
        <v>9</v>
      </c>
      <c r="O71" s="92">
        <v>1</v>
      </c>
      <c r="P71" s="93">
        <v>12</v>
      </c>
      <c r="Q71" s="91">
        <v>12</v>
      </c>
      <c r="R71" s="92">
        <v>2</v>
      </c>
      <c r="S71" s="92">
        <v>12</v>
      </c>
      <c r="T71" s="92">
        <v>0</v>
      </c>
      <c r="U71" s="93">
        <v>2</v>
      </c>
      <c r="V71" s="91">
        <v>26</v>
      </c>
      <c r="W71" s="92">
        <v>4</v>
      </c>
      <c r="X71" s="92">
        <v>2</v>
      </c>
      <c r="Y71" s="92">
        <v>37</v>
      </c>
      <c r="Z71" s="93">
        <v>20</v>
      </c>
      <c r="AA71" s="91">
        <v>2</v>
      </c>
      <c r="AB71" s="92">
        <v>36</v>
      </c>
      <c r="AC71" s="92">
        <v>1</v>
      </c>
      <c r="AD71" s="92">
        <v>2</v>
      </c>
      <c r="AE71" s="92">
        <v>6</v>
      </c>
      <c r="AF71" s="93">
        <v>6</v>
      </c>
      <c r="AG71" s="91">
        <v>21</v>
      </c>
      <c r="AH71" s="92">
        <v>19</v>
      </c>
      <c r="AI71" s="92">
        <v>1</v>
      </c>
      <c r="AJ71" s="92">
        <v>1</v>
      </c>
      <c r="AK71" s="92">
        <v>38</v>
      </c>
      <c r="AL71" s="92">
        <v>1</v>
      </c>
      <c r="AM71" s="93">
        <v>72</v>
      </c>
      <c r="AN71" s="91">
        <v>17</v>
      </c>
      <c r="AO71" s="92">
        <v>4</v>
      </c>
      <c r="AP71" s="92">
        <v>6</v>
      </c>
      <c r="AQ71" s="92">
        <v>1</v>
      </c>
      <c r="AR71" s="92">
        <v>3</v>
      </c>
      <c r="AS71" s="93">
        <v>9</v>
      </c>
      <c r="AT71" s="91">
        <v>15</v>
      </c>
      <c r="AU71" s="92">
        <v>7</v>
      </c>
      <c r="AV71" s="92">
        <v>45</v>
      </c>
      <c r="AW71" s="92">
        <v>6</v>
      </c>
      <c r="AX71" s="92">
        <v>13</v>
      </c>
      <c r="AY71" s="93">
        <v>36</v>
      </c>
      <c r="AZ71" s="91">
        <v>44</v>
      </c>
      <c r="BA71" s="92">
        <v>63</v>
      </c>
      <c r="BB71" s="92">
        <v>1</v>
      </c>
      <c r="BC71" s="92">
        <v>12</v>
      </c>
      <c r="BD71" s="92">
        <v>3</v>
      </c>
      <c r="BE71" s="93">
        <v>3</v>
      </c>
      <c r="BF71" s="91">
        <v>14</v>
      </c>
      <c r="BG71" s="92">
        <v>12</v>
      </c>
      <c r="BH71" s="92">
        <v>3</v>
      </c>
      <c r="BI71" s="92">
        <v>6</v>
      </c>
      <c r="BJ71" s="92">
        <v>9</v>
      </c>
      <c r="BK71" s="92">
        <v>19</v>
      </c>
      <c r="BL71" s="92">
        <v>5</v>
      </c>
      <c r="BM71" s="93">
        <v>6</v>
      </c>
      <c r="BN71" s="91">
        <v>0</v>
      </c>
      <c r="BO71" s="93">
        <v>6</v>
      </c>
      <c r="BP71" s="91">
        <v>2</v>
      </c>
      <c r="BQ71" s="92">
        <v>6</v>
      </c>
      <c r="BR71" s="92">
        <v>18</v>
      </c>
      <c r="BS71" s="92">
        <v>6</v>
      </c>
      <c r="BT71" s="93">
        <v>0</v>
      </c>
      <c r="BU71" s="91">
        <v>17</v>
      </c>
      <c r="BV71" s="92">
        <v>34</v>
      </c>
      <c r="BW71" s="93">
        <v>29</v>
      </c>
      <c r="BX71" s="91">
        <v>12</v>
      </c>
      <c r="BY71" s="92">
        <v>15</v>
      </c>
      <c r="BZ71" s="95">
        <v>85</v>
      </c>
    </row>
    <row r="72" spans="1:78" s="29" customFormat="1" ht="15.5" x14ac:dyDescent="0.35">
      <c r="A72" s="33" t="s">
        <v>381</v>
      </c>
      <c r="B72" s="84">
        <f t="shared" si="5"/>
        <v>1</v>
      </c>
      <c r="C72" s="91">
        <v>0</v>
      </c>
      <c r="D72" s="92">
        <v>1</v>
      </c>
      <c r="E72" s="92">
        <v>0</v>
      </c>
      <c r="F72" s="92">
        <v>0</v>
      </c>
      <c r="G72" s="92">
        <v>0</v>
      </c>
      <c r="H72" s="93">
        <v>0</v>
      </c>
      <c r="I72" s="94">
        <v>0</v>
      </c>
      <c r="J72" s="91">
        <v>0</v>
      </c>
      <c r="K72" s="92">
        <v>0</v>
      </c>
      <c r="L72" s="92">
        <v>0</v>
      </c>
      <c r="M72" s="92">
        <v>0</v>
      </c>
      <c r="N72" s="92">
        <v>0</v>
      </c>
      <c r="O72" s="92">
        <v>0</v>
      </c>
      <c r="P72" s="93">
        <v>0</v>
      </c>
      <c r="Q72" s="91">
        <v>0</v>
      </c>
      <c r="R72" s="92">
        <v>0</v>
      </c>
      <c r="S72" s="92">
        <v>0</v>
      </c>
      <c r="T72" s="92">
        <v>0</v>
      </c>
      <c r="U72" s="93">
        <v>0</v>
      </c>
      <c r="V72" s="91">
        <v>0</v>
      </c>
      <c r="W72" s="92">
        <v>0</v>
      </c>
      <c r="X72" s="92">
        <v>0</v>
      </c>
      <c r="Y72" s="92">
        <v>0</v>
      </c>
      <c r="Z72" s="93">
        <v>0</v>
      </c>
      <c r="AA72" s="91">
        <v>0</v>
      </c>
      <c r="AB72" s="92">
        <v>0</v>
      </c>
      <c r="AC72" s="92">
        <v>0</v>
      </c>
      <c r="AD72" s="92">
        <v>0</v>
      </c>
      <c r="AE72" s="92">
        <v>0</v>
      </c>
      <c r="AF72" s="93">
        <v>0</v>
      </c>
      <c r="AG72" s="91">
        <v>0</v>
      </c>
      <c r="AH72" s="92">
        <v>0</v>
      </c>
      <c r="AI72" s="92">
        <v>0</v>
      </c>
      <c r="AJ72" s="92">
        <v>0</v>
      </c>
      <c r="AK72" s="92">
        <v>0</v>
      </c>
      <c r="AL72" s="92">
        <v>0</v>
      </c>
      <c r="AM72" s="93">
        <v>0</v>
      </c>
      <c r="AN72" s="91">
        <v>0</v>
      </c>
      <c r="AO72" s="92">
        <v>0</v>
      </c>
      <c r="AP72" s="92">
        <v>0</v>
      </c>
      <c r="AQ72" s="92">
        <v>0</v>
      </c>
      <c r="AR72" s="92">
        <v>0</v>
      </c>
      <c r="AS72" s="93">
        <v>0</v>
      </c>
      <c r="AT72" s="91">
        <v>0</v>
      </c>
      <c r="AU72" s="92">
        <v>0</v>
      </c>
      <c r="AV72" s="92">
        <v>0</v>
      </c>
      <c r="AW72" s="92">
        <v>0</v>
      </c>
      <c r="AX72" s="92">
        <v>0</v>
      </c>
      <c r="AY72" s="93">
        <v>0</v>
      </c>
      <c r="AZ72" s="91">
        <v>0</v>
      </c>
      <c r="BA72" s="92">
        <v>0</v>
      </c>
      <c r="BB72" s="92">
        <v>0</v>
      </c>
      <c r="BC72" s="92">
        <v>0</v>
      </c>
      <c r="BD72" s="92">
        <v>0</v>
      </c>
      <c r="BE72" s="93">
        <v>0</v>
      </c>
      <c r="BF72" s="91">
        <v>0</v>
      </c>
      <c r="BG72" s="92">
        <v>0</v>
      </c>
      <c r="BH72" s="92">
        <v>0</v>
      </c>
      <c r="BI72" s="92">
        <v>0</v>
      </c>
      <c r="BJ72" s="92">
        <v>0</v>
      </c>
      <c r="BK72" s="92">
        <v>0</v>
      </c>
      <c r="BL72" s="92">
        <v>0</v>
      </c>
      <c r="BM72" s="93">
        <v>0</v>
      </c>
      <c r="BN72" s="91">
        <v>0</v>
      </c>
      <c r="BO72" s="93">
        <v>0</v>
      </c>
      <c r="BP72" s="91">
        <v>0</v>
      </c>
      <c r="BQ72" s="92">
        <v>0</v>
      </c>
      <c r="BR72" s="92">
        <v>0</v>
      </c>
      <c r="BS72" s="92">
        <v>0</v>
      </c>
      <c r="BT72" s="93">
        <v>0</v>
      </c>
      <c r="BU72" s="91">
        <v>0</v>
      </c>
      <c r="BV72" s="92">
        <v>0</v>
      </c>
      <c r="BW72" s="93">
        <v>0</v>
      </c>
      <c r="BX72" s="91">
        <v>0</v>
      </c>
      <c r="BY72" s="92">
        <v>0</v>
      </c>
      <c r="BZ72" s="95">
        <v>0</v>
      </c>
    </row>
    <row r="73" spans="1:78" s="29" customFormat="1" ht="15.5" x14ac:dyDescent="0.35">
      <c r="A73" s="33" t="s">
        <v>382</v>
      </c>
      <c r="B73" s="84">
        <f t="shared" si="5"/>
        <v>1</v>
      </c>
      <c r="C73" s="91">
        <v>0</v>
      </c>
      <c r="D73" s="92">
        <v>0</v>
      </c>
      <c r="E73" s="92">
        <v>0</v>
      </c>
      <c r="F73" s="92">
        <v>0</v>
      </c>
      <c r="G73" s="92">
        <v>0</v>
      </c>
      <c r="H73" s="93">
        <v>0</v>
      </c>
      <c r="I73" s="94">
        <v>0</v>
      </c>
      <c r="J73" s="91">
        <v>0</v>
      </c>
      <c r="K73" s="92">
        <v>0</v>
      </c>
      <c r="L73" s="92">
        <v>0</v>
      </c>
      <c r="M73" s="92">
        <v>0</v>
      </c>
      <c r="N73" s="92">
        <v>0</v>
      </c>
      <c r="O73" s="92">
        <v>1</v>
      </c>
      <c r="P73" s="93">
        <v>0</v>
      </c>
      <c r="Q73" s="91">
        <v>0</v>
      </c>
      <c r="R73" s="92">
        <v>0</v>
      </c>
      <c r="S73" s="92">
        <v>0</v>
      </c>
      <c r="T73" s="92">
        <v>0</v>
      </c>
      <c r="U73" s="93">
        <v>0</v>
      </c>
      <c r="V73" s="91">
        <v>0</v>
      </c>
      <c r="W73" s="92">
        <v>0</v>
      </c>
      <c r="X73" s="92">
        <v>0</v>
      </c>
      <c r="Y73" s="92">
        <v>0</v>
      </c>
      <c r="Z73" s="93">
        <v>0</v>
      </c>
      <c r="AA73" s="91">
        <v>0</v>
      </c>
      <c r="AB73" s="92">
        <v>0</v>
      </c>
      <c r="AC73" s="92">
        <v>0</v>
      </c>
      <c r="AD73" s="92">
        <v>0</v>
      </c>
      <c r="AE73" s="92">
        <v>0</v>
      </c>
      <c r="AF73" s="93">
        <v>0</v>
      </c>
      <c r="AG73" s="91">
        <v>0</v>
      </c>
      <c r="AH73" s="92">
        <v>0</v>
      </c>
      <c r="AI73" s="92">
        <v>0</v>
      </c>
      <c r="AJ73" s="92">
        <v>0</v>
      </c>
      <c r="AK73" s="92">
        <v>0</v>
      </c>
      <c r="AL73" s="92">
        <v>0</v>
      </c>
      <c r="AM73" s="93">
        <v>0</v>
      </c>
      <c r="AN73" s="91">
        <v>0</v>
      </c>
      <c r="AO73" s="92">
        <v>0</v>
      </c>
      <c r="AP73" s="92">
        <v>0</v>
      </c>
      <c r="AQ73" s="92">
        <v>0</v>
      </c>
      <c r="AR73" s="92">
        <v>0</v>
      </c>
      <c r="AS73" s="93">
        <v>0</v>
      </c>
      <c r="AT73" s="91">
        <v>0</v>
      </c>
      <c r="AU73" s="92">
        <v>0</v>
      </c>
      <c r="AV73" s="92">
        <v>0</v>
      </c>
      <c r="AW73" s="92">
        <v>0</v>
      </c>
      <c r="AX73" s="92">
        <v>0</v>
      </c>
      <c r="AY73" s="93">
        <v>0</v>
      </c>
      <c r="AZ73" s="91">
        <v>0</v>
      </c>
      <c r="BA73" s="92">
        <v>0</v>
      </c>
      <c r="BB73" s="92">
        <v>0</v>
      </c>
      <c r="BC73" s="92">
        <v>0</v>
      </c>
      <c r="BD73" s="92">
        <v>0</v>
      </c>
      <c r="BE73" s="93">
        <v>0</v>
      </c>
      <c r="BF73" s="91">
        <v>0</v>
      </c>
      <c r="BG73" s="92">
        <v>0</v>
      </c>
      <c r="BH73" s="92">
        <v>0</v>
      </c>
      <c r="BI73" s="92">
        <v>0</v>
      </c>
      <c r="BJ73" s="92">
        <v>0</v>
      </c>
      <c r="BK73" s="92">
        <v>0</v>
      </c>
      <c r="BL73" s="92">
        <v>0</v>
      </c>
      <c r="BM73" s="93">
        <v>0</v>
      </c>
      <c r="BN73" s="91">
        <v>0</v>
      </c>
      <c r="BO73" s="93">
        <v>0</v>
      </c>
      <c r="BP73" s="91">
        <v>0</v>
      </c>
      <c r="BQ73" s="92">
        <v>0</v>
      </c>
      <c r="BR73" s="92">
        <v>0</v>
      </c>
      <c r="BS73" s="92">
        <v>0</v>
      </c>
      <c r="BT73" s="93">
        <v>0</v>
      </c>
      <c r="BU73" s="91">
        <v>0</v>
      </c>
      <c r="BV73" s="92">
        <v>0</v>
      </c>
      <c r="BW73" s="93">
        <v>0</v>
      </c>
      <c r="BX73" s="91">
        <v>0</v>
      </c>
      <c r="BY73" s="92">
        <v>0</v>
      </c>
      <c r="BZ73" s="95">
        <v>0</v>
      </c>
    </row>
    <row r="74" spans="1:78" s="29" customFormat="1" ht="15.5" x14ac:dyDescent="0.35">
      <c r="A74" s="33" t="s">
        <v>383</v>
      </c>
      <c r="B74" s="84">
        <f t="shared" si="5"/>
        <v>3</v>
      </c>
      <c r="C74" s="91">
        <v>1</v>
      </c>
      <c r="D74" s="92">
        <v>0</v>
      </c>
      <c r="E74" s="92">
        <v>0</v>
      </c>
      <c r="F74" s="92">
        <v>0</v>
      </c>
      <c r="G74" s="92">
        <v>1</v>
      </c>
      <c r="H74" s="93">
        <v>0</v>
      </c>
      <c r="I74" s="94">
        <v>0</v>
      </c>
      <c r="J74" s="91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3">
        <v>0</v>
      </c>
      <c r="Q74" s="91">
        <v>0</v>
      </c>
      <c r="R74" s="92">
        <v>0</v>
      </c>
      <c r="S74" s="92">
        <v>0</v>
      </c>
      <c r="T74" s="92">
        <v>0</v>
      </c>
      <c r="U74" s="93">
        <v>0</v>
      </c>
      <c r="V74" s="91">
        <v>0</v>
      </c>
      <c r="W74" s="92">
        <v>0</v>
      </c>
      <c r="X74" s="92">
        <v>0</v>
      </c>
      <c r="Y74" s="92">
        <v>0</v>
      </c>
      <c r="Z74" s="93">
        <v>0</v>
      </c>
      <c r="AA74" s="91">
        <v>0</v>
      </c>
      <c r="AB74" s="92">
        <v>0</v>
      </c>
      <c r="AC74" s="92">
        <v>0</v>
      </c>
      <c r="AD74" s="92">
        <v>0</v>
      </c>
      <c r="AE74" s="92">
        <v>0</v>
      </c>
      <c r="AF74" s="93">
        <v>0</v>
      </c>
      <c r="AG74" s="91">
        <v>0</v>
      </c>
      <c r="AH74" s="92">
        <v>0</v>
      </c>
      <c r="AI74" s="92">
        <v>0</v>
      </c>
      <c r="AJ74" s="92">
        <v>0</v>
      </c>
      <c r="AK74" s="92">
        <v>0</v>
      </c>
      <c r="AL74" s="92">
        <v>0</v>
      </c>
      <c r="AM74" s="93">
        <v>0</v>
      </c>
      <c r="AN74" s="91">
        <v>1</v>
      </c>
      <c r="AO74" s="92">
        <v>0</v>
      </c>
      <c r="AP74" s="92">
        <v>0</v>
      </c>
      <c r="AQ74" s="92">
        <v>0</v>
      </c>
      <c r="AR74" s="92">
        <v>0</v>
      </c>
      <c r="AS74" s="93">
        <v>0</v>
      </c>
      <c r="AT74" s="91">
        <v>0</v>
      </c>
      <c r="AU74" s="92">
        <v>0</v>
      </c>
      <c r="AV74" s="92">
        <v>0</v>
      </c>
      <c r="AW74" s="92">
        <v>0</v>
      </c>
      <c r="AX74" s="92">
        <v>0</v>
      </c>
      <c r="AY74" s="93">
        <v>0</v>
      </c>
      <c r="AZ74" s="91">
        <v>0</v>
      </c>
      <c r="BA74" s="92">
        <v>0</v>
      </c>
      <c r="BB74" s="92">
        <v>0</v>
      </c>
      <c r="BC74" s="92">
        <v>0</v>
      </c>
      <c r="BD74" s="92">
        <v>0</v>
      </c>
      <c r="BE74" s="93">
        <v>0</v>
      </c>
      <c r="BF74" s="91">
        <v>0</v>
      </c>
      <c r="BG74" s="92">
        <v>0</v>
      </c>
      <c r="BH74" s="92">
        <v>0</v>
      </c>
      <c r="BI74" s="92">
        <v>0</v>
      </c>
      <c r="BJ74" s="92">
        <v>0</v>
      </c>
      <c r="BK74" s="92">
        <v>0</v>
      </c>
      <c r="BL74" s="92">
        <v>0</v>
      </c>
      <c r="BM74" s="93">
        <v>0</v>
      </c>
      <c r="BN74" s="91">
        <v>0</v>
      </c>
      <c r="BO74" s="93">
        <v>0</v>
      </c>
      <c r="BP74" s="91">
        <v>0</v>
      </c>
      <c r="BQ74" s="92">
        <v>0</v>
      </c>
      <c r="BR74" s="92">
        <v>0</v>
      </c>
      <c r="BS74" s="92">
        <v>0</v>
      </c>
      <c r="BT74" s="93">
        <v>0</v>
      </c>
      <c r="BU74" s="91">
        <v>0</v>
      </c>
      <c r="BV74" s="92">
        <v>0</v>
      </c>
      <c r="BW74" s="93">
        <v>0</v>
      </c>
      <c r="BX74" s="91">
        <v>0</v>
      </c>
      <c r="BY74" s="92">
        <v>0</v>
      </c>
      <c r="BZ74" s="95">
        <v>0</v>
      </c>
    </row>
    <row r="75" spans="1:78" s="29" customFormat="1" ht="15.5" x14ac:dyDescent="0.35">
      <c r="A75" s="33" t="s">
        <v>507</v>
      </c>
      <c r="B75" s="84">
        <f t="shared" si="5"/>
        <v>37</v>
      </c>
      <c r="C75" s="91">
        <v>11</v>
      </c>
      <c r="D75" s="92">
        <v>0</v>
      </c>
      <c r="E75" s="92">
        <v>0</v>
      </c>
      <c r="F75" s="92">
        <v>0</v>
      </c>
      <c r="G75" s="92">
        <v>0</v>
      </c>
      <c r="H75" s="93">
        <v>0</v>
      </c>
      <c r="I75" s="94">
        <v>4</v>
      </c>
      <c r="J75" s="91">
        <v>0</v>
      </c>
      <c r="K75" s="92">
        <v>0</v>
      </c>
      <c r="L75" s="92">
        <v>0</v>
      </c>
      <c r="M75" s="92">
        <v>0</v>
      </c>
      <c r="N75" s="92">
        <v>0</v>
      </c>
      <c r="O75" s="92">
        <v>0</v>
      </c>
      <c r="P75" s="93">
        <v>0</v>
      </c>
      <c r="Q75" s="91">
        <v>5</v>
      </c>
      <c r="R75" s="92">
        <v>0</v>
      </c>
      <c r="S75" s="92">
        <v>1</v>
      </c>
      <c r="T75" s="92">
        <v>0</v>
      </c>
      <c r="U75" s="93">
        <v>0</v>
      </c>
      <c r="V75" s="91">
        <v>1</v>
      </c>
      <c r="W75" s="92">
        <v>1</v>
      </c>
      <c r="X75" s="92">
        <v>0</v>
      </c>
      <c r="Y75" s="92">
        <v>0</v>
      </c>
      <c r="Z75" s="93">
        <v>0</v>
      </c>
      <c r="AA75" s="91">
        <v>0</v>
      </c>
      <c r="AB75" s="92">
        <v>0</v>
      </c>
      <c r="AC75" s="92">
        <v>0</v>
      </c>
      <c r="AD75" s="92">
        <v>0</v>
      </c>
      <c r="AE75" s="92">
        <v>0</v>
      </c>
      <c r="AF75" s="93">
        <v>0</v>
      </c>
      <c r="AG75" s="91">
        <v>1</v>
      </c>
      <c r="AH75" s="92">
        <v>0</v>
      </c>
      <c r="AI75" s="92">
        <v>1</v>
      </c>
      <c r="AJ75" s="92">
        <v>0</v>
      </c>
      <c r="AK75" s="92">
        <v>1</v>
      </c>
      <c r="AL75" s="92">
        <v>0</v>
      </c>
      <c r="AM75" s="93">
        <v>0</v>
      </c>
      <c r="AN75" s="91">
        <v>3</v>
      </c>
      <c r="AO75" s="92">
        <v>0</v>
      </c>
      <c r="AP75" s="92">
        <v>0</v>
      </c>
      <c r="AQ75" s="92">
        <v>0</v>
      </c>
      <c r="AR75" s="92">
        <v>1</v>
      </c>
      <c r="AS75" s="93">
        <v>0</v>
      </c>
      <c r="AT75" s="91">
        <v>1</v>
      </c>
      <c r="AU75" s="92">
        <v>0</v>
      </c>
      <c r="AV75" s="92">
        <v>0</v>
      </c>
      <c r="AW75" s="92">
        <v>0</v>
      </c>
      <c r="AX75" s="92">
        <v>0</v>
      </c>
      <c r="AY75" s="93">
        <v>0</v>
      </c>
      <c r="AZ75" s="91">
        <v>0</v>
      </c>
      <c r="BA75" s="92">
        <v>0</v>
      </c>
      <c r="BB75" s="92">
        <v>0</v>
      </c>
      <c r="BC75" s="92">
        <v>0</v>
      </c>
      <c r="BD75" s="92">
        <v>0</v>
      </c>
      <c r="BE75" s="93">
        <v>0</v>
      </c>
      <c r="BF75" s="91">
        <v>0</v>
      </c>
      <c r="BG75" s="92">
        <v>0</v>
      </c>
      <c r="BH75" s="92">
        <v>0</v>
      </c>
      <c r="BI75" s="92">
        <v>0</v>
      </c>
      <c r="BJ75" s="92">
        <v>0</v>
      </c>
      <c r="BK75" s="92">
        <v>0</v>
      </c>
      <c r="BL75" s="92">
        <v>0</v>
      </c>
      <c r="BM75" s="93">
        <v>0</v>
      </c>
      <c r="BN75" s="91">
        <v>0</v>
      </c>
      <c r="BO75" s="93">
        <v>0</v>
      </c>
      <c r="BP75" s="91">
        <v>0</v>
      </c>
      <c r="BQ75" s="92">
        <v>2</v>
      </c>
      <c r="BR75" s="92">
        <v>0</v>
      </c>
      <c r="BS75" s="92">
        <v>0</v>
      </c>
      <c r="BT75" s="93">
        <v>0</v>
      </c>
      <c r="BU75" s="91">
        <v>3</v>
      </c>
      <c r="BV75" s="92">
        <v>1</v>
      </c>
      <c r="BW75" s="93">
        <v>0</v>
      </c>
      <c r="BX75" s="91">
        <v>0</v>
      </c>
      <c r="BY75" s="92">
        <v>0</v>
      </c>
      <c r="BZ75" s="95">
        <v>0</v>
      </c>
    </row>
    <row r="76" spans="1:78" s="29" customFormat="1" ht="15.5" x14ac:dyDescent="0.35">
      <c r="A76" s="33" t="s">
        <v>508</v>
      </c>
      <c r="B76" s="84">
        <f t="shared" si="5"/>
        <v>4</v>
      </c>
      <c r="C76" s="91">
        <v>0</v>
      </c>
      <c r="D76" s="92">
        <v>0</v>
      </c>
      <c r="E76" s="92">
        <v>0</v>
      </c>
      <c r="F76" s="92">
        <v>0</v>
      </c>
      <c r="G76" s="92">
        <v>0</v>
      </c>
      <c r="H76" s="93">
        <v>0</v>
      </c>
      <c r="I76" s="94">
        <v>0</v>
      </c>
      <c r="J76" s="91">
        <v>0</v>
      </c>
      <c r="K76" s="92">
        <v>0</v>
      </c>
      <c r="L76" s="92">
        <v>0</v>
      </c>
      <c r="M76" s="92">
        <v>0</v>
      </c>
      <c r="N76" s="92">
        <v>0</v>
      </c>
      <c r="O76" s="92">
        <v>0</v>
      </c>
      <c r="P76" s="93">
        <v>0</v>
      </c>
      <c r="Q76" s="91">
        <v>1</v>
      </c>
      <c r="R76" s="92">
        <v>0</v>
      </c>
      <c r="S76" s="92">
        <v>0</v>
      </c>
      <c r="T76" s="92">
        <v>0</v>
      </c>
      <c r="U76" s="93">
        <v>0</v>
      </c>
      <c r="V76" s="91">
        <v>0</v>
      </c>
      <c r="W76" s="92">
        <v>0</v>
      </c>
      <c r="X76" s="92">
        <v>0</v>
      </c>
      <c r="Y76" s="92">
        <v>0</v>
      </c>
      <c r="Z76" s="93">
        <v>0</v>
      </c>
      <c r="AA76" s="91">
        <v>0</v>
      </c>
      <c r="AB76" s="92">
        <v>0</v>
      </c>
      <c r="AC76" s="92">
        <v>0</v>
      </c>
      <c r="AD76" s="92">
        <v>0</v>
      </c>
      <c r="AE76" s="92">
        <v>0</v>
      </c>
      <c r="AF76" s="93">
        <v>0</v>
      </c>
      <c r="AG76" s="91">
        <v>0</v>
      </c>
      <c r="AH76" s="92">
        <v>0</v>
      </c>
      <c r="AI76" s="92">
        <v>0</v>
      </c>
      <c r="AJ76" s="92">
        <v>0</v>
      </c>
      <c r="AK76" s="92">
        <v>0</v>
      </c>
      <c r="AL76" s="92">
        <v>0</v>
      </c>
      <c r="AM76" s="93">
        <v>0</v>
      </c>
      <c r="AN76" s="91">
        <v>0</v>
      </c>
      <c r="AO76" s="92">
        <v>0</v>
      </c>
      <c r="AP76" s="92">
        <v>0</v>
      </c>
      <c r="AQ76" s="92">
        <v>0</v>
      </c>
      <c r="AR76" s="92">
        <v>0</v>
      </c>
      <c r="AS76" s="93">
        <v>0</v>
      </c>
      <c r="AT76" s="91">
        <v>0</v>
      </c>
      <c r="AU76" s="92">
        <v>0</v>
      </c>
      <c r="AV76" s="92">
        <v>0</v>
      </c>
      <c r="AW76" s="92">
        <v>0</v>
      </c>
      <c r="AX76" s="92">
        <v>0</v>
      </c>
      <c r="AY76" s="93">
        <v>0</v>
      </c>
      <c r="AZ76" s="91">
        <v>1</v>
      </c>
      <c r="BA76" s="92">
        <v>0</v>
      </c>
      <c r="BB76" s="92">
        <v>1</v>
      </c>
      <c r="BC76" s="92">
        <v>0</v>
      </c>
      <c r="BD76" s="92">
        <v>0</v>
      </c>
      <c r="BE76" s="93">
        <v>1</v>
      </c>
      <c r="BF76" s="91">
        <v>0</v>
      </c>
      <c r="BG76" s="92">
        <v>0</v>
      </c>
      <c r="BH76" s="92">
        <v>0</v>
      </c>
      <c r="BI76" s="92">
        <v>0</v>
      </c>
      <c r="BJ76" s="92">
        <v>0</v>
      </c>
      <c r="BK76" s="92">
        <v>0</v>
      </c>
      <c r="BL76" s="92">
        <v>0</v>
      </c>
      <c r="BM76" s="93">
        <v>0</v>
      </c>
      <c r="BN76" s="91">
        <v>0</v>
      </c>
      <c r="BO76" s="93">
        <v>0</v>
      </c>
      <c r="BP76" s="91">
        <v>0</v>
      </c>
      <c r="BQ76" s="92">
        <v>0</v>
      </c>
      <c r="BR76" s="92">
        <v>0</v>
      </c>
      <c r="BS76" s="92">
        <v>0</v>
      </c>
      <c r="BT76" s="93">
        <v>0</v>
      </c>
      <c r="BU76" s="91">
        <v>0</v>
      </c>
      <c r="BV76" s="92">
        <v>0</v>
      </c>
      <c r="BW76" s="93">
        <v>0</v>
      </c>
      <c r="BX76" s="91">
        <v>0</v>
      </c>
      <c r="BY76" s="92">
        <v>0</v>
      </c>
      <c r="BZ76" s="95">
        <v>0</v>
      </c>
    </row>
    <row r="77" spans="1:78" s="28" customFormat="1" ht="13" x14ac:dyDescent="0.3">
      <c r="A77" s="33"/>
      <c r="B77" s="82"/>
      <c r="C77" s="96"/>
      <c r="D77" s="97"/>
      <c r="E77" s="97"/>
      <c r="F77" s="97"/>
      <c r="G77" s="97"/>
      <c r="H77" s="98"/>
      <c r="I77" s="99"/>
      <c r="J77" s="100"/>
      <c r="K77" s="101"/>
      <c r="L77" s="101"/>
      <c r="M77" s="101"/>
      <c r="N77" s="101"/>
      <c r="O77" s="101"/>
      <c r="P77" s="102"/>
      <c r="Q77" s="100"/>
      <c r="R77" s="101"/>
      <c r="S77" s="101"/>
      <c r="T77" s="101"/>
      <c r="U77" s="102"/>
      <c r="V77" s="96"/>
      <c r="W77" s="97"/>
      <c r="X77" s="97"/>
      <c r="Y77" s="97"/>
      <c r="Z77" s="98"/>
      <c r="AA77" s="96"/>
      <c r="AB77" s="97"/>
      <c r="AC77" s="97"/>
      <c r="AD77" s="97"/>
      <c r="AE77" s="97"/>
      <c r="AF77" s="98"/>
      <c r="AG77" s="96"/>
      <c r="AH77" s="97"/>
      <c r="AI77" s="97"/>
      <c r="AJ77" s="97"/>
      <c r="AK77" s="97"/>
      <c r="AL77" s="97"/>
      <c r="AM77" s="98"/>
      <c r="AN77" s="96"/>
      <c r="AO77" s="97"/>
      <c r="AP77" s="97"/>
      <c r="AQ77" s="97"/>
      <c r="AR77" s="97"/>
      <c r="AS77" s="98"/>
      <c r="AT77" s="96"/>
      <c r="AU77" s="97"/>
      <c r="AV77" s="97"/>
      <c r="AW77" s="97"/>
      <c r="AX77" s="97"/>
      <c r="AY77" s="98"/>
      <c r="AZ77" s="96"/>
      <c r="BA77" s="97"/>
      <c r="BB77" s="97"/>
      <c r="BC77" s="97"/>
      <c r="BD77" s="97"/>
      <c r="BE77" s="98"/>
      <c r="BF77" s="96"/>
      <c r="BG77" s="97"/>
      <c r="BH77" s="97"/>
      <c r="BI77" s="97"/>
      <c r="BJ77" s="97"/>
      <c r="BK77" s="97"/>
      <c r="BL77" s="97"/>
      <c r="BM77" s="98"/>
      <c r="BN77" s="96"/>
      <c r="BO77" s="98"/>
      <c r="BP77" s="96"/>
      <c r="BQ77" s="97"/>
      <c r="BR77" s="97"/>
      <c r="BS77" s="97"/>
      <c r="BT77" s="98"/>
      <c r="BU77" s="96"/>
      <c r="BV77" s="97"/>
      <c r="BW77" s="98"/>
      <c r="BX77" s="96"/>
      <c r="BY77" s="97"/>
      <c r="BZ77" s="103"/>
    </row>
    <row r="78" spans="1:78" s="28" customFormat="1" ht="13" x14ac:dyDescent="0.3">
      <c r="A78" s="32" t="s">
        <v>384</v>
      </c>
      <c r="B78" s="81">
        <f>SUM(C78:BZ78)</f>
        <v>4957</v>
      </c>
      <c r="C78" s="96">
        <f t="shared" ref="C78:AH78" si="6">SUM(C79:C166)</f>
        <v>38</v>
      </c>
      <c r="D78" s="97">
        <f t="shared" si="6"/>
        <v>11</v>
      </c>
      <c r="E78" s="97">
        <f t="shared" si="6"/>
        <v>44</v>
      </c>
      <c r="F78" s="97">
        <f t="shared" si="6"/>
        <v>8</v>
      </c>
      <c r="G78" s="97">
        <f t="shared" si="6"/>
        <v>33</v>
      </c>
      <c r="H78" s="98">
        <f t="shared" si="6"/>
        <v>0</v>
      </c>
      <c r="I78" s="99">
        <f t="shared" si="6"/>
        <v>47</v>
      </c>
      <c r="J78" s="96">
        <f t="shared" si="6"/>
        <v>12</v>
      </c>
      <c r="K78" s="97">
        <f t="shared" si="6"/>
        <v>59</v>
      </c>
      <c r="L78" s="97">
        <f t="shared" si="6"/>
        <v>16</v>
      </c>
      <c r="M78" s="97">
        <f t="shared" si="6"/>
        <v>27</v>
      </c>
      <c r="N78" s="97">
        <f t="shared" si="6"/>
        <v>20</v>
      </c>
      <c r="O78" s="97">
        <f t="shared" si="6"/>
        <v>3</v>
      </c>
      <c r="P78" s="98">
        <f t="shared" si="6"/>
        <v>11</v>
      </c>
      <c r="Q78" s="96">
        <f t="shared" si="6"/>
        <v>3663</v>
      </c>
      <c r="R78" s="97">
        <f t="shared" si="6"/>
        <v>67</v>
      </c>
      <c r="S78" s="97">
        <f t="shared" si="6"/>
        <v>4</v>
      </c>
      <c r="T78" s="97">
        <f t="shared" si="6"/>
        <v>4</v>
      </c>
      <c r="U78" s="98">
        <f t="shared" si="6"/>
        <v>16</v>
      </c>
      <c r="V78" s="96">
        <f t="shared" si="6"/>
        <v>30</v>
      </c>
      <c r="W78" s="97">
        <f t="shared" si="6"/>
        <v>12</v>
      </c>
      <c r="X78" s="97">
        <f t="shared" si="6"/>
        <v>4</v>
      </c>
      <c r="Y78" s="97">
        <f t="shared" si="6"/>
        <v>3</v>
      </c>
      <c r="Z78" s="98">
        <f t="shared" si="6"/>
        <v>11</v>
      </c>
      <c r="AA78" s="96">
        <f t="shared" si="6"/>
        <v>20</v>
      </c>
      <c r="AB78" s="97">
        <f t="shared" si="6"/>
        <v>5</v>
      </c>
      <c r="AC78" s="97">
        <f t="shared" si="6"/>
        <v>4</v>
      </c>
      <c r="AD78" s="97">
        <f t="shared" si="6"/>
        <v>6</v>
      </c>
      <c r="AE78" s="97">
        <f t="shared" si="6"/>
        <v>3</v>
      </c>
      <c r="AF78" s="98">
        <f t="shared" si="6"/>
        <v>6</v>
      </c>
      <c r="AG78" s="96">
        <f t="shared" si="6"/>
        <v>27</v>
      </c>
      <c r="AH78" s="97">
        <f t="shared" si="6"/>
        <v>27</v>
      </c>
      <c r="AI78" s="97">
        <f t="shared" ref="AI78:BN78" si="7">SUM(AI79:AI166)</f>
        <v>33</v>
      </c>
      <c r="AJ78" s="97">
        <f t="shared" si="7"/>
        <v>2</v>
      </c>
      <c r="AK78" s="97">
        <f t="shared" si="7"/>
        <v>23</v>
      </c>
      <c r="AL78" s="97">
        <f t="shared" si="7"/>
        <v>3</v>
      </c>
      <c r="AM78" s="98">
        <f t="shared" si="7"/>
        <v>4</v>
      </c>
      <c r="AN78" s="96">
        <f t="shared" si="7"/>
        <v>34</v>
      </c>
      <c r="AO78" s="97">
        <f t="shared" si="7"/>
        <v>11</v>
      </c>
      <c r="AP78" s="97">
        <f t="shared" si="7"/>
        <v>21</v>
      </c>
      <c r="AQ78" s="97">
        <f t="shared" si="7"/>
        <v>25</v>
      </c>
      <c r="AR78" s="97">
        <f t="shared" si="7"/>
        <v>16</v>
      </c>
      <c r="AS78" s="98">
        <f t="shared" si="7"/>
        <v>5</v>
      </c>
      <c r="AT78" s="96">
        <f t="shared" si="7"/>
        <v>40</v>
      </c>
      <c r="AU78" s="97">
        <f t="shared" si="7"/>
        <v>10</v>
      </c>
      <c r="AV78" s="97">
        <f t="shared" si="7"/>
        <v>7</v>
      </c>
      <c r="AW78" s="97">
        <f t="shared" si="7"/>
        <v>3</v>
      </c>
      <c r="AX78" s="97">
        <f t="shared" si="7"/>
        <v>37</v>
      </c>
      <c r="AY78" s="98">
        <f t="shared" si="7"/>
        <v>11</v>
      </c>
      <c r="AZ78" s="96">
        <f t="shared" si="7"/>
        <v>15</v>
      </c>
      <c r="BA78" s="97">
        <f t="shared" si="7"/>
        <v>37</v>
      </c>
      <c r="BB78" s="97">
        <f t="shared" si="7"/>
        <v>2</v>
      </c>
      <c r="BC78" s="97">
        <f t="shared" si="7"/>
        <v>25</v>
      </c>
      <c r="BD78" s="97">
        <f t="shared" si="7"/>
        <v>0</v>
      </c>
      <c r="BE78" s="98">
        <f t="shared" si="7"/>
        <v>8</v>
      </c>
      <c r="BF78" s="96">
        <f t="shared" si="7"/>
        <v>27</v>
      </c>
      <c r="BG78" s="97">
        <f t="shared" si="7"/>
        <v>7</v>
      </c>
      <c r="BH78" s="97">
        <f t="shared" si="7"/>
        <v>3</v>
      </c>
      <c r="BI78" s="97">
        <f t="shared" si="7"/>
        <v>16</v>
      </c>
      <c r="BJ78" s="97">
        <f t="shared" si="7"/>
        <v>5</v>
      </c>
      <c r="BK78" s="97">
        <f t="shared" si="7"/>
        <v>16</v>
      </c>
      <c r="BL78" s="97">
        <f t="shared" si="7"/>
        <v>13</v>
      </c>
      <c r="BM78" s="98">
        <f t="shared" si="7"/>
        <v>1</v>
      </c>
      <c r="BN78" s="96">
        <f t="shared" si="7"/>
        <v>35</v>
      </c>
      <c r="BO78" s="98">
        <f t="shared" ref="BO78:BZ78" si="8">SUM(BO79:BO166)</f>
        <v>21</v>
      </c>
      <c r="BP78" s="96">
        <f t="shared" si="8"/>
        <v>20</v>
      </c>
      <c r="BQ78" s="97">
        <f t="shared" si="8"/>
        <v>23</v>
      </c>
      <c r="BR78" s="97">
        <f t="shared" si="8"/>
        <v>10</v>
      </c>
      <c r="BS78" s="97">
        <f t="shared" si="8"/>
        <v>4</v>
      </c>
      <c r="BT78" s="98">
        <f t="shared" si="8"/>
        <v>1</v>
      </c>
      <c r="BU78" s="96">
        <f t="shared" si="8"/>
        <v>15</v>
      </c>
      <c r="BV78" s="97">
        <f t="shared" si="8"/>
        <v>12</v>
      </c>
      <c r="BW78" s="98">
        <f t="shared" si="8"/>
        <v>45</v>
      </c>
      <c r="BX78" s="96">
        <f t="shared" si="8"/>
        <v>29</v>
      </c>
      <c r="BY78" s="97">
        <f t="shared" si="8"/>
        <v>12</v>
      </c>
      <c r="BZ78" s="103">
        <f t="shared" si="8"/>
        <v>29</v>
      </c>
    </row>
    <row r="79" spans="1:78" s="28" customFormat="1" ht="13" x14ac:dyDescent="0.3">
      <c r="A79" s="33" t="s">
        <v>509</v>
      </c>
      <c r="B79" s="84">
        <f t="shared" ref="B79:B128" si="9">SUM(C79:BZ79)</f>
        <v>21</v>
      </c>
      <c r="C79" s="96">
        <v>0</v>
      </c>
      <c r="D79" s="97">
        <v>0</v>
      </c>
      <c r="E79" s="97">
        <v>0</v>
      </c>
      <c r="F79" s="97">
        <v>0</v>
      </c>
      <c r="G79" s="97">
        <v>0</v>
      </c>
      <c r="H79" s="98">
        <v>0</v>
      </c>
      <c r="I79" s="99">
        <v>0</v>
      </c>
      <c r="J79" s="100">
        <v>0</v>
      </c>
      <c r="K79" s="101">
        <v>4</v>
      </c>
      <c r="L79" s="101">
        <v>0</v>
      </c>
      <c r="M79" s="101">
        <v>0</v>
      </c>
      <c r="N79" s="101">
        <v>0</v>
      </c>
      <c r="O79" s="101">
        <v>0</v>
      </c>
      <c r="P79" s="102">
        <v>0</v>
      </c>
      <c r="Q79" s="100">
        <v>0</v>
      </c>
      <c r="R79" s="101">
        <v>0</v>
      </c>
      <c r="S79" s="101">
        <v>0</v>
      </c>
      <c r="T79" s="101">
        <v>0</v>
      </c>
      <c r="U79" s="102">
        <v>0</v>
      </c>
      <c r="V79" s="100">
        <v>0</v>
      </c>
      <c r="W79" s="101">
        <v>0</v>
      </c>
      <c r="X79" s="101">
        <v>0</v>
      </c>
      <c r="Y79" s="101">
        <v>0</v>
      </c>
      <c r="Z79" s="102">
        <v>0</v>
      </c>
      <c r="AA79" s="100">
        <v>0</v>
      </c>
      <c r="AB79" s="101">
        <v>0</v>
      </c>
      <c r="AC79" s="101">
        <v>0</v>
      </c>
      <c r="AD79" s="101">
        <v>0</v>
      </c>
      <c r="AE79" s="101">
        <v>0</v>
      </c>
      <c r="AF79" s="102">
        <v>0</v>
      </c>
      <c r="AG79" s="100">
        <v>0</v>
      </c>
      <c r="AH79" s="101">
        <v>1</v>
      </c>
      <c r="AI79" s="101">
        <v>0</v>
      </c>
      <c r="AJ79" s="101">
        <v>0</v>
      </c>
      <c r="AK79" s="101">
        <v>0</v>
      </c>
      <c r="AL79" s="101">
        <v>0</v>
      </c>
      <c r="AM79" s="102">
        <v>0</v>
      </c>
      <c r="AN79" s="100">
        <v>0</v>
      </c>
      <c r="AO79" s="101">
        <v>0</v>
      </c>
      <c r="AP79" s="101">
        <v>0</v>
      </c>
      <c r="AQ79" s="101">
        <v>0</v>
      </c>
      <c r="AR79" s="101">
        <v>1</v>
      </c>
      <c r="AS79" s="102">
        <v>0</v>
      </c>
      <c r="AT79" s="100">
        <v>0</v>
      </c>
      <c r="AU79" s="101">
        <v>0</v>
      </c>
      <c r="AV79" s="101">
        <v>0</v>
      </c>
      <c r="AW79" s="101">
        <v>0</v>
      </c>
      <c r="AX79" s="101">
        <v>0</v>
      </c>
      <c r="AY79" s="102">
        <v>0</v>
      </c>
      <c r="AZ79" s="100">
        <v>0</v>
      </c>
      <c r="BA79" s="101">
        <v>1</v>
      </c>
      <c r="BB79" s="101">
        <v>0</v>
      </c>
      <c r="BC79" s="101">
        <v>11</v>
      </c>
      <c r="BD79" s="101">
        <v>0</v>
      </c>
      <c r="BE79" s="102">
        <v>0</v>
      </c>
      <c r="BF79" s="100">
        <v>0</v>
      </c>
      <c r="BG79" s="101">
        <v>0</v>
      </c>
      <c r="BH79" s="101">
        <v>0</v>
      </c>
      <c r="BI79" s="101">
        <v>0</v>
      </c>
      <c r="BJ79" s="101">
        <v>0</v>
      </c>
      <c r="BK79" s="101">
        <v>0</v>
      </c>
      <c r="BL79" s="101">
        <v>0</v>
      </c>
      <c r="BM79" s="102">
        <v>0</v>
      </c>
      <c r="BN79" s="100">
        <v>0</v>
      </c>
      <c r="BO79" s="102">
        <v>0</v>
      </c>
      <c r="BP79" s="100">
        <v>0</v>
      </c>
      <c r="BQ79" s="101">
        <v>0</v>
      </c>
      <c r="BR79" s="101">
        <v>0</v>
      </c>
      <c r="BS79" s="101">
        <v>0</v>
      </c>
      <c r="BT79" s="102">
        <v>0</v>
      </c>
      <c r="BU79" s="100">
        <v>0</v>
      </c>
      <c r="BV79" s="101">
        <v>2</v>
      </c>
      <c r="BW79" s="102">
        <v>1</v>
      </c>
      <c r="BX79" s="100">
        <v>0</v>
      </c>
      <c r="BY79" s="101">
        <v>0</v>
      </c>
      <c r="BZ79" s="104">
        <v>0</v>
      </c>
    </row>
    <row r="80" spans="1:78" s="28" customFormat="1" ht="13" x14ac:dyDescent="0.3">
      <c r="A80" s="33" t="s">
        <v>510</v>
      </c>
      <c r="B80" s="84">
        <f t="shared" si="9"/>
        <v>10</v>
      </c>
      <c r="C80" s="96">
        <v>0</v>
      </c>
      <c r="D80" s="97">
        <v>0</v>
      </c>
      <c r="E80" s="97">
        <v>0</v>
      </c>
      <c r="F80" s="97">
        <v>0</v>
      </c>
      <c r="G80" s="97">
        <v>0</v>
      </c>
      <c r="H80" s="98">
        <v>0</v>
      </c>
      <c r="I80" s="99">
        <v>2</v>
      </c>
      <c r="J80" s="100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2">
        <v>0</v>
      </c>
      <c r="Q80" s="100">
        <v>0</v>
      </c>
      <c r="R80" s="101">
        <v>0</v>
      </c>
      <c r="S80" s="101">
        <v>0</v>
      </c>
      <c r="T80" s="101">
        <v>0</v>
      </c>
      <c r="U80" s="102">
        <v>0</v>
      </c>
      <c r="V80" s="100">
        <v>0</v>
      </c>
      <c r="W80" s="101">
        <v>0</v>
      </c>
      <c r="X80" s="101">
        <v>0</v>
      </c>
      <c r="Y80" s="101">
        <v>0</v>
      </c>
      <c r="Z80" s="102">
        <v>0</v>
      </c>
      <c r="AA80" s="100">
        <v>0</v>
      </c>
      <c r="AB80" s="101">
        <v>0</v>
      </c>
      <c r="AC80" s="101">
        <v>0</v>
      </c>
      <c r="AD80" s="101">
        <v>0</v>
      </c>
      <c r="AE80" s="101">
        <v>0</v>
      </c>
      <c r="AF80" s="102">
        <v>0</v>
      </c>
      <c r="AG80" s="100">
        <v>1</v>
      </c>
      <c r="AH80" s="101">
        <v>0</v>
      </c>
      <c r="AI80" s="101">
        <v>0</v>
      </c>
      <c r="AJ80" s="101">
        <v>0</v>
      </c>
      <c r="AK80" s="101">
        <v>0</v>
      </c>
      <c r="AL80" s="101">
        <v>0</v>
      </c>
      <c r="AM80" s="102">
        <v>0</v>
      </c>
      <c r="AN80" s="100">
        <v>0</v>
      </c>
      <c r="AO80" s="101">
        <v>0</v>
      </c>
      <c r="AP80" s="101">
        <v>1</v>
      </c>
      <c r="AQ80" s="101">
        <v>0</v>
      </c>
      <c r="AR80" s="101">
        <v>0</v>
      </c>
      <c r="AS80" s="102">
        <v>0</v>
      </c>
      <c r="AT80" s="100">
        <v>0</v>
      </c>
      <c r="AU80" s="101">
        <v>0</v>
      </c>
      <c r="AV80" s="101">
        <v>0</v>
      </c>
      <c r="AW80" s="101">
        <v>0</v>
      </c>
      <c r="AX80" s="101">
        <v>0</v>
      </c>
      <c r="AY80" s="102">
        <v>0</v>
      </c>
      <c r="AZ80" s="100">
        <v>0</v>
      </c>
      <c r="BA80" s="101">
        <v>0</v>
      </c>
      <c r="BB80" s="101">
        <v>0</v>
      </c>
      <c r="BC80" s="101">
        <v>0</v>
      </c>
      <c r="BD80" s="101">
        <v>0</v>
      </c>
      <c r="BE80" s="102">
        <v>2</v>
      </c>
      <c r="BF80" s="100">
        <v>0</v>
      </c>
      <c r="BG80" s="101">
        <v>0</v>
      </c>
      <c r="BH80" s="101">
        <v>0</v>
      </c>
      <c r="BI80" s="101">
        <v>0</v>
      </c>
      <c r="BJ80" s="101">
        <v>0</v>
      </c>
      <c r="BK80" s="101">
        <v>1</v>
      </c>
      <c r="BL80" s="101">
        <v>0</v>
      </c>
      <c r="BM80" s="102">
        <v>0</v>
      </c>
      <c r="BN80" s="100">
        <v>0</v>
      </c>
      <c r="BO80" s="102">
        <v>1</v>
      </c>
      <c r="BP80" s="100">
        <v>1</v>
      </c>
      <c r="BQ80" s="101">
        <v>1</v>
      </c>
      <c r="BR80" s="101">
        <v>0</v>
      </c>
      <c r="BS80" s="101">
        <v>0</v>
      </c>
      <c r="BT80" s="102">
        <v>0</v>
      </c>
      <c r="BU80" s="100">
        <v>0</v>
      </c>
      <c r="BV80" s="101">
        <v>0</v>
      </c>
      <c r="BW80" s="102">
        <v>0</v>
      </c>
      <c r="BX80" s="100">
        <v>0</v>
      </c>
      <c r="BY80" s="101">
        <v>0</v>
      </c>
      <c r="BZ80" s="104">
        <v>0</v>
      </c>
    </row>
    <row r="81" spans="1:78" s="28" customFormat="1" ht="13" x14ac:dyDescent="0.3">
      <c r="A81" s="33" t="s">
        <v>511</v>
      </c>
      <c r="B81" s="84">
        <f t="shared" si="9"/>
        <v>4</v>
      </c>
      <c r="C81" s="96">
        <v>0</v>
      </c>
      <c r="D81" s="97">
        <v>0</v>
      </c>
      <c r="E81" s="97">
        <v>0</v>
      </c>
      <c r="F81" s="97">
        <v>0</v>
      </c>
      <c r="G81" s="97">
        <v>0</v>
      </c>
      <c r="H81" s="98">
        <v>0</v>
      </c>
      <c r="I81" s="99">
        <v>2</v>
      </c>
      <c r="J81" s="100">
        <v>1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2">
        <v>0</v>
      </c>
      <c r="Q81" s="100">
        <v>0</v>
      </c>
      <c r="R81" s="101">
        <v>0</v>
      </c>
      <c r="S81" s="101">
        <v>0</v>
      </c>
      <c r="T81" s="101">
        <v>0</v>
      </c>
      <c r="U81" s="102">
        <v>0</v>
      </c>
      <c r="V81" s="100">
        <v>0</v>
      </c>
      <c r="W81" s="101">
        <v>0</v>
      </c>
      <c r="X81" s="101">
        <v>0</v>
      </c>
      <c r="Y81" s="101">
        <v>0</v>
      </c>
      <c r="Z81" s="102">
        <v>0</v>
      </c>
      <c r="AA81" s="100">
        <v>0</v>
      </c>
      <c r="AB81" s="101">
        <v>0</v>
      </c>
      <c r="AC81" s="101">
        <v>0</v>
      </c>
      <c r="AD81" s="101">
        <v>0</v>
      </c>
      <c r="AE81" s="101">
        <v>0</v>
      </c>
      <c r="AF81" s="102">
        <v>0</v>
      </c>
      <c r="AG81" s="100">
        <v>0</v>
      </c>
      <c r="AH81" s="101">
        <v>0</v>
      </c>
      <c r="AI81" s="101">
        <v>0</v>
      </c>
      <c r="AJ81" s="101">
        <v>0</v>
      </c>
      <c r="AK81" s="101">
        <v>0</v>
      </c>
      <c r="AL81" s="101">
        <v>0</v>
      </c>
      <c r="AM81" s="102">
        <v>0</v>
      </c>
      <c r="AN81" s="100">
        <v>1</v>
      </c>
      <c r="AO81" s="101">
        <v>0</v>
      </c>
      <c r="AP81" s="101">
        <v>0</v>
      </c>
      <c r="AQ81" s="101">
        <v>0</v>
      </c>
      <c r="AR81" s="101">
        <v>0</v>
      </c>
      <c r="AS81" s="102">
        <v>0</v>
      </c>
      <c r="AT81" s="100">
        <v>0</v>
      </c>
      <c r="AU81" s="101">
        <v>0</v>
      </c>
      <c r="AV81" s="101">
        <v>0</v>
      </c>
      <c r="AW81" s="101">
        <v>0</v>
      </c>
      <c r="AX81" s="101">
        <v>0</v>
      </c>
      <c r="AY81" s="102">
        <v>0</v>
      </c>
      <c r="AZ81" s="100">
        <v>0</v>
      </c>
      <c r="BA81" s="101">
        <v>0</v>
      </c>
      <c r="BB81" s="101">
        <v>0</v>
      </c>
      <c r="BC81" s="101">
        <v>0</v>
      </c>
      <c r="BD81" s="101">
        <v>0</v>
      </c>
      <c r="BE81" s="102">
        <v>0</v>
      </c>
      <c r="BF81" s="100">
        <v>0</v>
      </c>
      <c r="BG81" s="101">
        <v>0</v>
      </c>
      <c r="BH81" s="101">
        <v>0</v>
      </c>
      <c r="BI81" s="101">
        <v>0</v>
      </c>
      <c r="BJ81" s="101">
        <v>0</v>
      </c>
      <c r="BK81" s="101">
        <v>0</v>
      </c>
      <c r="BL81" s="101">
        <v>0</v>
      </c>
      <c r="BM81" s="102">
        <v>0</v>
      </c>
      <c r="BN81" s="100">
        <v>0</v>
      </c>
      <c r="BO81" s="102">
        <v>0</v>
      </c>
      <c r="BP81" s="100">
        <v>0</v>
      </c>
      <c r="BQ81" s="101">
        <v>0</v>
      </c>
      <c r="BR81" s="101">
        <v>0</v>
      </c>
      <c r="BS81" s="101">
        <v>0</v>
      </c>
      <c r="BT81" s="102">
        <v>0</v>
      </c>
      <c r="BU81" s="100">
        <v>0</v>
      </c>
      <c r="BV81" s="101">
        <v>0</v>
      </c>
      <c r="BW81" s="102">
        <v>0</v>
      </c>
      <c r="BX81" s="100">
        <v>0</v>
      </c>
      <c r="BY81" s="101">
        <v>0</v>
      </c>
      <c r="BZ81" s="104">
        <v>0</v>
      </c>
    </row>
    <row r="82" spans="1:78" s="28" customFormat="1" ht="13" x14ac:dyDescent="0.3">
      <c r="A82" s="33" t="s">
        <v>512</v>
      </c>
      <c r="B82" s="84">
        <f t="shared" si="9"/>
        <v>1</v>
      </c>
      <c r="C82" s="96">
        <v>0</v>
      </c>
      <c r="D82" s="97">
        <v>0</v>
      </c>
      <c r="E82" s="97">
        <v>0</v>
      </c>
      <c r="F82" s="97">
        <v>0</v>
      </c>
      <c r="G82" s="97">
        <v>0</v>
      </c>
      <c r="H82" s="98">
        <v>0</v>
      </c>
      <c r="I82" s="99">
        <v>0</v>
      </c>
      <c r="J82" s="100">
        <v>0</v>
      </c>
      <c r="K82" s="101">
        <v>0</v>
      </c>
      <c r="L82" s="101">
        <v>0</v>
      </c>
      <c r="M82" s="101">
        <v>0</v>
      </c>
      <c r="N82" s="101">
        <v>0</v>
      </c>
      <c r="O82" s="101">
        <v>0</v>
      </c>
      <c r="P82" s="102">
        <v>0</v>
      </c>
      <c r="Q82" s="100">
        <v>0</v>
      </c>
      <c r="R82" s="101">
        <v>0</v>
      </c>
      <c r="S82" s="101">
        <v>0</v>
      </c>
      <c r="T82" s="101">
        <v>0</v>
      </c>
      <c r="U82" s="102">
        <v>0</v>
      </c>
      <c r="V82" s="100">
        <v>0</v>
      </c>
      <c r="W82" s="101">
        <v>0</v>
      </c>
      <c r="X82" s="101">
        <v>0</v>
      </c>
      <c r="Y82" s="101">
        <v>0</v>
      </c>
      <c r="Z82" s="102">
        <v>0</v>
      </c>
      <c r="AA82" s="100">
        <v>0</v>
      </c>
      <c r="AB82" s="101">
        <v>0</v>
      </c>
      <c r="AC82" s="101">
        <v>0</v>
      </c>
      <c r="AD82" s="101">
        <v>0</v>
      </c>
      <c r="AE82" s="101">
        <v>0</v>
      </c>
      <c r="AF82" s="102">
        <v>0</v>
      </c>
      <c r="AG82" s="100">
        <v>0</v>
      </c>
      <c r="AH82" s="101">
        <v>0</v>
      </c>
      <c r="AI82" s="101">
        <v>0</v>
      </c>
      <c r="AJ82" s="101">
        <v>0</v>
      </c>
      <c r="AK82" s="101">
        <v>0</v>
      </c>
      <c r="AL82" s="101">
        <v>0</v>
      </c>
      <c r="AM82" s="102">
        <v>0</v>
      </c>
      <c r="AN82" s="100">
        <v>0</v>
      </c>
      <c r="AO82" s="101">
        <v>0</v>
      </c>
      <c r="AP82" s="101">
        <v>0</v>
      </c>
      <c r="AQ82" s="101">
        <v>0</v>
      </c>
      <c r="AR82" s="101">
        <v>0</v>
      </c>
      <c r="AS82" s="102">
        <v>0</v>
      </c>
      <c r="AT82" s="100">
        <v>0</v>
      </c>
      <c r="AU82" s="101">
        <v>0</v>
      </c>
      <c r="AV82" s="101">
        <v>0</v>
      </c>
      <c r="AW82" s="101">
        <v>0</v>
      </c>
      <c r="AX82" s="101">
        <v>0</v>
      </c>
      <c r="AY82" s="102">
        <v>0</v>
      </c>
      <c r="AZ82" s="100">
        <v>0</v>
      </c>
      <c r="BA82" s="101">
        <v>0</v>
      </c>
      <c r="BB82" s="101">
        <v>0</v>
      </c>
      <c r="BC82" s="101">
        <v>0</v>
      </c>
      <c r="BD82" s="101">
        <v>0</v>
      </c>
      <c r="BE82" s="102">
        <v>0</v>
      </c>
      <c r="BF82" s="100">
        <v>0</v>
      </c>
      <c r="BG82" s="101">
        <v>0</v>
      </c>
      <c r="BH82" s="101">
        <v>0</v>
      </c>
      <c r="BI82" s="101">
        <v>0</v>
      </c>
      <c r="BJ82" s="101">
        <v>0</v>
      </c>
      <c r="BK82" s="101">
        <v>0</v>
      </c>
      <c r="BL82" s="101">
        <v>0</v>
      </c>
      <c r="BM82" s="102">
        <v>0</v>
      </c>
      <c r="BN82" s="100">
        <v>0</v>
      </c>
      <c r="BO82" s="102">
        <v>0</v>
      </c>
      <c r="BP82" s="100">
        <v>0</v>
      </c>
      <c r="BQ82" s="101">
        <v>0</v>
      </c>
      <c r="BR82" s="101">
        <v>0</v>
      </c>
      <c r="BS82" s="101">
        <v>0</v>
      </c>
      <c r="BT82" s="102">
        <v>0</v>
      </c>
      <c r="BU82" s="100">
        <v>0</v>
      </c>
      <c r="BV82" s="101">
        <v>0</v>
      </c>
      <c r="BW82" s="102">
        <v>0</v>
      </c>
      <c r="BX82" s="100">
        <v>1</v>
      </c>
      <c r="BY82" s="101">
        <v>0</v>
      </c>
      <c r="BZ82" s="104">
        <v>0</v>
      </c>
    </row>
    <row r="83" spans="1:78" s="28" customFormat="1" ht="13" x14ac:dyDescent="0.3">
      <c r="A83" s="33" t="s">
        <v>513</v>
      </c>
      <c r="B83" s="84">
        <f t="shared" si="9"/>
        <v>3</v>
      </c>
      <c r="C83" s="96">
        <v>0</v>
      </c>
      <c r="D83" s="97">
        <v>0</v>
      </c>
      <c r="E83" s="97">
        <v>0</v>
      </c>
      <c r="F83" s="97">
        <v>0</v>
      </c>
      <c r="G83" s="97">
        <v>0</v>
      </c>
      <c r="H83" s="98">
        <v>0</v>
      </c>
      <c r="I83" s="99">
        <v>1</v>
      </c>
      <c r="J83" s="100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v>0</v>
      </c>
      <c r="P83" s="102">
        <v>0</v>
      </c>
      <c r="Q83" s="100">
        <v>0</v>
      </c>
      <c r="R83" s="101">
        <v>0</v>
      </c>
      <c r="S83" s="101">
        <v>0</v>
      </c>
      <c r="T83" s="101">
        <v>0</v>
      </c>
      <c r="U83" s="102">
        <v>0</v>
      </c>
      <c r="V83" s="100">
        <v>0</v>
      </c>
      <c r="W83" s="101">
        <v>0</v>
      </c>
      <c r="X83" s="101">
        <v>0</v>
      </c>
      <c r="Y83" s="101">
        <v>0</v>
      </c>
      <c r="Z83" s="102">
        <v>1</v>
      </c>
      <c r="AA83" s="100">
        <v>0</v>
      </c>
      <c r="AB83" s="101">
        <v>0</v>
      </c>
      <c r="AC83" s="101">
        <v>0</v>
      </c>
      <c r="AD83" s="101">
        <v>0</v>
      </c>
      <c r="AE83" s="101">
        <v>0</v>
      </c>
      <c r="AF83" s="102">
        <v>0</v>
      </c>
      <c r="AG83" s="100">
        <v>0</v>
      </c>
      <c r="AH83" s="101">
        <v>0</v>
      </c>
      <c r="AI83" s="101">
        <v>0</v>
      </c>
      <c r="AJ83" s="101">
        <v>0</v>
      </c>
      <c r="AK83" s="101">
        <v>0</v>
      </c>
      <c r="AL83" s="101">
        <v>0</v>
      </c>
      <c r="AM83" s="102">
        <v>0</v>
      </c>
      <c r="AN83" s="100">
        <v>0</v>
      </c>
      <c r="AO83" s="101">
        <v>0</v>
      </c>
      <c r="AP83" s="101">
        <v>0</v>
      </c>
      <c r="AQ83" s="101">
        <v>1</v>
      </c>
      <c r="AR83" s="101">
        <v>0</v>
      </c>
      <c r="AS83" s="102">
        <v>0</v>
      </c>
      <c r="AT83" s="100">
        <v>0</v>
      </c>
      <c r="AU83" s="101">
        <v>0</v>
      </c>
      <c r="AV83" s="101">
        <v>0</v>
      </c>
      <c r="AW83" s="101">
        <v>0</v>
      </c>
      <c r="AX83" s="101">
        <v>0</v>
      </c>
      <c r="AY83" s="102">
        <v>0</v>
      </c>
      <c r="AZ83" s="100">
        <v>0</v>
      </c>
      <c r="BA83" s="101">
        <v>0</v>
      </c>
      <c r="BB83" s="101">
        <v>0</v>
      </c>
      <c r="BC83" s="101">
        <v>0</v>
      </c>
      <c r="BD83" s="101">
        <v>0</v>
      </c>
      <c r="BE83" s="102">
        <v>0</v>
      </c>
      <c r="BF83" s="100">
        <v>0</v>
      </c>
      <c r="BG83" s="101">
        <v>0</v>
      </c>
      <c r="BH83" s="101">
        <v>0</v>
      </c>
      <c r="BI83" s="101">
        <v>0</v>
      </c>
      <c r="BJ83" s="101">
        <v>0</v>
      </c>
      <c r="BK83" s="101">
        <v>0</v>
      </c>
      <c r="BL83" s="101">
        <v>0</v>
      </c>
      <c r="BM83" s="102">
        <v>0</v>
      </c>
      <c r="BN83" s="100">
        <v>0</v>
      </c>
      <c r="BO83" s="102">
        <v>0</v>
      </c>
      <c r="BP83" s="100">
        <v>0</v>
      </c>
      <c r="BQ83" s="101">
        <v>0</v>
      </c>
      <c r="BR83" s="101">
        <v>0</v>
      </c>
      <c r="BS83" s="101">
        <v>0</v>
      </c>
      <c r="BT83" s="102">
        <v>0</v>
      </c>
      <c r="BU83" s="100">
        <v>0</v>
      </c>
      <c r="BV83" s="101">
        <v>0</v>
      </c>
      <c r="BW83" s="102">
        <v>0</v>
      </c>
      <c r="BX83" s="100">
        <v>0</v>
      </c>
      <c r="BY83" s="101">
        <v>0</v>
      </c>
      <c r="BZ83" s="104">
        <v>0</v>
      </c>
    </row>
    <row r="84" spans="1:78" s="28" customFormat="1" ht="13" x14ac:dyDescent="0.3">
      <c r="A84" s="33" t="s">
        <v>514</v>
      </c>
      <c r="B84" s="84">
        <f t="shared" si="9"/>
        <v>3</v>
      </c>
      <c r="C84" s="96">
        <v>0</v>
      </c>
      <c r="D84" s="97">
        <v>0</v>
      </c>
      <c r="E84" s="97">
        <v>0</v>
      </c>
      <c r="F84" s="97">
        <v>0</v>
      </c>
      <c r="G84" s="97">
        <v>0</v>
      </c>
      <c r="H84" s="98">
        <v>0</v>
      </c>
      <c r="I84" s="99">
        <v>0</v>
      </c>
      <c r="J84" s="100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  <c r="P84" s="102">
        <v>0</v>
      </c>
      <c r="Q84" s="100">
        <v>0</v>
      </c>
      <c r="R84" s="101">
        <v>0</v>
      </c>
      <c r="S84" s="101">
        <v>0</v>
      </c>
      <c r="T84" s="101">
        <v>0</v>
      </c>
      <c r="U84" s="102">
        <v>0</v>
      </c>
      <c r="V84" s="100">
        <v>0</v>
      </c>
      <c r="W84" s="101">
        <v>0</v>
      </c>
      <c r="X84" s="101">
        <v>0</v>
      </c>
      <c r="Y84" s="101">
        <v>0</v>
      </c>
      <c r="Z84" s="102">
        <v>0</v>
      </c>
      <c r="AA84" s="100">
        <v>1</v>
      </c>
      <c r="AB84" s="101">
        <v>0</v>
      </c>
      <c r="AC84" s="101">
        <v>0</v>
      </c>
      <c r="AD84" s="101">
        <v>0</v>
      </c>
      <c r="AE84" s="101">
        <v>0</v>
      </c>
      <c r="AF84" s="102">
        <v>0</v>
      </c>
      <c r="AG84" s="100">
        <v>0</v>
      </c>
      <c r="AH84" s="101">
        <v>0</v>
      </c>
      <c r="AI84" s="101">
        <v>0</v>
      </c>
      <c r="AJ84" s="101">
        <v>0</v>
      </c>
      <c r="AK84" s="101">
        <v>0</v>
      </c>
      <c r="AL84" s="101">
        <v>0</v>
      </c>
      <c r="AM84" s="102">
        <v>0</v>
      </c>
      <c r="AN84" s="100">
        <v>0</v>
      </c>
      <c r="AO84" s="101">
        <v>0</v>
      </c>
      <c r="AP84" s="101">
        <v>0</v>
      </c>
      <c r="AQ84" s="101">
        <v>0</v>
      </c>
      <c r="AR84" s="101">
        <v>0</v>
      </c>
      <c r="AS84" s="102">
        <v>0</v>
      </c>
      <c r="AT84" s="100">
        <v>0</v>
      </c>
      <c r="AU84" s="101">
        <v>0</v>
      </c>
      <c r="AV84" s="101">
        <v>0</v>
      </c>
      <c r="AW84" s="101">
        <v>0</v>
      </c>
      <c r="AX84" s="101">
        <v>1</v>
      </c>
      <c r="AY84" s="102">
        <v>0</v>
      </c>
      <c r="AZ84" s="100">
        <v>0</v>
      </c>
      <c r="BA84" s="101">
        <v>0</v>
      </c>
      <c r="BB84" s="101">
        <v>0</v>
      </c>
      <c r="BC84" s="101">
        <v>0</v>
      </c>
      <c r="BD84" s="101">
        <v>0</v>
      </c>
      <c r="BE84" s="102">
        <v>0</v>
      </c>
      <c r="BF84" s="100">
        <v>0</v>
      </c>
      <c r="BG84" s="101">
        <v>0</v>
      </c>
      <c r="BH84" s="101">
        <v>0</v>
      </c>
      <c r="BI84" s="101">
        <v>0</v>
      </c>
      <c r="BJ84" s="101">
        <v>0</v>
      </c>
      <c r="BK84" s="101">
        <v>1</v>
      </c>
      <c r="BL84" s="101">
        <v>0</v>
      </c>
      <c r="BM84" s="102">
        <v>0</v>
      </c>
      <c r="BN84" s="100">
        <v>0</v>
      </c>
      <c r="BO84" s="102">
        <v>0</v>
      </c>
      <c r="BP84" s="100">
        <v>0</v>
      </c>
      <c r="BQ84" s="101">
        <v>0</v>
      </c>
      <c r="BR84" s="101">
        <v>0</v>
      </c>
      <c r="BS84" s="101">
        <v>0</v>
      </c>
      <c r="BT84" s="102">
        <v>0</v>
      </c>
      <c r="BU84" s="100">
        <v>0</v>
      </c>
      <c r="BV84" s="101">
        <v>0</v>
      </c>
      <c r="BW84" s="102">
        <v>0</v>
      </c>
      <c r="BX84" s="100">
        <v>0</v>
      </c>
      <c r="BY84" s="101">
        <v>0</v>
      </c>
      <c r="BZ84" s="104">
        <v>0</v>
      </c>
    </row>
    <row r="85" spans="1:78" s="28" customFormat="1" ht="13" x14ac:dyDescent="0.3">
      <c r="A85" s="33" t="s">
        <v>515</v>
      </c>
      <c r="B85" s="84">
        <f t="shared" si="9"/>
        <v>4</v>
      </c>
      <c r="C85" s="96">
        <v>0</v>
      </c>
      <c r="D85" s="97">
        <v>0</v>
      </c>
      <c r="E85" s="97">
        <v>0</v>
      </c>
      <c r="F85" s="97">
        <v>0</v>
      </c>
      <c r="G85" s="97">
        <v>0</v>
      </c>
      <c r="H85" s="98">
        <v>0</v>
      </c>
      <c r="I85" s="99">
        <v>0</v>
      </c>
      <c r="J85" s="100">
        <v>2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  <c r="P85" s="102">
        <v>0</v>
      </c>
      <c r="Q85" s="100">
        <v>0</v>
      </c>
      <c r="R85" s="101">
        <v>0</v>
      </c>
      <c r="S85" s="101">
        <v>0</v>
      </c>
      <c r="T85" s="101">
        <v>0</v>
      </c>
      <c r="U85" s="102">
        <v>0</v>
      </c>
      <c r="V85" s="100">
        <v>0</v>
      </c>
      <c r="W85" s="101">
        <v>0</v>
      </c>
      <c r="X85" s="101">
        <v>0</v>
      </c>
      <c r="Y85" s="101">
        <v>0</v>
      </c>
      <c r="Z85" s="102">
        <v>0</v>
      </c>
      <c r="AA85" s="100">
        <v>0</v>
      </c>
      <c r="AB85" s="101">
        <v>0</v>
      </c>
      <c r="AC85" s="101">
        <v>0</v>
      </c>
      <c r="AD85" s="101">
        <v>0</v>
      </c>
      <c r="AE85" s="101">
        <v>0</v>
      </c>
      <c r="AF85" s="102">
        <v>0</v>
      </c>
      <c r="AG85" s="100">
        <v>1</v>
      </c>
      <c r="AH85" s="101">
        <v>0</v>
      </c>
      <c r="AI85" s="101">
        <v>0</v>
      </c>
      <c r="AJ85" s="101">
        <v>0</v>
      </c>
      <c r="AK85" s="101">
        <v>0</v>
      </c>
      <c r="AL85" s="101">
        <v>0</v>
      </c>
      <c r="AM85" s="102">
        <v>0</v>
      </c>
      <c r="AN85" s="100">
        <v>0</v>
      </c>
      <c r="AO85" s="101">
        <v>0</v>
      </c>
      <c r="AP85" s="101">
        <v>0</v>
      </c>
      <c r="AQ85" s="101">
        <v>0</v>
      </c>
      <c r="AR85" s="101">
        <v>0</v>
      </c>
      <c r="AS85" s="102">
        <v>0</v>
      </c>
      <c r="AT85" s="100">
        <v>0</v>
      </c>
      <c r="AU85" s="101">
        <v>0</v>
      </c>
      <c r="AV85" s="101">
        <v>0</v>
      </c>
      <c r="AW85" s="101">
        <v>0</v>
      </c>
      <c r="AX85" s="101">
        <v>0</v>
      </c>
      <c r="AY85" s="102">
        <v>0</v>
      </c>
      <c r="AZ85" s="100">
        <v>0</v>
      </c>
      <c r="BA85" s="101">
        <v>1</v>
      </c>
      <c r="BB85" s="101">
        <v>0</v>
      </c>
      <c r="BC85" s="101">
        <v>0</v>
      </c>
      <c r="BD85" s="101">
        <v>0</v>
      </c>
      <c r="BE85" s="102">
        <v>0</v>
      </c>
      <c r="BF85" s="100">
        <v>0</v>
      </c>
      <c r="BG85" s="101">
        <v>0</v>
      </c>
      <c r="BH85" s="101">
        <v>0</v>
      </c>
      <c r="BI85" s="101">
        <v>0</v>
      </c>
      <c r="BJ85" s="101">
        <v>0</v>
      </c>
      <c r="BK85" s="101">
        <v>0</v>
      </c>
      <c r="BL85" s="101">
        <v>0</v>
      </c>
      <c r="BM85" s="102">
        <v>0</v>
      </c>
      <c r="BN85" s="100">
        <v>0</v>
      </c>
      <c r="BO85" s="102">
        <v>0</v>
      </c>
      <c r="BP85" s="100">
        <v>0</v>
      </c>
      <c r="BQ85" s="101">
        <v>0</v>
      </c>
      <c r="BR85" s="101">
        <v>0</v>
      </c>
      <c r="BS85" s="101">
        <v>0</v>
      </c>
      <c r="BT85" s="102">
        <v>0</v>
      </c>
      <c r="BU85" s="100">
        <v>0</v>
      </c>
      <c r="BV85" s="101">
        <v>0</v>
      </c>
      <c r="BW85" s="102">
        <v>0</v>
      </c>
      <c r="BX85" s="100">
        <v>0</v>
      </c>
      <c r="BY85" s="101">
        <v>0</v>
      </c>
      <c r="BZ85" s="104">
        <v>0</v>
      </c>
    </row>
    <row r="86" spans="1:78" s="28" customFormat="1" ht="13" x14ac:dyDescent="0.3">
      <c r="A86" s="33" t="s">
        <v>385</v>
      </c>
      <c r="B86" s="84">
        <f t="shared" si="9"/>
        <v>11</v>
      </c>
      <c r="C86" s="96">
        <v>0</v>
      </c>
      <c r="D86" s="97">
        <v>0</v>
      </c>
      <c r="E86" s="97">
        <v>0</v>
      </c>
      <c r="F86" s="97">
        <v>0</v>
      </c>
      <c r="G86" s="97">
        <v>0</v>
      </c>
      <c r="H86" s="98">
        <v>0</v>
      </c>
      <c r="I86" s="99">
        <v>0</v>
      </c>
      <c r="J86" s="100">
        <v>0</v>
      </c>
      <c r="K86" s="101">
        <v>0</v>
      </c>
      <c r="L86" s="101">
        <v>0</v>
      </c>
      <c r="M86" s="101">
        <v>2</v>
      </c>
      <c r="N86" s="101">
        <v>0</v>
      </c>
      <c r="O86" s="101">
        <v>0</v>
      </c>
      <c r="P86" s="102">
        <v>0</v>
      </c>
      <c r="Q86" s="100">
        <v>0</v>
      </c>
      <c r="R86" s="101">
        <v>1</v>
      </c>
      <c r="S86" s="101">
        <v>0</v>
      </c>
      <c r="T86" s="101">
        <v>0</v>
      </c>
      <c r="U86" s="102">
        <v>0</v>
      </c>
      <c r="V86" s="100">
        <v>0</v>
      </c>
      <c r="W86" s="101">
        <v>0</v>
      </c>
      <c r="X86" s="101">
        <v>0</v>
      </c>
      <c r="Y86" s="101">
        <v>0</v>
      </c>
      <c r="Z86" s="102">
        <v>0</v>
      </c>
      <c r="AA86" s="100">
        <v>0</v>
      </c>
      <c r="AB86" s="101">
        <v>0</v>
      </c>
      <c r="AC86" s="101">
        <v>0</v>
      </c>
      <c r="AD86" s="101">
        <v>0</v>
      </c>
      <c r="AE86" s="101">
        <v>0</v>
      </c>
      <c r="AF86" s="102">
        <v>0</v>
      </c>
      <c r="AG86" s="100">
        <v>0</v>
      </c>
      <c r="AH86" s="101">
        <v>0</v>
      </c>
      <c r="AI86" s="101">
        <v>0</v>
      </c>
      <c r="AJ86" s="101">
        <v>0</v>
      </c>
      <c r="AK86" s="101">
        <v>0</v>
      </c>
      <c r="AL86" s="101">
        <v>0</v>
      </c>
      <c r="AM86" s="102">
        <v>0</v>
      </c>
      <c r="AN86" s="100">
        <v>0</v>
      </c>
      <c r="AO86" s="101">
        <v>0</v>
      </c>
      <c r="AP86" s="101">
        <v>0</v>
      </c>
      <c r="AQ86" s="101">
        <v>0</v>
      </c>
      <c r="AR86" s="101">
        <v>1</v>
      </c>
      <c r="AS86" s="102">
        <v>0</v>
      </c>
      <c r="AT86" s="100">
        <v>0</v>
      </c>
      <c r="AU86" s="101">
        <v>0</v>
      </c>
      <c r="AV86" s="101">
        <v>0</v>
      </c>
      <c r="AW86" s="101">
        <v>0</v>
      </c>
      <c r="AX86" s="101">
        <v>0</v>
      </c>
      <c r="AY86" s="102">
        <v>1</v>
      </c>
      <c r="AZ86" s="100">
        <v>0</v>
      </c>
      <c r="BA86" s="101">
        <v>0</v>
      </c>
      <c r="BB86" s="101">
        <v>0</v>
      </c>
      <c r="BC86" s="101">
        <v>0</v>
      </c>
      <c r="BD86" s="101">
        <v>0</v>
      </c>
      <c r="BE86" s="102">
        <v>0</v>
      </c>
      <c r="BF86" s="100">
        <v>0</v>
      </c>
      <c r="BG86" s="101">
        <v>0</v>
      </c>
      <c r="BH86" s="101">
        <v>0</v>
      </c>
      <c r="BI86" s="101">
        <v>2</v>
      </c>
      <c r="BJ86" s="101">
        <v>0</v>
      </c>
      <c r="BK86" s="101">
        <v>0</v>
      </c>
      <c r="BL86" s="101">
        <v>1</v>
      </c>
      <c r="BM86" s="102">
        <v>0</v>
      </c>
      <c r="BN86" s="100">
        <v>0</v>
      </c>
      <c r="BO86" s="102">
        <v>0</v>
      </c>
      <c r="BP86" s="100">
        <v>2</v>
      </c>
      <c r="BQ86" s="101">
        <v>0</v>
      </c>
      <c r="BR86" s="101">
        <v>0</v>
      </c>
      <c r="BS86" s="101">
        <v>0</v>
      </c>
      <c r="BT86" s="102">
        <v>0</v>
      </c>
      <c r="BU86" s="100">
        <v>0</v>
      </c>
      <c r="BV86" s="101">
        <v>1</v>
      </c>
      <c r="BW86" s="102">
        <v>0</v>
      </c>
      <c r="BX86" s="100">
        <v>0</v>
      </c>
      <c r="BY86" s="101">
        <v>0</v>
      </c>
      <c r="BZ86" s="104">
        <v>0</v>
      </c>
    </row>
    <row r="87" spans="1:78" s="28" customFormat="1" ht="13" x14ac:dyDescent="0.3">
      <c r="A87" s="33" t="s">
        <v>386</v>
      </c>
      <c r="B87" s="84">
        <f t="shared" si="9"/>
        <v>2</v>
      </c>
      <c r="C87" s="96">
        <v>0</v>
      </c>
      <c r="D87" s="97">
        <v>0</v>
      </c>
      <c r="E87" s="97">
        <v>2</v>
      </c>
      <c r="F87" s="97">
        <v>0</v>
      </c>
      <c r="G87" s="97">
        <v>0</v>
      </c>
      <c r="H87" s="98">
        <v>0</v>
      </c>
      <c r="I87" s="99">
        <v>0</v>
      </c>
      <c r="J87" s="100">
        <v>0</v>
      </c>
      <c r="K87" s="101">
        <v>0</v>
      </c>
      <c r="L87" s="101">
        <v>0</v>
      </c>
      <c r="M87" s="101">
        <v>0</v>
      </c>
      <c r="N87" s="101">
        <v>0</v>
      </c>
      <c r="O87" s="101">
        <v>0</v>
      </c>
      <c r="P87" s="102">
        <v>0</v>
      </c>
      <c r="Q87" s="100">
        <v>0</v>
      </c>
      <c r="R87" s="101">
        <v>0</v>
      </c>
      <c r="S87" s="101">
        <v>0</v>
      </c>
      <c r="T87" s="101">
        <v>0</v>
      </c>
      <c r="U87" s="102">
        <v>0</v>
      </c>
      <c r="V87" s="100">
        <v>0</v>
      </c>
      <c r="W87" s="101">
        <v>0</v>
      </c>
      <c r="X87" s="101">
        <v>0</v>
      </c>
      <c r="Y87" s="101">
        <v>0</v>
      </c>
      <c r="Z87" s="102">
        <v>0</v>
      </c>
      <c r="AA87" s="100">
        <v>0</v>
      </c>
      <c r="AB87" s="101">
        <v>0</v>
      </c>
      <c r="AC87" s="101">
        <v>0</v>
      </c>
      <c r="AD87" s="101">
        <v>0</v>
      </c>
      <c r="AE87" s="101">
        <v>0</v>
      </c>
      <c r="AF87" s="102">
        <v>0</v>
      </c>
      <c r="AG87" s="100">
        <v>0</v>
      </c>
      <c r="AH87" s="101">
        <v>0</v>
      </c>
      <c r="AI87" s="101">
        <v>0</v>
      </c>
      <c r="AJ87" s="101">
        <v>0</v>
      </c>
      <c r="AK87" s="101">
        <v>0</v>
      </c>
      <c r="AL87" s="101">
        <v>0</v>
      </c>
      <c r="AM87" s="102">
        <v>0</v>
      </c>
      <c r="AN87" s="100">
        <v>0</v>
      </c>
      <c r="AO87" s="101">
        <v>0</v>
      </c>
      <c r="AP87" s="101">
        <v>0</v>
      </c>
      <c r="AQ87" s="101">
        <v>0</v>
      </c>
      <c r="AR87" s="101">
        <v>0</v>
      </c>
      <c r="AS87" s="102">
        <v>0</v>
      </c>
      <c r="AT87" s="100">
        <v>0</v>
      </c>
      <c r="AU87" s="101">
        <v>0</v>
      </c>
      <c r="AV87" s="101">
        <v>0</v>
      </c>
      <c r="AW87" s="101">
        <v>0</v>
      </c>
      <c r="AX87" s="101">
        <v>0</v>
      </c>
      <c r="AY87" s="102">
        <v>0</v>
      </c>
      <c r="AZ87" s="100">
        <v>0</v>
      </c>
      <c r="BA87" s="101">
        <v>0</v>
      </c>
      <c r="BB87" s="101">
        <v>0</v>
      </c>
      <c r="BC87" s="101">
        <v>0</v>
      </c>
      <c r="BD87" s="101">
        <v>0</v>
      </c>
      <c r="BE87" s="102">
        <v>0</v>
      </c>
      <c r="BF87" s="100">
        <v>0</v>
      </c>
      <c r="BG87" s="101">
        <v>0</v>
      </c>
      <c r="BH87" s="101">
        <v>0</v>
      </c>
      <c r="BI87" s="101">
        <v>0</v>
      </c>
      <c r="BJ87" s="101">
        <v>0</v>
      </c>
      <c r="BK87" s="101">
        <v>0</v>
      </c>
      <c r="BL87" s="101">
        <v>0</v>
      </c>
      <c r="BM87" s="102">
        <v>0</v>
      </c>
      <c r="BN87" s="100">
        <v>0</v>
      </c>
      <c r="BO87" s="102">
        <v>0</v>
      </c>
      <c r="BP87" s="100">
        <v>0</v>
      </c>
      <c r="BQ87" s="101">
        <v>0</v>
      </c>
      <c r="BR87" s="101">
        <v>0</v>
      </c>
      <c r="BS87" s="101">
        <v>0</v>
      </c>
      <c r="BT87" s="102">
        <v>0</v>
      </c>
      <c r="BU87" s="100">
        <v>0</v>
      </c>
      <c r="BV87" s="101">
        <v>0</v>
      </c>
      <c r="BW87" s="102">
        <v>0</v>
      </c>
      <c r="BX87" s="100">
        <v>0</v>
      </c>
      <c r="BY87" s="101">
        <v>0</v>
      </c>
      <c r="BZ87" s="104">
        <v>0</v>
      </c>
    </row>
    <row r="88" spans="1:78" s="28" customFormat="1" ht="13" x14ac:dyDescent="0.3">
      <c r="A88" s="33" t="s">
        <v>516</v>
      </c>
      <c r="B88" s="84">
        <f t="shared" si="9"/>
        <v>1</v>
      </c>
      <c r="C88" s="96">
        <v>0</v>
      </c>
      <c r="D88" s="97">
        <v>0</v>
      </c>
      <c r="E88" s="97">
        <v>0</v>
      </c>
      <c r="F88" s="97">
        <v>0</v>
      </c>
      <c r="G88" s="97">
        <v>0</v>
      </c>
      <c r="H88" s="98">
        <v>0</v>
      </c>
      <c r="I88" s="99">
        <v>1</v>
      </c>
      <c r="J88" s="100">
        <v>0</v>
      </c>
      <c r="K88" s="101">
        <v>0</v>
      </c>
      <c r="L88" s="101">
        <v>0</v>
      </c>
      <c r="M88" s="101">
        <v>0</v>
      </c>
      <c r="N88" s="101">
        <v>0</v>
      </c>
      <c r="O88" s="101">
        <v>0</v>
      </c>
      <c r="P88" s="102">
        <v>0</v>
      </c>
      <c r="Q88" s="100">
        <v>0</v>
      </c>
      <c r="R88" s="101">
        <v>0</v>
      </c>
      <c r="S88" s="101">
        <v>0</v>
      </c>
      <c r="T88" s="101">
        <v>0</v>
      </c>
      <c r="U88" s="102">
        <v>0</v>
      </c>
      <c r="V88" s="100">
        <v>0</v>
      </c>
      <c r="W88" s="101">
        <v>0</v>
      </c>
      <c r="X88" s="101">
        <v>0</v>
      </c>
      <c r="Y88" s="101">
        <v>0</v>
      </c>
      <c r="Z88" s="102">
        <v>0</v>
      </c>
      <c r="AA88" s="100">
        <v>0</v>
      </c>
      <c r="AB88" s="101">
        <v>0</v>
      </c>
      <c r="AC88" s="101">
        <v>0</v>
      </c>
      <c r="AD88" s="101">
        <v>0</v>
      </c>
      <c r="AE88" s="101">
        <v>0</v>
      </c>
      <c r="AF88" s="102">
        <v>0</v>
      </c>
      <c r="AG88" s="100">
        <v>0</v>
      </c>
      <c r="AH88" s="101">
        <v>0</v>
      </c>
      <c r="AI88" s="101">
        <v>0</v>
      </c>
      <c r="AJ88" s="101">
        <v>0</v>
      </c>
      <c r="AK88" s="101">
        <v>0</v>
      </c>
      <c r="AL88" s="101">
        <v>0</v>
      </c>
      <c r="AM88" s="102">
        <v>0</v>
      </c>
      <c r="AN88" s="100">
        <v>0</v>
      </c>
      <c r="AO88" s="101">
        <v>0</v>
      </c>
      <c r="AP88" s="101">
        <v>0</v>
      </c>
      <c r="AQ88" s="101">
        <v>0</v>
      </c>
      <c r="AR88" s="101">
        <v>0</v>
      </c>
      <c r="AS88" s="102">
        <v>0</v>
      </c>
      <c r="AT88" s="100">
        <v>0</v>
      </c>
      <c r="AU88" s="101">
        <v>0</v>
      </c>
      <c r="AV88" s="101">
        <v>0</v>
      </c>
      <c r="AW88" s="101">
        <v>0</v>
      </c>
      <c r="AX88" s="101">
        <v>0</v>
      </c>
      <c r="AY88" s="102">
        <v>0</v>
      </c>
      <c r="AZ88" s="100">
        <v>0</v>
      </c>
      <c r="BA88" s="101">
        <v>0</v>
      </c>
      <c r="BB88" s="101">
        <v>0</v>
      </c>
      <c r="BC88" s="101">
        <v>0</v>
      </c>
      <c r="BD88" s="101">
        <v>0</v>
      </c>
      <c r="BE88" s="102">
        <v>0</v>
      </c>
      <c r="BF88" s="100">
        <v>0</v>
      </c>
      <c r="BG88" s="101">
        <v>0</v>
      </c>
      <c r="BH88" s="101">
        <v>0</v>
      </c>
      <c r="BI88" s="101">
        <v>0</v>
      </c>
      <c r="BJ88" s="101">
        <v>0</v>
      </c>
      <c r="BK88" s="101">
        <v>0</v>
      </c>
      <c r="BL88" s="101">
        <v>0</v>
      </c>
      <c r="BM88" s="102">
        <v>0</v>
      </c>
      <c r="BN88" s="100">
        <v>0</v>
      </c>
      <c r="BO88" s="102">
        <v>0</v>
      </c>
      <c r="BP88" s="100">
        <v>0</v>
      </c>
      <c r="BQ88" s="101">
        <v>0</v>
      </c>
      <c r="BR88" s="101">
        <v>0</v>
      </c>
      <c r="BS88" s="101">
        <v>0</v>
      </c>
      <c r="BT88" s="102">
        <v>0</v>
      </c>
      <c r="BU88" s="100">
        <v>0</v>
      </c>
      <c r="BV88" s="101">
        <v>0</v>
      </c>
      <c r="BW88" s="102">
        <v>0</v>
      </c>
      <c r="BX88" s="100">
        <v>0</v>
      </c>
      <c r="BY88" s="101">
        <v>0</v>
      </c>
      <c r="BZ88" s="104">
        <v>0</v>
      </c>
    </row>
    <row r="89" spans="1:78" s="28" customFormat="1" ht="13" x14ac:dyDescent="0.3">
      <c r="A89" s="33" t="s">
        <v>517</v>
      </c>
      <c r="B89" s="84">
        <f t="shared" si="9"/>
        <v>29</v>
      </c>
      <c r="C89" s="96">
        <v>0</v>
      </c>
      <c r="D89" s="97">
        <v>1</v>
      </c>
      <c r="E89" s="97">
        <v>2</v>
      </c>
      <c r="F89" s="97">
        <v>0</v>
      </c>
      <c r="G89" s="97">
        <v>0</v>
      </c>
      <c r="H89" s="98">
        <v>0</v>
      </c>
      <c r="I89" s="99">
        <v>0</v>
      </c>
      <c r="J89" s="100">
        <v>0</v>
      </c>
      <c r="K89" s="101">
        <v>3</v>
      </c>
      <c r="L89" s="101">
        <v>0</v>
      </c>
      <c r="M89" s="101">
        <v>5</v>
      </c>
      <c r="N89" s="101">
        <v>0</v>
      </c>
      <c r="O89" s="101">
        <v>0</v>
      </c>
      <c r="P89" s="102">
        <v>0</v>
      </c>
      <c r="Q89" s="100">
        <v>0</v>
      </c>
      <c r="R89" s="101">
        <v>0</v>
      </c>
      <c r="S89" s="101">
        <v>0</v>
      </c>
      <c r="T89" s="101">
        <v>0</v>
      </c>
      <c r="U89" s="102">
        <v>0</v>
      </c>
      <c r="V89" s="100">
        <v>1</v>
      </c>
      <c r="W89" s="101">
        <v>0</v>
      </c>
      <c r="X89" s="101">
        <v>0</v>
      </c>
      <c r="Y89" s="101">
        <v>0</v>
      </c>
      <c r="Z89" s="102">
        <v>0</v>
      </c>
      <c r="AA89" s="100">
        <v>0</v>
      </c>
      <c r="AB89" s="101">
        <v>1</v>
      </c>
      <c r="AC89" s="101">
        <v>0</v>
      </c>
      <c r="AD89" s="101">
        <v>0</v>
      </c>
      <c r="AE89" s="101">
        <v>1</v>
      </c>
      <c r="AF89" s="102">
        <v>0</v>
      </c>
      <c r="AG89" s="100">
        <v>2</v>
      </c>
      <c r="AH89" s="101">
        <v>1</v>
      </c>
      <c r="AI89" s="101">
        <v>0</v>
      </c>
      <c r="AJ89" s="101">
        <v>0</v>
      </c>
      <c r="AK89" s="101">
        <v>0</v>
      </c>
      <c r="AL89" s="101">
        <v>1</v>
      </c>
      <c r="AM89" s="102">
        <v>0</v>
      </c>
      <c r="AN89" s="100">
        <v>0</v>
      </c>
      <c r="AO89" s="101">
        <v>0</v>
      </c>
      <c r="AP89" s="101">
        <v>1</v>
      </c>
      <c r="AQ89" s="101">
        <v>0</v>
      </c>
      <c r="AR89" s="101">
        <v>0</v>
      </c>
      <c r="AS89" s="102">
        <v>0</v>
      </c>
      <c r="AT89" s="100">
        <v>0</v>
      </c>
      <c r="AU89" s="101">
        <v>1</v>
      </c>
      <c r="AV89" s="101">
        <v>0</v>
      </c>
      <c r="AW89" s="101">
        <v>0</v>
      </c>
      <c r="AX89" s="101">
        <v>0</v>
      </c>
      <c r="AY89" s="102">
        <v>1</v>
      </c>
      <c r="AZ89" s="100">
        <v>2</v>
      </c>
      <c r="BA89" s="101">
        <v>0</v>
      </c>
      <c r="BB89" s="101">
        <v>0</v>
      </c>
      <c r="BC89" s="101">
        <v>0</v>
      </c>
      <c r="BD89" s="101">
        <v>0</v>
      </c>
      <c r="BE89" s="102">
        <v>0</v>
      </c>
      <c r="BF89" s="100">
        <v>0</v>
      </c>
      <c r="BG89" s="101">
        <v>0</v>
      </c>
      <c r="BH89" s="101">
        <v>0</v>
      </c>
      <c r="BI89" s="101">
        <v>1</v>
      </c>
      <c r="BJ89" s="101">
        <v>0</v>
      </c>
      <c r="BK89" s="101">
        <v>1</v>
      </c>
      <c r="BL89" s="101">
        <v>0</v>
      </c>
      <c r="BM89" s="102">
        <v>0</v>
      </c>
      <c r="BN89" s="100">
        <v>1</v>
      </c>
      <c r="BO89" s="102">
        <v>0</v>
      </c>
      <c r="BP89" s="100">
        <v>1</v>
      </c>
      <c r="BQ89" s="101">
        <v>1</v>
      </c>
      <c r="BR89" s="101">
        <v>0</v>
      </c>
      <c r="BS89" s="101">
        <v>0</v>
      </c>
      <c r="BT89" s="102">
        <v>0</v>
      </c>
      <c r="BU89" s="100">
        <v>0</v>
      </c>
      <c r="BV89" s="101">
        <v>0</v>
      </c>
      <c r="BW89" s="102">
        <v>0</v>
      </c>
      <c r="BX89" s="100">
        <v>0</v>
      </c>
      <c r="BY89" s="101">
        <v>0</v>
      </c>
      <c r="BZ89" s="104">
        <v>1</v>
      </c>
    </row>
    <row r="90" spans="1:78" s="28" customFormat="1" ht="13" x14ac:dyDescent="0.3">
      <c r="A90" s="33" t="s">
        <v>518</v>
      </c>
      <c r="B90" s="84">
        <f t="shared" si="9"/>
        <v>16</v>
      </c>
      <c r="C90" s="96">
        <v>0</v>
      </c>
      <c r="D90" s="97">
        <v>0</v>
      </c>
      <c r="E90" s="97">
        <v>5</v>
      </c>
      <c r="F90" s="97">
        <v>0</v>
      </c>
      <c r="G90" s="97">
        <v>0</v>
      </c>
      <c r="H90" s="98">
        <v>0</v>
      </c>
      <c r="I90" s="99">
        <v>0</v>
      </c>
      <c r="J90" s="100">
        <v>0</v>
      </c>
      <c r="K90" s="101">
        <v>0</v>
      </c>
      <c r="L90" s="101">
        <v>0</v>
      </c>
      <c r="M90" s="101">
        <v>0</v>
      </c>
      <c r="N90" s="101">
        <v>0</v>
      </c>
      <c r="O90" s="101">
        <v>0</v>
      </c>
      <c r="P90" s="102">
        <v>0</v>
      </c>
      <c r="Q90" s="100">
        <v>0</v>
      </c>
      <c r="R90" s="101">
        <v>0</v>
      </c>
      <c r="S90" s="101">
        <v>0</v>
      </c>
      <c r="T90" s="101">
        <v>0</v>
      </c>
      <c r="U90" s="102">
        <v>0</v>
      </c>
      <c r="V90" s="100">
        <v>1</v>
      </c>
      <c r="W90" s="101">
        <v>0</v>
      </c>
      <c r="X90" s="101">
        <v>0</v>
      </c>
      <c r="Y90" s="101">
        <v>0</v>
      </c>
      <c r="Z90" s="102">
        <v>0</v>
      </c>
      <c r="AA90" s="100">
        <v>0</v>
      </c>
      <c r="AB90" s="101">
        <v>1</v>
      </c>
      <c r="AC90" s="101">
        <v>0</v>
      </c>
      <c r="AD90" s="101">
        <v>1</v>
      </c>
      <c r="AE90" s="101">
        <v>0</v>
      </c>
      <c r="AF90" s="102">
        <v>0</v>
      </c>
      <c r="AG90" s="100">
        <v>0</v>
      </c>
      <c r="AH90" s="101">
        <v>0</v>
      </c>
      <c r="AI90" s="101">
        <v>0</v>
      </c>
      <c r="AJ90" s="101">
        <v>0</v>
      </c>
      <c r="AK90" s="101">
        <v>0</v>
      </c>
      <c r="AL90" s="101">
        <v>0</v>
      </c>
      <c r="AM90" s="102">
        <v>0</v>
      </c>
      <c r="AN90" s="100">
        <v>1</v>
      </c>
      <c r="AO90" s="101">
        <v>0</v>
      </c>
      <c r="AP90" s="101">
        <v>0</v>
      </c>
      <c r="AQ90" s="101">
        <v>0</v>
      </c>
      <c r="AR90" s="101">
        <v>0</v>
      </c>
      <c r="AS90" s="102">
        <v>0</v>
      </c>
      <c r="AT90" s="100">
        <v>0</v>
      </c>
      <c r="AU90" s="101">
        <v>1</v>
      </c>
      <c r="AV90" s="101">
        <v>0</v>
      </c>
      <c r="AW90" s="101">
        <v>0</v>
      </c>
      <c r="AX90" s="101">
        <v>0</v>
      </c>
      <c r="AY90" s="102">
        <v>0</v>
      </c>
      <c r="AZ90" s="100">
        <v>1</v>
      </c>
      <c r="BA90" s="101">
        <v>0</v>
      </c>
      <c r="BB90" s="101">
        <v>1</v>
      </c>
      <c r="BC90" s="101">
        <v>0</v>
      </c>
      <c r="BD90" s="101">
        <v>0</v>
      </c>
      <c r="BE90" s="102">
        <v>2</v>
      </c>
      <c r="BF90" s="100">
        <v>0</v>
      </c>
      <c r="BG90" s="101">
        <v>0</v>
      </c>
      <c r="BH90" s="101">
        <v>0</v>
      </c>
      <c r="BI90" s="101">
        <v>0</v>
      </c>
      <c r="BJ90" s="101">
        <v>0</v>
      </c>
      <c r="BK90" s="101">
        <v>0</v>
      </c>
      <c r="BL90" s="101">
        <v>2</v>
      </c>
      <c r="BM90" s="102">
        <v>0</v>
      </c>
      <c r="BN90" s="100">
        <v>0</v>
      </c>
      <c r="BO90" s="102">
        <v>0</v>
      </c>
      <c r="BP90" s="100">
        <v>0</v>
      </c>
      <c r="BQ90" s="101">
        <v>0</v>
      </c>
      <c r="BR90" s="101">
        <v>0</v>
      </c>
      <c r="BS90" s="101">
        <v>0</v>
      </c>
      <c r="BT90" s="102">
        <v>0</v>
      </c>
      <c r="BU90" s="100">
        <v>0</v>
      </c>
      <c r="BV90" s="101">
        <v>0</v>
      </c>
      <c r="BW90" s="102">
        <v>0</v>
      </c>
      <c r="BX90" s="100">
        <v>0</v>
      </c>
      <c r="BY90" s="101">
        <v>0</v>
      </c>
      <c r="BZ90" s="104">
        <v>0</v>
      </c>
    </row>
    <row r="91" spans="1:78" s="28" customFormat="1" ht="13" x14ac:dyDescent="0.3">
      <c r="A91" s="33" t="s">
        <v>519</v>
      </c>
      <c r="B91" s="84">
        <f t="shared" si="9"/>
        <v>4</v>
      </c>
      <c r="C91" s="96">
        <v>0</v>
      </c>
      <c r="D91" s="97">
        <v>0</v>
      </c>
      <c r="E91" s="97">
        <v>0</v>
      </c>
      <c r="F91" s="97">
        <v>0</v>
      </c>
      <c r="G91" s="97">
        <v>0</v>
      </c>
      <c r="H91" s="98">
        <v>0</v>
      </c>
      <c r="I91" s="99">
        <v>0</v>
      </c>
      <c r="J91" s="100">
        <v>0</v>
      </c>
      <c r="K91" s="101">
        <v>0</v>
      </c>
      <c r="L91" s="101">
        <v>0</v>
      </c>
      <c r="M91" s="101">
        <v>0</v>
      </c>
      <c r="N91" s="101">
        <v>0</v>
      </c>
      <c r="O91" s="101">
        <v>0</v>
      </c>
      <c r="P91" s="102">
        <v>0</v>
      </c>
      <c r="Q91" s="100">
        <v>0</v>
      </c>
      <c r="R91" s="101">
        <v>0</v>
      </c>
      <c r="S91" s="101">
        <v>0</v>
      </c>
      <c r="T91" s="101">
        <v>0</v>
      </c>
      <c r="U91" s="102">
        <v>0</v>
      </c>
      <c r="V91" s="100">
        <v>1</v>
      </c>
      <c r="W91" s="101">
        <v>0</v>
      </c>
      <c r="X91" s="101">
        <v>0</v>
      </c>
      <c r="Y91" s="101">
        <v>0</v>
      </c>
      <c r="Z91" s="102">
        <v>0</v>
      </c>
      <c r="AA91" s="100">
        <v>0</v>
      </c>
      <c r="AB91" s="101">
        <v>0</v>
      </c>
      <c r="AC91" s="101">
        <v>0</v>
      </c>
      <c r="AD91" s="101">
        <v>0</v>
      </c>
      <c r="AE91" s="101">
        <v>0</v>
      </c>
      <c r="AF91" s="102">
        <v>0</v>
      </c>
      <c r="AG91" s="100">
        <v>0</v>
      </c>
      <c r="AH91" s="101">
        <v>0</v>
      </c>
      <c r="AI91" s="101">
        <v>0</v>
      </c>
      <c r="AJ91" s="101">
        <v>0</v>
      </c>
      <c r="AK91" s="101">
        <v>0</v>
      </c>
      <c r="AL91" s="101">
        <v>0</v>
      </c>
      <c r="AM91" s="102">
        <v>0</v>
      </c>
      <c r="AN91" s="100">
        <v>0</v>
      </c>
      <c r="AO91" s="101">
        <v>0</v>
      </c>
      <c r="AP91" s="101">
        <v>0</v>
      </c>
      <c r="AQ91" s="101">
        <v>0</v>
      </c>
      <c r="AR91" s="101">
        <v>0</v>
      </c>
      <c r="AS91" s="102">
        <v>0</v>
      </c>
      <c r="AT91" s="100">
        <v>1</v>
      </c>
      <c r="AU91" s="101">
        <v>0</v>
      </c>
      <c r="AV91" s="101">
        <v>0</v>
      </c>
      <c r="AW91" s="101">
        <v>0</v>
      </c>
      <c r="AX91" s="101">
        <v>0</v>
      </c>
      <c r="AY91" s="102">
        <v>0</v>
      </c>
      <c r="AZ91" s="100">
        <v>0</v>
      </c>
      <c r="BA91" s="101">
        <v>0</v>
      </c>
      <c r="BB91" s="101">
        <v>0</v>
      </c>
      <c r="BC91" s="101">
        <v>0</v>
      </c>
      <c r="BD91" s="101">
        <v>0</v>
      </c>
      <c r="BE91" s="102">
        <v>0</v>
      </c>
      <c r="BF91" s="100">
        <v>0</v>
      </c>
      <c r="BG91" s="101">
        <v>0</v>
      </c>
      <c r="BH91" s="101">
        <v>0</v>
      </c>
      <c r="BI91" s="101">
        <v>0</v>
      </c>
      <c r="BJ91" s="101">
        <v>0</v>
      </c>
      <c r="BK91" s="101">
        <v>0</v>
      </c>
      <c r="BL91" s="101">
        <v>0</v>
      </c>
      <c r="BM91" s="102">
        <v>0</v>
      </c>
      <c r="BN91" s="100">
        <v>1</v>
      </c>
      <c r="BO91" s="102">
        <v>0</v>
      </c>
      <c r="BP91" s="100">
        <v>1</v>
      </c>
      <c r="BQ91" s="101">
        <v>0</v>
      </c>
      <c r="BR91" s="101">
        <v>0</v>
      </c>
      <c r="BS91" s="101">
        <v>0</v>
      </c>
      <c r="BT91" s="102">
        <v>0</v>
      </c>
      <c r="BU91" s="100">
        <v>0</v>
      </c>
      <c r="BV91" s="101">
        <v>0</v>
      </c>
      <c r="BW91" s="102">
        <v>0</v>
      </c>
      <c r="BX91" s="100">
        <v>0</v>
      </c>
      <c r="BY91" s="101">
        <v>0</v>
      </c>
      <c r="BZ91" s="104">
        <v>0</v>
      </c>
    </row>
    <row r="92" spans="1:78" s="28" customFormat="1" ht="13" x14ac:dyDescent="0.3">
      <c r="A92" s="33" t="s">
        <v>520</v>
      </c>
      <c r="B92" s="84">
        <f t="shared" si="9"/>
        <v>3</v>
      </c>
      <c r="C92" s="96">
        <v>3</v>
      </c>
      <c r="D92" s="97">
        <v>0</v>
      </c>
      <c r="E92" s="97">
        <v>0</v>
      </c>
      <c r="F92" s="97">
        <v>0</v>
      </c>
      <c r="G92" s="97">
        <v>0</v>
      </c>
      <c r="H92" s="98">
        <v>0</v>
      </c>
      <c r="I92" s="99">
        <v>0</v>
      </c>
      <c r="J92" s="100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2">
        <v>0</v>
      </c>
      <c r="Q92" s="100">
        <v>0</v>
      </c>
      <c r="R92" s="101">
        <v>0</v>
      </c>
      <c r="S92" s="101">
        <v>0</v>
      </c>
      <c r="T92" s="101">
        <v>0</v>
      </c>
      <c r="U92" s="102">
        <v>0</v>
      </c>
      <c r="V92" s="100">
        <v>0</v>
      </c>
      <c r="W92" s="101">
        <v>0</v>
      </c>
      <c r="X92" s="101">
        <v>0</v>
      </c>
      <c r="Y92" s="101">
        <v>0</v>
      </c>
      <c r="Z92" s="102">
        <v>0</v>
      </c>
      <c r="AA92" s="100">
        <v>0</v>
      </c>
      <c r="AB92" s="101">
        <v>0</v>
      </c>
      <c r="AC92" s="101">
        <v>0</v>
      </c>
      <c r="AD92" s="101">
        <v>0</v>
      </c>
      <c r="AE92" s="101">
        <v>0</v>
      </c>
      <c r="AF92" s="102">
        <v>0</v>
      </c>
      <c r="AG92" s="100">
        <v>0</v>
      </c>
      <c r="AH92" s="101">
        <v>0</v>
      </c>
      <c r="AI92" s="101">
        <v>0</v>
      </c>
      <c r="AJ92" s="101">
        <v>0</v>
      </c>
      <c r="AK92" s="101">
        <v>0</v>
      </c>
      <c r="AL92" s="101">
        <v>0</v>
      </c>
      <c r="AM92" s="102">
        <v>0</v>
      </c>
      <c r="AN92" s="100">
        <v>0</v>
      </c>
      <c r="AO92" s="101">
        <v>0</v>
      </c>
      <c r="AP92" s="101">
        <v>0</v>
      </c>
      <c r="AQ92" s="101">
        <v>0</v>
      </c>
      <c r="AR92" s="101">
        <v>0</v>
      </c>
      <c r="AS92" s="102">
        <v>0</v>
      </c>
      <c r="AT92" s="100">
        <v>0</v>
      </c>
      <c r="AU92" s="101">
        <v>0</v>
      </c>
      <c r="AV92" s="101">
        <v>0</v>
      </c>
      <c r="AW92" s="101">
        <v>0</v>
      </c>
      <c r="AX92" s="101">
        <v>0</v>
      </c>
      <c r="AY92" s="102">
        <v>0</v>
      </c>
      <c r="AZ92" s="100">
        <v>0</v>
      </c>
      <c r="BA92" s="101">
        <v>0</v>
      </c>
      <c r="BB92" s="101">
        <v>0</v>
      </c>
      <c r="BC92" s="101">
        <v>0</v>
      </c>
      <c r="BD92" s="101">
        <v>0</v>
      </c>
      <c r="BE92" s="102">
        <v>0</v>
      </c>
      <c r="BF92" s="100">
        <v>0</v>
      </c>
      <c r="BG92" s="101">
        <v>0</v>
      </c>
      <c r="BH92" s="101">
        <v>0</v>
      </c>
      <c r="BI92" s="101">
        <v>0</v>
      </c>
      <c r="BJ92" s="101">
        <v>0</v>
      </c>
      <c r="BK92" s="101">
        <v>0</v>
      </c>
      <c r="BL92" s="101">
        <v>0</v>
      </c>
      <c r="BM92" s="102">
        <v>0</v>
      </c>
      <c r="BN92" s="100">
        <v>0</v>
      </c>
      <c r="BO92" s="102">
        <v>0</v>
      </c>
      <c r="BP92" s="100">
        <v>0</v>
      </c>
      <c r="BQ92" s="101">
        <v>0</v>
      </c>
      <c r="BR92" s="101">
        <v>0</v>
      </c>
      <c r="BS92" s="101">
        <v>0</v>
      </c>
      <c r="BT92" s="102">
        <v>0</v>
      </c>
      <c r="BU92" s="100">
        <v>0</v>
      </c>
      <c r="BV92" s="101">
        <v>0</v>
      </c>
      <c r="BW92" s="102">
        <v>0</v>
      </c>
      <c r="BX92" s="100">
        <v>0</v>
      </c>
      <c r="BY92" s="101">
        <v>0</v>
      </c>
      <c r="BZ92" s="104">
        <v>0</v>
      </c>
    </row>
    <row r="93" spans="1:78" s="28" customFormat="1" ht="13" x14ac:dyDescent="0.3">
      <c r="A93" s="33" t="s">
        <v>521</v>
      </c>
      <c r="B93" s="84">
        <f t="shared" si="9"/>
        <v>155</v>
      </c>
      <c r="C93" s="96">
        <v>0</v>
      </c>
      <c r="D93" s="97">
        <v>0</v>
      </c>
      <c r="E93" s="97">
        <v>14</v>
      </c>
      <c r="F93" s="97">
        <v>1</v>
      </c>
      <c r="G93" s="97">
        <v>3</v>
      </c>
      <c r="H93" s="98">
        <v>0</v>
      </c>
      <c r="I93" s="99">
        <v>6</v>
      </c>
      <c r="J93" s="100">
        <v>0</v>
      </c>
      <c r="K93" s="101">
        <v>4</v>
      </c>
      <c r="L93" s="101">
        <v>0</v>
      </c>
      <c r="M93" s="101">
        <v>0</v>
      </c>
      <c r="N93" s="101">
        <v>5</v>
      </c>
      <c r="O93" s="101">
        <v>0</v>
      </c>
      <c r="P93" s="102">
        <v>0</v>
      </c>
      <c r="Q93" s="100">
        <v>0</v>
      </c>
      <c r="R93" s="101">
        <v>0</v>
      </c>
      <c r="S93" s="101">
        <v>0</v>
      </c>
      <c r="T93" s="101">
        <v>0</v>
      </c>
      <c r="U93" s="102">
        <v>0</v>
      </c>
      <c r="V93" s="100">
        <v>3</v>
      </c>
      <c r="W93" s="101">
        <v>0</v>
      </c>
      <c r="X93" s="101">
        <v>0</v>
      </c>
      <c r="Y93" s="101">
        <v>0</v>
      </c>
      <c r="Z93" s="102">
        <v>0</v>
      </c>
      <c r="AA93" s="100">
        <v>0</v>
      </c>
      <c r="AB93" s="101">
        <v>0</v>
      </c>
      <c r="AC93" s="101">
        <v>0</v>
      </c>
      <c r="AD93" s="101">
        <v>0</v>
      </c>
      <c r="AE93" s="101">
        <v>0</v>
      </c>
      <c r="AF93" s="102">
        <v>0</v>
      </c>
      <c r="AG93" s="100">
        <v>0</v>
      </c>
      <c r="AH93" s="101">
        <v>0</v>
      </c>
      <c r="AI93" s="101">
        <v>0</v>
      </c>
      <c r="AJ93" s="101">
        <v>0</v>
      </c>
      <c r="AK93" s="101">
        <v>1</v>
      </c>
      <c r="AL93" s="101">
        <v>0</v>
      </c>
      <c r="AM93" s="102">
        <v>0</v>
      </c>
      <c r="AN93" s="100">
        <v>1</v>
      </c>
      <c r="AO93" s="101">
        <v>0</v>
      </c>
      <c r="AP93" s="101">
        <v>11</v>
      </c>
      <c r="AQ93" s="101">
        <v>0</v>
      </c>
      <c r="AR93" s="101">
        <v>1</v>
      </c>
      <c r="AS93" s="102">
        <v>0</v>
      </c>
      <c r="AT93" s="100">
        <v>14</v>
      </c>
      <c r="AU93" s="101">
        <v>0</v>
      </c>
      <c r="AV93" s="101">
        <v>0</v>
      </c>
      <c r="AW93" s="101">
        <v>0</v>
      </c>
      <c r="AX93" s="101">
        <v>34</v>
      </c>
      <c r="AY93" s="102">
        <v>6</v>
      </c>
      <c r="AZ93" s="100">
        <v>0</v>
      </c>
      <c r="BA93" s="101">
        <v>28</v>
      </c>
      <c r="BB93" s="101">
        <v>0</v>
      </c>
      <c r="BC93" s="101">
        <v>7</v>
      </c>
      <c r="BD93" s="101">
        <v>0</v>
      </c>
      <c r="BE93" s="102">
        <v>0</v>
      </c>
      <c r="BF93" s="100">
        <v>0</v>
      </c>
      <c r="BG93" s="101">
        <v>0</v>
      </c>
      <c r="BH93" s="101">
        <v>0</v>
      </c>
      <c r="BI93" s="101">
        <v>0</v>
      </c>
      <c r="BJ93" s="101">
        <v>0</v>
      </c>
      <c r="BK93" s="101">
        <v>0</v>
      </c>
      <c r="BL93" s="101">
        <v>0</v>
      </c>
      <c r="BM93" s="102">
        <v>0</v>
      </c>
      <c r="BN93" s="100">
        <v>0</v>
      </c>
      <c r="BO93" s="102">
        <v>0</v>
      </c>
      <c r="BP93" s="100">
        <v>0</v>
      </c>
      <c r="BQ93" s="101">
        <v>2</v>
      </c>
      <c r="BR93" s="101">
        <v>0</v>
      </c>
      <c r="BS93" s="101">
        <v>0</v>
      </c>
      <c r="BT93" s="102">
        <v>0</v>
      </c>
      <c r="BU93" s="100">
        <v>0</v>
      </c>
      <c r="BV93" s="101">
        <v>2</v>
      </c>
      <c r="BW93" s="102">
        <v>1</v>
      </c>
      <c r="BX93" s="100">
        <v>0</v>
      </c>
      <c r="BY93" s="101">
        <v>3</v>
      </c>
      <c r="BZ93" s="104">
        <v>8</v>
      </c>
    </row>
    <row r="94" spans="1:78" s="28" customFormat="1" ht="13" x14ac:dyDescent="0.3">
      <c r="A94" s="33" t="s">
        <v>522</v>
      </c>
      <c r="B94" s="84">
        <f t="shared" si="9"/>
        <v>89</v>
      </c>
      <c r="C94" s="96">
        <v>0</v>
      </c>
      <c r="D94" s="97">
        <v>0</v>
      </c>
      <c r="E94" s="97">
        <v>2</v>
      </c>
      <c r="F94" s="97">
        <v>0</v>
      </c>
      <c r="G94" s="97">
        <v>0</v>
      </c>
      <c r="H94" s="98">
        <v>0</v>
      </c>
      <c r="I94" s="99">
        <v>2</v>
      </c>
      <c r="J94" s="100">
        <v>0</v>
      </c>
      <c r="K94" s="101">
        <v>6</v>
      </c>
      <c r="L94" s="101">
        <v>2</v>
      </c>
      <c r="M94" s="101">
        <v>9</v>
      </c>
      <c r="N94" s="101">
        <v>0</v>
      </c>
      <c r="O94" s="101">
        <v>0</v>
      </c>
      <c r="P94" s="102">
        <v>0</v>
      </c>
      <c r="Q94" s="100">
        <v>3</v>
      </c>
      <c r="R94" s="101">
        <v>0</v>
      </c>
      <c r="S94" s="101">
        <v>0</v>
      </c>
      <c r="T94" s="101">
        <v>0</v>
      </c>
      <c r="U94" s="102">
        <v>1</v>
      </c>
      <c r="V94" s="100">
        <v>0</v>
      </c>
      <c r="W94" s="101">
        <v>0</v>
      </c>
      <c r="X94" s="101">
        <v>0</v>
      </c>
      <c r="Y94" s="101">
        <v>0</v>
      </c>
      <c r="Z94" s="102">
        <v>6</v>
      </c>
      <c r="AA94" s="100">
        <v>3</v>
      </c>
      <c r="AB94" s="101">
        <v>0</v>
      </c>
      <c r="AC94" s="101">
        <v>1</v>
      </c>
      <c r="AD94" s="101">
        <v>0</v>
      </c>
      <c r="AE94" s="101">
        <v>1</v>
      </c>
      <c r="AF94" s="102">
        <v>0</v>
      </c>
      <c r="AG94" s="100">
        <v>1</v>
      </c>
      <c r="AH94" s="101">
        <v>0</v>
      </c>
      <c r="AI94" s="101">
        <v>1</v>
      </c>
      <c r="AJ94" s="101">
        <v>0</v>
      </c>
      <c r="AK94" s="101">
        <v>4</v>
      </c>
      <c r="AL94" s="101">
        <v>0</v>
      </c>
      <c r="AM94" s="102">
        <v>0</v>
      </c>
      <c r="AN94" s="100">
        <v>1</v>
      </c>
      <c r="AO94" s="101">
        <v>1</v>
      </c>
      <c r="AP94" s="101">
        <v>1</v>
      </c>
      <c r="AQ94" s="101">
        <v>0</v>
      </c>
      <c r="AR94" s="101">
        <v>0</v>
      </c>
      <c r="AS94" s="102">
        <v>0</v>
      </c>
      <c r="AT94" s="100">
        <v>2</v>
      </c>
      <c r="AU94" s="101">
        <v>1</v>
      </c>
      <c r="AV94" s="101">
        <v>0</v>
      </c>
      <c r="AW94" s="101">
        <v>0</v>
      </c>
      <c r="AX94" s="101">
        <v>0</v>
      </c>
      <c r="AY94" s="102">
        <v>0</v>
      </c>
      <c r="AZ94" s="100">
        <v>0</v>
      </c>
      <c r="BA94" s="101">
        <v>1</v>
      </c>
      <c r="BB94" s="101">
        <v>0</v>
      </c>
      <c r="BC94" s="101">
        <v>1</v>
      </c>
      <c r="BD94" s="101">
        <v>0</v>
      </c>
      <c r="BE94" s="102">
        <v>2</v>
      </c>
      <c r="BF94" s="100">
        <v>0</v>
      </c>
      <c r="BG94" s="101">
        <v>0</v>
      </c>
      <c r="BH94" s="101">
        <v>1</v>
      </c>
      <c r="BI94" s="101">
        <v>2</v>
      </c>
      <c r="BJ94" s="101">
        <v>0</v>
      </c>
      <c r="BK94" s="101">
        <v>1</v>
      </c>
      <c r="BL94" s="101">
        <v>2</v>
      </c>
      <c r="BM94" s="102">
        <v>0</v>
      </c>
      <c r="BN94" s="100">
        <v>12</v>
      </c>
      <c r="BO94" s="102">
        <v>5</v>
      </c>
      <c r="BP94" s="100">
        <v>2</v>
      </c>
      <c r="BQ94" s="101">
        <v>0</v>
      </c>
      <c r="BR94" s="101">
        <v>4</v>
      </c>
      <c r="BS94" s="101">
        <v>0</v>
      </c>
      <c r="BT94" s="102">
        <v>0</v>
      </c>
      <c r="BU94" s="100">
        <v>3</v>
      </c>
      <c r="BV94" s="101">
        <v>0</v>
      </c>
      <c r="BW94" s="102">
        <v>2</v>
      </c>
      <c r="BX94" s="100">
        <v>1</v>
      </c>
      <c r="BY94" s="101">
        <v>0</v>
      </c>
      <c r="BZ94" s="104">
        <v>2</v>
      </c>
    </row>
    <row r="95" spans="1:78" s="28" customFormat="1" ht="13" x14ac:dyDescent="0.3">
      <c r="A95" s="33" t="s">
        <v>523</v>
      </c>
      <c r="B95" s="84">
        <f t="shared" si="9"/>
        <v>8</v>
      </c>
      <c r="C95" s="96">
        <v>0</v>
      </c>
      <c r="D95" s="97">
        <v>0</v>
      </c>
      <c r="E95" s="97">
        <v>0</v>
      </c>
      <c r="F95" s="97">
        <v>0</v>
      </c>
      <c r="G95" s="97">
        <v>0</v>
      </c>
      <c r="H95" s="98">
        <v>0</v>
      </c>
      <c r="I95" s="99">
        <v>1</v>
      </c>
      <c r="J95" s="100">
        <v>1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2">
        <v>0</v>
      </c>
      <c r="Q95" s="100">
        <v>0</v>
      </c>
      <c r="R95" s="101">
        <v>0</v>
      </c>
      <c r="S95" s="101">
        <v>0</v>
      </c>
      <c r="T95" s="101">
        <v>0</v>
      </c>
      <c r="U95" s="102">
        <v>0</v>
      </c>
      <c r="V95" s="100">
        <v>0</v>
      </c>
      <c r="W95" s="101">
        <v>0</v>
      </c>
      <c r="X95" s="101">
        <v>0</v>
      </c>
      <c r="Y95" s="101">
        <v>0</v>
      </c>
      <c r="Z95" s="102">
        <v>0</v>
      </c>
      <c r="AA95" s="100">
        <v>1</v>
      </c>
      <c r="AB95" s="101">
        <v>0</v>
      </c>
      <c r="AC95" s="101">
        <v>0</v>
      </c>
      <c r="AD95" s="101">
        <v>0</v>
      </c>
      <c r="AE95" s="101">
        <v>0</v>
      </c>
      <c r="AF95" s="102">
        <v>0</v>
      </c>
      <c r="AG95" s="100">
        <v>0</v>
      </c>
      <c r="AH95" s="101">
        <v>0</v>
      </c>
      <c r="AI95" s="101">
        <v>0</v>
      </c>
      <c r="AJ95" s="101">
        <v>0</v>
      </c>
      <c r="AK95" s="101">
        <v>1</v>
      </c>
      <c r="AL95" s="101">
        <v>0</v>
      </c>
      <c r="AM95" s="102">
        <v>0</v>
      </c>
      <c r="AN95" s="100">
        <v>0</v>
      </c>
      <c r="AO95" s="101">
        <v>0</v>
      </c>
      <c r="AP95" s="101">
        <v>0</v>
      </c>
      <c r="AQ95" s="101">
        <v>0</v>
      </c>
      <c r="AR95" s="101">
        <v>0</v>
      </c>
      <c r="AS95" s="102">
        <v>0</v>
      </c>
      <c r="AT95" s="100">
        <v>0</v>
      </c>
      <c r="AU95" s="101">
        <v>0</v>
      </c>
      <c r="AV95" s="101">
        <v>0</v>
      </c>
      <c r="AW95" s="101">
        <v>0</v>
      </c>
      <c r="AX95" s="101">
        <v>0</v>
      </c>
      <c r="AY95" s="102">
        <v>0</v>
      </c>
      <c r="AZ95" s="100">
        <v>0</v>
      </c>
      <c r="BA95" s="101">
        <v>0</v>
      </c>
      <c r="BB95" s="101">
        <v>0</v>
      </c>
      <c r="BC95" s="101">
        <v>0</v>
      </c>
      <c r="BD95" s="101">
        <v>0</v>
      </c>
      <c r="BE95" s="102">
        <v>0</v>
      </c>
      <c r="BF95" s="100">
        <v>1</v>
      </c>
      <c r="BG95" s="101">
        <v>0</v>
      </c>
      <c r="BH95" s="101">
        <v>0</v>
      </c>
      <c r="BI95" s="101">
        <v>0</v>
      </c>
      <c r="BJ95" s="101">
        <v>0</v>
      </c>
      <c r="BK95" s="101">
        <v>0</v>
      </c>
      <c r="BL95" s="101">
        <v>0</v>
      </c>
      <c r="BM95" s="102">
        <v>0</v>
      </c>
      <c r="BN95" s="100">
        <v>1</v>
      </c>
      <c r="BO95" s="102">
        <v>0</v>
      </c>
      <c r="BP95" s="100">
        <v>0</v>
      </c>
      <c r="BQ95" s="101">
        <v>0</v>
      </c>
      <c r="BR95" s="101">
        <v>0</v>
      </c>
      <c r="BS95" s="101">
        <v>0</v>
      </c>
      <c r="BT95" s="102">
        <v>0</v>
      </c>
      <c r="BU95" s="100">
        <v>2</v>
      </c>
      <c r="BV95" s="101">
        <v>0</v>
      </c>
      <c r="BW95" s="102">
        <v>0</v>
      </c>
      <c r="BX95" s="100">
        <v>0</v>
      </c>
      <c r="BY95" s="101">
        <v>0</v>
      </c>
      <c r="BZ95" s="104">
        <v>0</v>
      </c>
    </row>
    <row r="96" spans="1:78" s="28" customFormat="1" ht="13" x14ac:dyDescent="0.3">
      <c r="A96" s="33" t="s">
        <v>387</v>
      </c>
      <c r="B96" s="84">
        <f t="shared" si="9"/>
        <v>2</v>
      </c>
      <c r="C96" s="96">
        <v>0</v>
      </c>
      <c r="D96" s="97">
        <v>0</v>
      </c>
      <c r="E96" s="97">
        <v>0</v>
      </c>
      <c r="F96" s="97">
        <v>0</v>
      </c>
      <c r="G96" s="97">
        <v>0</v>
      </c>
      <c r="H96" s="98">
        <v>0</v>
      </c>
      <c r="I96" s="99">
        <v>0</v>
      </c>
      <c r="J96" s="100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v>0</v>
      </c>
      <c r="P96" s="102">
        <v>0</v>
      </c>
      <c r="Q96" s="100">
        <v>1</v>
      </c>
      <c r="R96" s="101">
        <v>0</v>
      </c>
      <c r="S96" s="101">
        <v>0</v>
      </c>
      <c r="T96" s="101">
        <v>0</v>
      </c>
      <c r="U96" s="102">
        <v>0</v>
      </c>
      <c r="V96" s="100">
        <v>0</v>
      </c>
      <c r="W96" s="101">
        <v>0</v>
      </c>
      <c r="X96" s="101">
        <v>0</v>
      </c>
      <c r="Y96" s="101">
        <v>0</v>
      </c>
      <c r="Z96" s="102">
        <v>0</v>
      </c>
      <c r="AA96" s="100">
        <v>0</v>
      </c>
      <c r="AB96" s="101">
        <v>0</v>
      </c>
      <c r="AC96" s="101">
        <v>0</v>
      </c>
      <c r="AD96" s="101">
        <v>0</v>
      </c>
      <c r="AE96" s="101">
        <v>0</v>
      </c>
      <c r="AF96" s="102">
        <v>0</v>
      </c>
      <c r="AG96" s="100">
        <v>0</v>
      </c>
      <c r="AH96" s="101">
        <v>0</v>
      </c>
      <c r="AI96" s="101">
        <v>0</v>
      </c>
      <c r="AJ96" s="101">
        <v>0</v>
      </c>
      <c r="AK96" s="101">
        <v>1</v>
      </c>
      <c r="AL96" s="101">
        <v>0</v>
      </c>
      <c r="AM96" s="102">
        <v>0</v>
      </c>
      <c r="AN96" s="100">
        <v>0</v>
      </c>
      <c r="AO96" s="101">
        <v>0</v>
      </c>
      <c r="AP96" s="101">
        <v>0</v>
      </c>
      <c r="AQ96" s="101">
        <v>0</v>
      </c>
      <c r="AR96" s="101">
        <v>0</v>
      </c>
      <c r="AS96" s="102">
        <v>0</v>
      </c>
      <c r="AT96" s="100">
        <v>0</v>
      </c>
      <c r="AU96" s="101">
        <v>0</v>
      </c>
      <c r="AV96" s="101">
        <v>0</v>
      </c>
      <c r="AW96" s="101">
        <v>0</v>
      </c>
      <c r="AX96" s="101">
        <v>0</v>
      </c>
      <c r="AY96" s="102">
        <v>0</v>
      </c>
      <c r="AZ96" s="100">
        <v>0</v>
      </c>
      <c r="BA96" s="101">
        <v>0</v>
      </c>
      <c r="BB96" s="101">
        <v>0</v>
      </c>
      <c r="BC96" s="101">
        <v>0</v>
      </c>
      <c r="BD96" s="101">
        <v>0</v>
      </c>
      <c r="BE96" s="102">
        <v>0</v>
      </c>
      <c r="BF96" s="100">
        <v>0</v>
      </c>
      <c r="BG96" s="101">
        <v>0</v>
      </c>
      <c r="BH96" s="101">
        <v>0</v>
      </c>
      <c r="BI96" s="101">
        <v>0</v>
      </c>
      <c r="BJ96" s="101">
        <v>0</v>
      </c>
      <c r="BK96" s="101">
        <v>0</v>
      </c>
      <c r="BL96" s="101">
        <v>0</v>
      </c>
      <c r="BM96" s="102">
        <v>0</v>
      </c>
      <c r="BN96" s="100">
        <v>0</v>
      </c>
      <c r="BO96" s="102">
        <v>0</v>
      </c>
      <c r="BP96" s="100">
        <v>0</v>
      </c>
      <c r="BQ96" s="101">
        <v>0</v>
      </c>
      <c r="BR96" s="101">
        <v>0</v>
      </c>
      <c r="BS96" s="101">
        <v>0</v>
      </c>
      <c r="BT96" s="102">
        <v>0</v>
      </c>
      <c r="BU96" s="100">
        <v>0</v>
      </c>
      <c r="BV96" s="101">
        <v>0</v>
      </c>
      <c r="BW96" s="102">
        <v>0</v>
      </c>
      <c r="BX96" s="100">
        <v>0</v>
      </c>
      <c r="BY96" s="101">
        <v>0</v>
      </c>
      <c r="BZ96" s="104">
        <v>0</v>
      </c>
    </row>
    <row r="97" spans="1:78" s="28" customFormat="1" ht="13" x14ac:dyDescent="0.3">
      <c r="A97" s="33" t="s">
        <v>524</v>
      </c>
      <c r="B97" s="84">
        <f t="shared" si="9"/>
        <v>1</v>
      </c>
      <c r="C97" s="96">
        <v>0</v>
      </c>
      <c r="D97" s="97">
        <v>0</v>
      </c>
      <c r="E97" s="97">
        <v>0</v>
      </c>
      <c r="F97" s="97">
        <v>0</v>
      </c>
      <c r="G97" s="97">
        <v>0</v>
      </c>
      <c r="H97" s="98">
        <v>0</v>
      </c>
      <c r="I97" s="99">
        <v>0</v>
      </c>
      <c r="J97" s="100">
        <v>0</v>
      </c>
      <c r="K97" s="101">
        <v>0</v>
      </c>
      <c r="L97" s="101">
        <v>0</v>
      </c>
      <c r="M97" s="101">
        <v>0</v>
      </c>
      <c r="N97" s="101">
        <v>0</v>
      </c>
      <c r="O97" s="101">
        <v>0</v>
      </c>
      <c r="P97" s="102">
        <v>0</v>
      </c>
      <c r="Q97" s="100">
        <v>0</v>
      </c>
      <c r="R97" s="101">
        <v>0</v>
      </c>
      <c r="S97" s="101">
        <v>0</v>
      </c>
      <c r="T97" s="101">
        <v>0</v>
      </c>
      <c r="U97" s="102">
        <v>0</v>
      </c>
      <c r="V97" s="100">
        <v>0</v>
      </c>
      <c r="W97" s="101">
        <v>0</v>
      </c>
      <c r="X97" s="101">
        <v>0</v>
      </c>
      <c r="Y97" s="101">
        <v>0</v>
      </c>
      <c r="Z97" s="102">
        <v>0</v>
      </c>
      <c r="AA97" s="100">
        <v>0</v>
      </c>
      <c r="AB97" s="101">
        <v>0</v>
      </c>
      <c r="AC97" s="101">
        <v>0</v>
      </c>
      <c r="AD97" s="101">
        <v>0</v>
      </c>
      <c r="AE97" s="101">
        <v>0</v>
      </c>
      <c r="AF97" s="102">
        <v>0</v>
      </c>
      <c r="AG97" s="100">
        <v>0</v>
      </c>
      <c r="AH97" s="101">
        <v>0</v>
      </c>
      <c r="AI97" s="101">
        <v>0</v>
      </c>
      <c r="AJ97" s="101">
        <v>0</v>
      </c>
      <c r="AK97" s="101">
        <v>0</v>
      </c>
      <c r="AL97" s="101">
        <v>0</v>
      </c>
      <c r="AM97" s="102">
        <v>0</v>
      </c>
      <c r="AN97" s="100">
        <v>1</v>
      </c>
      <c r="AO97" s="101">
        <v>0</v>
      </c>
      <c r="AP97" s="101">
        <v>0</v>
      </c>
      <c r="AQ97" s="101">
        <v>0</v>
      </c>
      <c r="AR97" s="101">
        <v>0</v>
      </c>
      <c r="AS97" s="102">
        <v>0</v>
      </c>
      <c r="AT97" s="100">
        <v>0</v>
      </c>
      <c r="AU97" s="101">
        <v>0</v>
      </c>
      <c r="AV97" s="101">
        <v>0</v>
      </c>
      <c r="AW97" s="101">
        <v>0</v>
      </c>
      <c r="AX97" s="101">
        <v>0</v>
      </c>
      <c r="AY97" s="102">
        <v>0</v>
      </c>
      <c r="AZ97" s="100">
        <v>0</v>
      </c>
      <c r="BA97" s="101">
        <v>0</v>
      </c>
      <c r="BB97" s="101">
        <v>0</v>
      </c>
      <c r="BC97" s="101">
        <v>0</v>
      </c>
      <c r="BD97" s="101">
        <v>0</v>
      </c>
      <c r="BE97" s="102">
        <v>0</v>
      </c>
      <c r="BF97" s="100">
        <v>0</v>
      </c>
      <c r="BG97" s="101">
        <v>0</v>
      </c>
      <c r="BH97" s="101">
        <v>0</v>
      </c>
      <c r="BI97" s="101">
        <v>0</v>
      </c>
      <c r="BJ97" s="101">
        <v>0</v>
      </c>
      <c r="BK97" s="101">
        <v>0</v>
      </c>
      <c r="BL97" s="101">
        <v>0</v>
      </c>
      <c r="BM97" s="102">
        <v>0</v>
      </c>
      <c r="BN97" s="100">
        <v>0</v>
      </c>
      <c r="BO97" s="102">
        <v>0</v>
      </c>
      <c r="BP97" s="100">
        <v>0</v>
      </c>
      <c r="BQ97" s="101">
        <v>0</v>
      </c>
      <c r="BR97" s="101">
        <v>0</v>
      </c>
      <c r="BS97" s="101">
        <v>0</v>
      </c>
      <c r="BT97" s="102">
        <v>0</v>
      </c>
      <c r="BU97" s="100">
        <v>0</v>
      </c>
      <c r="BV97" s="101">
        <v>0</v>
      </c>
      <c r="BW97" s="102">
        <v>0</v>
      </c>
      <c r="BX97" s="100">
        <v>0</v>
      </c>
      <c r="BY97" s="101">
        <v>0</v>
      </c>
      <c r="BZ97" s="104">
        <v>0</v>
      </c>
    </row>
    <row r="98" spans="1:78" s="28" customFormat="1" ht="13" x14ac:dyDescent="0.3">
      <c r="A98" s="33" t="s">
        <v>388</v>
      </c>
      <c r="B98" s="84">
        <f t="shared" si="9"/>
        <v>1</v>
      </c>
      <c r="C98" s="96">
        <v>0</v>
      </c>
      <c r="D98" s="97">
        <v>0</v>
      </c>
      <c r="E98" s="97">
        <v>0</v>
      </c>
      <c r="F98" s="97">
        <v>0</v>
      </c>
      <c r="G98" s="97">
        <v>0</v>
      </c>
      <c r="H98" s="98">
        <v>0</v>
      </c>
      <c r="I98" s="99">
        <v>0</v>
      </c>
      <c r="J98" s="100">
        <v>0</v>
      </c>
      <c r="K98" s="101">
        <v>0</v>
      </c>
      <c r="L98" s="101">
        <v>0</v>
      </c>
      <c r="M98" s="101">
        <v>0</v>
      </c>
      <c r="N98" s="101">
        <v>0</v>
      </c>
      <c r="O98" s="101">
        <v>0</v>
      </c>
      <c r="P98" s="102">
        <v>0</v>
      </c>
      <c r="Q98" s="100">
        <v>0</v>
      </c>
      <c r="R98" s="101">
        <v>0</v>
      </c>
      <c r="S98" s="101">
        <v>0</v>
      </c>
      <c r="T98" s="101">
        <v>0</v>
      </c>
      <c r="U98" s="102">
        <v>0</v>
      </c>
      <c r="V98" s="100">
        <v>0</v>
      </c>
      <c r="W98" s="101">
        <v>0</v>
      </c>
      <c r="X98" s="101">
        <v>0</v>
      </c>
      <c r="Y98" s="101">
        <v>0</v>
      </c>
      <c r="Z98" s="102">
        <v>0</v>
      </c>
      <c r="AA98" s="100">
        <v>0</v>
      </c>
      <c r="AB98" s="101">
        <v>1</v>
      </c>
      <c r="AC98" s="101">
        <v>0</v>
      </c>
      <c r="AD98" s="101">
        <v>0</v>
      </c>
      <c r="AE98" s="101">
        <v>0</v>
      </c>
      <c r="AF98" s="102">
        <v>0</v>
      </c>
      <c r="AG98" s="100">
        <v>0</v>
      </c>
      <c r="AH98" s="101">
        <v>0</v>
      </c>
      <c r="AI98" s="101">
        <v>0</v>
      </c>
      <c r="AJ98" s="101">
        <v>0</v>
      </c>
      <c r="AK98" s="101">
        <v>0</v>
      </c>
      <c r="AL98" s="101">
        <v>0</v>
      </c>
      <c r="AM98" s="102">
        <v>0</v>
      </c>
      <c r="AN98" s="100">
        <v>0</v>
      </c>
      <c r="AO98" s="101">
        <v>0</v>
      </c>
      <c r="AP98" s="101">
        <v>0</v>
      </c>
      <c r="AQ98" s="101">
        <v>0</v>
      </c>
      <c r="AR98" s="101">
        <v>0</v>
      </c>
      <c r="AS98" s="102">
        <v>0</v>
      </c>
      <c r="AT98" s="100">
        <v>0</v>
      </c>
      <c r="AU98" s="101">
        <v>0</v>
      </c>
      <c r="AV98" s="101">
        <v>0</v>
      </c>
      <c r="AW98" s="101">
        <v>0</v>
      </c>
      <c r="AX98" s="101">
        <v>0</v>
      </c>
      <c r="AY98" s="102">
        <v>0</v>
      </c>
      <c r="AZ98" s="100">
        <v>0</v>
      </c>
      <c r="BA98" s="101">
        <v>0</v>
      </c>
      <c r="BB98" s="101">
        <v>0</v>
      </c>
      <c r="BC98" s="101">
        <v>0</v>
      </c>
      <c r="BD98" s="101">
        <v>0</v>
      </c>
      <c r="BE98" s="102">
        <v>0</v>
      </c>
      <c r="BF98" s="100">
        <v>0</v>
      </c>
      <c r="BG98" s="101">
        <v>0</v>
      </c>
      <c r="BH98" s="101">
        <v>0</v>
      </c>
      <c r="BI98" s="101">
        <v>0</v>
      </c>
      <c r="BJ98" s="101">
        <v>0</v>
      </c>
      <c r="BK98" s="101">
        <v>0</v>
      </c>
      <c r="BL98" s="101">
        <v>0</v>
      </c>
      <c r="BM98" s="102">
        <v>0</v>
      </c>
      <c r="BN98" s="100">
        <v>0</v>
      </c>
      <c r="BO98" s="102">
        <v>0</v>
      </c>
      <c r="BP98" s="100">
        <v>0</v>
      </c>
      <c r="BQ98" s="101">
        <v>0</v>
      </c>
      <c r="BR98" s="101">
        <v>0</v>
      </c>
      <c r="BS98" s="101">
        <v>0</v>
      </c>
      <c r="BT98" s="102">
        <v>0</v>
      </c>
      <c r="BU98" s="100">
        <v>0</v>
      </c>
      <c r="BV98" s="101">
        <v>0</v>
      </c>
      <c r="BW98" s="102">
        <v>0</v>
      </c>
      <c r="BX98" s="100">
        <v>0</v>
      </c>
      <c r="BY98" s="101">
        <v>0</v>
      </c>
      <c r="BZ98" s="104">
        <v>0</v>
      </c>
    </row>
    <row r="99" spans="1:78" s="28" customFormat="1" ht="13" x14ac:dyDescent="0.3">
      <c r="A99" s="33" t="s">
        <v>389</v>
      </c>
      <c r="B99" s="84">
        <f t="shared" si="9"/>
        <v>1</v>
      </c>
      <c r="C99" s="96">
        <v>0</v>
      </c>
      <c r="D99" s="97">
        <v>0</v>
      </c>
      <c r="E99" s="97">
        <v>0</v>
      </c>
      <c r="F99" s="97">
        <v>0</v>
      </c>
      <c r="G99" s="97">
        <v>0</v>
      </c>
      <c r="H99" s="98">
        <v>0</v>
      </c>
      <c r="I99" s="99">
        <v>0</v>
      </c>
      <c r="J99" s="100">
        <v>0</v>
      </c>
      <c r="K99" s="101">
        <v>0</v>
      </c>
      <c r="L99" s="101">
        <v>0</v>
      </c>
      <c r="M99" s="101">
        <v>0</v>
      </c>
      <c r="N99" s="101">
        <v>0</v>
      </c>
      <c r="O99" s="101">
        <v>0</v>
      </c>
      <c r="P99" s="102">
        <v>0</v>
      </c>
      <c r="Q99" s="100">
        <v>0</v>
      </c>
      <c r="R99" s="101">
        <v>0</v>
      </c>
      <c r="S99" s="101">
        <v>0</v>
      </c>
      <c r="T99" s="101">
        <v>0</v>
      </c>
      <c r="U99" s="102">
        <v>0</v>
      </c>
      <c r="V99" s="100">
        <v>0</v>
      </c>
      <c r="W99" s="101">
        <v>0</v>
      </c>
      <c r="X99" s="101">
        <v>0</v>
      </c>
      <c r="Y99" s="101">
        <v>0</v>
      </c>
      <c r="Z99" s="102">
        <v>0</v>
      </c>
      <c r="AA99" s="100">
        <v>0</v>
      </c>
      <c r="AB99" s="101">
        <v>0</v>
      </c>
      <c r="AC99" s="101">
        <v>0</v>
      </c>
      <c r="AD99" s="101">
        <v>0</v>
      </c>
      <c r="AE99" s="101">
        <v>0</v>
      </c>
      <c r="AF99" s="102">
        <v>0</v>
      </c>
      <c r="AG99" s="100">
        <v>0</v>
      </c>
      <c r="AH99" s="101">
        <v>0</v>
      </c>
      <c r="AI99" s="101">
        <v>0</v>
      </c>
      <c r="AJ99" s="101">
        <v>0</v>
      </c>
      <c r="AK99" s="101">
        <v>0</v>
      </c>
      <c r="AL99" s="101">
        <v>0</v>
      </c>
      <c r="AM99" s="102">
        <v>0</v>
      </c>
      <c r="AN99" s="100">
        <v>0</v>
      </c>
      <c r="AO99" s="101">
        <v>0</v>
      </c>
      <c r="AP99" s="101">
        <v>0</v>
      </c>
      <c r="AQ99" s="101">
        <v>0</v>
      </c>
      <c r="AR99" s="101">
        <v>0</v>
      </c>
      <c r="AS99" s="102">
        <v>0</v>
      </c>
      <c r="AT99" s="100">
        <v>0</v>
      </c>
      <c r="AU99" s="101">
        <v>0</v>
      </c>
      <c r="AV99" s="101">
        <v>0</v>
      </c>
      <c r="AW99" s="101">
        <v>0</v>
      </c>
      <c r="AX99" s="101">
        <v>0</v>
      </c>
      <c r="AY99" s="102">
        <v>0</v>
      </c>
      <c r="AZ99" s="100">
        <v>0</v>
      </c>
      <c r="BA99" s="101">
        <v>0</v>
      </c>
      <c r="BB99" s="101">
        <v>0</v>
      </c>
      <c r="BC99" s="101">
        <v>0</v>
      </c>
      <c r="BD99" s="101">
        <v>0</v>
      </c>
      <c r="BE99" s="102">
        <v>0</v>
      </c>
      <c r="BF99" s="100">
        <v>0</v>
      </c>
      <c r="BG99" s="101">
        <v>0</v>
      </c>
      <c r="BH99" s="101">
        <v>0</v>
      </c>
      <c r="BI99" s="101">
        <v>0</v>
      </c>
      <c r="BJ99" s="101">
        <v>0</v>
      </c>
      <c r="BK99" s="101">
        <v>0</v>
      </c>
      <c r="BL99" s="101">
        <v>0</v>
      </c>
      <c r="BM99" s="102">
        <v>0</v>
      </c>
      <c r="BN99" s="100">
        <v>0</v>
      </c>
      <c r="BO99" s="102">
        <v>0</v>
      </c>
      <c r="BP99" s="100">
        <v>0</v>
      </c>
      <c r="BQ99" s="101">
        <v>0</v>
      </c>
      <c r="BR99" s="101">
        <v>0</v>
      </c>
      <c r="BS99" s="101">
        <v>0</v>
      </c>
      <c r="BT99" s="102">
        <v>0</v>
      </c>
      <c r="BU99" s="100">
        <v>0</v>
      </c>
      <c r="BV99" s="101">
        <v>0</v>
      </c>
      <c r="BW99" s="102">
        <v>0</v>
      </c>
      <c r="BX99" s="100">
        <v>1</v>
      </c>
      <c r="BY99" s="101">
        <v>0</v>
      </c>
      <c r="BZ99" s="104">
        <v>0</v>
      </c>
    </row>
    <row r="100" spans="1:78" s="28" customFormat="1" ht="13" x14ac:dyDescent="0.3">
      <c r="A100" s="33" t="s">
        <v>390</v>
      </c>
      <c r="B100" s="84">
        <f t="shared" si="9"/>
        <v>6</v>
      </c>
      <c r="C100" s="96">
        <v>0</v>
      </c>
      <c r="D100" s="97">
        <v>0</v>
      </c>
      <c r="E100" s="97">
        <v>0</v>
      </c>
      <c r="F100" s="97">
        <v>0</v>
      </c>
      <c r="G100" s="97">
        <v>0</v>
      </c>
      <c r="H100" s="98">
        <v>0</v>
      </c>
      <c r="I100" s="99">
        <v>0</v>
      </c>
      <c r="J100" s="100">
        <v>1</v>
      </c>
      <c r="K100" s="101">
        <v>0</v>
      </c>
      <c r="L100" s="101">
        <v>0</v>
      </c>
      <c r="M100" s="101">
        <v>0</v>
      </c>
      <c r="N100" s="101">
        <v>0</v>
      </c>
      <c r="O100" s="101">
        <v>0</v>
      </c>
      <c r="P100" s="102">
        <v>0</v>
      </c>
      <c r="Q100" s="100">
        <v>0</v>
      </c>
      <c r="R100" s="101">
        <v>0</v>
      </c>
      <c r="S100" s="101">
        <v>0</v>
      </c>
      <c r="T100" s="101">
        <v>0</v>
      </c>
      <c r="U100" s="102">
        <v>0</v>
      </c>
      <c r="V100" s="100">
        <v>0</v>
      </c>
      <c r="W100" s="101">
        <v>0</v>
      </c>
      <c r="X100" s="101">
        <v>0</v>
      </c>
      <c r="Y100" s="101">
        <v>0</v>
      </c>
      <c r="Z100" s="102">
        <v>0</v>
      </c>
      <c r="AA100" s="100">
        <v>0</v>
      </c>
      <c r="AB100" s="101">
        <v>0</v>
      </c>
      <c r="AC100" s="101">
        <v>0</v>
      </c>
      <c r="AD100" s="101">
        <v>0</v>
      </c>
      <c r="AE100" s="101">
        <v>0</v>
      </c>
      <c r="AF100" s="102">
        <v>0</v>
      </c>
      <c r="AG100" s="100">
        <v>1</v>
      </c>
      <c r="AH100" s="101">
        <v>0</v>
      </c>
      <c r="AI100" s="101">
        <v>0</v>
      </c>
      <c r="AJ100" s="101">
        <v>0</v>
      </c>
      <c r="AK100" s="101">
        <v>0</v>
      </c>
      <c r="AL100" s="101">
        <v>0</v>
      </c>
      <c r="AM100" s="102">
        <v>0</v>
      </c>
      <c r="AN100" s="100">
        <v>0</v>
      </c>
      <c r="AO100" s="101">
        <v>0</v>
      </c>
      <c r="AP100" s="101">
        <v>0</v>
      </c>
      <c r="AQ100" s="101">
        <v>0</v>
      </c>
      <c r="AR100" s="101">
        <v>0</v>
      </c>
      <c r="AS100" s="102">
        <v>0</v>
      </c>
      <c r="AT100" s="100">
        <v>1</v>
      </c>
      <c r="AU100" s="101">
        <v>0</v>
      </c>
      <c r="AV100" s="101">
        <v>0</v>
      </c>
      <c r="AW100" s="101">
        <v>0</v>
      </c>
      <c r="AX100" s="101">
        <v>0</v>
      </c>
      <c r="AY100" s="102">
        <v>0</v>
      </c>
      <c r="AZ100" s="100">
        <v>0</v>
      </c>
      <c r="BA100" s="101">
        <v>0</v>
      </c>
      <c r="BB100" s="101">
        <v>0</v>
      </c>
      <c r="BC100" s="101">
        <v>0</v>
      </c>
      <c r="BD100" s="101">
        <v>0</v>
      </c>
      <c r="BE100" s="102">
        <v>0</v>
      </c>
      <c r="BF100" s="100">
        <v>0</v>
      </c>
      <c r="BG100" s="101">
        <v>0</v>
      </c>
      <c r="BH100" s="101">
        <v>0</v>
      </c>
      <c r="BI100" s="101">
        <v>0</v>
      </c>
      <c r="BJ100" s="101">
        <v>0</v>
      </c>
      <c r="BK100" s="101">
        <v>0</v>
      </c>
      <c r="BL100" s="101">
        <v>0</v>
      </c>
      <c r="BM100" s="102">
        <v>0</v>
      </c>
      <c r="BN100" s="100">
        <v>1</v>
      </c>
      <c r="BO100" s="102">
        <v>0</v>
      </c>
      <c r="BP100" s="100">
        <v>1</v>
      </c>
      <c r="BQ100" s="101">
        <v>0</v>
      </c>
      <c r="BR100" s="101">
        <v>0</v>
      </c>
      <c r="BS100" s="101">
        <v>1</v>
      </c>
      <c r="BT100" s="102">
        <v>0</v>
      </c>
      <c r="BU100" s="100">
        <v>0</v>
      </c>
      <c r="BV100" s="101">
        <v>0</v>
      </c>
      <c r="BW100" s="102">
        <v>0</v>
      </c>
      <c r="BX100" s="100">
        <v>0</v>
      </c>
      <c r="BY100" s="101">
        <v>0</v>
      </c>
      <c r="BZ100" s="104">
        <v>0</v>
      </c>
    </row>
    <row r="101" spans="1:78" s="28" customFormat="1" ht="13" x14ac:dyDescent="0.3">
      <c r="A101" s="33" t="s">
        <v>391</v>
      </c>
      <c r="B101" s="84">
        <f t="shared" si="9"/>
        <v>12</v>
      </c>
      <c r="C101" s="96">
        <v>0</v>
      </c>
      <c r="D101" s="97">
        <v>0</v>
      </c>
      <c r="E101" s="97">
        <v>0</v>
      </c>
      <c r="F101" s="97">
        <v>0</v>
      </c>
      <c r="G101" s="97">
        <v>0</v>
      </c>
      <c r="H101" s="98">
        <v>0</v>
      </c>
      <c r="I101" s="99">
        <v>1</v>
      </c>
      <c r="J101" s="100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v>0</v>
      </c>
      <c r="P101" s="102">
        <v>0</v>
      </c>
      <c r="Q101" s="100">
        <v>0</v>
      </c>
      <c r="R101" s="101">
        <v>0</v>
      </c>
      <c r="S101" s="101">
        <v>0</v>
      </c>
      <c r="T101" s="101">
        <v>0</v>
      </c>
      <c r="U101" s="102">
        <v>0</v>
      </c>
      <c r="V101" s="100">
        <v>1</v>
      </c>
      <c r="W101" s="101">
        <v>0</v>
      </c>
      <c r="X101" s="101">
        <v>0</v>
      </c>
      <c r="Y101" s="101">
        <v>0</v>
      </c>
      <c r="Z101" s="102">
        <v>0</v>
      </c>
      <c r="AA101" s="100">
        <v>0</v>
      </c>
      <c r="AB101" s="101">
        <v>0</v>
      </c>
      <c r="AC101" s="101">
        <v>0</v>
      </c>
      <c r="AD101" s="101">
        <v>0</v>
      </c>
      <c r="AE101" s="101">
        <v>0</v>
      </c>
      <c r="AF101" s="102">
        <v>0</v>
      </c>
      <c r="AG101" s="100">
        <v>0</v>
      </c>
      <c r="AH101" s="101">
        <v>0</v>
      </c>
      <c r="AI101" s="101">
        <v>0</v>
      </c>
      <c r="AJ101" s="101">
        <v>0</v>
      </c>
      <c r="AK101" s="101">
        <v>0</v>
      </c>
      <c r="AL101" s="101">
        <v>0</v>
      </c>
      <c r="AM101" s="102">
        <v>0</v>
      </c>
      <c r="AN101" s="100">
        <v>0</v>
      </c>
      <c r="AO101" s="101">
        <v>2</v>
      </c>
      <c r="AP101" s="101">
        <v>0</v>
      </c>
      <c r="AQ101" s="101">
        <v>0</v>
      </c>
      <c r="AR101" s="101">
        <v>0</v>
      </c>
      <c r="AS101" s="102">
        <v>0</v>
      </c>
      <c r="AT101" s="100">
        <v>1</v>
      </c>
      <c r="AU101" s="101">
        <v>0</v>
      </c>
      <c r="AV101" s="101">
        <v>0</v>
      </c>
      <c r="AW101" s="101">
        <v>0</v>
      </c>
      <c r="AX101" s="101">
        <v>0</v>
      </c>
      <c r="AY101" s="102">
        <v>0</v>
      </c>
      <c r="AZ101" s="100">
        <v>0</v>
      </c>
      <c r="BA101" s="101">
        <v>0</v>
      </c>
      <c r="BB101" s="101">
        <v>0</v>
      </c>
      <c r="BC101" s="101">
        <v>0</v>
      </c>
      <c r="BD101" s="101">
        <v>0</v>
      </c>
      <c r="BE101" s="102">
        <v>0</v>
      </c>
      <c r="BF101" s="100">
        <v>0</v>
      </c>
      <c r="BG101" s="101">
        <v>0</v>
      </c>
      <c r="BH101" s="101">
        <v>0</v>
      </c>
      <c r="BI101" s="101">
        <v>1</v>
      </c>
      <c r="BJ101" s="101">
        <v>2</v>
      </c>
      <c r="BK101" s="101">
        <v>0</v>
      </c>
      <c r="BL101" s="101">
        <v>0</v>
      </c>
      <c r="BM101" s="102">
        <v>0</v>
      </c>
      <c r="BN101" s="100">
        <v>2</v>
      </c>
      <c r="BO101" s="102">
        <v>1</v>
      </c>
      <c r="BP101" s="100">
        <v>0</v>
      </c>
      <c r="BQ101" s="101">
        <v>0</v>
      </c>
      <c r="BR101" s="101">
        <v>0</v>
      </c>
      <c r="BS101" s="101">
        <v>0</v>
      </c>
      <c r="BT101" s="102">
        <v>0</v>
      </c>
      <c r="BU101" s="100">
        <v>0</v>
      </c>
      <c r="BV101" s="101">
        <v>0</v>
      </c>
      <c r="BW101" s="102">
        <v>0</v>
      </c>
      <c r="BX101" s="100">
        <v>0</v>
      </c>
      <c r="BY101" s="101">
        <v>0</v>
      </c>
      <c r="BZ101" s="104">
        <v>1</v>
      </c>
    </row>
    <row r="102" spans="1:78" s="28" customFormat="1" ht="13" x14ac:dyDescent="0.3">
      <c r="A102" s="33" t="s">
        <v>392</v>
      </c>
      <c r="B102" s="84">
        <f t="shared" si="9"/>
        <v>3</v>
      </c>
      <c r="C102" s="96">
        <v>0</v>
      </c>
      <c r="D102" s="97">
        <v>2</v>
      </c>
      <c r="E102" s="97">
        <v>0</v>
      </c>
      <c r="F102" s="97">
        <v>0</v>
      </c>
      <c r="G102" s="97">
        <v>0</v>
      </c>
      <c r="H102" s="98">
        <v>0</v>
      </c>
      <c r="I102" s="99">
        <v>0</v>
      </c>
      <c r="J102" s="100">
        <v>0</v>
      </c>
      <c r="K102" s="101">
        <v>0</v>
      </c>
      <c r="L102" s="101">
        <v>0</v>
      </c>
      <c r="M102" s="101">
        <v>0</v>
      </c>
      <c r="N102" s="101">
        <v>0</v>
      </c>
      <c r="O102" s="101">
        <v>0</v>
      </c>
      <c r="P102" s="102">
        <v>0</v>
      </c>
      <c r="Q102" s="100">
        <v>0</v>
      </c>
      <c r="R102" s="101">
        <v>0</v>
      </c>
      <c r="S102" s="101">
        <v>0</v>
      </c>
      <c r="T102" s="101">
        <v>0</v>
      </c>
      <c r="U102" s="102">
        <v>0</v>
      </c>
      <c r="V102" s="100">
        <v>0</v>
      </c>
      <c r="W102" s="101">
        <v>0</v>
      </c>
      <c r="X102" s="101">
        <v>0</v>
      </c>
      <c r="Y102" s="101">
        <v>0</v>
      </c>
      <c r="Z102" s="102">
        <v>0</v>
      </c>
      <c r="AA102" s="100">
        <v>0</v>
      </c>
      <c r="AB102" s="101">
        <v>0</v>
      </c>
      <c r="AC102" s="101">
        <v>0</v>
      </c>
      <c r="AD102" s="101">
        <v>0</v>
      </c>
      <c r="AE102" s="101">
        <v>0</v>
      </c>
      <c r="AF102" s="102">
        <v>0</v>
      </c>
      <c r="AG102" s="100">
        <v>0</v>
      </c>
      <c r="AH102" s="101">
        <v>0</v>
      </c>
      <c r="AI102" s="101">
        <v>0</v>
      </c>
      <c r="AJ102" s="101">
        <v>0</v>
      </c>
      <c r="AK102" s="101">
        <v>0</v>
      </c>
      <c r="AL102" s="101">
        <v>0</v>
      </c>
      <c r="AM102" s="102">
        <v>0</v>
      </c>
      <c r="AN102" s="100">
        <v>0</v>
      </c>
      <c r="AO102" s="101">
        <v>0</v>
      </c>
      <c r="AP102" s="101">
        <v>0</v>
      </c>
      <c r="AQ102" s="101">
        <v>0</v>
      </c>
      <c r="AR102" s="101">
        <v>0</v>
      </c>
      <c r="AS102" s="102">
        <v>0</v>
      </c>
      <c r="AT102" s="100">
        <v>0</v>
      </c>
      <c r="AU102" s="101">
        <v>0</v>
      </c>
      <c r="AV102" s="101">
        <v>0</v>
      </c>
      <c r="AW102" s="101">
        <v>0</v>
      </c>
      <c r="AX102" s="101">
        <v>0</v>
      </c>
      <c r="AY102" s="102">
        <v>1</v>
      </c>
      <c r="AZ102" s="100">
        <v>0</v>
      </c>
      <c r="BA102" s="101">
        <v>0</v>
      </c>
      <c r="BB102" s="101">
        <v>0</v>
      </c>
      <c r="BC102" s="101">
        <v>0</v>
      </c>
      <c r="BD102" s="101">
        <v>0</v>
      </c>
      <c r="BE102" s="102">
        <v>0</v>
      </c>
      <c r="BF102" s="100">
        <v>0</v>
      </c>
      <c r="BG102" s="101">
        <v>0</v>
      </c>
      <c r="BH102" s="101">
        <v>0</v>
      </c>
      <c r="BI102" s="101">
        <v>0</v>
      </c>
      <c r="BJ102" s="101">
        <v>0</v>
      </c>
      <c r="BK102" s="101">
        <v>0</v>
      </c>
      <c r="BL102" s="101">
        <v>0</v>
      </c>
      <c r="BM102" s="102">
        <v>0</v>
      </c>
      <c r="BN102" s="100">
        <v>0</v>
      </c>
      <c r="BO102" s="102">
        <v>0</v>
      </c>
      <c r="BP102" s="100">
        <v>0</v>
      </c>
      <c r="BQ102" s="101">
        <v>0</v>
      </c>
      <c r="BR102" s="101">
        <v>0</v>
      </c>
      <c r="BS102" s="101">
        <v>0</v>
      </c>
      <c r="BT102" s="102">
        <v>0</v>
      </c>
      <c r="BU102" s="100">
        <v>0</v>
      </c>
      <c r="BV102" s="101">
        <v>0</v>
      </c>
      <c r="BW102" s="102">
        <v>0</v>
      </c>
      <c r="BX102" s="100">
        <v>0</v>
      </c>
      <c r="BY102" s="101">
        <v>0</v>
      </c>
      <c r="BZ102" s="104">
        <v>0</v>
      </c>
    </row>
    <row r="103" spans="1:78" s="28" customFormat="1" ht="13" x14ac:dyDescent="0.3">
      <c r="A103" s="33" t="s">
        <v>393</v>
      </c>
      <c r="B103" s="84">
        <f t="shared" si="9"/>
        <v>1</v>
      </c>
      <c r="C103" s="96">
        <v>0</v>
      </c>
      <c r="D103" s="97">
        <v>0</v>
      </c>
      <c r="E103" s="97">
        <v>0</v>
      </c>
      <c r="F103" s="97">
        <v>0</v>
      </c>
      <c r="G103" s="97">
        <v>0</v>
      </c>
      <c r="H103" s="98">
        <v>0</v>
      </c>
      <c r="I103" s="99">
        <v>0</v>
      </c>
      <c r="J103" s="100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v>0</v>
      </c>
      <c r="P103" s="102">
        <v>0</v>
      </c>
      <c r="Q103" s="100">
        <v>0</v>
      </c>
      <c r="R103" s="101">
        <v>0</v>
      </c>
      <c r="S103" s="101">
        <v>0</v>
      </c>
      <c r="T103" s="101">
        <v>0</v>
      </c>
      <c r="U103" s="102">
        <v>0</v>
      </c>
      <c r="V103" s="100">
        <v>0</v>
      </c>
      <c r="W103" s="101">
        <v>0</v>
      </c>
      <c r="X103" s="101">
        <v>0</v>
      </c>
      <c r="Y103" s="101">
        <v>0</v>
      </c>
      <c r="Z103" s="102">
        <v>0</v>
      </c>
      <c r="AA103" s="100">
        <v>0</v>
      </c>
      <c r="AB103" s="101">
        <v>0</v>
      </c>
      <c r="AC103" s="101">
        <v>0</v>
      </c>
      <c r="AD103" s="101">
        <v>0</v>
      </c>
      <c r="AE103" s="101">
        <v>0</v>
      </c>
      <c r="AF103" s="102">
        <v>0</v>
      </c>
      <c r="AG103" s="100">
        <v>0</v>
      </c>
      <c r="AH103" s="101">
        <v>0</v>
      </c>
      <c r="AI103" s="101">
        <v>0</v>
      </c>
      <c r="AJ103" s="101">
        <v>0</v>
      </c>
      <c r="AK103" s="101">
        <v>0</v>
      </c>
      <c r="AL103" s="101">
        <v>0</v>
      </c>
      <c r="AM103" s="102">
        <v>0</v>
      </c>
      <c r="AN103" s="100">
        <v>0</v>
      </c>
      <c r="AO103" s="101">
        <v>0</v>
      </c>
      <c r="AP103" s="101">
        <v>0</v>
      </c>
      <c r="AQ103" s="101">
        <v>0</v>
      </c>
      <c r="AR103" s="101">
        <v>0</v>
      </c>
      <c r="AS103" s="102">
        <v>0</v>
      </c>
      <c r="AT103" s="100">
        <v>0</v>
      </c>
      <c r="AU103" s="101">
        <v>0</v>
      </c>
      <c r="AV103" s="101">
        <v>0</v>
      </c>
      <c r="AW103" s="101">
        <v>0</v>
      </c>
      <c r="AX103" s="101">
        <v>0</v>
      </c>
      <c r="AY103" s="102">
        <v>0</v>
      </c>
      <c r="AZ103" s="100">
        <v>0</v>
      </c>
      <c r="BA103" s="101">
        <v>0</v>
      </c>
      <c r="BB103" s="101">
        <v>0</v>
      </c>
      <c r="BC103" s="101">
        <v>0</v>
      </c>
      <c r="BD103" s="101">
        <v>0</v>
      </c>
      <c r="BE103" s="102">
        <v>0</v>
      </c>
      <c r="BF103" s="100">
        <v>0</v>
      </c>
      <c r="BG103" s="101">
        <v>0</v>
      </c>
      <c r="BH103" s="101">
        <v>0</v>
      </c>
      <c r="BI103" s="101">
        <v>0</v>
      </c>
      <c r="BJ103" s="101">
        <v>0</v>
      </c>
      <c r="BK103" s="101">
        <v>0</v>
      </c>
      <c r="BL103" s="101">
        <v>1</v>
      </c>
      <c r="BM103" s="102">
        <v>0</v>
      </c>
      <c r="BN103" s="100">
        <v>0</v>
      </c>
      <c r="BO103" s="102">
        <v>0</v>
      </c>
      <c r="BP103" s="100">
        <v>0</v>
      </c>
      <c r="BQ103" s="101">
        <v>0</v>
      </c>
      <c r="BR103" s="101">
        <v>0</v>
      </c>
      <c r="BS103" s="101">
        <v>0</v>
      </c>
      <c r="BT103" s="102">
        <v>0</v>
      </c>
      <c r="BU103" s="100">
        <v>0</v>
      </c>
      <c r="BV103" s="101">
        <v>0</v>
      </c>
      <c r="BW103" s="102">
        <v>0</v>
      </c>
      <c r="BX103" s="100">
        <v>0</v>
      </c>
      <c r="BY103" s="101">
        <v>0</v>
      </c>
      <c r="BZ103" s="104">
        <v>0</v>
      </c>
    </row>
    <row r="104" spans="1:78" s="28" customFormat="1" ht="13" x14ac:dyDescent="0.3">
      <c r="A104" s="33" t="s">
        <v>394</v>
      </c>
      <c r="B104" s="84">
        <f t="shared" si="9"/>
        <v>1</v>
      </c>
      <c r="C104" s="96">
        <v>0</v>
      </c>
      <c r="D104" s="97">
        <v>0</v>
      </c>
      <c r="E104" s="97">
        <v>0</v>
      </c>
      <c r="F104" s="97">
        <v>0</v>
      </c>
      <c r="G104" s="97">
        <v>0</v>
      </c>
      <c r="H104" s="98">
        <v>0</v>
      </c>
      <c r="I104" s="99">
        <v>0</v>
      </c>
      <c r="J104" s="100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v>0</v>
      </c>
      <c r="P104" s="102">
        <v>0</v>
      </c>
      <c r="Q104" s="100">
        <v>0</v>
      </c>
      <c r="R104" s="101">
        <v>0</v>
      </c>
      <c r="S104" s="101">
        <v>0</v>
      </c>
      <c r="T104" s="101">
        <v>0</v>
      </c>
      <c r="U104" s="102">
        <v>0</v>
      </c>
      <c r="V104" s="100">
        <v>0</v>
      </c>
      <c r="W104" s="101">
        <v>0</v>
      </c>
      <c r="X104" s="101">
        <v>0</v>
      </c>
      <c r="Y104" s="101">
        <v>0</v>
      </c>
      <c r="Z104" s="102">
        <v>0</v>
      </c>
      <c r="AA104" s="100">
        <v>0</v>
      </c>
      <c r="AB104" s="101">
        <v>0</v>
      </c>
      <c r="AC104" s="101">
        <v>0</v>
      </c>
      <c r="AD104" s="101">
        <v>0</v>
      </c>
      <c r="AE104" s="101">
        <v>0</v>
      </c>
      <c r="AF104" s="102">
        <v>0</v>
      </c>
      <c r="AG104" s="100">
        <v>1</v>
      </c>
      <c r="AH104" s="101">
        <v>0</v>
      </c>
      <c r="AI104" s="101">
        <v>0</v>
      </c>
      <c r="AJ104" s="101">
        <v>0</v>
      </c>
      <c r="AK104" s="101">
        <v>0</v>
      </c>
      <c r="AL104" s="101">
        <v>0</v>
      </c>
      <c r="AM104" s="102">
        <v>0</v>
      </c>
      <c r="AN104" s="100">
        <v>0</v>
      </c>
      <c r="AO104" s="101">
        <v>0</v>
      </c>
      <c r="AP104" s="101">
        <v>0</v>
      </c>
      <c r="AQ104" s="101">
        <v>0</v>
      </c>
      <c r="AR104" s="101">
        <v>0</v>
      </c>
      <c r="AS104" s="102">
        <v>0</v>
      </c>
      <c r="AT104" s="100">
        <v>0</v>
      </c>
      <c r="AU104" s="101">
        <v>0</v>
      </c>
      <c r="AV104" s="101">
        <v>0</v>
      </c>
      <c r="AW104" s="101">
        <v>0</v>
      </c>
      <c r="AX104" s="101">
        <v>0</v>
      </c>
      <c r="AY104" s="102">
        <v>0</v>
      </c>
      <c r="AZ104" s="100">
        <v>0</v>
      </c>
      <c r="BA104" s="101">
        <v>0</v>
      </c>
      <c r="BB104" s="101">
        <v>0</v>
      </c>
      <c r="BC104" s="101">
        <v>0</v>
      </c>
      <c r="BD104" s="101">
        <v>0</v>
      </c>
      <c r="BE104" s="102">
        <v>0</v>
      </c>
      <c r="BF104" s="100">
        <v>0</v>
      </c>
      <c r="BG104" s="101">
        <v>0</v>
      </c>
      <c r="BH104" s="101">
        <v>0</v>
      </c>
      <c r="BI104" s="101">
        <v>0</v>
      </c>
      <c r="BJ104" s="101">
        <v>0</v>
      </c>
      <c r="BK104" s="101">
        <v>0</v>
      </c>
      <c r="BL104" s="101">
        <v>0</v>
      </c>
      <c r="BM104" s="102">
        <v>0</v>
      </c>
      <c r="BN104" s="100">
        <v>0</v>
      </c>
      <c r="BO104" s="102">
        <v>0</v>
      </c>
      <c r="BP104" s="100">
        <v>0</v>
      </c>
      <c r="BQ104" s="101">
        <v>0</v>
      </c>
      <c r="BR104" s="101">
        <v>0</v>
      </c>
      <c r="BS104" s="101">
        <v>0</v>
      </c>
      <c r="BT104" s="102">
        <v>0</v>
      </c>
      <c r="BU104" s="100">
        <v>0</v>
      </c>
      <c r="BV104" s="101">
        <v>0</v>
      </c>
      <c r="BW104" s="102">
        <v>0</v>
      </c>
      <c r="BX104" s="100">
        <v>0</v>
      </c>
      <c r="BY104" s="101">
        <v>0</v>
      </c>
      <c r="BZ104" s="104">
        <v>0</v>
      </c>
    </row>
    <row r="105" spans="1:78" s="28" customFormat="1" ht="13" x14ac:dyDescent="0.3">
      <c r="A105" s="33" t="s">
        <v>395</v>
      </c>
      <c r="B105" s="84">
        <f t="shared" si="9"/>
        <v>1</v>
      </c>
      <c r="C105" s="96">
        <v>0</v>
      </c>
      <c r="D105" s="97">
        <v>0</v>
      </c>
      <c r="E105" s="97">
        <v>0</v>
      </c>
      <c r="F105" s="97">
        <v>0</v>
      </c>
      <c r="G105" s="97">
        <v>0</v>
      </c>
      <c r="H105" s="98">
        <v>0</v>
      </c>
      <c r="I105" s="99">
        <v>0</v>
      </c>
      <c r="J105" s="100">
        <v>0</v>
      </c>
      <c r="K105" s="101">
        <v>0</v>
      </c>
      <c r="L105" s="101">
        <v>0</v>
      </c>
      <c r="M105" s="101">
        <v>0</v>
      </c>
      <c r="N105" s="101">
        <v>1</v>
      </c>
      <c r="O105" s="101">
        <v>0</v>
      </c>
      <c r="P105" s="102">
        <v>0</v>
      </c>
      <c r="Q105" s="100">
        <v>0</v>
      </c>
      <c r="R105" s="101">
        <v>0</v>
      </c>
      <c r="S105" s="101">
        <v>0</v>
      </c>
      <c r="T105" s="101">
        <v>0</v>
      </c>
      <c r="U105" s="102">
        <v>0</v>
      </c>
      <c r="V105" s="100">
        <v>0</v>
      </c>
      <c r="W105" s="101">
        <v>0</v>
      </c>
      <c r="X105" s="101">
        <v>0</v>
      </c>
      <c r="Y105" s="101">
        <v>0</v>
      </c>
      <c r="Z105" s="102">
        <v>0</v>
      </c>
      <c r="AA105" s="100">
        <v>0</v>
      </c>
      <c r="AB105" s="101">
        <v>0</v>
      </c>
      <c r="AC105" s="101">
        <v>0</v>
      </c>
      <c r="AD105" s="101">
        <v>0</v>
      </c>
      <c r="AE105" s="101">
        <v>0</v>
      </c>
      <c r="AF105" s="102">
        <v>0</v>
      </c>
      <c r="AG105" s="100">
        <v>0</v>
      </c>
      <c r="AH105" s="101">
        <v>0</v>
      </c>
      <c r="AI105" s="101">
        <v>0</v>
      </c>
      <c r="AJ105" s="101">
        <v>0</v>
      </c>
      <c r="AK105" s="101">
        <v>0</v>
      </c>
      <c r="AL105" s="101">
        <v>0</v>
      </c>
      <c r="AM105" s="102">
        <v>0</v>
      </c>
      <c r="AN105" s="100">
        <v>0</v>
      </c>
      <c r="AO105" s="101">
        <v>0</v>
      </c>
      <c r="AP105" s="101">
        <v>0</v>
      </c>
      <c r="AQ105" s="101">
        <v>0</v>
      </c>
      <c r="AR105" s="101">
        <v>0</v>
      </c>
      <c r="AS105" s="102">
        <v>0</v>
      </c>
      <c r="AT105" s="100">
        <v>0</v>
      </c>
      <c r="AU105" s="101">
        <v>0</v>
      </c>
      <c r="AV105" s="101">
        <v>0</v>
      </c>
      <c r="AW105" s="101">
        <v>0</v>
      </c>
      <c r="AX105" s="101">
        <v>0</v>
      </c>
      <c r="AY105" s="102">
        <v>0</v>
      </c>
      <c r="AZ105" s="100">
        <v>0</v>
      </c>
      <c r="BA105" s="101">
        <v>0</v>
      </c>
      <c r="BB105" s="101">
        <v>0</v>
      </c>
      <c r="BC105" s="101">
        <v>0</v>
      </c>
      <c r="BD105" s="101">
        <v>0</v>
      </c>
      <c r="BE105" s="102">
        <v>0</v>
      </c>
      <c r="BF105" s="100">
        <v>0</v>
      </c>
      <c r="BG105" s="101">
        <v>0</v>
      </c>
      <c r="BH105" s="101">
        <v>0</v>
      </c>
      <c r="BI105" s="101">
        <v>0</v>
      </c>
      <c r="BJ105" s="101">
        <v>0</v>
      </c>
      <c r="BK105" s="101">
        <v>0</v>
      </c>
      <c r="BL105" s="101">
        <v>0</v>
      </c>
      <c r="BM105" s="102">
        <v>0</v>
      </c>
      <c r="BN105" s="100">
        <v>0</v>
      </c>
      <c r="BO105" s="102">
        <v>0</v>
      </c>
      <c r="BP105" s="100">
        <v>0</v>
      </c>
      <c r="BQ105" s="101">
        <v>0</v>
      </c>
      <c r="BR105" s="101">
        <v>0</v>
      </c>
      <c r="BS105" s="101">
        <v>0</v>
      </c>
      <c r="BT105" s="102">
        <v>0</v>
      </c>
      <c r="BU105" s="100">
        <v>0</v>
      </c>
      <c r="BV105" s="101">
        <v>0</v>
      </c>
      <c r="BW105" s="102">
        <v>0</v>
      </c>
      <c r="BX105" s="100">
        <v>0</v>
      </c>
      <c r="BY105" s="101">
        <v>0</v>
      </c>
      <c r="BZ105" s="104">
        <v>0</v>
      </c>
    </row>
    <row r="106" spans="1:78" s="28" customFormat="1" ht="13" x14ac:dyDescent="0.3">
      <c r="A106" s="33" t="s">
        <v>525</v>
      </c>
      <c r="B106" s="84">
        <f t="shared" si="9"/>
        <v>26</v>
      </c>
      <c r="C106" s="96">
        <v>3</v>
      </c>
      <c r="D106" s="97">
        <v>0</v>
      </c>
      <c r="E106" s="97">
        <v>0</v>
      </c>
      <c r="F106" s="97">
        <v>0</v>
      </c>
      <c r="G106" s="97">
        <v>0</v>
      </c>
      <c r="H106" s="98">
        <v>0</v>
      </c>
      <c r="I106" s="99">
        <v>0</v>
      </c>
      <c r="J106" s="100">
        <v>0</v>
      </c>
      <c r="K106" s="101">
        <v>1</v>
      </c>
      <c r="L106" s="101">
        <v>1</v>
      </c>
      <c r="M106" s="101">
        <v>0</v>
      </c>
      <c r="N106" s="101">
        <v>0</v>
      </c>
      <c r="O106" s="101">
        <v>0</v>
      </c>
      <c r="P106" s="102">
        <v>0</v>
      </c>
      <c r="Q106" s="100">
        <v>0</v>
      </c>
      <c r="R106" s="101">
        <v>0</v>
      </c>
      <c r="S106" s="101">
        <v>0</v>
      </c>
      <c r="T106" s="101">
        <v>0</v>
      </c>
      <c r="U106" s="102">
        <v>0</v>
      </c>
      <c r="V106" s="100">
        <v>2</v>
      </c>
      <c r="W106" s="101">
        <v>0</v>
      </c>
      <c r="X106" s="101">
        <v>0</v>
      </c>
      <c r="Y106" s="101">
        <v>0</v>
      </c>
      <c r="Z106" s="102">
        <v>0</v>
      </c>
      <c r="AA106" s="100">
        <v>2</v>
      </c>
      <c r="AB106" s="101">
        <v>0</v>
      </c>
      <c r="AC106" s="101">
        <v>0</v>
      </c>
      <c r="AD106" s="101">
        <v>0</v>
      </c>
      <c r="AE106" s="101">
        <v>0</v>
      </c>
      <c r="AF106" s="102">
        <v>0</v>
      </c>
      <c r="AG106" s="100">
        <v>0</v>
      </c>
      <c r="AH106" s="101">
        <v>0</v>
      </c>
      <c r="AI106" s="101">
        <v>0</v>
      </c>
      <c r="AJ106" s="101">
        <v>0</v>
      </c>
      <c r="AK106" s="101">
        <v>1</v>
      </c>
      <c r="AL106" s="101">
        <v>0</v>
      </c>
      <c r="AM106" s="102">
        <v>0</v>
      </c>
      <c r="AN106" s="100">
        <v>3</v>
      </c>
      <c r="AO106" s="101">
        <v>0</v>
      </c>
      <c r="AP106" s="101">
        <v>1</v>
      </c>
      <c r="AQ106" s="101">
        <v>1</v>
      </c>
      <c r="AR106" s="101">
        <v>2</v>
      </c>
      <c r="AS106" s="102">
        <v>0</v>
      </c>
      <c r="AT106" s="100">
        <v>0</v>
      </c>
      <c r="AU106" s="101">
        <v>0</v>
      </c>
      <c r="AV106" s="101">
        <v>2</v>
      </c>
      <c r="AW106" s="101">
        <v>0</v>
      </c>
      <c r="AX106" s="101">
        <v>0</v>
      </c>
      <c r="AY106" s="102">
        <v>0</v>
      </c>
      <c r="AZ106" s="100">
        <v>0</v>
      </c>
      <c r="BA106" s="101">
        <v>0</v>
      </c>
      <c r="BB106" s="101">
        <v>0</v>
      </c>
      <c r="BC106" s="101">
        <v>0</v>
      </c>
      <c r="BD106" s="101">
        <v>0</v>
      </c>
      <c r="BE106" s="102">
        <v>0</v>
      </c>
      <c r="BF106" s="100">
        <v>0</v>
      </c>
      <c r="BG106" s="101">
        <v>0</v>
      </c>
      <c r="BH106" s="101">
        <v>0</v>
      </c>
      <c r="BI106" s="101">
        <v>0</v>
      </c>
      <c r="BJ106" s="101">
        <v>0</v>
      </c>
      <c r="BK106" s="101">
        <v>1</v>
      </c>
      <c r="BL106" s="101">
        <v>0</v>
      </c>
      <c r="BM106" s="102">
        <v>0</v>
      </c>
      <c r="BN106" s="100">
        <v>1</v>
      </c>
      <c r="BO106" s="102">
        <v>0</v>
      </c>
      <c r="BP106" s="100">
        <v>0</v>
      </c>
      <c r="BQ106" s="101">
        <v>0</v>
      </c>
      <c r="BR106" s="101">
        <v>0</v>
      </c>
      <c r="BS106" s="101">
        <v>0</v>
      </c>
      <c r="BT106" s="102">
        <v>0</v>
      </c>
      <c r="BU106" s="100">
        <v>1</v>
      </c>
      <c r="BV106" s="101">
        <v>0</v>
      </c>
      <c r="BW106" s="102">
        <v>1</v>
      </c>
      <c r="BX106" s="100">
        <v>0</v>
      </c>
      <c r="BY106" s="101">
        <v>0</v>
      </c>
      <c r="BZ106" s="104">
        <v>3</v>
      </c>
    </row>
    <row r="107" spans="1:78" s="28" customFormat="1" ht="13" x14ac:dyDescent="0.3">
      <c r="A107" s="33" t="s">
        <v>396</v>
      </c>
      <c r="B107" s="84">
        <f t="shared" si="9"/>
        <v>55</v>
      </c>
      <c r="C107" s="96">
        <v>0</v>
      </c>
      <c r="D107" s="97">
        <v>0</v>
      </c>
      <c r="E107" s="97">
        <v>0</v>
      </c>
      <c r="F107" s="97">
        <v>0</v>
      </c>
      <c r="G107" s="97">
        <v>0</v>
      </c>
      <c r="H107" s="98">
        <v>0</v>
      </c>
      <c r="I107" s="99">
        <v>0</v>
      </c>
      <c r="J107" s="100">
        <v>0</v>
      </c>
      <c r="K107" s="101">
        <v>2</v>
      </c>
      <c r="L107" s="101">
        <v>0</v>
      </c>
      <c r="M107" s="101">
        <v>3</v>
      </c>
      <c r="N107" s="101">
        <v>1</v>
      </c>
      <c r="O107" s="101">
        <v>1</v>
      </c>
      <c r="P107" s="102">
        <v>0</v>
      </c>
      <c r="Q107" s="100">
        <v>0</v>
      </c>
      <c r="R107" s="101">
        <v>0</v>
      </c>
      <c r="S107" s="101">
        <v>0</v>
      </c>
      <c r="T107" s="101">
        <v>0</v>
      </c>
      <c r="U107" s="102">
        <v>0</v>
      </c>
      <c r="V107" s="100">
        <v>1</v>
      </c>
      <c r="W107" s="101">
        <v>0</v>
      </c>
      <c r="X107" s="101">
        <v>0</v>
      </c>
      <c r="Y107" s="101">
        <v>0</v>
      </c>
      <c r="Z107" s="102">
        <v>1</v>
      </c>
      <c r="AA107" s="100">
        <v>2</v>
      </c>
      <c r="AB107" s="101">
        <v>0</v>
      </c>
      <c r="AC107" s="101">
        <v>0</v>
      </c>
      <c r="AD107" s="101">
        <v>0</v>
      </c>
      <c r="AE107" s="101">
        <v>0</v>
      </c>
      <c r="AF107" s="102">
        <v>0</v>
      </c>
      <c r="AG107" s="100">
        <v>0</v>
      </c>
      <c r="AH107" s="101">
        <v>17</v>
      </c>
      <c r="AI107" s="101">
        <v>0</v>
      </c>
      <c r="AJ107" s="101">
        <v>0</v>
      </c>
      <c r="AK107" s="101">
        <v>5</v>
      </c>
      <c r="AL107" s="101">
        <v>0</v>
      </c>
      <c r="AM107" s="102">
        <v>0</v>
      </c>
      <c r="AN107" s="100">
        <v>0</v>
      </c>
      <c r="AO107" s="101">
        <v>0</v>
      </c>
      <c r="AP107" s="101">
        <v>0</v>
      </c>
      <c r="AQ107" s="101">
        <v>0</v>
      </c>
      <c r="AR107" s="101">
        <v>0</v>
      </c>
      <c r="AS107" s="102">
        <v>0</v>
      </c>
      <c r="AT107" s="100">
        <v>1</v>
      </c>
      <c r="AU107" s="101">
        <v>1</v>
      </c>
      <c r="AV107" s="101">
        <v>0</v>
      </c>
      <c r="AW107" s="101">
        <v>1</v>
      </c>
      <c r="AX107" s="101">
        <v>1</v>
      </c>
      <c r="AY107" s="102">
        <v>1</v>
      </c>
      <c r="AZ107" s="100">
        <v>5</v>
      </c>
      <c r="BA107" s="101">
        <v>0</v>
      </c>
      <c r="BB107" s="101">
        <v>0</v>
      </c>
      <c r="BC107" s="101">
        <v>0</v>
      </c>
      <c r="BD107" s="101">
        <v>0</v>
      </c>
      <c r="BE107" s="102">
        <v>0</v>
      </c>
      <c r="BF107" s="100">
        <v>0</v>
      </c>
      <c r="BG107" s="101">
        <v>0</v>
      </c>
      <c r="BH107" s="101">
        <v>0</v>
      </c>
      <c r="BI107" s="101">
        <v>0</v>
      </c>
      <c r="BJ107" s="101">
        <v>0</v>
      </c>
      <c r="BK107" s="101">
        <v>0</v>
      </c>
      <c r="BL107" s="101">
        <v>0</v>
      </c>
      <c r="BM107" s="102">
        <v>0</v>
      </c>
      <c r="BN107" s="100">
        <v>1</v>
      </c>
      <c r="BO107" s="102">
        <v>1</v>
      </c>
      <c r="BP107" s="100">
        <v>1</v>
      </c>
      <c r="BQ107" s="101">
        <v>0</v>
      </c>
      <c r="BR107" s="101">
        <v>0</v>
      </c>
      <c r="BS107" s="101">
        <v>0</v>
      </c>
      <c r="BT107" s="102">
        <v>0</v>
      </c>
      <c r="BU107" s="100">
        <v>0</v>
      </c>
      <c r="BV107" s="101">
        <v>1</v>
      </c>
      <c r="BW107" s="102">
        <v>7</v>
      </c>
      <c r="BX107" s="100">
        <v>0</v>
      </c>
      <c r="BY107" s="101">
        <v>0</v>
      </c>
      <c r="BZ107" s="104">
        <v>1</v>
      </c>
    </row>
    <row r="108" spans="1:78" s="28" customFormat="1" ht="13" x14ac:dyDescent="0.3">
      <c r="A108" s="33" t="s">
        <v>397</v>
      </c>
      <c r="B108" s="84">
        <f t="shared" si="9"/>
        <v>1</v>
      </c>
      <c r="C108" s="96">
        <v>0</v>
      </c>
      <c r="D108" s="97">
        <v>0</v>
      </c>
      <c r="E108" s="97">
        <v>0</v>
      </c>
      <c r="F108" s="97">
        <v>0</v>
      </c>
      <c r="G108" s="97">
        <v>0</v>
      </c>
      <c r="H108" s="98">
        <v>0</v>
      </c>
      <c r="I108" s="99">
        <v>0</v>
      </c>
      <c r="J108" s="100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v>0</v>
      </c>
      <c r="P108" s="102">
        <v>0</v>
      </c>
      <c r="Q108" s="100">
        <v>0</v>
      </c>
      <c r="R108" s="101">
        <v>0</v>
      </c>
      <c r="S108" s="101">
        <v>0</v>
      </c>
      <c r="T108" s="101">
        <v>0</v>
      </c>
      <c r="U108" s="102">
        <v>0</v>
      </c>
      <c r="V108" s="100">
        <v>0</v>
      </c>
      <c r="W108" s="101">
        <v>0</v>
      </c>
      <c r="X108" s="101">
        <v>0</v>
      </c>
      <c r="Y108" s="101">
        <v>0</v>
      </c>
      <c r="Z108" s="102">
        <v>0</v>
      </c>
      <c r="AA108" s="100">
        <v>0</v>
      </c>
      <c r="AB108" s="101">
        <v>0</v>
      </c>
      <c r="AC108" s="101">
        <v>0</v>
      </c>
      <c r="AD108" s="101">
        <v>0</v>
      </c>
      <c r="AE108" s="101">
        <v>0</v>
      </c>
      <c r="AF108" s="102">
        <v>0</v>
      </c>
      <c r="AG108" s="100">
        <v>0</v>
      </c>
      <c r="AH108" s="101">
        <v>0</v>
      </c>
      <c r="AI108" s="101">
        <v>0</v>
      </c>
      <c r="AJ108" s="101">
        <v>0</v>
      </c>
      <c r="AK108" s="101">
        <v>0</v>
      </c>
      <c r="AL108" s="101">
        <v>0</v>
      </c>
      <c r="AM108" s="102">
        <v>0</v>
      </c>
      <c r="AN108" s="100">
        <v>0</v>
      </c>
      <c r="AO108" s="101">
        <v>0</v>
      </c>
      <c r="AP108" s="101">
        <v>0</v>
      </c>
      <c r="AQ108" s="101">
        <v>0</v>
      </c>
      <c r="AR108" s="101">
        <v>0</v>
      </c>
      <c r="AS108" s="102">
        <v>0</v>
      </c>
      <c r="AT108" s="100">
        <v>0</v>
      </c>
      <c r="AU108" s="101">
        <v>0</v>
      </c>
      <c r="AV108" s="101">
        <v>0</v>
      </c>
      <c r="AW108" s="101">
        <v>0</v>
      </c>
      <c r="AX108" s="101">
        <v>0</v>
      </c>
      <c r="AY108" s="102">
        <v>0</v>
      </c>
      <c r="AZ108" s="100">
        <v>0</v>
      </c>
      <c r="BA108" s="101">
        <v>0</v>
      </c>
      <c r="BB108" s="101">
        <v>0</v>
      </c>
      <c r="BC108" s="101">
        <v>0</v>
      </c>
      <c r="BD108" s="101">
        <v>0</v>
      </c>
      <c r="BE108" s="102">
        <v>0</v>
      </c>
      <c r="BF108" s="100">
        <v>0</v>
      </c>
      <c r="BG108" s="101">
        <v>0</v>
      </c>
      <c r="BH108" s="101">
        <v>0</v>
      </c>
      <c r="BI108" s="101">
        <v>0</v>
      </c>
      <c r="BJ108" s="101">
        <v>0</v>
      </c>
      <c r="BK108" s="101">
        <v>0</v>
      </c>
      <c r="BL108" s="101">
        <v>0</v>
      </c>
      <c r="BM108" s="102">
        <v>0</v>
      </c>
      <c r="BN108" s="100">
        <v>0</v>
      </c>
      <c r="BO108" s="102">
        <v>0</v>
      </c>
      <c r="BP108" s="100">
        <v>0</v>
      </c>
      <c r="BQ108" s="101">
        <v>0</v>
      </c>
      <c r="BR108" s="101">
        <v>1</v>
      </c>
      <c r="BS108" s="101">
        <v>0</v>
      </c>
      <c r="BT108" s="102">
        <v>0</v>
      </c>
      <c r="BU108" s="100">
        <v>0</v>
      </c>
      <c r="BV108" s="101">
        <v>0</v>
      </c>
      <c r="BW108" s="102">
        <v>0</v>
      </c>
      <c r="BX108" s="100">
        <v>0</v>
      </c>
      <c r="BY108" s="101">
        <v>0</v>
      </c>
      <c r="BZ108" s="104">
        <v>0</v>
      </c>
    </row>
    <row r="109" spans="1:78" s="28" customFormat="1" ht="13" x14ac:dyDescent="0.3">
      <c r="A109" s="33" t="s">
        <v>398</v>
      </c>
      <c r="B109" s="84">
        <f t="shared" si="9"/>
        <v>1</v>
      </c>
      <c r="C109" s="96">
        <v>0</v>
      </c>
      <c r="D109" s="97">
        <v>0</v>
      </c>
      <c r="E109" s="97">
        <v>0</v>
      </c>
      <c r="F109" s="97">
        <v>0</v>
      </c>
      <c r="G109" s="97">
        <v>0</v>
      </c>
      <c r="H109" s="98">
        <v>0</v>
      </c>
      <c r="I109" s="99">
        <v>1</v>
      </c>
      <c r="J109" s="100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2">
        <v>0</v>
      </c>
      <c r="Q109" s="100">
        <v>0</v>
      </c>
      <c r="R109" s="101">
        <v>0</v>
      </c>
      <c r="S109" s="101">
        <v>0</v>
      </c>
      <c r="T109" s="101">
        <v>0</v>
      </c>
      <c r="U109" s="102">
        <v>0</v>
      </c>
      <c r="V109" s="100">
        <v>0</v>
      </c>
      <c r="W109" s="101">
        <v>0</v>
      </c>
      <c r="X109" s="101">
        <v>0</v>
      </c>
      <c r="Y109" s="101">
        <v>0</v>
      </c>
      <c r="Z109" s="102">
        <v>0</v>
      </c>
      <c r="AA109" s="100">
        <v>0</v>
      </c>
      <c r="AB109" s="101">
        <v>0</v>
      </c>
      <c r="AC109" s="101">
        <v>0</v>
      </c>
      <c r="AD109" s="101">
        <v>0</v>
      </c>
      <c r="AE109" s="101">
        <v>0</v>
      </c>
      <c r="AF109" s="102">
        <v>0</v>
      </c>
      <c r="AG109" s="100">
        <v>0</v>
      </c>
      <c r="AH109" s="101">
        <v>0</v>
      </c>
      <c r="AI109" s="101">
        <v>0</v>
      </c>
      <c r="AJ109" s="101">
        <v>0</v>
      </c>
      <c r="AK109" s="101">
        <v>0</v>
      </c>
      <c r="AL109" s="101">
        <v>0</v>
      </c>
      <c r="AM109" s="102">
        <v>0</v>
      </c>
      <c r="AN109" s="100">
        <v>0</v>
      </c>
      <c r="AO109" s="101">
        <v>0</v>
      </c>
      <c r="AP109" s="101">
        <v>0</v>
      </c>
      <c r="AQ109" s="101">
        <v>0</v>
      </c>
      <c r="AR109" s="101">
        <v>0</v>
      </c>
      <c r="AS109" s="102">
        <v>0</v>
      </c>
      <c r="AT109" s="100">
        <v>0</v>
      </c>
      <c r="AU109" s="101">
        <v>0</v>
      </c>
      <c r="AV109" s="101">
        <v>0</v>
      </c>
      <c r="AW109" s="101">
        <v>0</v>
      </c>
      <c r="AX109" s="101">
        <v>0</v>
      </c>
      <c r="AY109" s="102">
        <v>0</v>
      </c>
      <c r="AZ109" s="100">
        <v>0</v>
      </c>
      <c r="BA109" s="101">
        <v>0</v>
      </c>
      <c r="BB109" s="101">
        <v>0</v>
      </c>
      <c r="BC109" s="101">
        <v>0</v>
      </c>
      <c r="BD109" s="101">
        <v>0</v>
      </c>
      <c r="BE109" s="102">
        <v>0</v>
      </c>
      <c r="BF109" s="100">
        <v>0</v>
      </c>
      <c r="BG109" s="101">
        <v>0</v>
      </c>
      <c r="BH109" s="101">
        <v>0</v>
      </c>
      <c r="BI109" s="101">
        <v>0</v>
      </c>
      <c r="BJ109" s="101">
        <v>0</v>
      </c>
      <c r="BK109" s="101">
        <v>0</v>
      </c>
      <c r="BL109" s="101">
        <v>0</v>
      </c>
      <c r="BM109" s="102">
        <v>0</v>
      </c>
      <c r="BN109" s="100">
        <v>0</v>
      </c>
      <c r="BO109" s="102">
        <v>0</v>
      </c>
      <c r="BP109" s="100">
        <v>0</v>
      </c>
      <c r="BQ109" s="101">
        <v>0</v>
      </c>
      <c r="BR109" s="101">
        <v>0</v>
      </c>
      <c r="BS109" s="101">
        <v>0</v>
      </c>
      <c r="BT109" s="102">
        <v>0</v>
      </c>
      <c r="BU109" s="100">
        <v>0</v>
      </c>
      <c r="BV109" s="101">
        <v>0</v>
      </c>
      <c r="BW109" s="102">
        <v>0</v>
      </c>
      <c r="BX109" s="100">
        <v>0</v>
      </c>
      <c r="BY109" s="101">
        <v>0</v>
      </c>
      <c r="BZ109" s="104">
        <v>0</v>
      </c>
    </row>
    <row r="110" spans="1:78" s="28" customFormat="1" ht="13" x14ac:dyDescent="0.3">
      <c r="A110" s="33" t="s">
        <v>399</v>
      </c>
      <c r="B110" s="84">
        <f t="shared" si="9"/>
        <v>6</v>
      </c>
      <c r="C110" s="96">
        <v>0</v>
      </c>
      <c r="D110" s="97">
        <v>0</v>
      </c>
      <c r="E110" s="97">
        <v>0</v>
      </c>
      <c r="F110" s="97">
        <v>0</v>
      </c>
      <c r="G110" s="97">
        <v>0</v>
      </c>
      <c r="H110" s="98">
        <v>0</v>
      </c>
      <c r="I110" s="99">
        <v>0</v>
      </c>
      <c r="J110" s="100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2">
        <v>0</v>
      </c>
      <c r="Q110" s="100">
        <v>0</v>
      </c>
      <c r="R110" s="101">
        <v>0</v>
      </c>
      <c r="S110" s="101">
        <v>1</v>
      </c>
      <c r="T110" s="101">
        <v>0</v>
      </c>
      <c r="U110" s="102">
        <v>0</v>
      </c>
      <c r="V110" s="100">
        <v>0</v>
      </c>
      <c r="W110" s="101">
        <v>1</v>
      </c>
      <c r="X110" s="101">
        <v>1</v>
      </c>
      <c r="Y110" s="101">
        <v>0</v>
      </c>
      <c r="Z110" s="102">
        <v>0</v>
      </c>
      <c r="AA110" s="100">
        <v>0</v>
      </c>
      <c r="AB110" s="101">
        <v>0</v>
      </c>
      <c r="AC110" s="101">
        <v>0</v>
      </c>
      <c r="AD110" s="101">
        <v>0</v>
      </c>
      <c r="AE110" s="101">
        <v>0</v>
      </c>
      <c r="AF110" s="102">
        <v>0</v>
      </c>
      <c r="AG110" s="100">
        <v>0</v>
      </c>
      <c r="AH110" s="101">
        <v>0</v>
      </c>
      <c r="AI110" s="101">
        <v>0</v>
      </c>
      <c r="AJ110" s="101">
        <v>0</v>
      </c>
      <c r="AK110" s="101">
        <v>0</v>
      </c>
      <c r="AL110" s="101">
        <v>0</v>
      </c>
      <c r="AM110" s="102">
        <v>0</v>
      </c>
      <c r="AN110" s="100">
        <v>1</v>
      </c>
      <c r="AO110" s="101">
        <v>0</v>
      </c>
      <c r="AP110" s="101">
        <v>0</v>
      </c>
      <c r="AQ110" s="101">
        <v>0</v>
      </c>
      <c r="AR110" s="101">
        <v>0</v>
      </c>
      <c r="AS110" s="102">
        <v>0</v>
      </c>
      <c r="AT110" s="100">
        <v>0</v>
      </c>
      <c r="AU110" s="101">
        <v>0</v>
      </c>
      <c r="AV110" s="101">
        <v>0</v>
      </c>
      <c r="AW110" s="101">
        <v>0</v>
      </c>
      <c r="AX110" s="101">
        <v>0</v>
      </c>
      <c r="AY110" s="102">
        <v>0</v>
      </c>
      <c r="AZ110" s="100">
        <v>0</v>
      </c>
      <c r="BA110" s="101">
        <v>0</v>
      </c>
      <c r="BB110" s="101">
        <v>0</v>
      </c>
      <c r="BC110" s="101">
        <v>0</v>
      </c>
      <c r="BD110" s="101">
        <v>0</v>
      </c>
      <c r="BE110" s="102">
        <v>0</v>
      </c>
      <c r="BF110" s="100">
        <v>0</v>
      </c>
      <c r="BG110" s="101">
        <v>0</v>
      </c>
      <c r="BH110" s="101">
        <v>0</v>
      </c>
      <c r="BI110" s="101">
        <v>0</v>
      </c>
      <c r="BJ110" s="101">
        <v>0</v>
      </c>
      <c r="BK110" s="101">
        <v>0</v>
      </c>
      <c r="BL110" s="101">
        <v>0</v>
      </c>
      <c r="BM110" s="102">
        <v>0</v>
      </c>
      <c r="BN110" s="100">
        <v>0</v>
      </c>
      <c r="BO110" s="102">
        <v>0</v>
      </c>
      <c r="BP110" s="100">
        <v>0</v>
      </c>
      <c r="BQ110" s="101">
        <v>0</v>
      </c>
      <c r="BR110" s="101">
        <v>0</v>
      </c>
      <c r="BS110" s="101">
        <v>0</v>
      </c>
      <c r="BT110" s="102">
        <v>0</v>
      </c>
      <c r="BU110" s="100">
        <v>2</v>
      </c>
      <c r="BV110" s="101">
        <v>0</v>
      </c>
      <c r="BW110" s="102">
        <v>0</v>
      </c>
      <c r="BX110" s="100">
        <v>0</v>
      </c>
      <c r="BY110" s="101">
        <v>0</v>
      </c>
      <c r="BZ110" s="104">
        <v>0</v>
      </c>
    </row>
    <row r="111" spans="1:78" s="28" customFormat="1" ht="13" x14ac:dyDescent="0.3">
      <c r="A111" s="33" t="s">
        <v>526</v>
      </c>
      <c r="B111" s="84">
        <f t="shared" si="9"/>
        <v>1</v>
      </c>
      <c r="C111" s="96">
        <v>0</v>
      </c>
      <c r="D111" s="97">
        <v>0</v>
      </c>
      <c r="E111" s="97">
        <v>0</v>
      </c>
      <c r="F111" s="97">
        <v>0</v>
      </c>
      <c r="G111" s="97">
        <v>0</v>
      </c>
      <c r="H111" s="98">
        <v>0</v>
      </c>
      <c r="I111" s="99">
        <v>0</v>
      </c>
      <c r="J111" s="100">
        <v>0</v>
      </c>
      <c r="K111" s="101">
        <v>0</v>
      </c>
      <c r="L111" s="101">
        <v>0</v>
      </c>
      <c r="M111" s="101">
        <v>1</v>
      </c>
      <c r="N111" s="101">
        <v>0</v>
      </c>
      <c r="O111" s="101">
        <v>0</v>
      </c>
      <c r="P111" s="102">
        <v>0</v>
      </c>
      <c r="Q111" s="100">
        <v>0</v>
      </c>
      <c r="R111" s="101">
        <v>0</v>
      </c>
      <c r="S111" s="101">
        <v>0</v>
      </c>
      <c r="T111" s="101">
        <v>0</v>
      </c>
      <c r="U111" s="102">
        <v>0</v>
      </c>
      <c r="V111" s="100">
        <v>0</v>
      </c>
      <c r="W111" s="101">
        <v>0</v>
      </c>
      <c r="X111" s="101">
        <v>0</v>
      </c>
      <c r="Y111" s="101">
        <v>0</v>
      </c>
      <c r="Z111" s="102">
        <v>0</v>
      </c>
      <c r="AA111" s="100">
        <v>0</v>
      </c>
      <c r="AB111" s="101">
        <v>0</v>
      </c>
      <c r="AC111" s="101">
        <v>0</v>
      </c>
      <c r="AD111" s="101">
        <v>0</v>
      </c>
      <c r="AE111" s="101">
        <v>0</v>
      </c>
      <c r="AF111" s="102">
        <v>0</v>
      </c>
      <c r="AG111" s="100">
        <v>0</v>
      </c>
      <c r="AH111" s="101">
        <v>0</v>
      </c>
      <c r="AI111" s="101">
        <v>0</v>
      </c>
      <c r="AJ111" s="101">
        <v>0</v>
      </c>
      <c r="AK111" s="101">
        <v>0</v>
      </c>
      <c r="AL111" s="101">
        <v>0</v>
      </c>
      <c r="AM111" s="102">
        <v>0</v>
      </c>
      <c r="AN111" s="100">
        <v>0</v>
      </c>
      <c r="AO111" s="101">
        <v>0</v>
      </c>
      <c r="AP111" s="101">
        <v>0</v>
      </c>
      <c r="AQ111" s="101">
        <v>0</v>
      </c>
      <c r="AR111" s="101">
        <v>0</v>
      </c>
      <c r="AS111" s="102">
        <v>0</v>
      </c>
      <c r="AT111" s="100">
        <v>0</v>
      </c>
      <c r="AU111" s="101">
        <v>0</v>
      </c>
      <c r="AV111" s="101">
        <v>0</v>
      </c>
      <c r="AW111" s="101">
        <v>0</v>
      </c>
      <c r="AX111" s="101">
        <v>0</v>
      </c>
      <c r="AY111" s="102">
        <v>0</v>
      </c>
      <c r="AZ111" s="100">
        <v>0</v>
      </c>
      <c r="BA111" s="101">
        <v>0</v>
      </c>
      <c r="BB111" s="101">
        <v>0</v>
      </c>
      <c r="BC111" s="101">
        <v>0</v>
      </c>
      <c r="BD111" s="101">
        <v>0</v>
      </c>
      <c r="BE111" s="102">
        <v>0</v>
      </c>
      <c r="BF111" s="100">
        <v>0</v>
      </c>
      <c r="BG111" s="101">
        <v>0</v>
      </c>
      <c r="BH111" s="101">
        <v>0</v>
      </c>
      <c r="BI111" s="101">
        <v>0</v>
      </c>
      <c r="BJ111" s="101">
        <v>0</v>
      </c>
      <c r="BK111" s="101">
        <v>0</v>
      </c>
      <c r="BL111" s="101">
        <v>0</v>
      </c>
      <c r="BM111" s="102">
        <v>0</v>
      </c>
      <c r="BN111" s="100">
        <v>0</v>
      </c>
      <c r="BO111" s="102">
        <v>0</v>
      </c>
      <c r="BP111" s="100">
        <v>0</v>
      </c>
      <c r="BQ111" s="101">
        <v>0</v>
      </c>
      <c r="BR111" s="101">
        <v>0</v>
      </c>
      <c r="BS111" s="101">
        <v>0</v>
      </c>
      <c r="BT111" s="102">
        <v>0</v>
      </c>
      <c r="BU111" s="100">
        <v>0</v>
      </c>
      <c r="BV111" s="101">
        <v>0</v>
      </c>
      <c r="BW111" s="102">
        <v>0</v>
      </c>
      <c r="BX111" s="100">
        <v>0</v>
      </c>
      <c r="BY111" s="101">
        <v>0</v>
      </c>
      <c r="BZ111" s="104">
        <v>0</v>
      </c>
    </row>
    <row r="112" spans="1:78" s="28" customFormat="1" ht="13" x14ac:dyDescent="0.3">
      <c r="A112" s="33" t="s">
        <v>527</v>
      </c>
      <c r="B112" s="84">
        <f t="shared" si="9"/>
        <v>1</v>
      </c>
      <c r="C112" s="96">
        <v>0</v>
      </c>
      <c r="D112" s="97">
        <v>0</v>
      </c>
      <c r="E112" s="97">
        <v>0</v>
      </c>
      <c r="F112" s="97">
        <v>0</v>
      </c>
      <c r="G112" s="97">
        <v>0</v>
      </c>
      <c r="H112" s="98">
        <v>0</v>
      </c>
      <c r="I112" s="99">
        <v>1</v>
      </c>
      <c r="J112" s="100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2">
        <v>0</v>
      </c>
      <c r="Q112" s="100">
        <v>0</v>
      </c>
      <c r="R112" s="101">
        <v>0</v>
      </c>
      <c r="S112" s="101">
        <v>0</v>
      </c>
      <c r="T112" s="101">
        <v>0</v>
      </c>
      <c r="U112" s="102">
        <v>0</v>
      </c>
      <c r="V112" s="100">
        <v>0</v>
      </c>
      <c r="W112" s="101">
        <v>0</v>
      </c>
      <c r="X112" s="101">
        <v>0</v>
      </c>
      <c r="Y112" s="101">
        <v>0</v>
      </c>
      <c r="Z112" s="102">
        <v>0</v>
      </c>
      <c r="AA112" s="100">
        <v>0</v>
      </c>
      <c r="AB112" s="101">
        <v>0</v>
      </c>
      <c r="AC112" s="101">
        <v>0</v>
      </c>
      <c r="AD112" s="101">
        <v>0</v>
      </c>
      <c r="AE112" s="101">
        <v>0</v>
      </c>
      <c r="AF112" s="102">
        <v>0</v>
      </c>
      <c r="AG112" s="100">
        <v>0</v>
      </c>
      <c r="AH112" s="101">
        <v>0</v>
      </c>
      <c r="AI112" s="101">
        <v>0</v>
      </c>
      <c r="AJ112" s="101">
        <v>0</v>
      </c>
      <c r="AK112" s="101">
        <v>0</v>
      </c>
      <c r="AL112" s="101">
        <v>0</v>
      </c>
      <c r="AM112" s="102">
        <v>0</v>
      </c>
      <c r="AN112" s="100">
        <v>0</v>
      </c>
      <c r="AO112" s="101">
        <v>0</v>
      </c>
      <c r="AP112" s="101">
        <v>0</v>
      </c>
      <c r="AQ112" s="101">
        <v>0</v>
      </c>
      <c r="AR112" s="101">
        <v>0</v>
      </c>
      <c r="AS112" s="102">
        <v>0</v>
      </c>
      <c r="AT112" s="100">
        <v>0</v>
      </c>
      <c r="AU112" s="101">
        <v>0</v>
      </c>
      <c r="AV112" s="101">
        <v>0</v>
      </c>
      <c r="AW112" s="101">
        <v>0</v>
      </c>
      <c r="AX112" s="101">
        <v>0</v>
      </c>
      <c r="AY112" s="102">
        <v>0</v>
      </c>
      <c r="AZ112" s="100">
        <v>0</v>
      </c>
      <c r="BA112" s="101">
        <v>0</v>
      </c>
      <c r="BB112" s="101">
        <v>0</v>
      </c>
      <c r="BC112" s="101">
        <v>0</v>
      </c>
      <c r="BD112" s="101">
        <v>0</v>
      </c>
      <c r="BE112" s="102">
        <v>0</v>
      </c>
      <c r="BF112" s="100">
        <v>0</v>
      </c>
      <c r="BG112" s="101">
        <v>0</v>
      </c>
      <c r="BH112" s="101">
        <v>0</v>
      </c>
      <c r="BI112" s="101">
        <v>0</v>
      </c>
      <c r="BJ112" s="101">
        <v>0</v>
      </c>
      <c r="BK112" s="101">
        <v>0</v>
      </c>
      <c r="BL112" s="101">
        <v>0</v>
      </c>
      <c r="BM112" s="102">
        <v>0</v>
      </c>
      <c r="BN112" s="100">
        <v>0</v>
      </c>
      <c r="BO112" s="102">
        <v>0</v>
      </c>
      <c r="BP112" s="100">
        <v>0</v>
      </c>
      <c r="BQ112" s="101">
        <v>0</v>
      </c>
      <c r="BR112" s="101">
        <v>0</v>
      </c>
      <c r="BS112" s="101">
        <v>0</v>
      </c>
      <c r="BT112" s="102">
        <v>0</v>
      </c>
      <c r="BU112" s="100">
        <v>0</v>
      </c>
      <c r="BV112" s="101">
        <v>0</v>
      </c>
      <c r="BW112" s="102">
        <v>0</v>
      </c>
      <c r="BX112" s="100">
        <v>0</v>
      </c>
      <c r="BY112" s="101">
        <v>0</v>
      </c>
      <c r="BZ112" s="104">
        <v>0</v>
      </c>
    </row>
    <row r="113" spans="1:78" s="28" customFormat="1" ht="13" x14ac:dyDescent="0.3">
      <c r="A113" s="33" t="s">
        <v>528</v>
      </c>
      <c r="B113" s="84">
        <f t="shared" si="9"/>
        <v>3</v>
      </c>
      <c r="C113" s="96">
        <v>0</v>
      </c>
      <c r="D113" s="97">
        <v>0</v>
      </c>
      <c r="E113" s="97">
        <v>0</v>
      </c>
      <c r="F113" s="97">
        <v>0</v>
      </c>
      <c r="G113" s="97">
        <v>0</v>
      </c>
      <c r="H113" s="98">
        <v>0</v>
      </c>
      <c r="I113" s="99">
        <v>2</v>
      </c>
      <c r="J113" s="100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2">
        <v>0</v>
      </c>
      <c r="Q113" s="100">
        <v>0</v>
      </c>
      <c r="R113" s="101">
        <v>0</v>
      </c>
      <c r="S113" s="101">
        <v>0</v>
      </c>
      <c r="T113" s="101">
        <v>0</v>
      </c>
      <c r="U113" s="102">
        <v>0</v>
      </c>
      <c r="V113" s="100">
        <v>0</v>
      </c>
      <c r="W113" s="101">
        <v>0</v>
      </c>
      <c r="X113" s="101">
        <v>0</v>
      </c>
      <c r="Y113" s="101">
        <v>0</v>
      </c>
      <c r="Z113" s="102">
        <v>0</v>
      </c>
      <c r="AA113" s="100">
        <v>0</v>
      </c>
      <c r="AB113" s="101">
        <v>0</v>
      </c>
      <c r="AC113" s="101">
        <v>0</v>
      </c>
      <c r="AD113" s="101">
        <v>0</v>
      </c>
      <c r="AE113" s="101">
        <v>0</v>
      </c>
      <c r="AF113" s="102">
        <v>0</v>
      </c>
      <c r="AG113" s="100">
        <v>0</v>
      </c>
      <c r="AH113" s="101">
        <v>0</v>
      </c>
      <c r="AI113" s="101">
        <v>0</v>
      </c>
      <c r="AJ113" s="101">
        <v>0</v>
      </c>
      <c r="AK113" s="101">
        <v>0</v>
      </c>
      <c r="AL113" s="101">
        <v>0</v>
      </c>
      <c r="AM113" s="102">
        <v>0</v>
      </c>
      <c r="AN113" s="100">
        <v>1</v>
      </c>
      <c r="AO113" s="101">
        <v>0</v>
      </c>
      <c r="AP113" s="101">
        <v>0</v>
      </c>
      <c r="AQ113" s="101">
        <v>0</v>
      </c>
      <c r="AR113" s="101">
        <v>0</v>
      </c>
      <c r="AS113" s="102">
        <v>0</v>
      </c>
      <c r="AT113" s="100">
        <v>0</v>
      </c>
      <c r="AU113" s="101">
        <v>0</v>
      </c>
      <c r="AV113" s="101">
        <v>0</v>
      </c>
      <c r="AW113" s="101">
        <v>0</v>
      </c>
      <c r="AX113" s="101">
        <v>0</v>
      </c>
      <c r="AY113" s="102">
        <v>0</v>
      </c>
      <c r="AZ113" s="100">
        <v>0</v>
      </c>
      <c r="BA113" s="101">
        <v>0</v>
      </c>
      <c r="BB113" s="101">
        <v>0</v>
      </c>
      <c r="BC113" s="101">
        <v>0</v>
      </c>
      <c r="BD113" s="101">
        <v>0</v>
      </c>
      <c r="BE113" s="102">
        <v>0</v>
      </c>
      <c r="BF113" s="100">
        <v>0</v>
      </c>
      <c r="BG113" s="101">
        <v>0</v>
      </c>
      <c r="BH113" s="101">
        <v>0</v>
      </c>
      <c r="BI113" s="101">
        <v>0</v>
      </c>
      <c r="BJ113" s="101">
        <v>0</v>
      </c>
      <c r="BK113" s="101">
        <v>0</v>
      </c>
      <c r="BL113" s="101">
        <v>0</v>
      </c>
      <c r="BM113" s="102">
        <v>0</v>
      </c>
      <c r="BN113" s="100">
        <v>0</v>
      </c>
      <c r="BO113" s="102">
        <v>0</v>
      </c>
      <c r="BP113" s="100">
        <v>0</v>
      </c>
      <c r="BQ113" s="101">
        <v>0</v>
      </c>
      <c r="BR113" s="101">
        <v>0</v>
      </c>
      <c r="BS113" s="101">
        <v>0</v>
      </c>
      <c r="BT113" s="102">
        <v>0</v>
      </c>
      <c r="BU113" s="100">
        <v>0</v>
      </c>
      <c r="BV113" s="101">
        <v>0</v>
      </c>
      <c r="BW113" s="102">
        <v>0</v>
      </c>
      <c r="BX113" s="100">
        <v>0</v>
      </c>
      <c r="BY113" s="101">
        <v>0</v>
      </c>
      <c r="BZ113" s="104">
        <v>0</v>
      </c>
    </row>
    <row r="114" spans="1:78" s="28" customFormat="1" ht="13" x14ac:dyDescent="0.3">
      <c r="A114" s="33" t="s">
        <v>529</v>
      </c>
      <c r="B114" s="84">
        <f t="shared" si="9"/>
        <v>1</v>
      </c>
      <c r="C114" s="96">
        <v>0</v>
      </c>
      <c r="D114" s="97">
        <v>0</v>
      </c>
      <c r="E114" s="97">
        <v>0</v>
      </c>
      <c r="F114" s="97">
        <v>0</v>
      </c>
      <c r="G114" s="97">
        <v>0</v>
      </c>
      <c r="H114" s="98">
        <v>0</v>
      </c>
      <c r="I114" s="99">
        <v>0</v>
      </c>
      <c r="J114" s="100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2">
        <v>0</v>
      </c>
      <c r="Q114" s="100">
        <v>0</v>
      </c>
      <c r="R114" s="101">
        <v>0</v>
      </c>
      <c r="S114" s="101">
        <v>0</v>
      </c>
      <c r="T114" s="101">
        <v>0</v>
      </c>
      <c r="U114" s="102">
        <v>0</v>
      </c>
      <c r="V114" s="100">
        <v>0</v>
      </c>
      <c r="W114" s="101">
        <v>0</v>
      </c>
      <c r="X114" s="101">
        <v>0</v>
      </c>
      <c r="Y114" s="101">
        <v>0</v>
      </c>
      <c r="Z114" s="102">
        <v>0</v>
      </c>
      <c r="AA114" s="100">
        <v>0</v>
      </c>
      <c r="AB114" s="101">
        <v>0</v>
      </c>
      <c r="AC114" s="101">
        <v>0</v>
      </c>
      <c r="AD114" s="101">
        <v>0</v>
      </c>
      <c r="AE114" s="101">
        <v>0</v>
      </c>
      <c r="AF114" s="102">
        <v>0</v>
      </c>
      <c r="AG114" s="100">
        <v>0</v>
      </c>
      <c r="AH114" s="101">
        <v>0</v>
      </c>
      <c r="AI114" s="101">
        <v>0</v>
      </c>
      <c r="AJ114" s="101">
        <v>0</v>
      </c>
      <c r="AK114" s="101">
        <v>0</v>
      </c>
      <c r="AL114" s="101">
        <v>0</v>
      </c>
      <c r="AM114" s="102">
        <v>0</v>
      </c>
      <c r="AN114" s="100">
        <v>0</v>
      </c>
      <c r="AO114" s="101">
        <v>0</v>
      </c>
      <c r="AP114" s="101">
        <v>0</v>
      </c>
      <c r="AQ114" s="101">
        <v>0</v>
      </c>
      <c r="AR114" s="101">
        <v>0</v>
      </c>
      <c r="AS114" s="102">
        <v>0</v>
      </c>
      <c r="AT114" s="100">
        <v>0</v>
      </c>
      <c r="AU114" s="101">
        <v>0</v>
      </c>
      <c r="AV114" s="101">
        <v>0</v>
      </c>
      <c r="AW114" s="101">
        <v>0</v>
      </c>
      <c r="AX114" s="101">
        <v>0</v>
      </c>
      <c r="AY114" s="102">
        <v>0</v>
      </c>
      <c r="AZ114" s="100">
        <v>0</v>
      </c>
      <c r="BA114" s="101">
        <v>0</v>
      </c>
      <c r="BB114" s="101">
        <v>0</v>
      </c>
      <c r="BC114" s="101">
        <v>0</v>
      </c>
      <c r="BD114" s="101">
        <v>0</v>
      </c>
      <c r="BE114" s="102">
        <v>0</v>
      </c>
      <c r="BF114" s="100">
        <v>0</v>
      </c>
      <c r="BG114" s="101">
        <v>0</v>
      </c>
      <c r="BH114" s="101">
        <v>0</v>
      </c>
      <c r="BI114" s="101">
        <v>0</v>
      </c>
      <c r="BJ114" s="101">
        <v>0</v>
      </c>
      <c r="BK114" s="101">
        <v>0</v>
      </c>
      <c r="BL114" s="101">
        <v>0</v>
      </c>
      <c r="BM114" s="102">
        <v>0</v>
      </c>
      <c r="BN114" s="100">
        <v>0</v>
      </c>
      <c r="BO114" s="102">
        <v>0</v>
      </c>
      <c r="BP114" s="100">
        <v>1</v>
      </c>
      <c r="BQ114" s="101">
        <v>0</v>
      </c>
      <c r="BR114" s="101">
        <v>0</v>
      </c>
      <c r="BS114" s="101">
        <v>0</v>
      </c>
      <c r="BT114" s="102">
        <v>0</v>
      </c>
      <c r="BU114" s="100">
        <v>0</v>
      </c>
      <c r="BV114" s="101">
        <v>0</v>
      </c>
      <c r="BW114" s="102">
        <v>0</v>
      </c>
      <c r="BX114" s="100">
        <v>0</v>
      </c>
      <c r="BY114" s="101">
        <v>0</v>
      </c>
      <c r="BZ114" s="104">
        <v>0</v>
      </c>
    </row>
    <row r="115" spans="1:78" s="28" customFormat="1" ht="13" x14ac:dyDescent="0.3">
      <c r="A115" s="33" t="s">
        <v>530</v>
      </c>
      <c r="B115" s="84">
        <f t="shared" si="9"/>
        <v>1</v>
      </c>
      <c r="C115" s="96">
        <v>0</v>
      </c>
      <c r="D115" s="97">
        <v>0</v>
      </c>
      <c r="E115" s="97">
        <v>0</v>
      </c>
      <c r="F115" s="97">
        <v>0</v>
      </c>
      <c r="G115" s="97">
        <v>0</v>
      </c>
      <c r="H115" s="98">
        <v>0</v>
      </c>
      <c r="I115" s="99">
        <v>0</v>
      </c>
      <c r="J115" s="100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2">
        <v>0</v>
      </c>
      <c r="Q115" s="100">
        <v>0</v>
      </c>
      <c r="R115" s="101">
        <v>0</v>
      </c>
      <c r="S115" s="101">
        <v>0</v>
      </c>
      <c r="T115" s="101">
        <v>0</v>
      </c>
      <c r="U115" s="102">
        <v>0</v>
      </c>
      <c r="V115" s="100">
        <v>1</v>
      </c>
      <c r="W115" s="101">
        <v>0</v>
      </c>
      <c r="X115" s="101">
        <v>0</v>
      </c>
      <c r="Y115" s="101">
        <v>0</v>
      </c>
      <c r="Z115" s="102">
        <v>0</v>
      </c>
      <c r="AA115" s="100">
        <v>0</v>
      </c>
      <c r="AB115" s="101">
        <v>0</v>
      </c>
      <c r="AC115" s="101">
        <v>0</v>
      </c>
      <c r="AD115" s="101">
        <v>0</v>
      </c>
      <c r="AE115" s="101">
        <v>0</v>
      </c>
      <c r="AF115" s="102">
        <v>0</v>
      </c>
      <c r="AG115" s="100">
        <v>0</v>
      </c>
      <c r="AH115" s="101">
        <v>0</v>
      </c>
      <c r="AI115" s="101">
        <v>0</v>
      </c>
      <c r="AJ115" s="101">
        <v>0</v>
      </c>
      <c r="AK115" s="101">
        <v>0</v>
      </c>
      <c r="AL115" s="101">
        <v>0</v>
      </c>
      <c r="AM115" s="102">
        <v>0</v>
      </c>
      <c r="AN115" s="100">
        <v>0</v>
      </c>
      <c r="AO115" s="101">
        <v>0</v>
      </c>
      <c r="AP115" s="101">
        <v>0</v>
      </c>
      <c r="AQ115" s="101">
        <v>0</v>
      </c>
      <c r="AR115" s="101">
        <v>0</v>
      </c>
      <c r="AS115" s="102">
        <v>0</v>
      </c>
      <c r="AT115" s="100">
        <v>0</v>
      </c>
      <c r="AU115" s="101">
        <v>0</v>
      </c>
      <c r="AV115" s="101">
        <v>0</v>
      </c>
      <c r="AW115" s="101">
        <v>0</v>
      </c>
      <c r="AX115" s="101">
        <v>0</v>
      </c>
      <c r="AY115" s="102">
        <v>0</v>
      </c>
      <c r="AZ115" s="100">
        <v>0</v>
      </c>
      <c r="BA115" s="101">
        <v>0</v>
      </c>
      <c r="BB115" s="101">
        <v>0</v>
      </c>
      <c r="BC115" s="101">
        <v>0</v>
      </c>
      <c r="BD115" s="101">
        <v>0</v>
      </c>
      <c r="BE115" s="102">
        <v>0</v>
      </c>
      <c r="BF115" s="100">
        <v>0</v>
      </c>
      <c r="BG115" s="101">
        <v>0</v>
      </c>
      <c r="BH115" s="101">
        <v>0</v>
      </c>
      <c r="BI115" s="101">
        <v>0</v>
      </c>
      <c r="BJ115" s="101">
        <v>0</v>
      </c>
      <c r="BK115" s="101">
        <v>0</v>
      </c>
      <c r="BL115" s="101">
        <v>0</v>
      </c>
      <c r="BM115" s="102">
        <v>0</v>
      </c>
      <c r="BN115" s="100">
        <v>0</v>
      </c>
      <c r="BO115" s="102">
        <v>0</v>
      </c>
      <c r="BP115" s="100">
        <v>0</v>
      </c>
      <c r="BQ115" s="101">
        <v>0</v>
      </c>
      <c r="BR115" s="101">
        <v>0</v>
      </c>
      <c r="BS115" s="101">
        <v>0</v>
      </c>
      <c r="BT115" s="102">
        <v>0</v>
      </c>
      <c r="BU115" s="100">
        <v>0</v>
      </c>
      <c r="BV115" s="101">
        <v>0</v>
      </c>
      <c r="BW115" s="102">
        <v>0</v>
      </c>
      <c r="BX115" s="100">
        <v>0</v>
      </c>
      <c r="BY115" s="101">
        <v>0</v>
      </c>
      <c r="BZ115" s="104">
        <v>0</v>
      </c>
    </row>
    <row r="116" spans="1:78" s="28" customFormat="1" ht="13" x14ac:dyDescent="0.3">
      <c r="A116" s="33" t="s">
        <v>531</v>
      </c>
      <c r="B116" s="84">
        <f t="shared" si="9"/>
        <v>4</v>
      </c>
      <c r="C116" s="96">
        <v>0</v>
      </c>
      <c r="D116" s="97">
        <v>0</v>
      </c>
      <c r="E116" s="97">
        <v>0</v>
      </c>
      <c r="F116" s="97">
        <v>0</v>
      </c>
      <c r="G116" s="97">
        <v>0</v>
      </c>
      <c r="H116" s="98">
        <v>0</v>
      </c>
      <c r="I116" s="99">
        <v>2</v>
      </c>
      <c r="J116" s="100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2">
        <v>0</v>
      </c>
      <c r="Q116" s="100">
        <v>0</v>
      </c>
      <c r="R116" s="101">
        <v>0</v>
      </c>
      <c r="S116" s="101">
        <v>0</v>
      </c>
      <c r="T116" s="101">
        <v>0</v>
      </c>
      <c r="U116" s="102">
        <v>0</v>
      </c>
      <c r="V116" s="100">
        <v>1</v>
      </c>
      <c r="W116" s="101">
        <v>0</v>
      </c>
      <c r="X116" s="101">
        <v>0</v>
      </c>
      <c r="Y116" s="101">
        <v>0</v>
      </c>
      <c r="Z116" s="102">
        <v>0</v>
      </c>
      <c r="AA116" s="100">
        <v>0</v>
      </c>
      <c r="AB116" s="101">
        <v>0</v>
      </c>
      <c r="AC116" s="101">
        <v>0</v>
      </c>
      <c r="AD116" s="101">
        <v>0</v>
      </c>
      <c r="AE116" s="101">
        <v>0</v>
      </c>
      <c r="AF116" s="102">
        <v>0</v>
      </c>
      <c r="AG116" s="100">
        <v>0</v>
      </c>
      <c r="AH116" s="101">
        <v>0</v>
      </c>
      <c r="AI116" s="101">
        <v>0</v>
      </c>
      <c r="AJ116" s="101">
        <v>0</v>
      </c>
      <c r="AK116" s="101">
        <v>0</v>
      </c>
      <c r="AL116" s="101">
        <v>0</v>
      </c>
      <c r="AM116" s="102">
        <v>0</v>
      </c>
      <c r="AN116" s="100">
        <v>0</v>
      </c>
      <c r="AO116" s="101">
        <v>0</v>
      </c>
      <c r="AP116" s="101">
        <v>0</v>
      </c>
      <c r="AQ116" s="101">
        <v>0</v>
      </c>
      <c r="AR116" s="101">
        <v>0</v>
      </c>
      <c r="AS116" s="102">
        <v>0</v>
      </c>
      <c r="AT116" s="100">
        <v>0</v>
      </c>
      <c r="AU116" s="101">
        <v>0</v>
      </c>
      <c r="AV116" s="101">
        <v>0</v>
      </c>
      <c r="AW116" s="101">
        <v>0</v>
      </c>
      <c r="AX116" s="101">
        <v>0</v>
      </c>
      <c r="AY116" s="102">
        <v>0</v>
      </c>
      <c r="AZ116" s="100">
        <v>0</v>
      </c>
      <c r="BA116" s="101">
        <v>0</v>
      </c>
      <c r="BB116" s="101">
        <v>0</v>
      </c>
      <c r="BC116" s="101">
        <v>0</v>
      </c>
      <c r="BD116" s="101">
        <v>0</v>
      </c>
      <c r="BE116" s="102">
        <v>0</v>
      </c>
      <c r="BF116" s="100">
        <v>0</v>
      </c>
      <c r="BG116" s="101">
        <v>0</v>
      </c>
      <c r="BH116" s="101">
        <v>0</v>
      </c>
      <c r="BI116" s="101">
        <v>0</v>
      </c>
      <c r="BJ116" s="101">
        <v>0</v>
      </c>
      <c r="BK116" s="101">
        <v>0</v>
      </c>
      <c r="BL116" s="101">
        <v>0</v>
      </c>
      <c r="BM116" s="102">
        <v>0</v>
      </c>
      <c r="BN116" s="100">
        <v>1</v>
      </c>
      <c r="BO116" s="102">
        <v>0</v>
      </c>
      <c r="BP116" s="100">
        <v>0</v>
      </c>
      <c r="BQ116" s="101">
        <v>0</v>
      </c>
      <c r="BR116" s="101">
        <v>0</v>
      </c>
      <c r="BS116" s="101">
        <v>0</v>
      </c>
      <c r="BT116" s="102">
        <v>0</v>
      </c>
      <c r="BU116" s="100">
        <v>0</v>
      </c>
      <c r="BV116" s="101">
        <v>0</v>
      </c>
      <c r="BW116" s="102">
        <v>0</v>
      </c>
      <c r="BX116" s="100">
        <v>0</v>
      </c>
      <c r="BY116" s="101">
        <v>0</v>
      </c>
      <c r="BZ116" s="104">
        <v>0</v>
      </c>
    </row>
    <row r="117" spans="1:78" s="28" customFormat="1" ht="13" x14ac:dyDescent="0.3">
      <c r="A117" s="33" t="s">
        <v>400</v>
      </c>
      <c r="B117" s="84">
        <f t="shared" si="9"/>
        <v>2</v>
      </c>
      <c r="C117" s="96">
        <v>0</v>
      </c>
      <c r="D117" s="97">
        <v>1</v>
      </c>
      <c r="E117" s="97">
        <v>0</v>
      </c>
      <c r="F117" s="97">
        <v>0</v>
      </c>
      <c r="G117" s="97">
        <v>0</v>
      </c>
      <c r="H117" s="98">
        <v>0</v>
      </c>
      <c r="I117" s="99">
        <v>0</v>
      </c>
      <c r="J117" s="100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2">
        <v>0</v>
      </c>
      <c r="Q117" s="100">
        <v>0</v>
      </c>
      <c r="R117" s="101">
        <v>0</v>
      </c>
      <c r="S117" s="101">
        <v>0</v>
      </c>
      <c r="T117" s="101">
        <v>0</v>
      </c>
      <c r="U117" s="102">
        <v>0</v>
      </c>
      <c r="V117" s="100">
        <v>1</v>
      </c>
      <c r="W117" s="101">
        <v>0</v>
      </c>
      <c r="X117" s="101">
        <v>0</v>
      </c>
      <c r="Y117" s="101">
        <v>0</v>
      </c>
      <c r="Z117" s="102">
        <v>0</v>
      </c>
      <c r="AA117" s="100">
        <v>0</v>
      </c>
      <c r="AB117" s="101">
        <v>0</v>
      </c>
      <c r="AC117" s="101">
        <v>0</v>
      </c>
      <c r="AD117" s="101">
        <v>0</v>
      </c>
      <c r="AE117" s="101">
        <v>0</v>
      </c>
      <c r="AF117" s="102">
        <v>0</v>
      </c>
      <c r="AG117" s="100">
        <v>0</v>
      </c>
      <c r="AH117" s="101">
        <v>0</v>
      </c>
      <c r="AI117" s="101">
        <v>0</v>
      </c>
      <c r="AJ117" s="101">
        <v>0</v>
      </c>
      <c r="AK117" s="101">
        <v>0</v>
      </c>
      <c r="AL117" s="101">
        <v>0</v>
      </c>
      <c r="AM117" s="102">
        <v>0</v>
      </c>
      <c r="AN117" s="100">
        <v>0</v>
      </c>
      <c r="AO117" s="101">
        <v>0</v>
      </c>
      <c r="AP117" s="101">
        <v>0</v>
      </c>
      <c r="AQ117" s="101">
        <v>0</v>
      </c>
      <c r="AR117" s="101">
        <v>0</v>
      </c>
      <c r="AS117" s="102">
        <v>0</v>
      </c>
      <c r="AT117" s="100">
        <v>0</v>
      </c>
      <c r="AU117" s="101">
        <v>0</v>
      </c>
      <c r="AV117" s="101">
        <v>0</v>
      </c>
      <c r="AW117" s="101">
        <v>0</v>
      </c>
      <c r="AX117" s="101">
        <v>0</v>
      </c>
      <c r="AY117" s="102">
        <v>0</v>
      </c>
      <c r="AZ117" s="100">
        <v>0</v>
      </c>
      <c r="BA117" s="101">
        <v>0</v>
      </c>
      <c r="BB117" s="101">
        <v>0</v>
      </c>
      <c r="BC117" s="101">
        <v>0</v>
      </c>
      <c r="BD117" s="101">
        <v>0</v>
      </c>
      <c r="BE117" s="102">
        <v>0</v>
      </c>
      <c r="BF117" s="100">
        <v>0</v>
      </c>
      <c r="BG117" s="101">
        <v>0</v>
      </c>
      <c r="BH117" s="101">
        <v>0</v>
      </c>
      <c r="BI117" s="101">
        <v>0</v>
      </c>
      <c r="BJ117" s="101">
        <v>0</v>
      </c>
      <c r="BK117" s="101">
        <v>0</v>
      </c>
      <c r="BL117" s="101">
        <v>0</v>
      </c>
      <c r="BM117" s="102">
        <v>0</v>
      </c>
      <c r="BN117" s="100">
        <v>0</v>
      </c>
      <c r="BO117" s="102">
        <v>0</v>
      </c>
      <c r="BP117" s="100">
        <v>0</v>
      </c>
      <c r="BQ117" s="101">
        <v>0</v>
      </c>
      <c r="BR117" s="101">
        <v>0</v>
      </c>
      <c r="BS117" s="101">
        <v>0</v>
      </c>
      <c r="BT117" s="102">
        <v>0</v>
      </c>
      <c r="BU117" s="100">
        <v>0</v>
      </c>
      <c r="BV117" s="101">
        <v>0</v>
      </c>
      <c r="BW117" s="102">
        <v>0</v>
      </c>
      <c r="BX117" s="100">
        <v>0</v>
      </c>
      <c r="BY117" s="101">
        <v>0</v>
      </c>
      <c r="BZ117" s="104">
        <v>0</v>
      </c>
    </row>
    <row r="118" spans="1:78" s="28" customFormat="1" ht="13" x14ac:dyDescent="0.3">
      <c r="A118" s="33" t="s">
        <v>532</v>
      </c>
      <c r="B118" s="84">
        <f t="shared" si="9"/>
        <v>24</v>
      </c>
      <c r="C118" s="96">
        <v>0</v>
      </c>
      <c r="D118" s="97">
        <v>0</v>
      </c>
      <c r="E118" s="97">
        <v>0</v>
      </c>
      <c r="F118" s="97">
        <v>0</v>
      </c>
      <c r="G118" s="97">
        <v>0</v>
      </c>
      <c r="H118" s="98">
        <v>0</v>
      </c>
      <c r="I118" s="99">
        <v>0</v>
      </c>
      <c r="J118" s="100">
        <v>0</v>
      </c>
      <c r="K118" s="101">
        <v>0</v>
      </c>
      <c r="L118" s="101">
        <v>0</v>
      </c>
      <c r="M118" s="101">
        <v>0</v>
      </c>
      <c r="N118" s="101">
        <v>2</v>
      </c>
      <c r="O118" s="101">
        <v>0</v>
      </c>
      <c r="P118" s="102">
        <v>0</v>
      </c>
      <c r="Q118" s="100">
        <v>0</v>
      </c>
      <c r="R118" s="101">
        <v>0</v>
      </c>
      <c r="S118" s="101">
        <v>0</v>
      </c>
      <c r="T118" s="101">
        <v>0</v>
      </c>
      <c r="U118" s="102">
        <v>0</v>
      </c>
      <c r="V118" s="100">
        <v>0</v>
      </c>
      <c r="W118" s="101">
        <v>0</v>
      </c>
      <c r="X118" s="101">
        <v>0</v>
      </c>
      <c r="Y118" s="101">
        <v>0</v>
      </c>
      <c r="Z118" s="102">
        <v>0</v>
      </c>
      <c r="AA118" s="100">
        <v>0</v>
      </c>
      <c r="AB118" s="101">
        <v>0</v>
      </c>
      <c r="AC118" s="101">
        <v>0</v>
      </c>
      <c r="AD118" s="101">
        <v>0</v>
      </c>
      <c r="AE118" s="101">
        <v>0</v>
      </c>
      <c r="AF118" s="102">
        <v>0</v>
      </c>
      <c r="AG118" s="100">
        <v>0</v>
      </c>
      <c r="AH118" s="101">
        <v>0</v>
      </c>
      <c r="AI118" s="101">
        <v>0</v>
      </c>
      <c r="AJ118" s="101">
        <v>0</v>
      </c>
      <c r="AK118" s="101">
        <v>1</v>
      </c>
      <c r="AL118" s="101">
        <v>1</v>
      </c>
      <c r="AM118" s="102">
        <v>0</v>
      </c>
      <c r="AN118" s="100">
        <v>14</v>
      </c>
      <c r="AO118" s="101">
        <v>1</v>
      </c>
      <c r="AP118" s="101">
        <v>1</v>
      </c>
      <c r="AQ118" s="101">
        <v>0</v>
      </c>
      <c r="AR118" s="101">
        <v>0</v>
      </c>
      <c r="AS118" s="102">
        <v>0</v>
      </c>
      <c r="AT118" s="100">
        <v>0</v>
      </c>
      <c r="AU118" s="101">
        <v>0</v>
      </c>
      <c r="AV118" s="101">
        <v>0</v>
      </c>
      <c r="AW118" s="101">
        <v>0</v>
      </c>
      <c r="AX118" s="101">
        <v>0</v>
      </c>
      <c r="AY118" s="102">
        <v>0</v>
      </c>
      <c r="AZ118" s="100">
        <v>0</v>
      </c>
      <c r="BA118" s="101">
        <v>0</v>
      </c>
      <c r="BB118" s="101">
        <v>0</v>
      </c>
      <c r="BC118" s="101">
        <v>0</v>
      </c>
      <c r="BD118" s="101">
        <v>0</v>
      </c>
      <c r="BE118" s="102">
        <v>0</v>
      </c>
      <c r="BF118" s="100">
        <v>0</v>
      </c>
      <c r="BG118" s="101">
        <v>0</v>
      </c>
      <c r="BH118" s="101">
        <v>0</v>
      </c>
      <c r="BI118" s="101">
        <v>0</v>
      </c>
      <c r="BJ118" s="101">
        <v>0</v>
      </c>
      <c r="BK118" s="101">
        <v>0</v>
      </c>
      <c r="BL118" s="101">
        <v>0</v>
      </c>
      <c r="BM118" s="102">
        <v>0</v>
      </c>
      <c r="BN118" s="100">
        <v>0</v>
      </c>
      <c r="BO118" s="102">
        <v>0</v>
      </c>
      <c r="BP118" s="100">
        <v>0</v>
      </c>
      <c r="BQ118" s="101">
        <v>0</v>
      </c>
      <c r="BR118" s="101">
        <v>1</v>
      </c>
      <c r="BS118" s="101">
        <v>0</v>
      </c>
      <c r="BT118" s="102">
        <v>0</v>
      </c>
      <c r="BU118" s="100">
        <v>0</v>
      </c>
      <c r="BV118" s="101">
        <v>2</v>
      </c>
      <c r="BW118" s="102">
        <v>0</v>
      </c>
      <c r="BX118" s="100">
        <v>1</v>
      </c>
      <c r="BY118" s="101">
        <v>0</v>
      </c>
      <c r="BZ118" s="104">
        <v>0</v>
      </c>
    </row>
    <row r="119" spans="1:78" s="28" customFormat="1" ht="13" x14ac:dyDescent="0.3">
      <c r="A119" s="33" t="s">
        <v>533</v>
      </c>
      <c r="B119" s="84">
        <f t="shared" si="9"/>
        <v>151</v>
      </c>
      <c r="C119" s="96">
        <v>2</v>
      </c>
      <c r="D119" s="97">
        <v>1</v>
      </c>
      <c r="E119" s="97">
        <v>0</v>
      </c>
      <c r="F119" s="97">
        <v>6</v>
      </c>
      <c r="G119" s="97">
        <v>10</v>
      </c>
      <c r="H119" s="98">
        <v>0</v>
      </c>
      <c r="I119" s="99">
        <v>12</v>
      </c>
      <c r="J119" s="100">
        <v>5</v>
      </c>
      <c r="K119" s="101">
        <v>1</v>
      </c>
      <c r="L119" s="101">
        <v>1</v>
      </c>
      <c r="M119" s="101">
        <v>0</v>
      </c>
      <c r="N119" s="101">
        <v>0</v>
      </c>
      <c r="O119" s="101">
        <v>0</v>
      </c>
      <c r="P119" s="102">
        <v>2</v>
      </c>
      <c r="Q119" s="100">
        <v>4</v>
      </c>
      <c r="R119" s="101">
        <v>0</v>
      </c>
      <c r="S119" s="101">
        <v>0</v>
      </c>
      <c r="T119" s="101">
        <v>4</v>
      </c>
      <c r="U119" s="102">
        <v>0</v>
      </c>
      <c r="V119" s="100">
        <v>0</v>
      </c>
      <c r="W119" s="101">
        <v>6</v>
      </c>
      <c r="X119" s="101">
        <v>0</v>
      </c>
      <c r="Y119" s="101">
        <v>2</v>
      </c>
      <c r="Z119" s="102">
        <v>0</v>
      </c>
      <c r="AA119" s="100">
        <v>4</v>
      </c>
      <c r="AB119" s="101">
        <v>0</v>
      </c>
      <c r="AC119" s="101">
        <v>0</v>
      </c>
      <c r="AD119" s="101">
        <v>0</v>
      </c>
      <c r="AE119" s="101">
        <v>0</v>
      </c>
      <c r="AF119" s="102">
        <v>2</v>
      </c>
      <c r="AG119" s="100">
        <v>10</v>
      </c>
      <c r="AH119" s="101">
        <v>4</v>
      </c>
      <c r="AI119" s="101">
        <v>7</v>
      </c>
      <c r="AJ119" s="101">
        <v>1</v>
      </c>
      <c r="AK119" s="101">
        <v>0</v>
      </c>
      <c r="AL119" s="101">
        <v>1</v>
      </c>
      <c r="AM119" s="102">
        <v>3</v>
      </c>
      <c r="AN119" s="100">
        <v>0</v>
      </c>
      <c r="AO119" s="101">
        <v>2</v>
      </c>
      <c r="AP119" s="101">
        <v>1</v>
      </c>
      <c r="AQ119" s="101">
        <v>0</v>
      </c>
      <c r="AR119" s="101">
        <v>8</v>
      </c>
      <c r="AS119" s="102">
        <v>1</v>
      </c>
      <c r="AT119" s="100">
        <v>1</v>
      </c>
      <c r="AU119" s="101">
        <v>1</v>
      </c>
      <c r="AV119" s="101">
        <v>5</v>
      </c>
      <c r="AW119" s="101">
        <v>0</v>
      </c>
      <c r="AX119" s="101">
        <v>0</v>
      </c>
      <c r="AY119" s="102">
        <v>1</v>
      </c>
      <c r="AZ119" s="100">
        <v>0</v>
      </c>
      <c r="BA119" s="101">
        <v>0</v>
      </c>
      <c r="BB119" s="101">
        <v>0</v>
      </c>
      <c r="BC119" s="101">
        <v>3</v>
      </c>
      <c r="BD119" s="101">
        <v>0</v>
      </c>
      <c r="BE119" s="102">
        <v>0</v>
      </c>
      <c r="BF119" s="100">
        <v>1</v>
      </c>
      <c r="BG119" s="101">
        <v>0</v>
      </c>
      <c r="BH119" s="101">
        <v>0</v>
      </c>
      <c r="BI119" s="101">
        <v>7</v>
      </c>
      <c r="BJ119" s="101">
        <v>1</v>
      </c>
      <c r="BK119" s="101">
        <v>0</v>
      </c>
      <c r="BL119" s="101">
        <v>0</v>
      </c>
      <c r="BM119" s="102">
        <v>0</v>
      </c>
      <c r="BN119" s="100">
        <v>0</v>
      </c>
      <c r="BO119" s="102">
        <v>9</v>
      </c>
      <c r="BP119" s="100">
        <v>0</v>
      </c>
      <c r="BQ119" s="101">
        <v>8</v>
      </c>
      <c r="BR119" s="101">
        <v>1</v>
      </c>
      <c r="BS119" s="101">
        <v>3</v>
      </c>
      <c r="BT119" s="102">
        <v>1</v>
      </c>
      <c r="BU119" s="100">
        <v>0</v>
      </c>
      <c r="BV119" s="101">
        <v>1</v>
      </c>
      <c r="BW119" s="102">
        <v>0</v>
      </c>
      <c r="BX119" s="100">
        <v>6</v>
      </c>
      <c r="BY119" s="101">
        <v>2</v>
      </c>
      <c r="BZ119" s="104">
        <v>0</v>
      </c>
    </row>
    <row r="120" spans="1:78" s="28" customFormat="1" ht="13" x14ac:dyDescent="0.3">
      <c r="A120" s="33" t="s">
        <v>534</v>
      </c>
      <c r="B120" s="84">
        <f t="shared" si="9"/>
        <v>3843</v>
      </c>
      <c r="C120" s="96">
        <v>2</v>
      </c>
      <c r="D120" s="97">
        <v>0</v>
      </c>
      <c r="E120" s="97">
        <v>0</v>
      </c>
      <c r="F120" s="97">
        <v>0</v>
      </c>
      <c r="G120" s="97">
        <v>2</v>
      </c>
      <c r="H120" s="98">
        <v>0</v>
      </c>
      <c r="I120" s="99">
        <v>7</v>
      </c>
      <c r="J120" s="100">
        <v>0</v>
      </c>
      <c r="K120" s="101">
        <v>31</v>
      </c>
      <c r="L120" s="101">
        <v>5</v>
      </c>
      <c r="M120" s="101">
        <v>0</v>
      </c>
      <c r="N120" s="101">
        <v>0</v>
      </c>
      <c r="O120" s="101">
        <v>1</v>
      </c>
      <c r="P120" s="102">
        <v>1</v>
      </c>
      <c r="Q120" s="100">
        <v>3648</v>
      </c>
      <c r="R120" s="101">
        <v>65</v>
      </c>
      <c r="S120" s="101">
        <v>0</v>
      </c>
      <c r="T120" s="101">
        <v>0</v>
      </c>
      <c r="U120" s="102">
        <v>0</v>
      </c>
      <c r="V120" s="100">
        <v>0</v>
      </c>
      <c r="W120" s="101">
        <v>0</v>
      </c>
      <c r="X120" s="101">
        <v>0</v>
      </c>
      <c r="Y120" s="101">
        <v>0</v>
      </c>
      <c r="Z120" s="102">
        <v>0</v>
      </c>
      <c r="AA120" s="100">
        <v>2</v>
      </c>
      <c r="AB120" s="101">
        <v>1</v>
      </c>
      <c r="AC120" s="101">
        <v>0</v>
      </c>
      <c r="AD120" s="101">
        <v>0</v>
      </c>
      <c r="AE120" s="101">
        <v>0</v>
      </c>
      <c r="AF120" s="102">
        <v>0</v>
      </c>
      <c r="AG120" s="100">
        <v>0</v>
      </c>
      <c r="AH120" s="101">
        <v>1</v>
      </c>
      <c r="AI120" s="101">
        <v>0</v>
      </c>
      <c r="AJ120" s="101">
        <v>0</v>
      </c>
      <c r="AK120" s="101">
        <v>0</v>
      </c>
      <c r="AL120" s="101">
        <v>0</v>
      </c>
      <c r="AM120" s="102">
        <v>0</v>
      </c>
      <c r="AN120" s="100">
        <v>0</v>
      </c>
      <c r="AO120" s="101">
        <v>0</v>
      </c>
      <c r="AP120" s="101">
        <v>0</v>
      </c>
      <c r="AQ120" s="101">
        <v>5</v>
      </c>
      <c r="AR120" s="101">
        <v>0</v>
      </c>
      <c r="AS120" s="102">
        <v>1</v>
      </c>
      <c r="AT120" s="100">
        <v>1</v>
      </c>
      <c r="AU120" s="101">
        <v>1</v>
      </c>
      <c r="AV120" s="101">
        <v>0</v>
      </c>
      <c r="AW120" s="101">
        <v>1</v>
      </c>
      <c r="AX120" s="101">
        <v>0</v>
      </c>
      <c r="AY120" s="102">
        <v>0</v>
      </c>
      <c r="AZ120" s="100">
        <v>0</v>
      </c>
      <c r="BA120" s="101">
        <v>1</v>
      </c>
      <c r="BB120" s="101">
        <v>0</v>
      </c>
      <c r="BC120" s="101">
        <v>0</v>
      </c>
      <c r="BD120" s="101">
        <v>0</v>
      </c>
      <c r="BE120" s="102">
        <v>0</v>
      </c>
      <c r="BF120" s="100">
        <v>18</v>
      </c>
      <c r="BG120" s="101">
        <v>0</v>
      </c>
      <c r="BH120" s="101">
        <v>0</v>
      </c>
      <c r="BI120" s="101">
        <v>1</v>
      </c>
      <c r="BJ120" s="101">
        <v>0</v>
      </c>
      <c r="BK120" s="101">
        <v>0</v>
      </c>
      <c r="BL120" s="101">
        <v>0</v>
      </c>
      <c r="BM120" s="102">
        <v>0</v>
      </c>
      <c r="BN120" s="100">
        <v>0</v>
      </c>
      <c r="BO120" s="102">
        <v>0</v>
      </c>
      <c r="BP120" s="100">
        <v>0</v>
      </c>
      <c r="BQ120" s="101">
        <v>6</v>
      </c>
      <c r="BR120" s="101">
        <v>0</v>
      </c>
      <c r="BS120" s="101">
        <v>0</v>
      </c>
      <c r="BT120" s="102">
        <v>0</v>
      </c>
      <c r="BU120" s="100">
        <v>1</v>
      </c>
      <c r="BV120" s="101">
        <v>2</v>
      </c>
      <c r="BW120" s="102">
        <v>23</v>
      </c>
      <c r="BX120" s="100">
        <v>10</v>
      </c>
      <c r="BY120" s="101">
        <v>0</v>
      </c>
      <c r="BZ120" s="104">
        <v>6</v>
      </c>
    </row>
    <row r="121" spans="1:78" s="28" customFormat="1" ht="13" x14ac:dyDescent="0.3">
      <c r="A121" s="33" t="s">
        <v>535</v>
      </c>
      <c r="B121" s="84">
        <f t="shared" si="9"/>
        <v>8</v>
      </c>
      <c r="C121" s="96">
        <v>0</v>
      </c>
      <c r="D121" s="97">
        <v>1</v>
      </c>
      <c r="E121" s="97">
        <v>0</v>
      </c>
      <c r="F121" s="97">
        <v>0</v>
      </c>
      <c r="G121" s="97">
        <v>0</v>
      </c>
      <c r="H121" s="98">
        <v>0</v>
      </c>
      <c r="I121" s="99">
        <v>0</v>
      </c>
      <c r="J121" s="100">
        <v>0</v>
      </c>
      <c r="K121" s="101">
        <v>0</v>
      </c>
      <c r="L121" s="101">
        <v>0</v>
      </c>
      <c r="M121" s="101">
        <v>0</v>
      </c>
      <c r="N121" s="101">
        <v>0</v>
      </c>
      <c r="O121" s="101">
        <v>0</v>
      </c>
      <c r="P121" s="102">
        <v>2</v>
      </c>
      <c r="Q121" s="100">
        <v>1</v>
      </c>
      <c r="R121" s="101">
        <v>0</v>
      </c>
      <c r="S121" s="101">
        <v>0</v>
      </c>
      <c r="T121" s="101">
        <v>0</v>
      </c>
      <c r="U121" s="102">
        <v>0</v>
      </c>
      <c r="V121" s="100">
        <v>0</v>
      </c>
      <c r="W121" s="101">
        <v>0</v>
      </c>
      <c r="X121" s="101">
        <v>0</v>
      </c>
      <c r="Y121" s="101">
        <v>0</v>
      </c>
      <c r="Z121" s="102">
        <v>0</v>
      </c>
      <c r="AA121" s="100">
        <v>0</v>
      </c>
      <c r="AB121" s="101">
        <v>0</v>
      </c>
      <c r="AC121" s="101">
        <v>0</v>
      </c>
      <c r="AD121" s="101">
        <v>0</v>
      </c>
      <c r="AE121" s="101">
        <v>0</v>
      </c>
      <c r="AF121" s="102">
        <v>0</v>
      </c>
      <c r="AG121" s="100">
        <v>2</v>
      </c>
      <c r="AH121" s="101">
        <v>0</v>
      </c>
      <c r="AI121" s="101">
        <v>1</v>
      </c>
      <c r="AJ121" s="101">
        <v>0</v>
      </c>
      <c r="AK121" s="101">
        <v>0</v>
      </c>
      <c r="AL121" s="101">
        <v>0</v>
      </c>
      <c r="AM121" s="102">
        <v>0</v>
      </c>
      <c r="AN121" s="100">
        <v>0</v>
      </c>
      <c r="AO121" s="101">
        <v>0</v>
      </c>
      <c r="AP121" s="101">
        <v>0</v>
      </c>
      <c r="AQ121" s="101">
        <v>0</v>
      </c>
      <c r="AR121" s="101">
        <v>0</v>
      </c>
      <c r="AS121" s="102">
        <v>0</v>
      </c>
      <c r="AT121" s="100">
        <v>0</v>
      </c>
      <c r="AU121" s="101">
        <v>0</v>
      </c>
      <c r="AV121" s="101">
        <v>0</v>
      </c>
      <c r="AW121" s="101">
        <v>0</v>
      </c>
      <c r="AX121" s="101">
        <v>0</v>
      </c>
      <c r="AY121" s="102">
        <v>0</v>
      </c>
      <c r="AZ121" s="100">
        <v>0</v>
      </c>
      <c r="BA121" s="101">
        <v>0</v>
      </c>
      <c r="BB121" s="101">
        <v>0</v>
      </c>
      <c r="BC121" s="101">
        <v>0</v>
      </c>
      <c r="BD121" s="101">
        <v>0</v>
      </c>
      <c r="BE121" s="102">
        <v>0</v>
      </c>
      <c r="BF121" s="100">
        <v>1</v>
      </c>
      <c r="BG121" s="101">
        <v>0</v>
      </c>
      <c r="BH121" s="101">
        <v>0</v>
      </c>
      <c r="BI121" s="101">
        <v>0</v>
      </c>
      <c r="BJ121" s="101">
        <v>0</v>
      </c>
      <c r="BK121" s="101">
        <v>0</v>
      </c>
      <c r="BL121" s="101">
        <v>0</v>
      </c>
      <c r="BM121" s="102">
        <v>0</v>
      </c>
      <c r="BN121" s="100">
        <v>0</v>
      </c>
      <c r="BO121" s="102">
        <v>0</v>
      </c>
      <c r="BP121" s="100">
        <v>0</v>
      </c>
      <c r="BQ121" s="101">
        <v>0</v>
      </c>
      <c r="BR121" s="101">
        <v>0</v>
      </c>
      <c r="BS121" s="101">
        <v>0</v>
      </c>
      <c r="BT121" s="102">
        <v>0</v>
      </c>
      <c r="BU121" s="100">
        <v>0</v>
      </c>
      <c r="BV121" s="101">
        <v>0</v>
      </c>
      <c r="BW121" s="102">
        <v>0</v>
      </c>
      <c r="BX121" s="100">
        <v>0</v>
      </c>
      <c r="BY121" s="101">
        <v>0</v>
      </c>
      <c r="BZ121" s="104">
        <v>0</v>
      </c>
    </row>
    <row r="122" spans="1:78" s="28" customFormat="1" ht="13" x14ac:dyDescent="0.3">
      <c r="A122" s="33" t="s">
        <v>536</v>
      </c>
      <c r="B122" s="84">
        <f t="shared" si="9"/>
        <v>61</v>
      </c>
      <c r="C122" s="96">
        <v>27</v>
      </c>
      <c r="D122" s="97">
        <v>1</v>
      </c>
      <c r="E122" s="97">
        <v>0</v>
      </c>
      <c r="F122" s="97">
        <v>0</v>
      </c>
      <c r="G122" s="97">
        <v>0</v>
      </c>
      <c r="H122" s="98">
        <v>0</v>
      </c>
      <c r="I122" s="99">
        <v>0</v>
      </c>
      <c r="J122" s="100">
        <v>0</v>
      </c>
      <c r="K122" s="101">
        <v>0</v>
      </c>
      <c r="L122" s="101">
        <v>0</v>
      </c>
      <c r="M122" s="101">
        <v>0</v>
      </c>
      <c r="N122" s="101">
        <v>0</v>
      </c>
      <c r="O122" s="101">
        <v>0</v>
      </c>
      <c r="P122" s="102">
        <v>1</v>
      </c>
      <c r="Q122" s="100">
        <v>1</v>
      </c>
      <c r="R122" s="101">
        <v>0</v>
      </c>
      <c r="S122" s="101">
        <v>1</v>
      </c>
      <c r="T122" s="101">
        <v>0</v>
      </c>
      <c r="U122" s="102">
        <v>0</v>
      </c>
      <c r="V122" s="100">
        <v>0</v>
      </c>
      <c r="W122" s="101">
        <v>0</v>
      </c>
      <c r="X122" s="101">
        <v>0</v>
      </c>
      <c r="Y122" s="101">
        <v>0</v>
      </c>
      <c r="Z122" s="102">
        <v>1</v>
      </c>
      <c r="AA122" s="100">
        <v>1</v>
      </c>
      <c r="AB122" s="101">
        <v>0</v>
      </c>
      <c r="AC122" s="101">
        <v>1</v>
      </c>
      <c r="AD122" s="101">
        <v>0</v>
      </c>
      <c r="AE122" s="101">
        <v>0</v>
      </c>
      <c r="AF122" s="102">
        <v>0</v>
      </c>
      <c r="AG122" s="100">
        <v>0</v>
      </c>
      <c r="AH122" s="101">
        <v>0</v>
      </c>
      <c r="AI122" s="101">
        <v>0</v>
      </c>
      <c r="AJ122" s="101">
        <v>0</v>
      </c>
      <c r="AK122" s="101">
        <v>0</v>
      </c>
      <c r="AL122" s="101">
        <v>0</v>
      </c>
      <c r="AM122" s="102">
        <v>0</v>
      </c>
      <c r="AN122" s="100">
        <v>2</v>
      </c>
      <c r="AO122" s="101">
        <v>0</v>
      </c>
      <c r="AP122" s="101">
        <v>0</v>
      </c>
      <c r="AQ122" s="101">
        <v>5</v>
      </c>
      <c r="AR122" s="101">
        <v>0</v>
      </c>
      <c r="AS122" s="102">
        <v>2</v>
      </c>
      <c r="AT122" s="100">
        <v>2</v>
      </c>
      <c r="AU122" s="101">
        <v>0</v>
      </c>
      <c r="AV122" s="101">
        <v>0</v>
      </c>
      <c r="AW122" s="101">
        <v>0</v>
      </c>
      <c r="AX122" s="101">
        <v>0</v>
      </c>
      <c r="AY122" s="102">
        <v>0</v>
      </c>
      <c r="AZ122" s="100">
        <v>5</v>
      </c>
      <c r="BA122" s="101">
        <v>1</v>
      </c>
      <c r="BB122" s="101">
        <v>0</v>
      </c>
      <c r="BC122" s="101">
        <v>0</v>
      </c>
      <c r="BD122" s="101">
        <v>0</v>
      </c>
      <c r="BE122" s="102">
        <v>0</v>
      </c>
      <c r="BF122" s="100">
        <v>1</v>
      </c>
      <c r="BG122" s="101">
        <v>0</v>
      </c>
      <c r="BH122" s="101">
        <v>0</v>
      </c>
      <c r="BI122" s="101">
        <v>1</v>
      </c>
      <c r="BJ122" s="101">
        <v>0</v>
      </c>
      <c r="BK122" s="101">
        <v>0</v>
      </c>
      <c r="BL122" s="101">
        <v>0</v>
      </c>
      <c r="BM122" s="102">
        <v>0</v>
      </c>
      <c r="BN122" s="100">
        <v>0</v>
      </c>
      <c r="BO122" s="102">
        <v>0</v>
      </c>
      <c r="BP122" s="100">
        <v>0</v>
      </c>
      <c r="BQ122" s="101">
        <v>0</v>
      </c>
      <c r="BR122" s="101">
        <v>0</v>
      </c>
      <c r="BS122" s="101">
        <v>0</v>
      </c>
      <c r="BT122" s="102">
        <v>0</v>
      </c>
      <c r="BU122" s="100">
        <v>0</v>
      </c>
      <c r="BV122" s="101">
        <v>0</v>
      </c>
      <c r="BW122" s="102">
        <v>3</v>
      </c>
      <c r="BX122" s="100">
        <v>4</v>
      </c>
      <c r="BY122" s="101">
        <v>1</v>
      </c>
      <c r="BZ122" s="104">
        <v>0</v>
      </c>
    </row>
    <row r="123" spans="1:78" s="28" customFormat="1" ht="13" x14ac:dyDescent="0.3">
      <c r="A123" s="33" t="s">
        <v>401</v>
      </c>
      <c r="B123" s="84">
        <f t="shared" si="9"/>
        <v>1</v>
      </c>
      <c r="C123" s="96">
        <v>0</v>
      </c>
      <c r="D123" s="97">
        <v>0</v>
      </c>
      <c r="E123" s="97">
        <v>0</v>
      </c>
      <c r="F123" s="97">
        <v>0</v>
      </c>
      <c r="G123" s="97">
        <v>0</v>
      </c>
      <c r="H123" s="98">
        <v>0</v>
      </c>
      <c r="I123" s="99">
        <v>0</v>
      </c>
      <c r="J123" s="100">
        <v>0</v>
      </c>
      <c r="K123" s="101">
        <v>0</v>
      </c>
      <c r="L123" s="101">
        <v>0</v>
      </c>
      <c r="M123" s="101">
        <v>0</v>
      </c>
      <c r="N123" s="101">
        <v>0</v>
      </c>
      <c r="O123" s="101">
        <v>0</v>
      </c>
      <c r="P123" s="102">
        <v>0</v>
      </c>
      <c r="Q123" s="100">
        <v>0</v>
      </c>
      <c r="R123" s="101">
        <v>0</v>
      </c>
      <c r="S123" s="101">
        <v>0</v>
      </c>
      <c r="T123" s="101">
        <v>0</v>
      </c>
      <c r="U123" s="102">
        <v>0</v>
      </c>
      <c r="V123" s="100">
        <v>0</v>
      </c>
      <c r="W123" s="101">
        <v>0</v>
      </c>
      <c r="X123" s="101">
        <v>0</v>
      </c>
      <c r="Y123" s="101">
        <v>0</v>
      </c>
      <c r="Z123" s="102">
        <v>0</v>
      </c>
      <c r="AA123" s="100">
        <v>0</v>
      </c>
      <c r="AB123" s="101">
        <v>0</v>
      </c>
      <c r="AC123" s="101">
        <v>0</v>
      </c>
      <c r="AD123" s="101">
        <v>0</v>
      </c>
      <c r="AE123" s="101">
        <v>0</v>
      </c>
      <c r="AF123" s="102">
        <v>0</v>
      </c>
      <c r="AG123" s="100">
        <v>0</v>
      </c>
      <c r="AH123" s="101">
        <v>0</v>
      </c>
      <c r="AI123" s="101">
        <v>0</v>
      </c>
      <c r="AJ123" s="101">
        <v>0</v>
      </c>
      <c r="AK123" s="101">
        <v>0</v>
      </c>
      <c r="AL123" s="101">
        <v>0</v>
      </c>
      <c r="AM123" s="102">
        <v>0</v>
      </c>
      <c r="AN123" s="100">
        <v>0</v>
      </c>
      <c r="AO123" s="101">
        <v>0</v>
      </c>
      <c r="AP123" s="101">
        <v>0</v>
      </c>
      <c r="AQ123" s="101">
        <v>0</v>
      </c>
      <c r="AR123" s="101">
        <v>0</v>
      </c>
      <c r="AS123" s="102">
        <v>0</v>
      </c>
      <c r="AT123" s="100">
        <v>0</v>
      </c>
      <c r="AU123" s="101">
        <v>0</v>
      </c>
      <c r="AV123" s="101">
        <v>0</v>
      </c>
      <c r="AW123" s="101">
        <v>0</v>
      </c>
      <c r="AX123" s="101">
        <v>0</v>
      </c>
      <c r="AY123" s="102">
        <v>0</v>
      </c>
      <c r="AZ123" s="100">
        <v>0</v>
      </c>
      <c r="BA123" s="101">
        <v>1</v>
      </c>
      <c r="BB123" s="101">
        <v>0</v>
      </c>
      <c r="BC123" s="101">
        <v>0</v>
      </c>
      <c r="BD123" s="101">
        <v>0</v>
      </c>
      <c r="BE123" s="102">
        <v>0</v>
      </c>
      <c r="BF123" s="100">
        <v>0</v>
      </c>
      <c r="BG123" s="101">
        <v>0</v>
      </c>
      <c r="BH123" s="101">
        <v>0</v>
      </c>
      <c r="BI123" s="101">
        <v>0</v>
      </c>
      <c r="BJ123" s="101">
        <v>0</v>
      </c>
      <c r="BK123" s="101">
        <v>0</v>
      </c>
      <c r="BL123" s="101">
        <v>0</v>
      </c>
      <c r="BM123" s="102">
        <v>0</v>
      </c>
      <c r="BN123" s="100">
        <v>0</v>
      </c>
      <c r="BO123" s="102">
        <v>0</v>
      </c>
      <c r="BP123" s="100">
        <v>0</v>
      </c>
      <c r="BQ123" s="101">
        <v>0</v>
      </c>
      <c r="BR123" s="101">
        <v>0</v>
      </c>
      <c r="BS123" s="101">
        <v>0</v>
      </c>
      <c r="BT123" s="102">
        <v>0</v>
      </c>
      <c r="BU123" s="100">
        <v>0</v>
      </c>
      <c r="BV123" s="101">
        <v>0</v>
      </c>
      <c r="BW123" s="102">
        <v>0</v>
      </c>
      <c r="BX123" s="100">
        <v>0</v>
      </c>
      <c r="BY123" s="101">
        <v>0</v>
      </c>
      <c r="BZ123" s="104">
        <v>0</v>
      </c>
    </row>
    <row r="124" spans="1:78" s="28" customFormat="1" ht="13" x14ac:dyDescent="0.3">
      <c r="A124" s="33" t="s">
        <v>537</v>
      </c>
      <c r="B124" s="84">
        <f t="shared" si="9"/>
        <v>13</v>
      </c>
      <c r="C124" s="96">
        <v>0</v>
      </c>
      <c r="D124" s="97">
        <v>0</v>
      </c>
      <c r="E124" s="97">
        <v>0</v>
      </c>
      <c r="F124" s="97">
        <v>0</v>
      </c>
      <c r="G124" s="97">
        <v>6</v>
      </c>
      <c r="H124" s="98">
        <v>0</v>
      </c>
      <c r="I124" s="99">
        <v>0</v>
      </c>
      <c r="J124" s="100">
        <v>0</v>
      </c>
      <c r="K124" s="101">
        <v>0</v>
      </c>
      <c r="L124" s="101">
        <v>0</v>
      </c>
      <c r="M124" s="101">
        <v>0</v>
      </c>
      <c r="N124" s="101">
        <v>1</v>
      </c>
      <c r="O124" s="101">
        <v>1</v>
      </c>
      <c r="P124" s="102">
        <v>0</v>
      </c>
      <c r="Q124" s="100">
        <v>0</v>
      </c>
      <c r="R124" s="101">
        <v>0</v>
      </c>
      <c r="S124" s="101">
        <v>0</v>
      </c>
      <c r="T124" s="101">
        <v>0</v>
      </c>
      <c r="U124" s="102">
        <v>0</v>
      </c>
      <c r="V124" s="100">
        <v>0</v>
      </c>
      <c r="W124" s="101">
        <v>0</v>
      </c>
      <c r="X124" s="101">
        <v>0</v>
      </c>
      <c r="Y124" s="101">
        <v>0</v>
      </c>
      <c r="Z124" s="102">
        <v>0</v>
      </c>
      <c r="AA124" s="100">
        <v>1</v>
      </c>
      <c r="AB124" s="101">
        <v>0</v>
      </c>
      <c r="AC124" s="101">
        <v>0</v>
      </c>
      <c r="AD124" s="101">
        <v>0</v>
      </c>
      <c r="AE124" s="101">
        <v>0</v>
      </c>
      <c r="AF124" s="102">
        <v>0</v>
      </c>
      <c r="AG124" s="100">
        <v>0</v>
      </c>
      <c r="AH124" s="101">
        <v>0</v>
      </c>
      <c r="AI124" s="101">
        <v>0</v>
      </c>
      <c r="AJ124" s="101">
        <v>0</v>
      </c>
      <c r="AK124" s="101">
        <v>0</v>
      </c>
      <c r="AL124" s="101">
        <v>0</v>
      </c>
      <c r="AM124" s="102">
        <v>0</v>
      </c>
      <c r="AN124" s="100">
        <v>0</v>
      </c>
      <c r="AO124" s="101">
        <v>0</v>
      </c>
      <c r="AP124" s="101">
        <v>0</v>
      </c>
      <c r="AQ124" s="101">
        <v>0</v>
      </c>
      <c r="AR124" s="101">
        <v>0</v>
      </c>
      <c r="AS124" s="102">
        <v>0</v>
      </c>
      <c r="AT124" s="100">
        <v>2</v>
      </c>
      <c r="AU124" s="101">
        <v>0</v>
      </c>
      <c r="AV124" s="101">
        <v>0</v>
      </c>
      <c r="AW124" s="101">
        <v>0</v>
      </c>
      <c r="AX124" s="101">
        <v>0</v>
      </c>
      <c r="AY124" s="102">
        <v>0</v>
      </c>
      <c r="AZ124" s="100">
        <v>0</v>
      </c>
      <c r="BA124" s="101">
        <v>0</v>
      </c>
      <c r="BB124" s="101">
        <v>0</v>
      </c>
      <c r="BC124" s="101">
        <v>0</v>
      </c>
      <c r="BD124" s="101">
        <v>0</v>
      </c>
      <c r="BE124" s="102">
        <v>0</v>
      </c>
      <c r="BF124" s="100">
        <v>0</v>
      </c>
      <c r="BG124" s="101">
        <v>0</v>
      </c>
      <c r="BH124" s="101">
        <v>0</v>
      </c>
      <c r="BI124" s="101">
        <v>0</v>
      </c>
      <c r="BJ124" s="101">
        <v>0</v>
      </c>
      <c r="BK124" s="101">
        <v>0</v>
      </c>
      <c r="BL124" s="101">
        <v>0</v>
      </c>
      <c r="BM124" s="102">
        <v>0</v>
      </c>
      <c r="BN124" s="100">
        <v>0</v>
      </c>
      <c r="BO124" s="102">
        <v>1</v>
      </c>
      <c r="BP124" s="100">
        <v>0</v>
      </c>
      <c r="BQ124" s="101">
        <v>1</v>
      </c>
      <c r="BR124" s="101">
        <v>0</v>
      </c>
      <c r="BS124" s="101">
        <v>0</v>
      </c>
      <c r="BT124" s="102">
        <v>0</v>
      </c>
      <c r="BU124" s="100">
        <v>0</v>
      </c>
      <c r="BV124" s="101">
        <v>0</v>
      </c>
      <c r="BW124" s="102">
        <v>0</v>
      </c>
      <c r="BX124" s="100">
        <v>0</v>
      </c>
      <c r="BY124" s="101">
        <v>0</v>
      </c>
      <c r="BZ124" s="104">
        <v>0</v>
      </c>
    </row>
    <row r="125" spans="1:78" s="28" customFormat="1" ht="13" x14ac:dyDescent="0.3">
      <c r="A125" s="33" t="s">
        <v>538</v>
      </c>
      <c r="B125" s="84">
        <f t="shared" si="9"/>
        <v>11</v>
      </c>
      <c r="C125" s="96">
        <v>0</v>
      </c>
      <c r="D125" s="97">
        <v>0</v>
      </c>
      <c r="E125" s="97">
        <v>0</v>
      </c>
      <c r="F125" s="97">
        <v>0</v>
      </c>
      <c r="G125" s="97">
        <v>0</v>
      </c>
      <c r="H125" s="98">
        <v>0</v>
      </c>
      <c r="I125" s="99">
        <v>0</v>
      </c>
      <c r="J125" s="100">
        <v>0</v>
      </c>
      <c r="K125" s="101">
        <v>0</v>
      </c>
      <c r="L125" s="101">
        <v>0</v>
      </c>
      <c r="M125" s="101">
        <v>0</v>
      </c>
      <c r="N125" s="101">
        <v>0</v>
      </c>
      <c r="O125" s="101">
        <v>0</v>
      </c>
      <c r="P125" s="102">
        <v>0</v>
      </c>
      <c r="Q125" s="100">
        <v>0</v>
      </c>
      <c r="R125" s="101">
        <v>0</v>
      </c>
      <c r="S125" s="101">
        <v>2</v>
      </c>
      <c r="T125" s="101">
        <v>0</v>
      </c>
      <c r="U125" s="102">
        <v>0</v>
      </c>
      <c r="V125" s="100">
        <v>0</v>
      </c>
      <c r="W125" s="101">
        <v>0</v>
      </c>
      <c r="X125" s="101">
        <v>0</v>
      </c>
      <c r="Y125" s="101">
        <v>0</v>
      </c>
      <c r="Z125" s="102">
        <v>0</v>
      </c>
      <c r="AA125" s="100">
        <v>0</v>
      </c>
      <c r="AB125" s="101">
        <v>0</v>
      </c>
      <c r="AC125" s="101">
        <v>0</v>
      </c>
      <c r="AD125" s="101">
        <v>0</v>
      </c>
      <c r="AE125" s="101">
        <v>0</v>
      </c>
      <c r="AF125" s="102">
        <v>0</v>
      </c>
      <c r="AG125" s="100">
        <v>0</v>
      </c>
      <c r="AH125" s="101">
        <v>0</v>
      </c>
      <c r="AI125" s="101">
        <v>0</v>
      </c>
      <c r="AJ125" s="101">
        <v>0</v>
      </c>
      <c r="AK125" s="101">
        <v>0</v>
      </c>
      <c r="AL125" s="101">
        <v>0</v>
      </c>
      <c r="AM125" s="102">
        <v>0</v>
      </c>
      <c r="AN125" s="100">
        <v>0</v>
      </c>
      <c r="AO125" s="101">
        <v>0</v>
      </c>
      <c r="AP125" s="101">
        <v>0</v>
      </c>
      <c r="AQ125" s="101">
        <v>0</v>
      </c>
      <c r="AR125" s="101">
        <v>0</v>
      </c>
      <c r="AS125" s="102">
        <v>0</v>
      </c>
      <c r="AT125" s="100">
        <v>0</v>
      </c>
      <c r="AU125" s="101">
        <v>0</v>
      </c>
      <c r="AV125" s="101">
        <v>0</v>
      </c>
      <c r="AW125" s="101">
        <v>0</v>
      </c>
      <c r="AX125" s="101">
        <v>0</v>
      </c>
      <c r="AY125" s="102">
        <v>0</v>
      </c>
      <c r="AZ125" s="100">
        <v>0</v>
      </c>
      <c r="BA125" s="101">
        <v>0</v>
      </c>
      <c r="BB125" s="101">
        <v>0</v>
      </c>
      <c r="BC125" s="101">
        <v>0</v>
      </c>
      <c r="BD125" s="101">
        <v>0</v>
      </c>
      <c r="BE125" s="102">
        <v>0</v>
      </c>
      <c r="BF125" s="100">
        <v>2</v>
      </c>
      <c r="BG125" s="101">
        <v>7</v>
      </c>
      <c r="BH125" s="101">
        <v>0</v>
      </c>
      <c r="BI125" s="101">
        <v>0</v>
      </c>
      <c r="BJ125" s="101">
        <v>0</v>
      </c>
      <c r="BK125" s="101">
        <v>0</v>
      </c>
      <c r="BL125" s="101">
        <v>0</v>
      </c>
      <c r="BM125" s="102">
        <v>0</v>
      </c>
      <c r="BN125" s="100">
        <v>0</v>
      </c>
      <c r="BO125" s="102">
        <v>0</v>
      </c>
      <c r="BP125" s="100">
        <v>0</v>
      </c>
      <c r="BQ125" s="101">
        <v>0</v>
      </c>
      <c r="BR125" s="101">
        <v>0</v>
      </c>
      <c r="BS125" s="101">
        <v>0</v>
      </c>
      <c r="BT125" s="102">
        <v>0</v>
      </c>
      <c r="BU125" s="100">
        <v>0</v>
      </c>
      <c r="BV125" s="101">
        <v>0</v>
      </c>
      <c r="BW125" s="102">
        <v>0</v>
      </c>
      <c r="BX125" s="100">
        <v>0</v>
      </c>
      <c r="BY125" s="101">
        <v>0</v>
      </c>
      <c r="BZ125" s="104">
        <v>0</v>
      </c>
    </row>
    <row r="126" spans="1:78" s="28" customFormat="1" ht="13" x14ac:dyDescent="0.3">
      <c r="A126" s="33" t="s">
        <v>539</v>
      </c>
      <c r="B126" s="84">
        <f t="shared" si="9"/>
        <v>2</v>
      </c>
      <c r="C126" s="96">
        <v>0</v>
      </c>
      <c r="D126" s="97">
        <v>0</v>
      </c>
      <c r="E126" s="97">
        <v>0</v>
      </c>
      <c r="F126" s="97">
        <v>0</v>
      </c>
      <c r="G126" s="97">
        <v>0</v>
      </c>
      <c r="H126" s="98">
        <v>0</v>
      </c>
      <c r="I126" s="99">
        <v>0</v>
      </c>
      <c r="J126" s="100">
        <v>0</v>
      </c>
      <c r="K126" s="101">
        <v>0</v>
      </c>
      <c r="L126" s="101">
        <v>1</v>
      </c>
      <c r="M126" s="101">
        <v>0</v>
      </c>
      <c r="N126" s="101">
        <v>0</v>
      </c>
      <c r="O126" s="101">
        <v>0</v>
      </c>
      <c r="P126" s="102">
        <v>0</v>
      </c>
      <c r="Q126" s="100">
        <v>0</v>
      </c>
      <c r="R126" s="101">
        <v>0</v>
      </c>
      <c r="S126" s="101">
        <v>0</v>
      </c>
      <c r="T126" s="101">
        <v>0</v>
      </c>
      <c r="U126" s="102">
        <v>0</v>
      </c>
      <c r="V126" s="100">
        <v>0</v>
      </c>
      <c r="W126" s="101">
        <v>0</v>
      </c>
      <c r="X126" s="101">
        <v>0</v>
      </c>
      <c r="Y126" s="101">
        <v>0</v>
      </c>
      <c r="Z126" s="102">
        <v>0</v>
      </c>
      <c r="AA126" s="100">
        <v>0</v>
      </c>
      <c r="AB126" s="101">
        <v>0</v>
      </c>
      <c r="AC126" s="101">
        <v>0</v>
      </c>
      <c r="AD126" s="101">
        <v>0</v>
      </c>
      <c r="AE126" s="101">
        <v>0</v>
      </c>
      <c r="AF126" s="102">
        <v>0</v>
      </c>
      <c r="AG126" s="100">
        <v>0</v>
      </c>
      <c r="AH126" s="101">
        <v>0</v>
      </c>
      <c r="AI126" s="101">
        <v>0</v>
      </c>
      <c r="AJ126" s="101">
        <v>0</v>
      </c>
      <c r="AK126" s="101">
        <v>0</v>
      </c>
      <c r="AL126" s="101">
        <v>0</v>
      </c>
      <c r="AM126" s="102">
        <v>0</v>
      </c>
      <c r="AN126" s="100">
        <v>0</v>
      </c>
      <c r="AO126" s="101">
        <v>0</v>
      </c>
      <c r="AP126" s="101">
        <v>0</v>
      </c>
      <c r="AQ126" s="101">
        <v>0</v>
      </c>
      <c r="AR126" s="101">
        <v>0</v>
      </c>
      <c r="AS126" s="102">
        <v>0</v>
      </c>
      <c r="AT126" s="100">
        <v>0</v>
      </c>
      <c r="AU126" s="101">
        <v>0</v>
      </c>
      <c r="AV126" s="101">
        <v>0</v>
      </c>
      <c r="AW126" s="101">
        <v>0</v>
      </c>
      <c r="AX126" s="101">
        <v>0</v>
      </c>
      <c r="AY126" s="102">
        <v>0</v>
      </c>
      <c r="AZ126" s="100">
        <v>0</v>
      </c>
      <c r="BA126" s="101">
        <v>0</v>
      </c>
      <c r="BB126" s="101">
        <v>0</v>
      </c>
      <c r="BC126" s="101">
        <v>0</v>
      </c>
      <c r="BD126" s="101">
        <v>0</v>
      </c>
      <c r="BE126" s="102">
        <v>0</v>
      </c>
      <c r="BF126" s="100">
        <v>0</v>
      </c>
      <c r="BG126" s="101">
        <v>0</v>
      </c>
      <c r="BH126" s="101">
        <v>0</v>
      </c>
      <c r="BI126" s="101">
        <v>0</v>
      </c>
      <c r="BJ126" s="101">
        <v>0</v>
      </c>
      <c r="BK126" s="101">
        <v>0</v>
      </c>
      <c r="BL126" s="101">
        <v>0</v>
      </c>
      <c r="BM126" s="102">
        <v>1</v>
      </c>
      <c r="BN126" s="100">
        <v>0</v>
      </c>
      <c r="BO126" s="102">
        <v>0</v>
      </c>
      <c r="BP126" s="100">
        <v>0</v>
      </c>
      <c r="BQ126" s="101">
        <v>0</v>
      </c>
      <c r="BR126" s="101">
        <v>0</v>
      </c>
      <c r="BS126" s="101">
        <v>0</v>
      </c>
      <c r="BT126" s="102">
        <v>0</v>
      </c>
      <c r="BU126" s="100">
        <v>0</v>
      </c>
      <c r="BV126" s="101">
        <v>0</v>
      </c>
      <c r="BW126" s="102">
        <v>0</v>
      </c>
      <c r="BX126" s="100">
        <v>0</v>
      </c>
      <c r="BY126" s="101">
        <v>0</v>
      </c>
      <c r="BZ126" s="104">
        <v>0</v>
      </c>
    </row>
    <row r="127" spans="1:78" s="28" customFormat="1" ht="13" x14ac:dyDescent="0.3">
      <c r="A127" s="33" t="s">
        <v>540</v>
      </c>
      <c r="B127" s="84">
        <f t="shared" si="9"/>
        <v>27</v>
      </c>
      <c r="C127" s="96">
        <v>0</v>
      </c>
      <c r="D127" s="97">
        <v>0</v>
      </c>
      <c r="E127" s="97">
        <v>0</v>
      </c>
      <c r="F127" s="97">
        <v>0</v>
      </c>
      <c r="G127" s="97">
        <v>0</v>
      </c>
      <c r="H127" s="98">
        <v>0</v>
      </c>
      <c r="I127" s="99">
        <v>1</v>
      </c>
      <c r="J127" s="100">
        <v>0</v>
      </c>
      <c r="K127" s="101">
        <v>3</v>
      </c>
      <c r="L127" s="101">
        <v>0</v>
      </c>
      <c r="M127" s="101">
        <v>0</v>
      </c>
      <c r="N127" s="101">
        <v>2</v>
      </c>
      <c r="O127" s="101">
        <v>0</v>
      </c>
      <c r="P127" s="102">
        <v>0</v>
      </c>
      <c r="Q127" s="100">
        <v>0</v>
      </c>
      <c r="R127" s="101">
        <v>0</v>
      </c>
      <c r="S127" s="101">
        <v>0</v>
      </c>
      <c r="T127" s="101">
        <v>0</v>
      </c>
      <c r="U127" s="102">
        <v>8</v>
      </c>
      <c r="V127" s="100">
        <v>1</v>
      </c>
      <c r="W127" s="101">
        <v>0</v>
      </c>
      <c r="X127" s="101">
        <v>0</v>
      </c>
      <c r="Y127" s="101">
        <v>0</v>
      </c>
      <c r="Z127" s="102">
        <v>0</v>
      </c>
      <c r="AA127" s="100">
        <v>0</v>
      </c>
      <c r="AB127" s="101">
        <v>0</v>
      </c>
      <c r="AC127" s="101">
        <v>0</v>
      </c>
      <c r="AD127" s="101">
        <v>0</v>
      </c>
      <c r="AE127" s="101">
        <v>0</v>
      </c>
      <c r="AF127" s="102">
        <v>0</v>
      </c>
      <c r="AG127" s="100">
        <v>0</v>
      </c>
      <c r="AH127" s="101">
        <v>1</v>
      </c>
      <c r="AI127" s="101">
        <v>0</v>
      </c>
      <c r="AJ127" s="101">
        <v>0</v>
      </c>
      <c r="AK127" s="101">
        <v>0</v>
      </c>
      <c r="AL127" s="101">
        <v>0</v>
      </c>
      <c r="AM127" s="102">
        <v>0</v>
      </c>
      <c r="AN127" s="100">
        <v>0</v>
      </c>
      <c r="AO127" s="101">
        <v>3</v>
      </c>
      <c r="AP127" s="101">
        <v>0</v>
      </c>
      <c r="AQ127" s="101">
        <v>5</v>
      </c>
      <c r="AR127" s="101">
        <v>0</v>
      </c>
      <c r="AS127" s="102">
        <v>0</v>
      </c>
      <c r="AT127" s="100">
        <v>1</v>
      </c>
      <c r="AU127" s="101">
        <v>0</v>
      </c>
      <c r="AV127" s="101">
        <v>0</v>
      </c>
      <c r="AW127" s="101">
        <v>0</v>
      </c>
      <c r="AX127" s="101">
        <v>0</v>
      </c>
      <c r="AY127" s="102">
        <v>0</v>
      </c>
      <c r="AZ127" s="100">
        <v>0</v>
      </c>
      <c r="BA127" s="101">
        <v>0</v>
      </c>
      <c r="BB127" s="101">
        <v>0</v>
      </c>
      <c r="BC127" s="101">
        <v>0</v>
      </c>
      <c r="BD127" s="101">
        <v>0</v>
      </c>
      <c r="BE127" s="102">
        <v>0</v>
      </c>
      <c r="BF127" s="100">
        <v>0</v>
      </c>
      <c r="BG127" s="101">
        <v>0</v>
      </c>
      <c r="BH127" s="101">
        <v>0</v>
      </c>
      <c r="BI127" s="101">
        <v>0</v>
      </c>
      <c r="BJ127" s="101">
        <v>0</v>
      </c>
      <c r="BK127" s="101">
        <v>0</v>
      </c>
      <c r="BL127" s="101">
        <v>0</v>
      </c>
      <c r="BM127" s="102">
        <v>0</v>
      </c>
      <c r="BN127" s="100">
        <v>1</v>
      </c>
      <c r="BO127" s="102">
        <v>0</v>
      </c>
      <c r="BP127" s="100">
        <v>0</v>
      </c>
      <c r="BQ127" s="101">
        <v>0</v>
      </c>
      <c r="BR127" s="101">
        <v>1</v>
      </c>
      <c r="BS127" s="101">
        <v>0</v>
      </c>
      <c r="BT127" s="102">
        <v>0</v>
      </c>
      <c r="BU127" s="100">
        <v>0</v>
      </c>
      <c r="BV127" s="101">
        <v>0</v>
      </c>
      <c r="BW127" s="102">
        <v>0</v>
      </c>
      <c r="BX127" s="100">
        <v>0</v>
      </c>
      <c r="BY127" s="101">
        <v>0</v>
      </c>
      <c r="BZ127" s="104">
        <v>0</v>
      </c>
    </row>
    <row r="128" spans="1:78" s="28" customFormat="1" ht="13" x14ac:dyDescent="0.3">
      <c r="A128" s="33" t="s">
        <v>541</v>
      </c>
      <c r="B128" s="84">
        <f t="shared" si="9"/>
        <v>7</v>
      </c>
      <c r="C128" s="96">
        <v>0</v>
      </c>
      <c r="D128" s="97">
        <v>0</v>
      </c>
      <c r="E128" s="97">
        <v>0</v>
      </c>
      <c r="F128" s="97">
        <v>0</v>
      </c>
      <c r="G128" s="97">
        <v>0</v>
      </c>
      <c r="H128" s="98">
        <v>0</v>
      </c>
      <c r="I128" s="99">
        <v>0</v>
      </c>
      <c r="J128" s="100">
        <v>0</v>
      </c>
      <c r="K128" s="101">
        <v>0</v>
      </c>
      <c r="L128" s="101">
        <v>0</v>
      </c>
      <c r="M128" s="101">
        <v>0</v>
      </c>
      <c r="N128" s="101">
        <v>0</v>
      </c>
      <c r="O128" s="101">
        <v>0</v>
      </c>
      <c r="P128" s="102">
        <v>0</v>
      </c>
      <c r="Q128" s="100">
        <v>0</v>
      </c>
      <c r="R128" s="101">
        <v>0</v>
      </c>
      <c r="S128" s="101">
        <v>0</v>
      </c>
      <c r="T128" s="101">
        <v>0</v>
      </c>
      <c r="U128" s="102">
        <v>0</v>
      </c>
      <c r="V128" s="100">
        <v>6</v>
      </c>
      <c r="W128" s="101">
        <v>1</v>
      </c>
      <c r="X128" s="101">
        <v>0</v>
      </c>
      <c r="Y128" s="101">
        <v>0</v>
      </c>
      <c r="Z128" s="102">
        <v>0</v>
      </c>
      <c r="AA128" s="100">
        <v>0</v>
      </c>
      <c r="AB128" s="101">
        <v>0</v>
      </c>
      <c r="AC128" s="101">
        <v>0</v>
      </c>
      <c r="AD128" s="101">
        <v>0</v>
      </c>
      <c r="AE128" s="101">
        <v>0</v>
      </c>
      <c r="AF128" s="102">
        <v>0</v>
      </c>
      <c r="AG128" s="100">
        <v>0</v>
      </c>
      <c r="AH128" s="101">
        <v>0</v>
      </c>
      <c r="AI128" s="101">
        <v>0</v>
      </c>
      <c r="AJ128" s="101">
        <v>0</v>
      </c>
      <c r="AK128" s="101">
        <v>0</v>
      </c>
      <c r="AL128" s="101">
        <v>0</v>
      </c>
      <c r="AM128" s="102">
        <v>0</v>
      </c>
      <c r="AN128" s="100">
        <v>0</v>
      </c>
      <c r="AO128" s="101">
        <v>0</v>
      </c>
      <c r="AP128" s="101">
        <v>0</v>
      </c>
      <c r="AQ128" s="101">
        <v>0</v>
      </c>
      <c r="AR128" s="101">
        <v>0</v>
      </c>
      <c r="AS128" s="102">
        <v>0</v>
      </c>
      <c r="AT128" s="100">
        <v>0</v>
      </c>
      <c r="AU128" s="101">
        <v>0</v>
      </c>
      <c r="AV128" s="101">
        <v>0</v>
      </c>
      <c r="AW128" s="101">
        <v>0</v>
      </c>
      <c r="AX128" s="101">
        <v>0</v>
      </c>
      <c r="AY128" s="102">
        <v>0</v>
      </c>
      <c r="AZ128" s="100">
        <v>0</v>
      </c>
      <c r="BA128" s="101">
        <v>0</v>
      </c>
      <c r="BB128" s="101">
        <v>0</v>
      </c>
      <c r="BC128" s="101">
        <v>0</v>
      </c>
      <c r="BD128" s="101">
        <v>0</v>
      </c>
      <c r="BE128" s="102">
        <v>0</v>
      </c>
      <c r="BF128" s="100">
        <v>0</v>
      </c>
      <c r="BG128" s="101">
        <v>0</v>
      </c>
      <c r="BH128" s="101">
        <v>0</v>
      </c>
      <c r="BI128" s="101">
        <v>0</v>
      </c>
      <c r="BJ128" s="101">
        <v>0</v>
      </c>
      <c r="BK128" s="101">
        <v>0</v>
      </c>
      <c r="BL128" s="101">
        <v>0</v>
      </c>
      <c r="BM128" s="102">
        <v>0</v>
      </c>
      <c r="BN128" s="100">
        <v>0</v>
      </c>
      <c r="BO128" s="102">
        <v>0</v>
      </c>
      <c r="BP128" s="100">
        <v>0</v>
      </c>
      <c r="BQ128" s="101">
        <v>0</v>
      </c>
      <c r="BR128" s="101">
        <v>0</v>
      </c>
      <c r="BS128" s="101">
        <v>0</v>
      </c>
      <c r="BT128" s="102">
        <v>0</v>
      </c>
      <c r="BU128" s="100">
        <v>0</v>
      </c>
      <c r="BV128" s="101">
        <v>0</v>
      </c>
      <c r="BW128" s="102">
        <v>0</v>
      </c>
      <c r="BX128" s="100">
        <v>0</v>
      </c>
      <c r="BY128" s="101">
        <v>0</v>
      </c>
      <c r="BZ128" s="104">
        <v>0</v>
      </c>
    </row>
    <row r="129" spans="1:78" s="28" customFormat="1" ht="13" x14ac:dyDescent="0.3">
      <c r="A129" s="33" t="s">
        <v>542</v>
      </c>
      <c r="B129" s="84">
        <f t="shared" ref="B129:B173" si="10">SUM(C129:BZ129)</f>
        <v>3</v>
      </c>
      <c r="C129" s="96">
        <v>0</v>
      </c>
      <c r="D129" s="97">
        <v>0</v>
      </c>
      <c r="E129" s="97">
        <v>0</v>
      </c>
      <c r="F129" s="97">
        <v>0</v>
      </c>
      <c r="G129" s="97">
        <v>1</v>
      </c>
      <c r="H129" s="98">
        <v>0</v>
      </c>
      <c r="I129" s="99">
        <v>0</v>
      </c>
      <c r="J129" s="100">
        <v>0</v>
      </c>
      <c r="K129" s="101">
        <v>0</v>
      </c>
      <c r="L129" s="101">
        <v>0</v>
      </c>
      <c r="M129" s="101">
        <v>0</v>
      </c>
      <c r="N129" s="101">
        <v>0</v>
      </c>
      <c r="O129" s="101">
        <v>0</v>
      </c>
      <c r="P129" s="102">
        <v>0</v>
      </c>
      <c r="Q129" s="100">
        <v>0</v>
      </c>
      <c r="R129" s="101">
        <v>0</v>
      </c>
      <c r="S129" s="101">
        <v>0</v>
      </c>
      <c r="T129" s="101">
        <v>0</v>
      </c>
      <c r="U129" s="102">
        <v>0</v>
      </c>
      <c r="V129" s="100">
        <v>0</v>
      </c>
      <c r="W129" s="101">
        <v>0</v>
      </c>
      <c r="X129" s="101">
        <v>0</v>
      </c>
      <c r="Y129" s="101">
        <v>0</v>
      </c>
      <c r="Z129" s="102">
        <v>0</v>
      </c>
      <c r="AA129" s="100">
        <v>0</v>
      </c>
      <c r="AB129" s="101">
        <v>0</v>
      </c>
      <c r="AC129" s="101">
        <v>0</v>
      </c>
      <c r="AD129" s="101">
        <v>0</v>
      </c>
      <c r="AE129" s="101">
        <v>0</v>
      </c>
      <c r="AF129" s="102">
        <v>0</v>
      </c>
      <c r="AG129" s="100">
        <v>0</v>
      </c>
      <c r="AH129" s="101">
        <v>0</v>
      </c>
      <c r="AI129" s="101">
        <v>0</v>
      </c>
      <c r="AJ129" s="101">
        <v>0</v>
      </c>
      <c r="AK129" s="101">
        <v>0</v>
      </c>
      <c r="AL129" s="101">
        <v>0</v>
      </c>
      <c r="AM129" s="102">
        <v>0</v>
      </c>
      <c r="AN129" s="100">
        <v>0</v>
      </c>
      <c r="AO129" s="101">
        <v>0</v>
      </c>
      <c r="AP129" s="101">
        <v>0</v>
      </c>
      <c r="AQ129" s="101">
        <v>0</v>
      </c>
      <c r="AR129" s="101">
        <v>0</v>
      </c>
      <c r="AS129" s="102">
        <v>0</v>
      </c>
      <c r="AT129" s="100">
        <v>0</v>
      </c>
      <c r="AU129" s="101">
        <v>0</v>
      </c>
      <c r="AV129" s="101">
        <v>0</v>
      </c>
      <c r="AW129" s="101">
        <v>0</v>
      </c>
      <c r="AX129" s="101">
        <v>0</v>
      </c>
      <c r="AY129" s="102">
        <v>0</v>
      </c>
      <c r="AZ129" s="100">
        <v>0</v>
      </c>
      <c r="BA129" s="101">
        <v>0</v>
      </c>
      <c r="BB129" s="101">
        <v>0</v>
      </c>
      <c r="BC129" s="101">
        <v>0</v>
      </c>
      <c r="BD129" s="101">
        <v>0</v>
      </c>
      <c r="BE129" s="102">
        <v>0</v>
      </c>
      <c r="BF129" s="100">
        <v>0</v>
      </c>
      <c r="BG129" s="101">
        <v>0</v>
      </c>
      <c r="BH129" s="101">
        <v>0</v>
      </c>
      <c r="BI129" s="101">
        <v>0</v>
      </c>
      <c r="BJ129" s="101">
        <v>0</v>
      </c>
      <c r="BK129" s="101">
        <v>0</v>
      </c>
      <c r="BL129" s="101">
        <v>0</v>
      </c>
      <c r="BM129" s="102">
        <v>0</v>
      </c>
      <c r="BN129" s="100">
        <v>0</v>
      </c>
      <c r="BO129" s="102">
        <v>0</v>
      </c>
      <c r="BP129" s="100">
        <v>0</v>
      </c>
      <c r="BQ129" s="101">
        <v>0</v>
      </c>
      <c r="BR129" s="101">
        <v>0</v>
      </c>
      <c r="BS129" s="101">
        <v>0</v>
      </c>
      <c r="BT129" s="102">
        <v>0</v>
      </c>
      <c r="BU129" s="100">
        <v>0</v>
      </c>
      <c r="BV129" s="101">
        <v>0</v>
      </c>
      <c r="BW129" s="102">
        <v>2</v>
      </c>
      <c r="BX129" s="100">
        <v>0</v>
      </c>
      <c r="BY129" s="101">
        <v>0</v>
      </c>
      <c r="BZ129" s="104">
        <v>0</v>
      </c>
    </row>
    <row r="130" spans="1:78" s="28" customFormat="1" ht="13" x14ac:dyDescent="0.3">
      <c r="A130" s="33" t="s">
        <v>543</v>
      </c>
      <c r="B130" s="84">
        <f t="shared" si="10"/>
        <v>1</v>
      </c>
      <c r="C130" s="96">
        <v>0</v>
      </c>
      <c r="D130" s="97">
        <v>1</v>
      </c>
      <c r="E130" s="97">
        <v>0</v>
      </c>
      <c r="F130" s="97">
        <v>0</v>
      </c>
      <c r="G130" s="97">
        <v>0</v>
      </c>
      <c r="H130" s="98">
        <v>0</v>
      </c>
      <c r="I130" s="99">
        <v>0</v>
      </c>
      <c r="J130" s="100">
        <v>0</v>
      </c>
      <c r="K130" s="101">
        <v>0</v>
      </c>
      <c r="L130" s="101">
        <v>0</v>
      </c>
      <c r="M130" s="101">
        <v>0</v>
      </c>
      <c r="N130" s="101">
        <v>0</v>
      </c>
      <c r="O130" s="101">
        <v>0</v>
      </c>
      <c r="P130" s="102">
        <v>0</v>
      </c>
      <c r="Q130" s="100">
        <v>0</v>
      </c>
      <c r="R130" s="101">
        <v>0</v>
      </c>
      <c r="S130" s="101">
        <v>0</v>
      </c>
      <c r="T130" s="101">
        <v>0</v>
      </c>
      <c r="U130" s="102">
        <v>0</v>
      </c>
      <c r="V130" s="100">
        <v>0</v>
      </c>
      <c r="W130" s="101">
        <v>0</v>
      </c>
      <c r="X130" s="101">
        <v>0</v>
      </c>
      <c r="Y130" s="101">
        <v>0</v>
      </c>
      <c r="Z130" s="102">
        <v>0</v>
      </c>
      <c r="AA130" s="100">
        <v>0</v>
      </c>
      <c r="AB130" s="101">
        <v>0</v>
      </c>
      <c r="AC130" s="101">
        <v>0</v>
      </c>
      <c r="AD130" s="101">
        <v>0</v>
      </c>
      <c r="AE130" s="101">
        <v>0</v>
      </c>
      <c r="AF130" s="102">
        <v>0</v>
      </c>
      <c r="AG130" s="100">
        <v>0</v>
      </c>
      <c r="AH130" s="101">
        <v>0</v>
      </c>
      <c r="AI130" s="101">
        <v>0</v>
      </c>
      <c r="AJ130" s="101">
        <v>0</v>
      </c>
      <c r="AK130" s="101">
        <v>0</v>
      </c>
      <c r="AL130" s="101">
        <v>0</v>
      </c>
      <c r="AM130" s="102">
        <v>0</v>
      </c>
      <c r="AN130" s="100">
        <v>0</v>
      </c>
      <c r="AO130" s="101">
        <v>0</v>
      </c>
      <c r="AP130" s="101">
        <v>0</v>
      </c>
      <c r="AQ130" s="101">
        <v>0</v>
      </c>
      <c r="AR130" s="101">
        <v>0</v>
      </c>
      <c r="AS130" s="102">
        <v>0</v>
      </c>
      <c r="AT130" s="100">
        <v>0</v>
      </c>
      <c r="AU130" s="101">
        <v>0</v>
      </c>
      <c r="AV130" s="101">
        <v>0</v>
      </c>
      <c r="AW130" s="101">
        <v>0</v>
      </c>
      <c r="AX130" s="101">
        <v>0</v>
      </c>
      <c r="AY130" s="102">
        <v>0</v>
      </c>
      <c r="AZ130" s="100">
        <v>0</v>
      </c>
      <c r="BA130" s="101">
        <v>0</v>
      </c>
      <c r="BB130" s="101">
        <v>0</v>
      </c>
      <c r="BC130" s="101">
        <v>0</v>
      </c>
      <c r="BD130" s="101">
        <v>0</v>
      </c>
      <c r="BE130" s="102">
        <v>0</v>
      </c>
      <c r="BF130" s="100">
        <v>0</v>
      </c>
      <c r="BG130" s="101">
        <v>0</v>
      </c>
      <c r="BH130" s="101">
        <v>0</v>
      </c>
      <c r="BI130" s="101">
        <v>0</v>
      </c>
      <c r="BJ130" s="101">
        <v>0</v>
      </c>
      <c r="BK130" s="101">
        <v>0</v>
      </c>
      <c r="BL130" s="101">
        <v>0</v>
      </c>
      <c r="BM130" s="102">
        <v>0</v>
      </c>
      <c r="BN130" s="100">
        <v>0</v>
      </c>
      <c r="BO130" s="102">
        <v>0</v>
      </c>
      <c r="BP130" s="100">
        <v>0</v>
      </c>
      <c r="BQ130" s="101">
        <v>0</v>
      </c>
      <c r="BR130" s="101">
        <v>0</v>
      </c>
      <c r="BS130" s="101">
        <v>0</v>
      </c>
      <c r="BT130" s="102">
        <v>0</v>
      </c>
      <c r="BU130" s="100">
        <v>0</v>
      </c>
      <c r="BV130" s="101">
        <v>0</v>
      </c>
      <c r="BW130" s="102">
        <v>0</v>
      </c>
      <c r="BX130" s="100">
        <v>0</v>
      </c>
      <c r="BY130" s="101">
        <v>0</v>
      </c>
      <c r="BZ130" s="104">
        <v>0</v>
      </c>
    </row>
    <row r="131" spans="1:78" s="28" customFormat="1" ht="13" x14ac:dyDescent="0.3">
      <c r="A131" s="33" t="s">
        <v>544</v>
      </c>
      <c r="B131" s="84">
        <f t="shared" si="10"/>
        <v>1</v>
      </c>
      <c r="C131" s="96">
        <v>0</v>
      </c>
      <c r="D131" s="97">
        <v>0</v>
      </c>
      <c r="E131" s="97">
        <v>0</v>
      </c>
      <c r="F131" s="97">
        <v>0</v>
      </c>
      <c r="G131" s="97">
        <v>0</v>
      </c>
      <c r="H131" s="98">
        <v>0</v>
      </c>
      <c r="I131" s="99">
        <v>0</v>
      </c>
      <c r="J131" s="100">
        <v>0</v>
      </c>
      <c r="K131" s="101">
        <v>0</v>
      </c>
      <c r="L131" s="101">
        <v>0</v>
      </c>
      <c r="M131" s="101">
        <v>0</v>
      </c>
      <c r="N131" s="101">
        <v>0</v>
      </c>
      <c r="O131" s="101">
        <v>0</v>
      </c>
      <c r="P131" s="102">
        <v>0</v>
      </c>
      <c r="Q131" s="100">
        <v>0</v>
      </c>
      <c r="R131" s="101">
        <v>1</v>
      </c>
      <c r="S131" s="101">
        <v>0</v>
      </c>
      <c r="T131" s="101">
        <v>0</v>
      </c>
      <c r="U131" s="102">
        <v>0</v>
      </c>
      <c r="V131" s="100">
        <v>0</v>
      </c>
      <c r="W131" s="101">
        <v>0</v>
      </c>
      <c r="X131" s="101">
        <v>0</v>
      </c>
      <c r="Y131" s="101">
        <v>0</v>
      </c>
      <c r="Z131" s="102">
        <v>0</v>
      </c>
      <c r="AA131" s="100">
        <v>0</v>
      </c>
      <c r="AB131" s="101">
        <v>0</v>
      </c>
      <c r="AC131" s="101">
        <v>0</v>
      </c>
      <c r="AD131" s="101">
        <v>0</v>
      </c>
      <c r="AE131" s="101">
        <v>0</v>
      </c>
      <c r="AF131" s="102">
        <v>0</v>
      </c>
      <c r="AG131" s="100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2">
        <v>0</v>
      </c>
      <c r="AN131" s="100">
        <v>0</v>
      </c>
      <c r="AO131" s="101">
        <v>0</v>
      </c>
      <c r="AP131" s="101">
        <v>0</v>
      </c>
      <c r="AQ131" s="101">
        <v>0</v>
      </c>
      <c r="AR131" s="101">
        <v>0</v>
      </c>
      <c r="AS131" s="102">
        <v>0</v>
      </c>
      <c r="AT131" s="100">
        <v>0</v>
      </c>
      <c r="AU131" s="101">
        <v>0</v>
      </c>
      <c r="AV131" s="101">
        <v>0</v>
      </c>
      <c r="AW131" s="101">
        <v>0</v>
      </c>
      <c r="AX131" s="101">
        <v>0</v>
      </c>
      <c r="AY131" s="102">
        <v>0</v>
      </c>
      <c r="AZ131" s="100">
        <v>0</v>
      </c>
      <c r="BA131" s="101">
        <v>0</v>
      </c>
      <c r="BB131" s="101">
        <v>0</v>
      </c>
      <c r="BC131" s="101">
        <v>0</v>
      </c>
      <c r="BD131" s="101">
        <v>0</v>
      </c>
      <c r="BE131" s="102">
        <v>0</v>
      </c>
      <c r="BF131" s="100">
        <v>0</v>
      </c>
      <c r="BG131" s="101">
        <v>0</v>
      </c>
      <c r="BH131" s="101">
        <v>0</v>
      </c>
      <c r="BI131" s="101">
        <v>0</v>
      </c>
      <c r="BJ131" s="101">
        <v>0</v>
      </c>
      <c r="BK131" s="101">
        <v>0</v>
      </c>
      <c r="BL131" s="101">
        <v>0</v>
      </c>
      <c r="BM131" s="102">
        <v>0</v>
      </c>
      <c r="BN131" s="100">
        <v>0</v>
      </c>
      <c r="BO131" s="102">
        <v>0</v>
      </c>
      <c r="BP131" s="100">
        <v>0</v>
      </c>
      <c r="BQ131" s="101">
        <v>0</v>
      </c>
      <c r="BR131" s="101">
        <v>0</v>
      </c>
      <c r="BS131" s="101">
        <v>0</v>
      </c>
      <c r="BT131" s="102">
        <v>0</v>
      </c>
      <c r="BU131" s="100">
        <v>0</v>
      </c>
      <c r="BV131" s="101">
        <v>0</v>
      </c>
      <c r="BW131" s="102">
        <v>0</v>
      </c>
      <c r="BX131" s="100">
        <v>0</v>
      </c>
      <c r="BY131" s="101">
        <v>0</v>
      </c>
      <c r="BZ131" s="104">
        <v>0</v>
      </c>
    </row>
    <row r="132" spans="1:78" s="28" customFormat="1" ht="13" x14ac:dyDescent="0.3">
      <c r="A132" s="33" t="s">
        <v>545</v>
      </c>
      <c r="B132" s="84">
        <f t="shared" si="10"/>
        <v>5</v>
      </c>
      <c r="C132" s="96">
        <v>0</v>
      </c>
      <c r="D132" s="97">
        <v>0</v>
      </c>
      <c r="E132" s="97">
        <v>0</v>
      </c>
      <c r="F132" s="97">
        <v>0</v>
      </c>
      <c r="G132" s="97">
        <v>0</v>
      </c>
      <c r="H132" s="98">
        <v>0</v>
      </c>
      <c r="I132" s="99">
        <v>0</v>
      </c>
      <c r="J132" s="100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v>0</v>
      </c>
      <c r="P132" s="102">
        <v>0</v>
      </c>
      <c r="Q132" s="100">
        <v>0</v>
      </c>
      <c r="R132" s="101">
        <v>0</v>
      </c>
      <c r="S132" s="101">
        <v>0</v>
      </c>
      <c r="T132" s="101">
        <v>0</v>
      </c>
      <c r="U132" s="102">
        <v>0</v>
      </c>
      <c r="V132" s="100">
        <v>0</v>
      </c>
      <c r="W132" s="101">
        <v>0</v>
      </c>
      <c r="X132" s="101">
        <v>0</v>
      </c>
      <c r="Y132" s="101">
        <v>0</v>
      </c>
      <c r="Z132" s="102">
        <v>0</v>
      </c>
      <c r="AA132" s="100">
        <v>0</v>
      </c>
      <c r="AB132" s="101">
        <v>0</v>
      </c>
      <c r="AC132" s="101">
        <v>0</v>
      </c>
      <c r="AD132" s="101">
        <v>0</v>
      </c>
      <c r="AE132" s="101">
        <v>0</v>
      </c>
      <c r="AF132" s="102">
        <v>0</v>
      </c>
      <c r="AG132" s="100">
        <v>0</v>
      </c>
      <c r="AH132" s="101">
        <v>0</v>
      </c>
      <c r="AI132" s="101">
        <v>0</v>
      </c>
      <c r="AJ132" s="101">
        <v>0</v>
      </c>
      <c r="AK132" s="101">
        <v>0</v>
      </c>
      <c r="AL132" s="101">
        <v>0</v>
      </c>
      <c r="AM132" s="102">
        <v>0</v>
      </c>
      <c r="AN132" s="100">
        <v>0</v>
      </c>
      <c r="AO132" s="101">
        <v>0</v>
      </c>
      <c r="AP132" s="101">
        <v>0</v>
      </c>
      <c r="AQ132" s="101">
        <v>0</v>
      </c>
      <c r="AR132" s="101">
        <v>0</v>
      </c>
      <c r="AS132" s="102">
        <v>0</v>
      </c>
      <c r="AT132" s="100">
        <v>1</v>
      </c>
      <c r="AU132" s="101">
        <v>0</v>
      </c>
      <c r="AV132" s="101">
        <v>0</v>
      </c>
      <c r="AW132" s="101">
        <v>0</v>
      </c>
      <c r="AX132" s="101">
        <v>0</v>
      </c>
      <c r="AY132" s="102">
        <v>0</v>
      </c>
      <c r="AZ132" s="100">
        <v>0</v>
      </c>
      <c r="BA132" s="101">
        <v>0</v>
      </c>
      <c r="BB132" s="101">
        <v>0</v>
      </c>
      <c r="BC132" s="101">
        <v>0</v>
      </c>
      <c r="BD132" s="101">
        <v>0</v>
      </c>
      <c r="BE132" s="102">
        <v>0</v>
      </c>
      <c r="BF132" s="100">
        <v>0</v>
      </c>
      <c r="BG132" s="101">
        <v>0</v>
      </c>
      <c r="BH132" s="101">
        <v>0</v>
      </c>
      <c r="BI132" s="101">
        <v>0</v>
      </c>
      <c r="BJ132" s="101">
        <v>0</v>
      </c>
      <c r="BK132" s="101">
        <v>0</v>
      </c>
      <c r="BL132" s="101">
        <v>0</v>
      </c>
      <c r="BM132" s="102">
        <v>0</v>
      </c>
      <c r="BN132" s="100">
        <v>0</v>
      </c>
      <c r="BO132" s="102">
        <v>0</v>
      </c>
      <c r="BP132" s="100">
        <v>0</v>
      </c>
      <c r="BQ132" s="101">
        <v>0</v>
      </c>
      <c r="BR132" s="101">
        <v>0</v>
      </c>
      <c r="BS132" s="101">
        <v>0</v>
      </c>
      <c r="BT132" s="102">
        <v>0</v>
      </c>
      <c r="BU132" s="100">
        <v>0</v>
      </c>
      <c r="BV132" s="101">
        <v>0</v>
      </c>
      <c r="BW132" s="102">
        <v>4</v>
      </c>
      <c r="BX132" s="100">
        <v>0</v>
      </c>
      <c r="BY132" s="101">
        <v>0</v>
      </c>
      <c r="BZ132" s="104">
        <v>0</v>
      </c>
    </row>
    <row r="133" spans="1:78" s="28" customFormat="1" ht="13" x14ac:dyDescent="0.3">
      <c r="A133" s="33" t="s">
        <v>546</v>
      </c>
      <c r="B133" s="84">
        <f t="shared" si="10"/>
        <v>4</v>
      </c>
      <c r="C133" s="96">
        <v>0</v>
      </c>
      <c r="D133" s="97">
        <v>0</v>
      </c>
      <c r="E133" s="97">
        <v>0</v>
      </c>
      <c r="F133" s="97">
        <v>0</v>
      </c>
      <c r="G133" s="97">
        <v>0</v>
      </c>
      <c r="H133" s="98">
        <v>0</v>
      </c>
      <c r="I133" s="99">
        <v>0</v>
      </c>
      <c r="J133" s="100">
        <v>0</v>
      </c>
      <c r="K133" s="101">
        <v>0</v>
      </c>
      <c r="L133" s="101">
        <v>1</v>
      </c>
      <c r="M133" s="101">
        <v>0</v>
      </c>
      <c r="N133" s="101">
        <v>0</v>
      </c>
      <c r="O133" s="101">
        <v>0</v>
      </c>
      <c r="P133" s="102">
        <v>1</v>
      </c>
      <c r="Q133" s="100">
        <v>1</v>
      </c>
      <c r="R133" s="101">
        <v>0</v>
      </c>
      <c r="S133" s="101">
        <v>0</v>
      </c>
      <c r="T133" s="101">
        <v>0</v>
      </c>
      <c r="U133" s="102">
        <v>0</v>
      </c>
      <c r="V133" s="100">
        <v>0</v>
      </c>
      <c r="W133" s="101">
        <v>0</v>
      </c>
      <c r="X133" s="101">
        <v>0</v>
      </c>
      <c r="Y133" s="101">
        <v>0</v>
      </c>
      <c r="Z133" s="102">
        <v>0</v>
      </c>
      <c r="AA133" s="100">
        <v>0</v>
      </c>
      <c r="AB133" s="101">
        <v>0</v>
      </c>
      <c r="AC133" s="101">
        <v>0</v>
      </c>
      <c r="AD133" s="101">
        <v>0</v>
      </c>
      <c r="AE133" s="101">
        <v>0</v>
      </c>
      <c r="AF133" s="102">
        <v>0</v>
      </c>
      <c r="AG133" s="100">
        <v>0</v>
      </c>
      <c r="AH133" s="101">
        <v>0</v>
      </c>
      <c r="AI133" s="101">
        <v>0</v>
      </c>
      <c r="AJ133" s="101">
        <v>0</v>
      </c>
      <c r="AK133" s="101">
        <v>0</v>
      </c>
      <c r="AL133" s="101">
        <v>0</v>
      </c>
      <c r="AM133" s="102">
        <v>0</v>
      </c>
      <c r="AN133" s="100">
        <v>0</v>
      </c>
      <c r="AO133" s="101">
        <v>0</v>
      </c>
      <c r="AP133" s="101">
        <v>0</v>
      </c>
      <c r="AQ133" s="101">
        <v>0</v>
      </c>
      <c r="AR133" s="101">
        <v>0</v>
      </c>
      <c r="AS133" s="102">
        <v>0</v>
      </c>
      <c r="AT133" s="100">
        <v>0</v>
      </c>
      <c r="AU133" s="101">
        <v>0</v>
      </c>
      <c r="AV133" s="101">
        <v>0</v>
      </c>
      <c r="AW133" s="101">
        <v>0</v>
      </c>
      <c r="AX133" s="101">
        <v>0</v>
      </c>
      <c r="AY133" s="102">
        <v>0</v>
      </c>
      <c r="AZ133" s="100">
        <v>0</v>
      </c>
      <c r="BA133" s="101">
        <v>0</v>
      </c>
      <c r="BB133" s="101">
        <v>0</v>
      </c>
      <c r="BC133" s="101">
        <v>0</v>
      </c>
      <c r="BD133" s="101">
        <v>0</v>
      </c>
      <c r="BE133" s="102">
        <v>0</v>
      </c>
      <c r="BF133" s="100">
        <v>0</v>
      </c>
      <c r="BG133" s="101">
        <v>0</v>
      </c>
      <c r="BH133" s="101">
        <v>0</v>
      </c>
      <c r="BI133" s="101">
        <v>0</v>
      </c>
      <c r="BJ133" s="101">
        <v>0</v>
      </c>
      <c r="BK133" s="101">
        <v>0</v>
      </c>
      <c r="BL133" s="101">
        <v>0</v>
      </c>
      <c r="BM133" s="102">
        <v>0</v>
      </c>
      <c r="BN133" s="100">
        <v>0</v>
      </c>
      <c r="BO133" s="102">
        <v>0</v>
      </c>
      <c r="BP133" s="100">
        <v>0</v>
      </c>
      <c r="BQ133" s="101">
        <v>0</v>
      </c>
      <c r="BR133" s="101">
        <v>0</v>
      </c>
      <c r="BS133" s="101">
        <v>0</v>
      </c>
      <c r="BT133" s="102">
        <v>0</v>
      </c>
      <c r="BU133" s="100">
        <v>1</v>
      </c>
      <c r="BV133" s="101">
        <v>0</v>
      </c>
      <c r="BW133" s="102">
        <v>0</v>
      </c>
      <c r="BX133" s="100">
        <v>0</v>
      </c>
      <c r="BY133" s="101">
        <v>0</v>
      </c>
      <c r="BZ133" s="104">
        <v>0</v>
      </c>
    </row>
    <row r="134" spans="1:78" s="28" customFormat="1" ht="13" x14ac:dyDescent="0.3">
      <c r="A134" s="33" t="s">
        <v>547</v>
      </c>
      <c r="B134" s="84">
        <f t="shared" si="10"/>
        <v>1</v>
      </c>
      <c r="C134" s="96">
        <v>0</v>
      </c>
      <c r="D134" s="97">
        <v>0</v>
      </c>
      <c r="E134" s="97">
        <v>0</v>
      </c>
      <c r="F134" s="97">
        <v>0</v>
      </c>
      <c r="G134" s="97">
        <v>0</v>
      </c>
      <c r="H134" s="98">
        <v>0</v>
      </c>
      <c r="I134" s="99">
        <v>0</v>
      </c>
      <c r="J134" s="100">
        <v>0</v>
      </c>
      <c r="K134" s="101">
        <v>0</v>
      </c>
      <c r="L134" s="101">
        <v>0</v>
      </c>
      <c r="M134" s="101">
        <v>0</v>
      </c>
      <c r="N134" s="101">
        <v>0</v>
      </c>
      <c r="O134" s="101">
        <v>0</v>
      </c>
      <c r="P134" s="102">
        <v>1</v>
      </c>
      <c r="Q134" s="100">
        <v>0</v>
      </c>
      <c r="R134" s="101">
        <v>0</v>
      </c>
      <c r="S134" s="101">
        <v>0</v>
      </c>
      <c r="T134" s="101">
        <v>0</v>
      </c>
      <c r="U134" s="102">
        <v>0</v>
      </c>
      <c r="V134" s="100">
        <v>0</v>
      </c>
      <c r="W134" s="101">
        <v>0</v>
      </c>
      <c r="X134" s="101">
        <v>0</v>
      </c>
      <c r="Y134" s="101">
        <v>0</v>
      </c>
      <c r="Z134" s="102">
        <v>0</v>
      </c>
      <c r="AA134" s="100">
        <v>0</v>
      </c>
      <c r="AB134" s="101">
        <v>0</v>
      </c>
      <c r="AC134" s="101">
        <v>0</v>
      </c>
      <c r="AD134" s="101">
        <v>0</v>
      </c>
      <c r="AE134" s="101">
        <v>0</v>
      </c>
      <c r="AF134" s="102">
        <v>0</v>
      </c>
      <c r="AG134" s="100">
        <v>0</v>
      </c>
      <c r="AH134" s="101">
        <v>0</v>
      </c>
      <c r="AI134" s="101">
        <v>0</v>
      </c>
      <c r="AJ134" s="101">
        <v>0</v>
      </c>
      <c r="AK134" s="101">
        <v>0</v>
      </c>
      <c r="AL134" s="101">
        <v>0</v>
      </c>
      <c r="AM134" s="102">
        <v>0</v>
      </c>
      <c r="AN134" s="100">
        <v>0</v>
      </c>
      <c r="AO134" s="101">
        <v>0</v>
      </c>
      <c r="AP134" s="101">
        <v>0</v>
      </c>
      <c r="AQ134" s="101">
        <v>0</v>
      </c>
      <c r="AR134" s="101">
        <v>0</v>
      </c>
      <c r="AS134" s="102">
        <v>0</v>
      </c>
      <c r="AT134" s="100">
        <v>0</v>
      </c>
      <c r="AU134" s="101">
        <v>0</v>
      </c>
      <c r="AV134" s="101">
        <v>0</v>
      </c>
      <c r="AW134" s="101">
        <v>0</v>
      </c>
      <c r="AX134" s="101">
        <v>0</v>
      </c>
      <c r="AY134" s="102">
        <v>0</v>
      </c>
      <c r="AZ134" s="100">
        <v>0</v>
      </c>
      <c r="BA134" s="101">
        <v>0</v>
      </c>
      <c r="BB134" s="101">
        <v>0</v>
      </c>
      <c r="BC134" s="101">
        <v>0</v>
      </c>
      <c r="BD134" s="101">
        <v>0</v>
      </c>
      <c r="BE134" s="102">
        <v>0</v>
      </c>
      <c r="BF134" s="100">
        <v>0</v>
      </c>
      <c r="BG134" s="101">
        <v>0</v>
      </c>
      <c r="BH134" s="101">
        <v>0</v>
      </c>
      <c r="BI134" s="101">
        <v>0</v>
      </c>
      <c r="BJ134" s="101">
        <v>0</v>
      </c>
      <c r="BK134" s="101">
        <v>0</v>
      </c>
      <c r="BL134" s="101">
        <v>0</v>
      </c>
      <c r="BM134" s="102">
        <v>0</v>
      </c>
      <c r="BN134" s="100">
        <v>0</v>
      </c>
      <c r="BO134" s="102">
        <v>0</v>
      </c>
      <c r="BP134" s="100">
        <v>0</v>
      </c>
      <c r="BQ134" s="101">
        <v>0</v>
      </c>
      <c r="BR134" s="101">
        <v>0</v>
      </c>
      <c r="BS134" s="101">
        <v>0</v>
      </c>
      <c r="BT134" s="102">
        <v>0</v>
      </c>
      <c r="BU134" s="100">
        <v>0</v>
      </c>
      <c r="BV134" s="101">
        <v>0</v>
      </c>
      <c r="BW134" s="102">
        <v>0</v>
      </c>
      <c r="BX134" s="100">
        <v>0</v>
      </c>
      <c r="BY134" s="101">
        <v>0</v>
      </c>
      <c r="BZ134" s="104">
        <v>0</v>
      </c>
    </row>
    <row r="135" spans="1:78" s="28" customFormat="1" ht="13" x14ac:dyDescent="0.3">
      <c r="A135" s="33" t="s">
        <v>548</v>
      </c>
      <c r="B135" s="84">
        <f t="shared" si="10"/>
        <v>1</v>
      </c>
      <c r="C135" s="96">
        <v>0</v>
      </c>
      <c r="D135" s="97">
        <v>0</v>
      </c>
      <c r="E135" s="97">
        <v>0</v>
      </c>
      <c r="F135" s="97">
        <v>0</v>
      </c>
      <c r="G135" s="97">
        <v>0</v>
      </c>
      <c r="H135" s="98">
        <v>0</v>
      </c>
      <c r="I135" s="99">
        <v>0</v>
      </c>
      <c r="J135" s="100">
        <v>0</v>
      </c>
      <c r="K135" s="101">
        <v>0</v>
      </c>
      <c r="L135" s="101">
        <v>0</v>
      </c>
      <c r="M135" s="101">
        <v>0</v>
      </c>
      <c r="N135" s="101">
        <v>0</v>
      </c>
      <c r="O135" s="101">
        <v>0</v>
      </c>
      <c r="P135" s="102">
        <v>0</v>
      </c>
      <c r="Q135" s="100">
        <v>0</v>
      </c>
      <c r="R135" s="101">
        <v>0</v>
      </c>
      <c r="S135" s="101">
        <v>0</v>
      </c>
      <c r="T135" s="101">
        <v>0</v>
      </c>
      <c r="U135" s="102">
        <v>0</v>
      </c>
      <c r="V135" s="100">
        <v>0</v>
      </c>
      <c r="W135" s="101">
        <v>0</v>
      </c>
      <c r="X135" s="101">
        <v>0</v>
      </c>
      <c r="Y135" s="101">
        <v>0</v>
      </c>
      <c r="Z135" s="102">
        <v>0</v>
      </c>
      <c r="AA135" s="100">
        <v>0</v>
      </c>
      <c r="AB135" s="101">
        <v>0</v>
      </c>
      <c r="AC135" s="101">
        <v>0</v>
      </c>
      <c r="AD135" s="101">
        <v>1</v>
      </c>
      <c r="AE135" s="101">
        <v>0</v>
      </c>
      <c r="AF135" s="102">
        <v>0</v>
      </c>
      <c r="AG135" s="100">
        <v>0</v>
      </c>
      <c r="AH135" s="101">
        <v>0</v>
      </c>
      <c r="AI135" s="101">
        <v>0</v>
      </c>
      <c r="AJ135" s="101">
        <v>0</v>
      </c>
      <c r="AK135" s="101">
        <v>0</v>
      </c>
      <c r="AL135" s="101">
        <v>0</v>
      </c>
      <c r="AM135" s="102">
        <v>0</v>
      </c>
      <c r="AN135" s="100">
        <v>0</v>
      </c>
      <c r="AO135" s="101">
        <v>0</v>
      </c>
      <c r="AP135" s="101">
        <v>0</v>
      </c>
      <c r="AQ135" s="101">
        <v>0</v>
      </c>
      <c r="AR135" s="101">
        <v>0</v>
      </c>
      <c r="AS135" s="102">
        <v>0</v>
      </c>
      <c r="AT135" s="100">
        <v>0</v>
      </c>
      <c r="AU135" s="101">
        <v>0</v>
      </c>
      <c r="AV135" s="101">
        <v>0</v>
      </c>
      <c r="AW135" s="101">
        <v>0</v>
      </c>
      <c r="AX135" s="101">
        <v>0</v>
      </c>
      <c r="AY135" s="102">
        <v>0</v>
      </c>
      <c r="AZ135" s="100">
        <v>0</v>
      </c>
      <c r="BA135" s="101">
        <v>0</v>
      </c>
      <c r="BB135" s="101">
        <v>0</v>
      </c>
      <c r="BC135" s="101">
        <v>0</v>
      </c>
      <c r="BD135" s="101">
        <v>0</v>
      </c>
      <c r="BE135" s="102">
        <v>0</v>
      </c>
      <c r="BF135" s="100">
        <v>0</v>
      </c>
      <c r="BG135" s="101">
        <v>0</v>
      </c>
      <c r="BH135" s="101">
        <v>0</v>
      </c>
      <c r="BI135" s="101">
        <v>0</v>
      </c>
      <c r="BJ135" s="101">
        <v>0</v>
      </c>
      <c r="BK135" s="101">
        <v>0</v>
      </c>
      <c r="BL135" s="101">
        <v>0</v>
      </c>
      <c r="BM135" s="102">
        <v>0</v>
      </c>
      <c r="BN135" s="100">
        <v>0</v>
      </c>
      <c r="BO135" s="102">
        <v>0</v>
      </c>
      <c r="BP135" s="100">
        <v>0</v>
      </c>
      <c r="BQ135" s="101">
        <v>0</v>
      </c>
      <c r="BR135" s="101">
        <v>0</v>
      </c>
      <c r="BS135" s="101">
        <v>0</v>
      </c>
      <c r="BT135" s="102">
        <v>0</v>
      </c>
      <c r="BU135" s="100">
        <v>0</v>
      </c>
      <c r="BV135" s="101">
        <v>0</v>
      </c>
      <c r="BW135" s="102">
        <v>0</v>
      </c>
      <c r="BX135" s="100">
        <v>0</v>
      </c>
      <c r="BY135" s="101">
        <v>0</v>
      </c>
      <c r="BZ135" s="104">
        <v>0</v>
      </c>
    </row>
    <row r="136" spans="1:78" s="28" customFormat="1" ht="13" x14ac:dyDescent="0.3">
      <c r="A136" s="33" t="s">
        <v>549</v>
      </c>
      <c r="B136" s="84">
        <f t="shared" si="10"/>
        <v>2</v>
      </c>
      <c r="C136" s="96">
        <v>0</v>
      </c>
      <c r="D136" s="97">
        <v>0</v>
      </c>
      <c r="E136" s="97">
        <v>0</v>
      </c>
      <c r="F136" s="97">
        <v>0</v>
      </c>
      <c r="G136" s="97">
        <v>0</v>
      </c>
      <c r="H136" s="98">
        <v>0</v>
      </c>
      <c r="I136" s="99">
        <v>0</v>
      </c>
      <c r="J136" s="100">
        <v>0</v>
      </c>
      <c r="K136" s="101">
        <v>0</v>
      </c>
      <c r="L136" s="101">
        <v>0</v>
      </c>
      <c r="M136" s="101">
        <v>0</v>
      </c>
      <c r="N136" s="101">
        <v>0</v>
      </c>
      <c r="O136" s="101">
        <v>0</v>
      </c>
      <c r="P136" s="102">
        <v>0</v>
      </c>
      <c r="Q136" s="100">
        <v>0</v>
      </c>
      <c r="R136" s="101">
        <v>0</v>
      </c>
      <c r="S136" s="101">
        <v>0</v>
      </c>
      <c r="T136" s="101">
        <v>0</v>
      </c>
      <c r="U136" s="102">
        <v>0</v>
      </c>
      <c r="V136" s="100">
        <v>0</v>
      </c>
      <c r="W136" s="101">
        <v>0</v>
      </c>
      <c r="X136" s="101">
        <v>0</v>
      </c>
      <c r="Y136" s="101">
        <v>0</v>
      </c>
      <c r="Z136" s="102">
        <v>0</v>
      </c>
      <c r="AA136" s="100">
        <v>0</v>
      </c>
      <c r="AB136" s="101">
        <v>0</v>
      </c>
      <c r="AC136" s="101">
        <v>0</v>
      </c>
      <c r="AD136" s="101">
        <v>0</v>
      </c>
      <c r="AE136" s="101">
        <v>0</v>
      </c>
      <c r="AF136" s="102">
        <v>0</v>
      </c>
      <c r="AG136" s="100">
        <v>0</v>
      </c>
      <c r="AH136" s="101">
        <v>0</v>
      </c>
      <c r="AI136" s="101">
        <v>0</v>
      </c>
      <c r="AJ136" s="101">
        <v>0</v>
      </c>
      <c r="AK136" s="101">
        <v>0</v>
      </c>
      <c r="AL136" s="101">
        <v>0</v>
      </c>
      <c r="AM136" s="102">
        <v>0</v>
      </c>
      <c r="AN136" s="100">
        <v>0</v>
      </c>
      <c r="AO136" s="101">
        <v>0</v>
      </c>
      <c r="AP136" s="101">
        <v>0</v>
      </c>
      <c r="AQ136" s="101">
        <v>0</v>
      </c>
      <c r="AR136" s="101">
        <v>0</v>
      </c>
      <c r="AS136" s="102">
        <v>0</v>
      </c>
      <c r="AT136" s="100">
        <v>1</v>
      </c>
      <c r="AU136" s="101">
        <v>0</v>
      </c>
      <c r="AV136" s="101">
        <v>0</v>
      </c>
      <c r="AW136" s="101">
        <v>0</v>
      </c>
      <c r="AX136" s="101">
        <v>0</v>
      </c>
      <c r="AY136" s="102">
        <v>0</v>
      </c>
      <c r="AZ136" s="100">
        <v>0</v>
      </c>
      <c r="BA136" s="101">
        <v>0</v>
      </c>
      <c r="BB136" s="101">
        <v>0</v>
      </c>
      <c r="BC136" s="101">
        <v>0</v>
      </c>
      <c r="BD136" s="101">
        <v>0</v>
      </c>
      <c r="BE136" s="102">
        <v>0</v>
      </c>
      <c r="BF136" s="100">
        <v>0</v>
      </c>
      <c r="BG136" s="101">
        <v>0</v>
      </c>
      <c r="BH136" s="101">
        <v>0</v>
      </c>
      <c r="BI136" s="101">
        <v>0</v>
      </c>
      <c r="BJ136" s="101">
        <v>0</v>
      </c>
      <c r="BK136" s="101">
        <v>0</v>
      </c>
      <c r="BL136" s="101">
        <v>0</v>
      </c>
      <c r="BM136" s="102">
        <v>0</v>
      </c>
      <c r="BN136" s="100">
        <v>0</v>
      </c>
      <c r="BO136" s="102">
        <v>0</v>
      </c>
      <c r="BP136" s="100">
        <v>0</v>
      </c>
      <c r="BQ136" s="101">
        <v>0</v>
      </c>
      <c r="BR136" s="101">
        <v>0</v>
      </c>
      <c r="BS136" s="101">
        <v>0</v>
      </c>
      <c r="BT136" s="102">
        <v>0</v>
      </c>
      <c r="BU136" s="100">
        <v>0</v>
      </c>
      <c r="BV136" s="101">
        <v>0</v>
      </c>
      <c r="BW136" s="102">
        <v>0</v>
      </c>
      <c r="BX136" s="100">
        <v>0</v>
      </c>
      <c r="BY136" s="101">
        <v>1</v>
      </c>
      <c r="BZ136" s="104">
        <v>0</v>
      </c>
    </row>
    <row r="137" spans="1:78" s="28" customFormat="1" ht="13" x14ac:dyDescent="0.3">
      <c r="A137" s="33" t="s">
        <v>550</v>
      </c>
      <c r="B137" s="84">
        <f t="shared" si="10"/>
        <v>5</v>
      </c>
      <c r="C137" s="96">
        <v>0</v>
      </c>
      <c r="D137" s="97">
        <v>0</v>
      </c>
      <c r="E137" s="97">
        <v>0</v>
      </c>
      <c r="F137" s="97">
        <v>0</v>
      </c>
      <c r="G137" s="97">
        <v>0</v>
      </c>
      <c r="H137" s="98">
        <v>0</v>
      </c>
      <c r="I137" s="99">
        <v>0</v>
      </c>
      <c r="J137" s="100">
        <v>0</v>
      </c>
      <c r="K137" s="101">
        <v>0</v>
      </c>
      <c r="L137" s="101">
        <v>0</v>
      </c>
      <c r="M137" s="101">
        <v>0</v>
      </c>
      <c r="N137" s="101">
        <v>0</v>
      </c>
      <c r="O137" s="101">
        <v>0</v>
      </c>
      <c r="P137" s="102">
        <v>0</v>
      </c>
      <c r="Q137" s="100">
        <v>0</v>
      </c>
      <c r="R137" s="101">
        <v>0</v>
      </c>
      <c r="S137" s="101">
        <v>0</v>
      </c>
      <c r="T137" s="101">
        <v>0</v>
      </c>
      <c r="U137" s="102">
        <v>0</v>
      </c>
      <c r="V137" s="100">
        <v>0</v>
      </c>
      <c r="W137" s="101">
        <v>0</v>
      </c>
      <c r="X137" s="101">
        <v>0</v>
      </c>
      <c r="Y137" s="101">
        <v>0</v>
      </c>
      <c r="Z137" s="102">
        <v>0</v>
      </c>
      <c r="AA137" s="100">
        <v>0</v>
      </c>
      <c r="AB137" s="101">
        <v>0</v>
      </c>
      <c r="AC137" s="101">
        <v>0</v>
      </c>
      <c r="AD137" s="101">
        <v>0</v>
      </c>
      <c r="AE137" s="101">
        <v>0</v>
      </c>
      <c r="AF137" s="102">
        <v>1</v>
      </c>
      <c r="AG137" s="100">
        <v>0</v>
      </c>
      <c r="AH137" s="101">
        <v>0</v>
      </c>
      <c r="AI137" s="101">
        <v>0</v>
      </c>
      <c r="AJ137" s="101">
        <v>0</v>
      </c>
      <c r="AK137" s="101">
        <v>0</v>
      </c>
      <c r="AL137" s="101">
        <v>0</v>
      </c>
      <c r="AM137" s="102">
        <v>0</v>
      </c>
      <c r="AN137" s="100">
        <v>0</v>
      </c>
      <c r="AO137" s="101">
        <v>0</v>
      </c>
      <c r="AP137" s="101">
        <v>0</v>
      </c>
      <c r="AQ137" s="101">
        <v>0</v>
      </c>
      <c r="AR137" s="101">
        <v>0</v>
      </c>
      <c r="AS137" s="102">
        <v>0</v>
      </c>
      <c r="AT137" s="100">
        <v>0</v>
      </c>
      <c r="AU137" s="101">
        <v>1</v>
      </c>
      <c r="AV137" s="101">
        <v>0</v>
      </c>
      <c r="AW137" s="101">
        <v>1</v>
      </c>
      <c r="AX137" s="101">
        <v>0</v>
      </c>
      <c r="AY137" s="102">
        <v>0</v>
      </c>
      <c r="AZ137" s="100">
        <v>0</v>
      </c>
      <c r="BA137" s="101">
        <v>0</v>
      </c>
      <c r="BB137" s="101">
        <v>0</v>
      </c>
      <c r="BC137" s="101">
        <v>0</v>
      </c>
      <c r="BD137" s="101">
        <v>0</v>
      </c>
      <c r="BE137" s="102">
        <v>0</v>
      </c>
      <c r="BF137" s="100">
        <v>0</v>
      </c>
      <c r="BG137" s="101">
        <v>0</v>
      </c>
      <c r="BH137" s="101">
        <v>0</v>
      </c>
      <c r="BI137" s="101">
        <v>0</v>
      </c>
      <c r="BJ137" s="101">
        <v>0</v>
      </c>
      <c r="BK137" s="101">
        <v>0</v>
      </c>
      <c r="BL137" s="101">
        <v>0</v>
      </c>
      <c r="BM137" s="102">
        <v>0</v>
      </c>
      <c r="BN137" s="100">
        <v>0</v>
      </c>
      <c r="BO137" s="102">
        <v>1</v>
      </c>
      <c r="BP137" s="100">
        <v>0</v>
      </c>
      <c r="BQ137" s="101">
        <v>0</v>
      </c>
      <c r="BR137" s="101">
        <v>0</v>
      </c>
      <c r="BS137" s="101">
        <v>0</v>
      </c>
      <c r="BT137" s="102">
        <v>0</v>
      </c>
      <c r="BU137" s="100">
        <v>0</v>
      </c>
      <c r="BV137" s="101">
        <v>0</v>
      </c>
      <c r="BW137" s="102">
        <v>0</v>
      </c>
      <c r="BX137" s="100">
        <v>0</v>
      </c>
      <c r="BY137" s="101">
        <v>0</v>
      </c>
      <c r="BZ137" s="104">
        <v>1</v>
      </c>
    </row>
    <row r="138" spans="1:78" s="28" customFormat="1" ht="13" x14ac:dyDescent="0.3">
      <c r="A138" s="33" t="s">
        <v>551</v>
      </c>
      <c r="B138" s="84">
        <f t="shared" si="10"/>
        <v>3</v>
      </c>
      <c r="C138" s="96">
        <v>0</v>
      </c>
      <c r="D138" s="97">
        <v>0</v>
      </c>
      <c r="E138" s="97">
        <v>0</v>
      </c>
      <c r="F138" s="97">
        <v>0</v>
      </c>
      <c r="G138" s="97">
        <v>0</v>
      </c>
      <c r="H138" s="98">
        <v>0</v>
      </c>
      <c r="I138" s="99">
        <v>0</v>
      </c>
      <c r="J138" s="100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v>0</v>
      </c>
      <c r="P138" s="102">
        <v>0</v>
      </c>
      <c r="Q138" s="100">
        <v>0</v>
      </c>
      <c r="R138" s="101">
        <v>0</v>
      </c>
      <c r="S138" s="101">
        <v>0</v>
      </c>
      <c r="T138" s="101">
        <v>0</v>
      </c>
      <c r="U138" s="102">
        <v>0</v>
      </c>
      <c r="V138" s="100">
        <v>0</v>
      </c>
      <c r="W138" s="101">
        <v>0</v>
      </c>
      <c r="X138" s="101">
        <v>0</v>
      </c>
      <c r="Y138" s="101">
        <v>0</v>
      </c>
      <c r="Z138" s="102">
        <v>0</v>
      </c>
      <c r="AA138" s="100">
        <v>0</v>
      </c>
      <c r="AB138" s="101">
        <v>0</v>
      </c>
      <c r="AC138" s="101">
        <v>0</v>
      </c>
      <c r="AD138" s="101">
        <v>0</v>
      </c>
      <c r="AE138" s="101">
        <v>0</v>
      </c>
      <c r="AF138" s="102">
        <v>0</v>
      </c>
      <c r="AG138" s="100">
        <v>0</v>
      </c>
      <c r="AH138" s="101">
        <v>0</v>
      </c>
      <c r="AI138" s="101">
        <v>0</v>
      </c>
      <c r="AJ138" s="101">
        <v>0</v>
      </c>
      <c r="AK138" s="101">
        <v>0</v>
      </c>
      <c r="AL138" s="101">
        <v>0</v>
      </c>
      <c r="AM138" s="102">
        <v>0</v>
      </c>
      <c r="AN138" s="100">
        <v>0</v>
      </c>
      <c r="AO138" s="101">
        <v>0</v>
      </c>
      <c r="AP138" s="101">
        <v>0</v>
      </c>
      <c r="AQ138" s="101">
        <v>0</v>
      </c>
      <c r="AR138" s="101">
        <v>0</v>
      </c>
      <c r="AS138" s="102">
        <v>0</v>
      </c>
      <c r="AT138" s="100">
        <v>0</v>
      </c>
      <c r="AU138" s="101">
        <v>0</v>
      </c>
      <c r="AV138" s="101">
        <v>0</v>
      </c>
      <c r="AW138" s="101">
        <v>0</v>
      </c>
      <c r="AX138" s="101">
        <v>0</v>
      </c>
      <c r="AY138" s="102">
        <v>0</v>
      </c>
      <c r="AZ138" s="100">
        <v>0</v>
      </c>
      <c r="BA138" s="101">
        <v>0</v>
      </c>
      <c r="BB138" s="101">
        <v>0</v>
      </c>
      <c r="BC138" s="101">
        <v>0</v>
      </c>
      <c r="BD138" s="101">
        <v>0</v>
      </c>
      <c r="BE138" s="102">
        <v>0</v>
      </c>
      <c r="BF138" s="100">
        <v>0</v>
      </c>
      <c r="BG138" s="101">
        <v>0</v>
      </c>
      <c r="BH138" s="101">
        <v>0</v>
      </c>
      <c r="BI138" s="101">
        <v>0</v>
      </c>
      <c r="BJ138" s="101">
        <v>0</v>
      </c>
      <c r="BK138" s="101">
        <v>1</v>
      </c>
      <c r="BL138" s="101">
        <v>0</v>
      </c>
      <c r="BM138" s="102">
        <v>0</v>
      </c>
      <c r="BN138" s="100">
        <v>1</v>
      </c>
      <c r="BO138" s="102">
        <v>0</v>
      </c>
      <c r="BP138" s="100">
        <v>1</v>
      </c>
      <c r="BQ138" s="101">
        <v>0</v>
      </c>
      <c r="BR138" s="101">
        <v>0</v>
      </c>
      <c r="BS138" s="101">
        <v>0</v>
      </c>
      <c r="BT138" s="102">
        <v>0</v>
      </c>
      <c r="BU138" s="100">
        <v>0</v>
      </c>
      <c r="BV138" s="101">
        <v>0</v>
      </c>
      <c r="BW138" s="102">
        <v>0</v>
      </c>
      <c r="BX138" s="100">
        <v>0</v>
      </c>
      <c r="BY138" s="101">
        <v>0</v>
      </c>
      <c r="BZ138" s="104">
        <v>0</v>
      </c>
    </row>
    <row r="139" spans="1:78" s="28" customFormat="1" ht="13" x14ac:dyDescent="0.3">
      <c r="A139" s="33" t="s">
        <v>552</v>
      </c>
      <c r="B139" s="84">
        <f t="shared" si="10"/>
        <v>4</v>
      </c>
      <c r="C139" s="96">
        <v>0</v>
      </c>
      <c r="D139" s="97">
        <v>0</v>
      </c>
      <c r="E139" s="97">
        <v>0</v>
      </c>
      <c r="F139" s="97">
        <v>0</v>
      </c>
      <c r="G139" s="97">
        <v>0</v>
      </c>
      <c r="H139" s="98">
        <v>0</v>
      </c>
      <c r="I139" s="99">
        <v>0</v>
      </c>
      <c r="J139" s="100">
        <v>0</v>
      </c>
      <c r="K139" s="101">
        <v>0</v>
      </c>
      <c r="L139" s="101">
        <v>0</v>
      </c>
      <c r="M139" s="101">
        <v>0</v>
      </c>
      <c r="N139" s="101">
        <v>0</v>
      </c>
      <c r="O139" s="101">
        <v>0</v>
      </c>
      <c r="P139" s="102">
        <v>0</v>
      </c>
      <c r="Q139" s="100">
        <v>0</v>
      </c>
      <c r="R139" s="101">
        <v>0</v>
      </c>
      <c r="S139" s="101">
        <v>0</v>
      </c>
      <c r="T139" s="101">
        <v>0</v>
      </c>
      <c r="U139" s="102">
        <v>0</v>
      </c>
      <c r="V139" s="100">
        <v>0</v>
      </c>
      <c r="W139" s="101">
        <v>0</v>
      </c>
      <c r="X139" s="101">
        <v>0</v>
      </c>
      <c r="Y139" s="101">
        <v>0</v>
      </c>
      <c r="Z139" s="102">
        <v>0</v>
      </c>
      <c r="AA139" s="100">
        <v>0</v>
      </c>
      <c r="AB139" s="101">
        <v>0</v>
      </c>
      <c r="AC139" s="101">
        <v>0</v>
      </c>
      <c r="AD139" s="101">
        <v>0</v>
      </c>
      <c r="AE139" s="101">
        <v>0</v>
      </c>
      <c r="AF139" s="102">
        <v>0</v>
      </c>
      <c r="AG139" s="100">
        <v>0</v>
      </c>
      <c r="AH139" s="101">
        <v>0</v>
      </c>
      <c r="AI139" s="101">
        <v>1</v>
      </c>
      <c r="AJ139" s="101">
        <v>0</v>
      </c>
      <c r="AK139" s="101">
        <v>0</v>
      </c>
      <c r="AL139" s="101">
        <v>0</v>
      </c>
      <c r="AM139" s="102">
        <v>0</v>
      </c>
      <c r="AN139" s="100">
        <v>0</v>
      </c>
      <c r="AO139" s="101">
        <v>0</v>
      </c>
      <c r="AP139" s="101">
        <v>0</v>
      </c>
      <c r="AQ139" s="101">
        <v>0</v>
      </c>
      <c r="AR139" s="101">
        <v>0</v>
      </c>
      <c r="AS139" s="102">
        <v>0</v>
      </c>
      <c r="AT139" s="100">
        <v>0</v>
      </c>
      <c r="AU139" s="101">
        <v>0</v>
      </c>
      <c r="AV139" s="101">
        <v>0</v>
      </c>
      <c r="AW139" s="101">
        <v>0</v>
      </c>
      <c r="AX139" s="101">
        <v>0</v>
      </c>
      <c r="AY139" s="102">
        <v>0</v>
      </c>
      <c r="AZ139" s="100">
        <v>0</v>
      </c>
      <c r="BA139" s="101">
        <v>0</v>
      </c>
      <c r="BB139" s="101">
        <v>0</v>
      </c>
      <c r="BC139" s="101">
        <v>0</v>
      </c>
      <c r="BD139" s="101">
        <v>0</v>
      </c>
      <c r="BE139" s="102">
        <v>0</v>
      </c>
      <c r="BF139" s="100">
        <v>0</v>
      </c>
      <c r="BG139" s="101">
        <v>0</v>
      </c>
      <c r="BH139" s="101">
        <v>1</v>
      </c>
      <c r="BI139" s="101">
        <v>0</v>
      </c>
      <c r="BJ139" s="101">
        <v>0</v>
      </c>
      <c r="BK139" s="101">
        <v>0</v>
      </c>
      <c r="BL139" s="101">
        <v>0</v>
      </c>
      <c r="BM139" s="102">
        <v>0</v>
      </c>
      <c r="BN139" s="100">
        <v>1</v>
      </c>
      <c r="BO139" s="102">
        <v>0</v>
      </c>
      <c r="BP139" s="100">
        <v>0</v>
      </c>
      <c r="BQ139" s="101">
        <v>1</v>
      </c>
      <c r="BR139" s="101">
        <v>0</v>
      </c>
      <c r="BS139" s="101">
        <v>0</v>
      </c>
      <c r="BT139" s="102">
        <v>0</v>
      </c>
      <c r="BU139" s="100">
        <v>0</v>
      </c>
      <c r="BV139" s="101">
        <v>0</v>
      </c>
      <c r="BW139" s="102">
        <v>0</v>
      </c>
      <c r="BX139" s="100">
        <v>0</v>
      </c>
      <c r="BY139" s="101">
        <v>0</v>
      </c>
      <c r="BZ139" s="104">
        <v>0</v>
      </c>
    </row>
    <row r="140" spans="1:78" s="28" customFormat="1" ht="13" x14ac:dyDescent="0.3">
      <c r="A140" s="33" t="s">
        <v>553</v>
      </c>
      <c r="B140" s="84">
        <f t="shared" si="10"/>
        <v>144</v>
      </c>
      <c r="C140" s="96">
        <v>0</v>
      </c>
      <c r="D140" s="97">
        <v>1</v>
      </c>
      <c r="E140" s="97">
        <v>2</v>
      </c>
      <c r="F140" s="97">
        <v>0</v>
      </c>
      <c r="G140" s="97">
        <v>6</v>
      </c>
      <c r="H140" s="98">
        <v>0</v>
      </c>
      <c r="I140" s="99">
        <v>1</v>
      </c>
      <c r="J140" s="100">
        <v>0</v>
      </c>
      <c r="K140" s="101">
        <v>2</v>
      </c>
      <c r="L140" s="101">
        <v>5</v>
      </c>
      <c r="M140" s="101">
        <v>7</v>
      </c>
      <c r="N140" s="101">
        <v>7</v>
      </c>
      <c r="O140" s="101">
        <v>0</v>
      </c>
      <c r="P140" s="102">
        <v>0</v>
      </c>
      <c r="Q140" s="100">
        <v>0</v>
      </c>
      <c r="R140" s="101">
        <v>0</v>
      </c>
      <c r="S140" s="101">
        <v>0</v>
      </c>
      <c r="T140" s="101">
        <v>0</v>
      </c>
      <c r="U140" s="102">
        <v>0</v>
      </c>
      <c r="V140" s="100">
        <v>8</v>
      </c>
      <c r="W140" s="101">
        <v>3</v>
      </c>
      <c r="X140" s="101">
        <v>1</v>
      </c>
      <c r="Y140" s="101">
        <v>1</v>
      </c>
      <c r="Z140" s="102">
        <v>0</v>
      </c>
      <c r="AA140" s="100">
        <v>1</v>
      </c>
      <c r="AB140" s="101">
        <v>1</v>
      </c>
      <c r="AC140" s="101">
        <v>1</v>
      </c>
      <c r="AD140" s="101">
        <v>3</v>
      </c>
      <c r="AE140" s="101">
        <v>1</v>
      </c>
      <c r="AF140" s="102">
        <v>2</v>
      </c>
      <c r="AG140" s="100">
        <v>2</v>
      </c>
      <c r="AH140" s="101">
        <v>0</v>
      </c>
      <c r="AI140" s="101">
        <v>23</v>
      </c>
      <c r="AJ140" s="101">
        <v>1</v>
      </c>
      <c r="AK140" s="101">
        <v>3</v>
      </c>
      <c r="AL140" s="101">
        <v>0</v>
      </c>
      <c r="AM140" s="102">
        <v>0</v>
      </c>
      <c r="AN140" s="100">
        <v>2</v>
      </c>
      <c r="AO140" s="101">
        <v>2</v>
      </c>
      <c r="AP140" s="101">
        <v>2</v>
      </c>
      <c r="AQ140" s="101">
        <v>7</v>
      </c>
      <c r="AR140" s="101">
        <v>0</v>
      </c>
      <c r="AS140" s="102">
        <v>1</v>
      </c>
      <c r="AT140" s="100">
        <v>6</v>
      </c>
      <c r="AU140" s="101">
        <v>1</v>
      </c>
      <c r="AV140" s="101">
        <v>0</v>
      </c>
      <c r="AW140" s="101">
        <v>0</v>
      </c>
      <c r="AX140" s="101">
        <v>1</v>
      </c>
      <c r="AY140" s="102">
        <v>0</v>
      </c>
      <c r="AZ140" s="100">
        <v>0</v>
      </c>
      <c r="BA140" s="101">
        <v>1</v>
      </c>
      <c r="BB140" s="101">
        <v>0</v>
      </c>
      <c r="BC140" s="101">
        <v>2</v>
      </c>
      <c r="BD140" s="101">
        <v>0</v>
      </c>
      <c r="BE140" s="102">
        <v>2</v>
      </c>
      <c r="BF140" s="100">
        <v>1</v>
      </c>
      <c r="BG140" s="101">
        <v>0</v>
      </c>
      <c r="BH140" s="101">
        <v>0</v>
      </c>
      <c r="BI140" s="101">
        <v>0</v>
      </c>
      <c r="BJ140" s="101">
        <v>1</v>
      </c>
      <c r="BK140" s="101">
        <v>10</v>
      </c>
      <c r="BL140" s="101">
        <v>2</v>
      </c>
      <c r="BM140" s="102">
        <v>0</v>
      </c>
      <c r="BN140" s="100">
        <v>5</v>
      </c>
      <c r="BO140" s="102">
        <v>0</v>
      </c>
      <c r="BP140" s="100">
        <v>3</v>
      </c>
      <c r="BQ140" s="101">
        <v>2</v>
      </c>
      <c r="BR140" s="101">
        <v>2</v>
      </c>
      <c r="BS140" s="101">
        <v>0</v>
      </c>
      <c r="BT140" s="102">
        <v>0</v>
      </c>
      <c r="BU140" s="100">
        <v>0</v>
      </c>
      <c r="BV140" s="101">
        <v>1</v>
      </c>
      <c r="BW140" s="102">
        <v>0</v>
      </c>
      <c r="BX140" s="100">
        <v>1</v>
      </c>
      <c r="BY140" s="101">
        <v>4</v>
      </c>
      <c r="BZ140" s="104">
        <v>3</v>
      </c>
    </row>
    <row r="141" spans="1:78" s="28" customFormat="1" ht="13" x14ac:dyDescent="0.3">
      <c r="A141" s="33" t="s">
        <v>402</v>
      </c>
      <c r="B141" s="84">
        <f t="shared" si="10"/>
        <v>18</v>
      </c>
      <c r="C141" s="96">
        <v>1</v>
      </c>
      <c r="D141" s="97">
        <v>0</v>
      </c>
      <c r="E141" s="97">
        <v>0</v>
      </c>
      <c r="F141" s="97">
        <v>0</v>
      </c>
      <c r="G141" s="97">
        <v>0</v>
      </c>
      <c r="H141" s="98">
        <v>0</v>
      </c>
      <c r="I141" s="99">
        <v>3</v>
      </c>
      <c r="J141" s="100">
        <v>0</v>
      </c>
      <c r="K141" s="101">
        <v>0</v>
      </c>
      <c r="L141" s="101">
        <v>0</v>
      </c>
      <c r="M141" s="101">
        <v>0</v>
      </c>
      <c r="N141" s="101">
        <v>0</v>
      </c>
      <c r="O141" s="101">
        <v>0</v>
      </c>
      <c r="P141" s="102">
        <v>3</v>
      </c>
      <c r="Q141" s="100">
        <v>0</v>
      </c>
      <c r="R141" s="101">
        <v>0</v>
      </c>
      <c r="S141" s="101">
        <v>0</v>
      </c>
      <c r="T141" s="101">
        <v>0</v>
      </c>
      <c r="U141" s="102">
        <v>3</v>
      </c>
      <c r="V141" s="100">
        <v>0</v>
      </c>
      <c r="W141" s="101">
        <v>1</v>
      </c>
      <c r="X141" s="101">
        <v>0</v>
      </c>
      <c r="Y141" s="101">
        <v>0</v>
      </c>
      <c r="Z141" s="102">
        <v>0</v>
      </c>
      <c r="AA141" s="100">
        <v>1</v>
      </c>
      <c r="AB141" s="101">
        <v>0</v>
      </c>
      <c r="AC141" s="101">
        <v>0</v>
      </c>
      <c r="AD141" s="101">
        <v>0</v>
      </c>
      <c r="AE141" s="101">
        <v>0</v>
      </c>
      <c r="AF141" s="102">
        <v>1</v>
      </c>
      <c r="AG141" s="100">
        <v>0</v>
      </c>
      <c r="AH141" s="101">
        <v>0</v>
      </c>
      <c r="AI141" s="101">
        <v>0</v>
      </c>
      <c r="AJ141" s="101">
        <v>0</v>
      </c>
      <c r="AK141" s="101">
        <v>0</v>
      </c>
      <c r="AL141" s="101">
        <v>0</v>
      </c>
      <c r="AM141" s="102">
        <v>0</v>
      </c>
      <c r="AN141" s="100">
        <v>0</v>
      </c>
      <c r="AO141" s="101">
        <v>0</v>
      </c>
      <c r="AP141" s="101">
        <v>1</v>
      </c>
      <c r="AQ141" s="101">
        <v>0</v>
      </c>
      <c r="AR141" s="101">
        <v>1</v>
      </c>
      <c r="AS141" s="102">
        <v>0</v>
      </c>
      <c r="AT141" s="100">
        <v>1</v>
      </c>
      <c r="AU141" s="101">
        <v>0</v>
      </c>
      <c r="AV141" s="101">
        <v>0</v>
      </c>
      <c r="AW141" s="101">
        <v>0</v>
      </c>
      <c r="AX141" s="101">
        <v>0</v>
      </c>
      <c r="AY141" s="102">
        <v>0</v>
      </c>
      <c r="AZ141" s="100">
        <v>0</v>
      </c>
      <c r="BA141" s="101">
        <v>0</v>
      </c>
      <c r="BB141" s="101">
        <v>0</v>
      </c>
      <c r="BC141" s="101">
        <v>0</v>
      </c>
      <c r="BD141" s="101">
        <v>0</v>
      </c>
      <c r="BE141" s="102">
        <v>0</v>
      </c>
      <c r="BF141" s="100">
        <v>1</v>
      </c>
      <c r="BG141" s="101">
        <v>0</v>
      </c>
      <c r="BH141" s="101">
        <v>0</v>
      </c>
      <c r="BI141" s="101">
        <v>0</v>
      </c>
      <c r="BJ141" s="101">
        <v>0</v>
      </c>
      <c r="BK141" s="101">
        <v>0</v>
      </c>
      <c r="BL141" s="101">
        <v>1</v>
      </c>
      <c r="BM141" s="102">
        <v>0</v>
      </c>
      <c r="BN141" s="100">
        <v>0</v>
      </c>
      <c r="BO141" s="102">
        <v>0</v>
      </c>
      <c r="BP141" s="100">
        <v>0</v>
      </c>
      <c r="BQ141" s="101">
        <v>0</v>
      </c>
      <c r="BR141" s="101">
        <v>0</v>
      </c>
      <c r="BS141" s="101">
        <v>0</v>
      </c>
      <c r="BT141" s="102">
        <v>0</v>
      </c>
      <c r="BU141" s="100">
        <v>0</v>
      </c>
      <c r="BV141" s="101">
        <v>0</v>
      </c>
      <c r="BW141" s="102">
        <v>0</v>
      </c>
      <c r="BX141" s="100">
        <v>0</v>
      </c>
      <c r="BY141" s="101">
        <v>0</v>
      </c>
      <c r="BZ141" s="104">
        <v>0</v>
      </c>
    </row>
    <row r="142" spans="1:78" s="28" customFormat="1" ht="13" x14ac:dyDescent="0.3">
      <c r="A142" s="33" t="s">
        <v>554</v>
      </c>
      <c r="B142" s="84">
        <f t="shared" si="10"/>
        <v>6</v>
      </c>
      <c r="C142" s="96">
        <v>0</v>
      </c>
      <c r="D142" s="97">
        <v>0</v>
      </c>
      <c r="E142" s="97">
        <v>0</v>
      </c>
      <c r="F142" s="97">
        <v>0</v>
      </c>
      <c r="G142" s="97">
        <v>0</v>
      </c>
      <c r="H142" s="98">
        <v>0</v>
      </c>
      <c r="I142" s="99">
        <v>0</v>
      </c>
      <c r="J142" s="100">
        <v>0</v>
      </c>
      <c r="K142" s="101">
        <v>0</v>
      </c>
      <c r="L142" s="101">
        <v>0</v>
      </c>
      <c r="M142" s="101">
        <v>0</v>
      </c>
      <c r="N142" s="101">
        <v>0</v>
      </c>
      <c r="O142" s="101">
        <v>0</v>
      </c>
      <c r="P142" s="102">
        <v>0</v>
      </c>
      <c r="Q142" s="100">
        <v>0</v>
      </c>
      <c r="R142" s="101">
        <v>0</v>
      </c>
      <c r="S142" s="101">
        <v>0</v>
      </c>
      <c r="T142" s="101">
        <v>0</v>
      </c>
      <c r="U142" s="102">
        <v>3</v>
      </c>
      <c r="V142" s="100">
        <v>0</v>
      </c>
      <c r="W142" s="101">
        <v>0</v>
      </c>
      <c r="X142" s="101">
        <v>0</v>
      </c>
      <c r="Y142" s="101">
        <v>0</v>
      </c>
      <c r="Z142" s="102">
        <v>0</v>
      </c>
      <c r="AA142" s="100">
        <v>0</v>
      </c>
      <c r="AB142" s="101">
        <v>0</v>
      </c>
      <c r="AC142" s="101">
        <v>0</v>
      </c>
      <c r="AD142" s="101">
        <v>0</v>
      </c>
      <c r="AE142" s="101">
        <v>0</v>
      </c>
      <c r="AF142" s="102">
        <v>0</v>
      </c>
      <c r="AG142" s="100">
        <v>0</v>
      </c>
      <c r="AH142" s="101">
        <v>0</v>
      </c>
      <c r="AI142" s="101">
        <v>0</v>
      </c>
      <c r="AJ142" s="101">
        <v>0</v>
      </c>
      <c r="AK142" s="101">
        <v>0</v>
      </c>
      <c r="AL142" s="101">
        <v>0</v>
      </c>
      <c r="AM142" s="102">
        <v>0</v>
      </c>
      <c r="AN142" s="100">
        <v>0</v>
      </c>
      <c r="AO142" s="101">
        <v>0</v>
      </c>
      <c r="AP142" s="101">
        <v>0</v>
      </c>
      <c r="AQ142" s="101">
        <v>0</v>
      </c>
      <c r="AR142" s="101">
        <v>0</v>
      </c>
      <c r="AS142" s="102">
        <v>0</v>
      </c>
      <c r="AT142" s="100">
        <v>0</v>
      </c>
      <c r="AU142" s="101">
        <v>0</v>
      </c>
      <c r="AV142" s="101">
        <v>0</v>
      </c>
      <c r="AW142" s="101">
        <v>0</v>
      </c>
      <c r="AX142" s="101">
        <v>0</v>
      </c>
      <c r="AY142" s="102">
        <v>0</v>
      </c>
      <c r="AZ142" s="100">
        <v>0</v>
      </c>
      <c r="BA142" s="101">
        <v>0</v>
      </c>
      <c r="BB142" s="101">
        <v>0</v>
      </c>
      <c r="BC142" s="101">
        <v>0</v>
      </c>
      <c r="BD142" s="101">
        <v>0</v>
      </c>
      <c r="BE142" s="102">
        <v>0</v>
      </c>
      <c r="BF142" s="100">
        <v>1</v>
      </c>
      <c r="BG142" s="101">
        <v>0</v>
      </c>
      <c r="BH142" s="101">
        <v>0</v>
      </c>
      <c r="BI142" s="101">
        <v>0</v>
      </c>
      <c r="BJ142" s="101">
        <v>0</v>
      </c>
      <c r="BK142" s="101">
        <v>0</v>
      </c>
      <c r="BL142" s="101">
        <v>0</v>
      </c>
      <c r="BM142" s="102">
        <v>0</v>
      </c>
      <c r="BN142" s="100">
        <v>0</v>
      </c>
      <c r="BO142" s="102">
        <v>0</v>
      </c>
      <c r="BP142" s="100">
        <v>0</v>
      </c>
      <c r="BQ142" s="101">
        <v>0</v>
      </c>
      <c r="BR142" s="101">
        <v>0</v>
      </c>
      <c r="BS142" s="101">
        <v>0</v>
      </c>
      <c r="BT142" s="102">
        <v>0</v>
      </c>
      <c r="BU142" s="100">
        <v>2</v>
      </c>
      <c r="BV142" s="101">
        <v>0</v>
      </c>
      <c r="BW142" s="102">
        <v>0</v>
      </c>
      <c r="BX142" s="100">
        <v>0</v>
      </c>
      <c r="BY142" s="101">
        <v>0</v>
      </c>
      <c r="BZ142" s="104">
        <v>0</v>
      </c>
    </row>
    <row r="143" spans="1:78" s="28" customFormat="1" ht="13" x14ac:dyDescent="0.3">
      <c r="A143" s="33" t="s">
        <v>555</v>
      </c>
      <c r="B143" s="84">
        <f t="shared" si="10"/>
        <v>2</v>
      </c>
      <c r="C143" s="96">
        <v>0</v>
      </c>
      <c r="D143" s="97">
        <v>0</v>
      </c>
      <c r="E143" s="97">
        <v>0</v>
      </c>
      <c r="F143" s="97">
        <v>0</v>
      </c>
      <c r="G143" s="97">
        <v>0</v>
      </c>
      <c r="H143" s="98">
        <v>0</v>
      </c>
      <c r="I143" s="99">
        <v>0</v>
      </c>
      <c r="J143" s="100">
        <v>0</v>
      </c>
      <c r="K143" s="101">
        <v>0</v>
      </c>
      <c r="L143" s="101">
        <v>0</v>
      </c>
      <c r="M143" s="101">
        <v>0</v>
      </c>
      <c r="N143" s="101">
        <v>0</v>
      </c>
      <c r="O143" s="101">
        <v>0</v>
      </c>
      <c r="P143" s="102">
        <v>0</v>
      </c>
      <c r="Q143" s="100">
        <v>0</v>
      </c>
      <c r="R143" s="101">
        <v>0</v>
      </c>
      <c r="S143" s="101">
        <v>0</v>
      </c>
      <c r="T143" s="101">
        <v>0</v>
      </c>
      <c r="U143" s="102">
        <v>0</v>
      </c>
      <c r="V143" s="100">
        <v>0</v>
      </c>
      <c r="W143" s="101">
        <v>0</v>
      </c>
      <c r="X143" s="101">
        <v>0</v>
      </c>
      <c r="Y143" s="101">
        <v>0</v>
      </c>
      <c r="Z143" s="102">
        <v>0</v>
      </c>
      <c r="AA143" s="100">
        <v>0</v>
      </c>
      <c r="AB143" s="101">
        <v>0</v>
      </c>
      <c r="AC143" s="101">
        <v>0</v>
      </c>
      <c r="AD143" s="101">
        <v>0</v>
      </c>
      <c r="AE143" s="101">
        <v>0</v>
      </c>
      <c r="AF143" s="102">
        <v>0</v>
      </c>
      <c r="AG143" s="100">
        <v>0</v>
      </c>
      <c r="AH143" s="101">
        <v>1</v>
      </c>
      <c r="AI143" s="101">
        <v>0</v>
      </c>
      <c r="AJ143" s="101">
        <v>0</v>
      </c>
      <c r="AK143" s="101">
        <v>0</v>
      </c>
      <c r="AL143" s="101">
        <v>0</v>
      </c>
      <c r="AM143" s="102">
        <v>0</v>
      </c>
      <c r="AN143" s="100">
        <v>0</v>
      </c>
      <c r="AO143" s="101">
        <v>0</v>
      </c>
      <c r="AP143" s="101">
        <v>0</v>
      </c>
      <c r="AQ143" s="101">
        <v>0</v>
      </c>
      <c r="AR143" s="101">
        <v>0</v>
      </c>
      <c r="AS143" s="102">
        <v>0</v>
      </c>
      <c r="AT143" s="100">
        <v>0</v>
      </c>
      <c r="AU143" s="101">
        <v>0</v>
      </c>
      <c r="AV143" s="101">
        <v>0</v>
      </c>
      <c r="AW143" s="101">
        <v>0</v>
      </c>
      <c r="AX143" s="101">
        <v>0</v>
      </c>
      <c r="AY143" s="102">
        <v>0</v>
      </c>
      <c r="AZ143" s="100">
        <v>1</v>
      </c>
      <c r="BA143" s="101">
        <v>0</v>
      </c>
      <c r="BB143" s="101">
        <v>0</v>
      </c>
      <c r="BC143" s="101">
        <v>0</v>
      </c>
      <c r="BD143" s="101">
        <v>0</v>
      </c>
      <c r="BE143" s="102">
        <v>0</v>
      </c>
      <c r="BF143" s="100">
        <v>0</v>
      </c>
      <c r="BG143" s="101">
        <v>0</v>
      </c>
      <c r="BH143" s="101">
        <v>0</v>
      </c>
      <c r="BI143" s="101">
        <v>0</v>
      </c>
      <c r="BJ143" s="101">
        <v>0</v>
      </c>
      <c r="BK143" s="101">
        <v>0</v>
      </c>
      <c r="BL143" s="101">
        <v>0</v>
      </c>
      <c r="BM143" s="102">
        <v>0</v>
      </c>
      <c r="BN143" s="100">
        <v>0</v>
      </c>
      <c r="BO143" s="102">
        <v>0</v>
      </c>
      <c r="BP143" s="100">
        <v>0</v>
      </c>
      <c r="BQ143" s="101">
        <v>0</v>
      </c>
      <c r="BR143" s="101">
        <v>0</v>
      </c>
      <c r="BS143" s="101">
        <v>0</v>
      </c>
      <c r="BT143" s="102">
        <v>0</v>
      </c>
      <c r="BU143" s="100">
        <v>0</v>
      </c>
      <c r="BV143" s="101">
        <v>0</v>
      </c>
      <c r="BW143" s="102">
        <v>0</v>
      </c>
      <c r="BX143" s="100">
        <v>0</v>
      </c>
      <c r="BY143" s="101">
        <v>0</v>
      </c>
      <c r="BZ143" s="104">
        <v>0</v>
      </c>
    </row>
    <row r="144" spans="1:78" s="28" customFormat="1" ht="13" x14ac:dyDescent="0.3">
      <c r="A144" s="33" t="s">
        <v>403</v>
      </c>
      <c r="B144" s="84">
        <f t="shared" si="10"/>
        <v>1</v>
      </c>
      <c r="C144" s="96">
        <v>0</v>
      </c>
      <c r="D144" s="97">
        <v>0</v>
      </c>
      <c r="E144" s="97">
        <v>0</v>
      </c>
      <c r="F144" s="97">
        <v>0</v>
      </c>
      <c r="G144" s="97">
        <v>0</v>
      </c>
      <c r="H144" s="98">
        <v>0</v>
      </c>
      <c r="I144" s="99">
        <v>0</v>
      </c>
      <c r="J144" s="100">
        <v>0</v>
      </c>
      <c r="K144" s="101">
        <v>0</v>
      </c>
      <c r="L144" s="101">
        <v>0</v>
      </c>
      <c r="M144" s="101">
        <v>0</v>
      </c>
      <c r="N144" s="101">
        <v>0</v>
      </c>
      <c r="O144" s="101">
        <v>0</v>
      </c>
      <c r="P144" s="102">
        <v>0</v>
      </c>
      <c r="Q144" s="100">
        <v>0</v>
      </c>
      <c r="R144" s="101">
        <v>0</v>
      </c>
      <c r="S144" s="101">
        <v>0</v>
      </c>
      <c r="T144" s="101">
        <v>0</v>
      </c>
      <c r="U144" s="102">
        <v>0</v>
      </c>
      <c r="V144" s="100">
        <v>0</v>
      </c>
      <c r="W144" s="101">
        <v>0</v>
      </c>
      <c r="X144" s="101">
        <v>0</v>
      </c>
      <c r="Y144" s="101">
        <v>0</v>
      </c>
      <c r="Z144" s="102">
        <v>0</v>
      </c>
      <c r="AA144" s="100">
        <v>0</v>
      </c>
      <c r="AB144" s="101">
        <v>0</v>
      </c>
      <c r="AC144" s="101">
        <v>1</v>
      </c>
      <c r="AD144" s="101">
        <v>0</v>
      </c>
      <c r="AE144" s="101">
        <v>0</v>
      </c>
      <c r="AF144" s="102">
        <v>0</v>
      </c>
      <c r="AG144" s="100">
        <v>0</v>
      </c>
      <c r="AH144" s="101">
        <v>0</v>
      </c>
      <c r="AI144" s="101">
        <v>0</v>
      </c>
      <c r="AJ144" s="101">
        <v>0</v>
      </c>
      <c r="AK144" s="101">
        <v>0</v>
      </c>
      <c r="AL144" s="101">
        <v>0</v>
      </c>
      <c r="AM144" s="102">
        <v>0</v>
      </c>
      <c r="AN144" s="100">
        <v>0</v>
      </c>
      <c r="AO144" s="101">
        <v>0</v>
      </c>
      <c r="AP144" s="101">
        <v>0</v>
      </c>
      <c r="AQ144" s="101">
        <v>0</v>
      </c>
      <c r="AR144" s="101">
        <v>0</v>
      </c>
      <c r="AS144" s="102">
        <v>0</v>
      </c>
      <c r="AT144" s="100">
        <v>0</v>
      </c>
      <c r="AU144" s="101">
        <v>0</v>
      </c>
      <c r="AV144" s="101">
        <v>0</v>
      </c>
      <c r="AW144" s="101">
        <v>0</v>
      </c>
      <c r="AX144" s="101">
        <v>0</v>
      </c>
      <c r="AY144" s="102">
        <v>0</v>
      </c>
      <c r="AZ144" s="100">
        <v>0</v>
      </c>
      <c r="BA144" s="101">
        <v>0</v>
      </c>
      <c r="BB144" s="101">
        <v>0</v>
      </c>
      <c r="BC144" s="101">
        <v>0</v>
      </c>
      <c r="BD144" s="101">
        <v>0</v>
      </c>
      <c r="BE144" s="102">
        <v>0</v>
      </c>
      <c r="BF144" s="100">
        <v>0</v>
      </c>
      <c r="BG144" s="101">
        <v>0</v>
      </c>
      <c r="BH144" s="101">
        <v>0</v>
      </c>
      <c r="BI144" s="101">
        <v>0</v>
      </c>
      <c r="BJ144" s="101">
        <v>0</v>
      </c>
      <c r="BK144" s="101">
        <v>0</v>
      </c>
      <c r="BL144" s="101">
        <v>0</v>
      </c>
      <c r="BM144" s="102">
        <v>0</v>
      </c>
      <c r="BN144" s="100">
        <v>0</v>
      </c>
      <c r="BO144" s="102">
        <v>0</v>
      </c>
      <c r="BP144" s="100">
        <v>0</v>
      </c>
      <c r="BQ144" s="101">
        <v>0</v>
      </c>
      <c r="BR144" s="101">
        <v>0</v>
      </c>
      <c r="BS144" s="101">
        <v>0</v>
      </c>
      <c r="BT144" s="102">
        <v>0</v>
      </c>
      <c r="BU144" s="100">
        <v>0</v>
      </c>
      <c r="BV144" s="101">
        <v>0</v>
      </c>
      <c r="BW144" s="102">
        <v>0</v>
      </c>
      <c r="BX144" s="100">
        <v>0</v>
      </c>
      <c r="BY144" s="101">
        <v>0</v>
      </c>
      <c r="BZ144" s="104">
        <v>0</v>
      </c>
    </row>
    <row r="145" spans="1:78" s="28" customFormat="1" ht="13" x14ac:dyDescent="0.3">
      <c r="A145" s="33" t="s">
        <v>404</v>
      </c>
      <c r="B145" s="84">
        <f t="shared" si="10"/>
        <v>10</v>
      </c>
      <c r="C145" s="96">
        <v>0</v>
      </c>
      <c r="D145" s="97">
        <v>2</v>
      </c>
      <c r="E145" s="97">
        <v>0</v>
      </c>
      <c r="F145" s="97">
        <v>0</v>
      </c>
      <c r="G145" s="97">
        <v>0</v>
      </c>
      <c r="H145" s="98">
        <v>0</v>
      </c>
      <c r="I145" s="99">
        <v>0</v>
      </c>
      <c r="J145" s="100">
        <v>1</v>
      </c>
      <c r="K145" s="101">
        <v>0</v>
      </c>
      <c r="L145" s="101">
        <v>0</v>
      </c>
      <c r="M145" s="101">
        <v>0</v>
      </c>
      <c r="N145" s="101">
        <v>0</v>
      </c>
      <c r="O145" s="101">
        <v>0</v>
      </c>
      <c r="P145" s="102">
        <v>0</v>
      </c>
      <c r="Q145" s="100">
        <v>0</v>
      </c>
      <c r="R145" s="101">
        <v>0</v>
      </c>
      <c r="S145" s="101">
        <v>0</v>
      </c>
      <c r="T145" s="101">
        <v>0</v>
      </c>
      <c r="U145" s="102">
        <v>0</v>
      </c>
      <c r="V145" s="100">
        <v>0</v>
      </c>
      <c r="W145" s="101">
        <v>0</v>
      </c>
      <c r="X145" s="101">
        <v>0</v>
      </c>
      <c r="Y145" s="101">
        <v>0</v>
      </c>
      <c r="Z145" s="102">
        <v>0</v>
      </c>
      <c r="AA145" s="100">
        <v>0</v>
      </c>
      <c r="AB145" s="101">
        <v>0</v>
      </c>
      <c r="AC145" s="101">
        <v>0</v>
      </c>
      <c r="AD145" s="101">
        <v>0</v>
      </c>
      <c r="AE145" s="101">
        <v>0</v>
      </c>
      <c r="AF145" s="102">
        <v>0</v>
      </c>
      <c r="AG145" s="100">
        <v>0</v>
      </c>
      <c r="AH145" s="101">
        <v>0</v>
      </c>
      <c r="AI145" s="101">
        <v>0</v>
      </c>
      <c r="AJ145" s="101">
        <v>0</v>
      </c>
      <c r="AK145" s="101">
        <v>3</v>
      </c>
      <c r="AL145" s="101">
        <v>0</v>
      </c>
      <c r="AM145" s="102">
        <v>0</v>
      </c>
      <c r="AN145" s="100">
        <v>1</v>
      </c>
      <c r="AO145" s="101">
        <v>0</v>
      </c>
      <c r="AP145" s="101">
        <v>0</v>
      </c>
      <c r="AQ145" s="101">
        <v>0</v>
      </c>
      <c r="AR145" s="101">
        <v>0</v>
      </c>
      <c r="AS145" s="102">
        <v>0</v>
      </c>
      <c r="AT145" s="100">
        <v>0</v>
      </c>
      <c r="AU145" s="101">
        <v>0</v>
      </c>
      <c r="AV145" s="101">
        <v>0</v>
      </c>
      <c r="AW145" s="101">
        <v>0</v>
      </c>
      <c r="AX145" s="101">
        <v>0</v>
      </c>
      <c r="AY145" s="102">
        <v>0</v>
      </c>
      <c r="AZ145" s="100">
        <v>0</v>
      </c>
      <c r="BA145" s="101">
        <v>0</v>
      </c>
      <c r="BB145" s="101">
        <v>0</v>
      </c>
      <c r="BC145" s="101">
        <v>1</v>
      </c>
      <c r="BD145" s="101">
        <v>0</v>
      </c>
      <c r="BE145" s="102">
        <v>0</v>
      </c>
      <c r="BF145" s="100">
        <v>0</v>
      </c>
      <c r="BG145" s="101">
        <v>0</v>
      </c>
      <c r="BH145" s="101">
        <v>0</v>
      </c>
      <c r="BI145" s="101">
        <v>0</v>
      </c>
      <c r="BJ145" s="101">
        <v>0</v>
      </c>
      <c r="BK145" s="101">
        <v>0</v>
      </c>
      <c r="BL145" s="101">
        <v>0</v>
      </c>
      <c r="BM145" s="102">
        <v>0</v>
      </c>
      <c r="BN145" s="100">
        <v>1</v>
      </c>
      <c r="BO145" s="102">
        <v>1</v>
      </c>
      <c r="BP145" s="100">
        <v>0</v>
      </c>
      <c r="BQ145" s="101">
        <v>0</v>
      </c>
      <c r="BR145" s="101">
        <v>0</v>
      </c>
      <c r="BS145" s="101">
        <v>0</v>
      </c>
      <c r="BT145" s="102">
        <v>0</v>
      </c>
      <c r="BU145" s="100">
        <v>0</v>
      </c>
      <c r="BV145" s="101">
        <v>0</v>
      </c>
      <c r="BW145" s="102">
        <v>0</v>
      </c>
      <c r="BX145" s="100">
        <v>0</v>
      </c>
      <c r="BY145" s="101">
        <v>0</v>
      </c>
      <c r="BZ145" s="104">
        <v>0</v>
      </c>
    </row>
    <row r="146" spans="1:78" s="28" customFormat="1" ht="13" x14ac:dyDescent="0.3">
      <c r="A146" s="33" t="s">
        <v>556</v>
      </c>
      <c r="B146" s="84">
        <f t="shared" si="10"/>
        <v>11</v>
      </c>
      <c r="C146" s="96">
        <v>0</v>
      </c>
      <c r="D146" s="97">
        <v>0</v>
      </c>
      <c r="E146" s="97">
        <v>0</v>
      </c>
      <c r="F146" s="97">
        <v>0</v>
      </c>
      <c r="G146" s="97">
        <v>0</v>
      </c>
      <c r="H146" s="98">
        <v>0</v>
      </c>
      <c r="I146" s="99">
        <v>0</v>
      </c>
      <c r="J146" s="100">
        <v>0</v>
      </c>
      <c r="K146" s="101">
        <v>0</v>
      </c>
      <c r="L146" s="101">
        <v>0</v>
      </c>
      <c r="M146" s="101">
        <v>0</v>
      </c>
      <c r="N146" s="101">
        <v>1</v>
      </c>
      <c r="O146" s="101">
        <v>0</v>
      </c>
      <c r="P146" s="102">
        <v>0</v>
      </c>
      <c r="Q146" s="100">
        <v>2</v>
      </c>
      <c r="R146" s="101">
        <v>0</v>
      </c>
      <c r="S146" s="101">
        <v>0</v>
      </c>
      <c r="T146" s="101">
        <v>0</v>
      </c>
      <c r="U146" s="102">
        <v>0</v>
      </c>
      <c r="V146" s="100">
        <v>0</v>
      </c>
      <c r="W146" s="101">
        <v>0</v>
      </c>
      <c r="X146" s="101">
        <v>0</v>
      </c>
      <c r="Y146" s="101">
        <v>0</v>
      </c>
      <c r="Z146" s="102">
        <v>1</v>
      </c>
      <c r="AA146" s="100">
        <v>0</v>
      </c>
      <c r="AB146" s="101">
        <v>0</v>
      </c>
      <c r="AC146" s="101">
        <v>0</v>
      </c>
      <c r="AD146" s="101">
        <v>0</v>
      </c>
      <c r="AE146" s="101">
        <v>0</v>
      </c>
      <c r="AF146" s="102">
        <v>0</v>
      </c>
      <c r="AG146" s="100">
        <v>0</v>
      </c>
      <c r="AH146" s="101">
        <v>0</v>
      </c>
      <c r="AI146" s="101">
        <v>0</v>
      </c>
      <c r="AJ146" s="101">
        <v>0</v>
      </c>
      <c r="AK146" s="101">
        <v>0</v>
      </c>
      <c r="AL146" s="101">
        <v>0</v>
      </c>
      <c r="AM146" s="102">
        <v>0</v>
      </c>
      <c r="AN146" s="100">
        <v>0</v>
      </c>
      <c r="AO146" s="101">
        <v>0</v>
      </c>
      <c r="AP146" s="101">
        <v>0</v>
      </c>
      <c r="AQ146" s="101">
        <v>0</v>
      </c>
      <c r="AR146" s="101">
        <v>2</v>
      </c>
      <c r="AS146" s="102">
        <v>0</v>
      </c>
      <c r="AT146" s="100">
        <v>0</v>
      </c>
      <c r="AU146" s="101">
        <v>1</v>
      </c>
      <c r="AV146" s="101">
        <v>0</v>
      </c>
      <c r="AW146" s="101">
        <v>0</v>
      </c>
      <c r="AX146" s="101">
        <v>0</v>
      </c>
      <c r="AY146" s="102">
        <v>0</v>
      </c>
      <c r="AZ146" s="100">
        <v>0</v>
      </c>
      <c r="BA146" s="101">
        <v>0</v>
      </c>
      <c r="BB146" s="101">
        <v>0</v>
      </c>
      <c r="BC146" s="101">
        <v>0</v>
      </c>
      <c r="BD146" s="101">
        <v>0</v>
      </c>
      <c r="BE146" s="102">
        <v>0</v>
      </c>
      <c r="BF146" s="100">
        <v>0</v>
      </c>
      <c r="BG146" s="101">
        <v>0</v>
      </c>
      <c r="BH146" s="101">
        <v>0</v>
      </c>
      <c r="BI146" s="101">
        <v>0</v>
      </c>
      <c r="BJ146" s="101">
        <v>0</v>
      </c>
      <c r="BK146" s="101">
        <v>0</v>
      </c>
      <c r="BL146" s="101">
        <v>1</v>
      </c>
      <c r="BM146" s="102">
        <v>0</v>
      </c>
      <c r="BN146" s="100">
        <v>2</v>
      </c>
      <c r="BO146" s="102">
        <v>0</v>
      </c>
      <c r="BP146" s="100">
        <v>0</v>
      </c>
      <c r="BQ146" s="101">
        <v>0</v>
      </c>
      <c r="BR146" s="101">
        <v>0</v>
      </c>
      <c r="BS146" s="101">
        <v>0</v>
      </c>
      <c r="BT146" s="102">
        <v>0</v>
      </c>
      <c r="BU146" s="100">
        <v>0</v>
      </c>
      <c r="BV146" s="101">
        <v>0</v>
      </c>
      <c r="BW146" s="102">
        <v>0</v>
      </c>
      <c r="BX146" s="100">
        <v>1</v>
      </c>
      <c r="BY146" s="101">
        <v>0</v>
      </c>
      <c r="BZ146" s="104">
        <v>0</v>
      </c>
    </row>
    <row r="147" spans="1:78" s="28" customFormat="1" ht="13" x14ac:dyDescent="0.3">
      <c r="A147" s="33" t="s">
        <v>557</v>
      </c>
      <c r="B147" s="84">
        <f t="shared" si="10"/>
        <v>7</v>
      </c>
      <c r="C147" s="96">
        <v>0</v>
      </c>
      <c r="D147" s="97">
        <v>0</v>
      </c>
      <c r="E147" s="97">
        <v>0</v>
      </c>
      <c r="F147" s="97">
        <v>0</v>
      </c>
      <c r="G147" s="97">
        <v>2</v>
      </c>
      <c r="H147" s="98">
        <v>0</v>
      </c>
      <c r="I147" s="99">
        <v>0</v>
      </c>
      <c r="J147" s="100">
        <v>0</v>
      </c>
      <c r="K147" s="101">
        <v>1</v>
      </c>
      <c r="L147" s="101">
        <v>0</v>
      </c>
      <c r="M147" s="101">
        <v>0</v>
      </c>
      <c r="N147" s="101">
        <v>0</v>
      </c>
      <c r="O147" s="101">
        <v>0</v>
      </c>
      <c r="P147" s="102">
        <v>0</v>
      </c>
      <c r="Q147" s="100">
        <v>0</v>
      </c>
      <c r="R147" s="101">
        <v>0</v>
      </c>
      <c r="S147" s="101">
        <v>0</v>
      </c>
      <c r="T147" s="101">
        <v>0</v>
      </c>
      <c r="U147" s="102">
        <v>0</v>
      </c>
      <c r="V147" s="100">
        <v>0</v>
      </c>
      <c r="W147" s="101">
        <v>0</v>
      </c>
      <c r="X147" s="101">
        <v>0</v>
      </c>
      <c r="Y147" s="101">
        <v>0</v>
      </c>
      <c r="Z147" s="102">
        <v>0</v>
      </c>
      <c r="AA147" s="100">
        <v>0</v>
      </c>
      <c r="AB147" s="101">
        <v>0</v>
      </c>
      <c r="AC147" s="101">
        <v>0</v>
      </c>
      <c r="AD147" s="101">
        <v>0</v>
      </c>
      <c r="AE147" s="101">
        <v>0</v>
      </c>
      <c r="AF147" s="102">
        <v>0</v>
      </c>
      <c r="AG147" s="100">
        <v>0</v>
      </c>
      <c r="AH147" s="101">
        <v>0</v>
      </c>
      <c r="AI147" s="101">
        <v>0</v>
      </c>
      <c r="AJ147" s="101">
        <v>0</v>
      </c>
      <c r="AK147" s="101">
        <v>0</v>
      </c>
      <c r="AL147" s="101">
        <v>0</v>
      </c>
      <c r="AM147" s="102">
        <v>0</v>
      </c>
      <c r="AN147" s="100">
        <v>0</v>
      </c>
      <c r="AO147" s="101">
        <v>0</v>
      </c>
      <c r="AP147" s="101">
        <v>0</v>
      </c>
      <c r="AQ147" s="101">
        <v>0</v>
      </c>
      <c r="AR147" s="101">
        <v>0</v>
      </c>
      <c r="AS147" s="102">
        <v>0</v>
      </c>
      <c r="AT147" s="100">
        <v>0</v>
      </c>
      <c r="AU147" s="101">
        <v>0</v>
      </c>
      <c r="AV147" s="101">
        <v>0</v>
      </c>
      <c r="AW147" s="101">
        <v>0</v>
      </c>
      <c r="AX147" s="101">
        <v>0</v>
      </c>
      <c r="AY147" s="102">
        <v>0</v>
      </c>
      <c r="AZ147" s="100">
        <v>0</v>
      </c>
      <c r="BA147" s="101">
        <v>0</v>
      </c>
      <c r="BB147" s="101">
        <v>0</v>
      </c>
      <c r="BC147" s="101">
        <v>0</v>
      </c>
      <c r="BD147" s="101">
        <v>0</v>
      </c>
      <c r="BE147" s="102">
        <v>0</v>
      </c>
      <c r="BF147" s="100">
        <v>0</v>
      </c>
      <c r="BG147" s="101">
        <v>0</v>
      </c>
      <c r="BH147" s="101">
        <v>0</v>
      </c>
      <c r="BI147" s="101">
        <v>0</v>
      </c>
      <c r="BJ147" s="101">
        <v>0</v>
      </c>
      <c r="BK147" s="101">
        <v>0</v>
      </c>
      <c r="BL147" s="101">
        <v>0</v>
      </c>
      <c r="BM147" s="102">
        <v>0</v>
      </c>
      <c r="BN147" s="100">
        <v>0</v>
      </c>
      <c r="BO147" s="102">
        <v>0</v>
      </c>
      <c r="BP147" s="100">
        <v>0</v>
      </c>
      <c r="BQ147" s="101">
        <v>0</v>
      </c>
      <c r="BR147" s="101">
        <v>0</v>
      </c>
      <c r="BS147" s="101">
        <v>0</v>
      </c>
      <c r="BT147" s="102">
        <v>0</v>
      </c>
      <c r="BU147" s="100">
        <v>3</v>
      </c>
      <c r="BV147" s="101">
        <v>0</v>
      </c>
      <c r="BW147" s="102">
        <v>1</v>
      </c>
      <c r="BX147" s="100">
        <v>0</v>
      </c>
      <c r="BY147" s="101">
        <v>0</v>
      </c>
      <c r="BZ147" s="104">
        <v>0</v>
      </c>
    </row>
    <row r="148" spans="1:78" s="28" customFormat="1" ht="13" x14ac:dyDescent="0.3">
      <c r="A148" s="33" t="s">
        <v>405</v>
      </c>
      <c r="B148" s="84">
        <f t="shared" si="10"/>
        <v>26</v>
      </c>
      <c r="C148" s="96">
        <v>0</v>
      </c>
      <c r="D148" s="97">
        <v>0</v>
      </c>
      <c r="E148" s="97">
        <v>17</v>
      </c>
      <c r="F148" s="97">
        <v>1</v>
      </c>
      <c r="G148" s="97">
        <v>0</v>
      </c>
      <c r="H148" s="98">
        <v>0</v>
      </c>
      <c r="I148" s="99">
        <v>1</v>
      </c>
      <c r="J148" s="100">
        <v>0</v>
      </c>
      <c r="K148" s="101">
        <v>0</v>
      </c>
      <c r="L148" s="101">
        <v>0</v>
      </c>
      <c r="M148" s="101">
        <v>0</v>
      </c>
      <c r="N148" s="101">
        <v>0</v>
      </c>
      <c r="O148" s="101">
        <v>0</v>
      </c>
      <c r="P148" s="102">
        <v>0</v>
      </c>
      <c r="Q148" s="100">
        <v>0</v>
      </c>
      <c r="R148" s="101">
        <v>0</v>
      </c>
      <c r="S148" s="101">
        <v>0</v>
      </c>
      <c r="T148" s="101">
        <v>0</v>
      </c>
      <c r="U148" s="102">
        <v>0</v>
      </c>
      <c r="V148" s="100">
        <v>0</v>
      </c>
      <c r="W148" s="101">
        <v>0</v>
      </c>
      <c r="X148" s="101">
        <v>0</v>
      </c>
      <c r="Y148" s="101">
        <v>0</v>
      </c>
      <c r="Z148" s="102">
        <v>0</v>
      </c>
      <c r="AA148" s="100">
        <v>0</v>
      </c>
      <c r="AB148" s="101">
        <v>0</v>
      </c>
      <c r="AC148" s="101">
        <v>0</v>
      </c>
      <c r="AD148" s="101">
        <v>0</v>
      </c>
      <c r="AE148" s="101">
        <v>0</v>
      </c>
      <c r="AF148" s="102">
        <v>0</v>
      </c>
      <c r="AG148" s="100">
        <v>0</v>
      </c>
      <c r="AH148" s="101">
        <v>0</v>
      </c>
      <c r="AI148" s="101">
        <v>0</v>
      </c>
      <c r="AJ148" s="101">
        <v>0</v>
      </c>
      <c r="AK148" s="101">
        <v>1</v>
      </c>
      <c r="AL148" s="101">
        <v>0</v>
      </c>
      <c r="AM148" s="102">
        <v>0</v>
      </c>
      <c r="AN148" s="100">
        <v>0</v>
      </c>
      <c r="AO148" s="101">
        <v>0</v>
      </c>
      <c r="AP148" s="101">
        <v>0</v>
      </c>
      <c r="AQ148" s="101">
        <v>0</v>
      </c>
      <c r="AR148" s="101">
        <v>0</v>
      </c>
      <c r="AS148" s="102">
        <v>0</v>
      </c>
      <c r="AT148" s="100">
        <v>1</v>
      </c>
      <c r="AU148" s="101">
        <v>0</v>
      </c>
      <c r="AV148" s="101">
        <v>0</v>
      </c>
      <c r="AW148" s="101">
        <v>0</v>
      </c>
      <c r="AX148" s="101">
        <v>0</v>
      </c>
      <c r="AY148" s="102">
        <v>0</v>
      </c>
      <c r="AZ148" s="100">
        <v>0</v>
      </c>
      <c r="BA148" s="101">
        <v>0</v>
      </c>
      <c r="BB148" s="101">
        <v>0</v>
      </c>
      <c r="BC148" s="101">
        <v>0</v>
      </c>
      <c r="BD148" s="101">
        <v>0</v>
      </c>
      <c r="BE148" s="102">
        <v>0</v>
      </c>
      <c r="BF148" s="100">
        <v>0</v>
      </c>
      <c r="BG148" s="101">
        <v>0</v>
      </c>
      <c r="BH148" s="101">
        <v>0</v>
      </c>
      <c r="BI148" s="101">
        <v>0</v>
      </c>
      <c r="BJ148" s="101">
        <v>0</v>
      </c>
      <c r="BK148" s="101">
        <v>0</v>
      </c>
      <c r="BL148" s="101">
        <v>3</v>
      </c>
      <c r="BM148" s="102">
        <v>0</v>
      </c>
      <c r="BN148" s="100">
        <v>0</v>
      </c>
      <c r="BO148" s="102">
        <v>0</v>
      </c>
      <c r="BP148" s="100">
        <v>0</v>
      </c>
      <c r="BQ148" s="101">
        <v>0</v>
      </c>
      <c r="BR148" s="101">
        <v>0</v>
      </c>
      <c r="BS148" s="101">
        <v>0</v>
      </c>
      <c r="BT148" s="102">
        <v>0</v>
      </c>
      <c r="BU148" s="100">
        <v>0</v>
      </c>
      <c r="BV148" s="101">
        <v>0</v>
      </c>
      <c r="BW148" s="102">
        <v>0</v>
      </c>
      <c r="BX148" s="100">
        <v>2</v>
      </c>
      <c r="BY148" s="101">
        <v>0</v>
      </c>
      <c r="BZ148" s="104">
        <v>0</v>
      </c>
    </row>
    <row r="149" spans="1:78" s="28" customFormat="1" ht="13" x14ac:dyDescent="0.3">
      <c r="A149" s="33" t="s">
        <v>405</v>
      </c>
      <c r="B149" s="84">
        <f t="shared" si="10"/>
        <v>11</v>
      </c>
      <c r="C149" s="96">
        <v>0</v>
      </c>
      <c r="D149" s="97">
        <v>0</v>
      </c>
      <c r="E149" s="97">
        <v>0</v>
      </c>
      <c r="F149" s="97">
        <v>0</v>
      </c>
      <c r="G149" s="97">
        <v>0</v>
      </c>
      <c r="H149" s="98">
        <v>0</v>
      </c>
      <c r="I149" s="99">
        <v>0</v>
      </c>
      <c r="J149" s="100">
        <v>1</v>
      </c>
      <c r="K149" s="101">
        <v>0</v>
      </c>
      <c r="L149" s="101">
        <v>0</v>
      </c>
      <c r="M149" s="101">
        <v>0</v>
      </c>
      <c r="N149" s="101">
        <v>0</v>
      </c>
      <c r="O149" s="101">
        <v>0</v>
      </c>
      <c r="P149" s="102">
        <v>0</v>
      </c>
      <c r="Q149" s="100">
        <v>0</v>
      </c>
      <c r="R149" s="101">
        <v>0</v>
      </c>
      <c r="S149" s="101">
        <v>0</v>
      </c>
      <c r="T149" s="101">
        <v>0</v>
      </c>
      <c r="U149" s="102">
        <v>1</v>
      </c>
      <c r="V149" s="100">
        <v>1</v>
      </c>
      <c r="W149" s="101">
        <v>0</v>
      </c>
      <c r="X149" s="101">
        <v>0</v>
      </c>
      <c r="Y149" s="101">
        <v>0</v>
      </c>
      <c r="Z149" s="102">
        <v>0</v>
      </c>
      <c r="AA149" s="100">
        <v>0</v>
      </c>
      <c r="AB149" s="101">
        <v>0</v>
      </c>
      <c r="AC149" s="101">
        <v>0</v>
      </c>
      <c r="AD149" s="101">
        <v>0</v>
      </c>
      <c r="AE149" s="101">
        <v>0</v>
      </c>
      <c r="AF149" s="102">
        <v>0</v>
      </c>
      <c r="AG149" s="100">
        <v>1</v>
      </c>
      <c r="AH149" s="101">
        <v>0</v>
      </c>
      <c r="AI149" s="101">
        <v>0</v>
      </c>
      <c r="AJ149" s="101">
        <v>0</v>
      </c>
      <c r="AK149" s="101">
        <v>0</v>
      </c>
      <c r="AL149" s="101">
        <v>0</v>
      </c>
      <c r="AM149" s="102">
        <v>1</v>
      </c>
      <c r="AN149" s="100">
        <v>0</v>
      </c>
      <c r="AO149" s="101">
        <v>0</v>
      </c>
      <c r="AP149" s="101">
        <v>0</v>
      </c>
      <c r="AQ149" s="101">
        <v>0</v>
      </c>
      <c r="AR149" s="101">
        <v>0</v>
      </c>
      <c r="AS149" s="102">
        <v>0</v>
      </c>
      <c r="AT149" s="100">
        <v>0</v>
      </c>
      <c r="AU149" s="101">
        <v>1</v>
      </c>
      <c r="AV149" s="101">
        <v>0</v>
      </c>
      <c r="AW149" s="101">
        <v>0</v>
      </c>
      <c r="AX149" s="101">
        <v>0</v>
      </c>
      <c r="AY149" s="102">
        <v>0</v>
      </c>
      <c r="AZ149" s="100">
        <v>0</v>
      </c>
      <c r="BA149" s="101">
        <v>0</v>
      </c>
      <c r="BB149" s="101">
        <v>0</v>
      </c>
      <c r="BC149" s="101">
        <v>0</v>
      </c>
      <c r="BD149" s="101">
        <v>0</v>
      </c>
      <c r="BE149" s="102">
        <v>0</v>
      </c>
      <c r="BF149" s="100">
        <v>0</v>
      </c>
      <c r="BG149" s="101">
        <v>0</v>
      </c>
      <c r="BH149" s="101">
        <v>0</v>
      </c>
      <c r="BI149" s="101">
        <v>0</v>
      </c>
      <c r="BJ149" s="101">
        <v>0</v>
      </c>
      <c r="BK149" s="101">
        <v>0</v>
      </c>
      <c r="BL149" s="101">
        <v>0</v>
      </c>
      <c r="BM149" s="102">
        <v>0</v>
      </c>
      <c r="BN149" s="100">
        <v>2</v>
      </c>
      <c r="BO149" s="102">
        <v>0</v>
      </c>
      <c r="BP149" s="100">
        <v>0</v>
      </c>
      <c r="BQ149" s="101">
        <v>1</v>
      </c>
      <c r="BR149" s="101">
        <v>0</v>
      </c>
      <c r="BS149" s="101">
        <v>0</v>
      </c>
      <c r="BT149" s="102">
        <v>0</v>
      </c>
      <c r="BU149" s="100">
        <v>0</v>
      </c>
      <c r="BV149" s="101">
        <v>0</v>
      </c>
      <c r="BW149" s="102">
        <v>0</v>
      </c>
      <c r="BX149" s="100">
        <v>1</v>
      </c>
      <c r="BY149" s="101">
        <v>1</v>
      </c>
      <c r="BZ149" s="104">
        <v>0</v>
      </c>
    </row>
    <row r="150" spans="1:78" s="28" customFormat="1" ht="13" x14ac:dyDescent="0.3">
      <c r="A150" s="33" t="s">
        <v>406</v>
      </c>
      <c r="B150" s="84">
        <f t="shared" si="10"/>
        <v>1</v>
      </c>
      <c r="C150" s="96">
        <v>0</v>
      </c>
      <c r="D150" s="97">
        <v>0</v>
      </c>
      <c r="E150" s="97">
        <v>0</v>
      </c>
      <c r="F150" s="97">
        <v>0</v>
      </c>
      <c r="G150" s="97">
        <v>0</v>
      </c>
      <c r="H150" s="98">
        <v>0</v>
      </c>
      <c r="I150" s="99">
        <v>0</v>
      </c>
      <c r="J150" s="100">
        <v>0</v>
      </c>
      <c r="K150" s="101">
        <v>0</v>
      </c>
      <c r="L150" s="101">
        <v>0</v>
      </c>
      <c r="M150" s="101">
        <v>0</v>
      </c>
      <c r="N150" s="101">
        <v>0</v>
      </c>
      <c r="O150" s="101">
        <v>0</v>
      </c>
      <c r="P150" s="102">
        <v>0</v>
      </c>
      <c r="Q150" s="100">
        <v>0</v>
      </c>
      <c r="R150" s="101">
        <v>0</v>
      </c>
      <c r="S150" s="101">
        <v>0</v>
      </c>
      <c r="T150" s="101">
        <v>0</v>
      </c>
      <c r="U150" s="102">
        <v>0</v>
      </c>
      <c r="V150" s="100">
        <v>0</v>
      </c>
      <c r="W150" s="101">
        <v>0</v>
      </c>
      <c r="X150" s="101">
        <v>0</v>
      </c>
      <c r="Y150" s="101">
        <v>0</v>
      </c>
      <c r="Z150" s="102">
        <v>0</v>
      </c>
      <c r="AA150" s="100">
        <v>0</v>
      </c>
      <c r="AB150" s="101">
        <v>0</v>
      </c>
      <c r="AC150" s="101">
        <v>0</v>
      </c>
      <c r="AD150" s="101">
        <v>0</v>
      </c>
      <c r="AE150" s="101">
        <v>0</v>
      </c>
      <c r="AF150" s="102">
        <v>0</v>
      </c>
      <c r="AG150" s="100">
        <v>0</v>
      </c>
      <c r="AH150" s="101">
        <v>0</v>
      </c>
      <c r="AI150" s="101">
        <v>0</v>
      </c>
      <c r="AJ150" s="101">
        <v>0</v>
      </c>
      <c r="AK150" s="101">
        <v>0</v>
      </c>
      <c r="AL150" s="101">
        <v>0</v>
      </c>
      <c r="AM150" s="102">
        <v>0</v>
      </c>
      <c r="AN150" s="100">
        <v>0</v>
      </c>
      <c r="AO150" s="101">
        <v>0</v>
      </c>
      <c r="AP150" s="101">
        <v>0</v>
      </c>
      <c r="AQ150" s="101">
        <v>0</v>
      </c>
      <c r="AR150" s="101">
        <v>0</v>
      </c>
      <c r="AS150" s="102">
        <v>0</v>
      </c>
      <c r="AT150" s="100">
        <v>0</v>
      </c>
      <c r="AU150" s="101">
        <v>0</v>
      </c>
      <c r="AV150" s="101">
        <v>0</v>
      </c>
      <c r="AW150" s="101">
        <v>0</v>
      </c>
      <c r="AX150" s="101">
        <v>0</v>
      </c>
      <c r="AY150" s="102">
        <v>0</v>
      </c>
      <c r="AZ150" s="100">
        <v>0</v>
      </c>
      <c r="BA150" s="101">
        <v>0</v>
      </c>
      <c r="BB150" s="101">
        <v>0</v>
      </c>
      <c r="BC150" s="101">
        <v>0</v>
      </c>
      <c r="BD150" s="101">
        <v>0</v>
      </c>
      <c r="BE150" s="102">
        <v>0</v>
      </c>
      <c r="BF150" s="100">
        <v>0</v>
      </c>
      <c r="BG150" s="101">
        <v>0</v>
      </c>
      <c r="BH150" s="101">
        <v>0</v>
      </c>
      <c r="BI150" s="101">
        <v>1</v>
      </c>
      <c r="BJ150" s="101">
        <v>0</v>
      </c>
      <c r="BK150" s="101">
        <v>0</v>
      </c>
      <c r="BL150" s="101">
        <v>0</v>
      </c>
      <c r="BM150" s="102">
        <v>0</v>
      </c>
      <c r="BN150" s="100">
        <v>0</v>
      </c>
      <c r="BO150" s="102">
        <v>0</v>
      </c>
      <c r="BP150" s="100">
        <v>0</v>
      </c>
      <c r="BQ150" s="101">
        <v>0</v>
      </c>
      <c r="BR150" s="101">
        <v>0</v>
      </c>
      <c r="BS150" s="101">
        <v>0</v>
      </c>
      <c r="BT150" s="102">
        <v>0</v>
      </c>
      <c r="BU150" s="100">
        <v>0</v>
      </c>
      <c r="BV150" s="101">
        <v>0</v>
      </c>
      <c r="BW150" s="102">
        <v>0</v>
      </c>
      <c r="BX150" s="100">
        <v>0</v>
      </c>
      <c r="BY150" s="101">
        <v>0</v>
      </c>
      <c r="BZ150" s="104">
        <v>0</v>
      </c>
    </row>
    <row r="151" spans="1:78" s="28" customFormat="1" ht="13" x14ac:dyDescent="0.3">
      <c r="A151" s="33" t="s">
        <v>558</v>
      </c>
      <c r="B151" s="84">
        <f t="shared" si="10"/>
        <v>8</v>
      </c>
      <c r="C151" s="96">
        <v>0</v>
      </c>
      <c r="D151" s="97">
        <v>0</v>
      </c>
      <c r="E151" s="97">
        <v>0</v>
      </c>
      <c r="F151" s="97">
        <v>0</v>
      </c>
      <c r="G151" s="97">
        <v>0</v>
      </c>
      <c r="H151" s="98">
        <v>0</v>
      </c>
      <c r="I151" s="99">
        <v>0</v>
      </c>
      <c r="J151" s="100">
        <v>0</v>
      </c>
      <c r="K151" s="101">
        <v>1</v>
      </c>
      <c r="L151" s="101">
        <v>0</v>
      </c>
      <c r="M151" s="101">
        <v>0</v>
      </c>
      <c r="N151" s="101">
        <v>0</v>
      </c>
      <c r="O151" s="101">
        <v>0</v>
      </c>
      <c r="P151" s="102">
        <v>0</v>
      </c>
      <c r="Q151" s="100">
        <v>0</v>
      </c>
      <c r="R151" s="101">
        <v>0</v>
      </c>
      <c r="S151" s="101">
        <v>0</v>
      </c>
      <c r="T151" s="101">
        <v>0</v>
      </c>
      <c r="U151" s="102">
        <v>0</v>
      </c>
      <c r="V151" s="100">
        <v>0</v>
      </c>
      <c r="W151" s="101">
        <v>0</v>
      </c>
      <c r="X151" s="101">
        <v>0</v>
      </c>
      <c r="Y151" s="101">
        <v>0</v>
      </c>
      <c r="Z151" s="102">
        <v>0</v>
      </c>
      <c r="AA151" s="100">
        <v>0</v>
      </c>
      <c r="AB151" s="101">
        <v>0</v>
      </c>
      <c r="AC151" s="101">
        <v>0</v>
      </c>
      <c r="AD151" s="101">
        <v>0</v>
      </c>
      <c r="AE151" s="101">
        <v>0</v>
      </c>
      <c r="AF151" s="102">
        <v>0</v>
      </c>
      <c r="AG151" s="100">
        <v>1</v>
      </c>
      <c r="AH151" s="101">
        <v>0</v>
      </c>
      <c r="AI151" s="101">
        <v>0</v>
      </c>
      <c r="AJ151" s="101">
        <v>0</v>
      </c>
      <c r="AK151" s="101">
        <v>0</v>
      </c>
      <c r="AL151" s="101">
        <v>0</v>
      </c>
      <c r="AM151" s="102">
        <v>0</v>
      </c>
      <c r="AN151" s="100">
        <v>3</v>
      </c>
      <c r="AO151" s="101">
        <v>0</v>
      </c>
      <c r="AP151" s="101">
        <v>0</v>
      </c>
      <c r="AQ151" s="101">
        <v>0</v>
      </c>
      <c r="AR151" s="101">
        <v>0</v>
      </c>
      <c r="AS151" s="102">
        <v>0</v>
      </c>
      <c r="AT151" s="100">
        <v>1</v>
      </c>
      <c r="AU151" s="101">
        <v>0</v>
      </c>
      <c r="AV151" s="101">
        <v>0</v>
      </c>
      <c r="AW151" s="101">
        <v>0</v>
      </c>
      <c r="AX151" s="101">
        <v>0</v>
      </c>
      <c r="AY151" s="102">
        <v>0</v>
      </c>
      <c r="AZ151" s="100">
        <v>1</v>
      </c>
      <c r="BA151" s="101">
        <v>0</v>
      </c>
      <c r="BB151" s="101">
        <v>0</v>
      </c>
      <c r="BC151" s="101">
        <v>0</v>
      </c>
      <c r="BD151" s="101">
        <v>0</v>
      </c>
      <c r="BE151" s="102">
        <v>0</v>
      </c>
      <c r="BF151" s="100">
        <v>0</v>
      </c>
      <c r="BG151" s="101">
        <v>0</v>
      </c>
      <c r="BH151" s="101">
        <v>0</v>
      </c>
      <c r="BI151" s="101">
        <v>0</v>
      </c>
      <c r="BJ151" s="101">
        <v>0</v>
      </c>
      <c r="BK151" s="101">
        <v>0</v>
      </c>
      <c r="BL151" s="101">
        <v>0</v>
      </c>
      <c r="BM151" s="102">
        <v>0</v>
      </c>
      <c r="BN151" s="100">
        <v>1</v>
      </c>
      <c r="BO151" s="102">
        <v>0</v>
      </c>
      <c r="BP151" s="100">
        <v>0</v>
      </c>
      <c r="BQ151" s="101">
        <v>0</v>
      </c>
      <c r="BR151" s="101">
        <v>0</v>
      </c>
      <c r="BS151" s="101">
        <v>0</v>
      </c>
      <c r="BT151" s="102">
        <v>0</v>
      </c>
      <c r="BU151" s="100">
        <v>0</v>
      </c>
      <c r="BV151" s="101">
        <v>0</v>
      </c>
      <c r="BW151" s="102">
        <v>0</v>
      </c>
      <c r="BX151" s="100">
        <v>0</v>
      </c>
      <c r="BY151" s="101">
        <v>0</v>
      </c>
      <c r="BZ151" s="104">
        <v>0</v>
      </c>
    </row>
    <row r="152" spans="1:78" s="28" customFormat="1" ht="13" x14ac:dyDescent="0.3">
      <c r="A152" s="33" t="s">
        <v>559</v>
      </c>
      <c r="B152" s="84">
        <f t="shared" si="10"/>
        <v>2</v>
      </c>
      <c r="C152" s="96">
        <v>0</v>
      </c>
      <c r="D152" s="97">
        <v>0</v>
      </c>
      <c r="E152" s="97">
        <v>0</v>
      </c>
      <c r="F152" s="97">
        <v>0</v>
      </c>
      <c r="G152" s="97">
        <v>1</v>
      </c>
      <c r="H152" s="98">
        <v>0</v>
      </c>
      <c r="I152" s="99">
        <v>0</v>
      </c>
      <c r="J152" s="100">
        <v>0</v>
      </c>
      <c r="K152" s="101">
        <v>0</v>
      </c>
      <c r="L152" s="101">
        <v>0</v>
      </c>
      <c r="M152" s="101">
        <v>0</v>
      </c>
      <c r="N152" s="101">
        <v>0</v>
      </c>
      <c r="O152" s="101">
        <v>0</v>
      </c>
      <c r="P152" s="102">
        <v>0</v>
      </c>
      <c r="Q152" s="100">
        <v>1</v>
      </c>
      <c r="R152" s="101">
        <v>0</v>
      </c>
      <c r="S152" s="101">
        <v>0</v>
      </c>
      <c r="T152" s="101">
        <v>0</v>
      </c>
      <c r="U152" s="102">
        <v>0</v>
      </c>
      <c r="V152" s="100">
        <v>0</v>
      </c>
      <c r="W152" s="101">
        <v>0</v>
      </c>
      <c r="X152" s="101">
        <v>0</v>
      </c>
      <c r="Y152" s="101">
        <v>0</v>
      </c>
      <c r="Z152" s="102">
        <v>0</v>
      </c>
      <c r="AA152" s="100">
        <v>0</v>
      </c>
      <c r="AB152" s="101">
        <v>0</v>
      </c>
      <c r="AC152" s="101">
        <v>0</v>
      </c>
      <c r="AD152" s="101">
        <v>0</v>
      </c>
      <c r="AE152" s="101">
        <v>0</v>
      </c>
      <c r="AF152" s="102">
        <v>0</v>
      </c>
      <c r="AG152" s="100">
        <v>0</v>
      </c>
      <c r="AH152" s="101">
        <v>0</v>
      </c>
      <c r="AI152" s="101">
        <v>0</v>
      </c>
      <c r="AJ152" s="101">
        <v>0</v>
      </c>
      <c r="AK152" s="101">
        <v>0</v>
      </c>
      <c r="AL152" s="101">
        <v>0</v>
      </c>
      <c r="AM152" s="102">
        <v>0</v>
      </c>
      <c r="AN152" s="100">
        <v>0</v>
      </c>
      <c r="AO152" s="101">
        <v>0</v>
      </c>
      <c r="AP152" s="101">
        <v>0</v>
      </c>
      <c r="AQ152" s="101">
        <v>0</v>
      </c>
      <c r="AR152" s="101">
        <v>0</v>
      </c>
      <c r="AS152" s="102">
        <v>0</v>
      </c>
      <c r="AT152" s="100">
        <v>0</v>
      </c>
      <c r="AU152" s="101">
        <v>0</v>
      </c>
      <c r="AV152" s="101">
        <v>0</v>
      </c>
      <c r="AW152" s="101">
        <v>0</v>
      </c>
      <c r="AX152" s="101">
        <v>0</v>
      </c>
      <c r="AY152" s="102">
        <v>0</v>
      </c>
      <c r="AZ152" s="100">
        <v>0</v>
      </c>
      <c r="BA152" s="101">
        <v>0</v>
      </c>
      <c r="BB152" s="101">
        <v>0</v>
      </c>
      <c r="BC152" s="101">
        <v>0</v>
      </c>
      <c r="BD152" s="101">
        <v>0</v>
      </c>
      <c r="BE152" s="102">
        <v>0</v>
      </c>
      <c r="BF152" s="100">
        <v>0</v>
      </c>
      <c r="BG152" s="101">
        <v>0</v>
      </c>
      <c r="BH152" s="101">
        <v>0</v>
      </c>
      <c r="BI152" s="101">
        <v>0</v>
      </c>
      <c r="BJ152" s="101">
        <v>0</v>
      </c>
      <c r="BK152" s="101">
        <v>0</v>
      </c>
      <c r="BL152" s="101">
        <v>0</v>
      </c>
      <c r="BM152" s="102">
        <v>0</v>
      </c>
      <c r="BN152" s="100">
        <v>0</v>
      </c>
      <c r="BO152" s="102">
        <v>0</v>
      </c>
      <c r="BP152" s="100">
        <v>0</v>
      </c>
      <c r="BQ152" s="101">
        <v>0</v>
      </c>
      <c r="BR152" s="101">
        <v>0</v>
      </c>
      <c r="BS152" s="101">
        <v>0</v>
      </c>
      <c r="BT152" s="102">
        <v>0</v>
      </c>
      <c r="BU152" s="100">
        <v>0</v>
      </c>
      <c r="BV152" s="101">
        <v>0</v>
      </c>
      <c r="BW152" s="102">
        <v>0</v>
      </c>
      <c r="BX152" s="100">
        <v>0</v>
      </c>
      <c r="BY152" s="101">
        <v>0</v>
      </c>
      <c r="BZ152" s="104">
        <v>0</v>
      </c>
    </row>
    <row r="153" spans="1:78" s="28" customFormat="1" ht="13" x14ac:dyDescent="0.3">
      <c r="A153" s="33" t="s">
        <v>560</v>
      </c>
      <c r="B153" s="84">
        <f t="shared" si="10"/>
        <v>1</v>
      </c>
      <c r="C153" s="96">
        <v>0</v>
      </c>
      <c r="D153" s="97">
        <v>0</v>
      </c>
      <c r="E153" s="97">
        <v>0</v>
      </c>
      <c r="F153" s="97">
        <v>0</v>
      </c>
      <c r="G153" s="97">
        <v>0</v>
      </c>
      <c r="H153" s="98">
        <v>0</v>
      </c>
      <c r="I153" s="99">
        <v>0</v>
      </c>
      <c r="J153" s="100">
        <v>0</v>
      </c>
      <c r="K153" s="101">
        <v>0</v>
      </c>
      <c r="L153" s="101">
        <v>0</v>
      </c>
      <c r="M153" s="101">
        <v>0</v>
      </c>
      <c r="N153" s="101">
        <v>0</v>
      </c>
      <c r="O153" s="101">
        <v>0</v>
      </c>
      <c r="P153" s="102">
        <v>0</v>
      </c>
      <c r="Q153" s="100">
        <v>0</v>
      </c>
      <c r="R153" s="101">
        <v>0</v>
      </c>
      <c r="S153" s="101">
        <v>0</v>
      </c>
      <c r="T153" s="101">
        <v>0</v>
      </c>
      <c r="U153" s="102">
        <v>0</v>
      </c>
      <c r="V153" s="100">
        <v>0</v>
      </c>
      <c r="W153" s="101">
        <v>0</v>
      </c>
      <c r="X153" s="101">
        <v>0</v>
      </c>
      <c r="Y153" s="101">
        <v>0</v>
      </c>
      <c r="Z153" s="102">
        <v>0</v>
      </c>
      <c r="AA153" s="100">
        <v>0</v>
      </c>
      <c r="AB153" s="101">
        <v>0</v>
      </c>
      <c r="AC153" s="101">
        <v>0</v>
      </c>
      <c r="AD153" s="101">
        <v>0</v>
      </c>
      <c r="AE153" s="101">
        <v>0</v>
      </c>
      <c r="AF153" s="102">
        <v>0</v>
      </c>
      <c r="AG153" s="100">
        <v>0</v>
      </c>
      <c r="AH153" s="101">
        <v>0</v>
      </c>
      <c r="AI153" s="101">
        <v>0</v>
      </c>
      <c r="AJ153" s="101">
        <v>0</v>
      </c>
      <c r="AK153" s="101">
        <v>0</v>
      </c>
      <c r="AL153" s="101">
        <v>0</v>
      </c>
      <c r="AM153" s="102">
        <v>0</v>
      </c>
      <c r="AN153" s="100">
        <v>0</v>
      </c>
      <c r="AO153" s="101">
        <v>0</v>
      </c>
      <c r="AP153" s="101">
        <v>0</v>
      </c>
      <c r="AQ153" s="101">
        <v>0</v>
      </c>
      <c r="AR153" s="101">
        <v>0</v>
      </c>
      <c r="AS153" s="102">
        <v>0</v>
      </c>
      <c r="AT153" s="100">
        <v>0</v>
      </c>
      <c r="AU153" s="101">
        <v>0</v>
      </c>
      <c r="AV153" s="101">
        <v>0</v>
      </c>
      <c r="AW153" s="101">
        <v>0</v>
      </c>
      <c r="AX153" s="101">
        <v>0</v>
      </c>
      <c r="AY153" s="102">
        <v>0</v>
      </c>
      <c r="AZ153" s="100">
        <v>0</v>
      </c>
      <c r="BA153" s="101">
        <v>0</v>
      </c>
      <c r="BB153" s="101">
        <v>0</v>
      </c>
      <c r="BC153" s="101">
        <v>0</v>
      </c>
      <c r="BD153" s="101">
        <v>0</v>
      </c>
      <c r="BE153" s="102">
        <v>0</v>
      </c>
      <c r="BF153" s="100">
        <v>0</v>
      </c>
      <c r="BG153" s="101">
        <v>0</v>
      </c>
      <c r="BH153" s="101">
        <v>0</v>
      </c>
      <c r="BI153" s="101">
        <v>0</v>
      </c>
      <c r="BJ153" s="101">
        <v>0</v>
      </c>
      <c r="BK153" s="101">
        <v>0</v>
      </c>
      <c r="BL153" s="101">
        <v>0</v>
      </c>
      <c r="BM153" s="102">
        <v>0</v>
      </c>
      <c r="BN153" s="100">
        <v>0</v>
      </c>
      <c r="BO153" s="102">
        <v>1</v>
      </c>
      <c r="BP153" s="100">
        <v>0</v>
      </c>
      <c r="BQ153" s="101">
        <v>0</v>
      </c>
      <c r="BR153" s="101">
        <v>0</v>
      </c>
      <c r="BS153" s="101">
        <v>0</v>
      </c>
      <c r="BT153" s="102">
        <v>0</v>
      </c>
      <c r="BU153" s="100">
        <v>0</v>
      </c>
      <c r="BV153" s="101">
        <v>0</v>
      </c>
      <c r="BW153" s="102">
        <v>0</v>
      </c>
      <c r="BX153" s="100">
        <v>0</v>
      </c>
      <c r="BY153" s="101">
        <v>0</v>
      </c>
      <c r="BZ153" s="104">
        <v>0</v>
      </c>
    </row>
    <row r="154" spans="1:78" s="28" customFormat="1" ht="13" x14ac:dyDescent="0.3">
      <c r="A154" s="33" t="s">
        <v>560</v>
      </c>
      <c r="B154" s="84">
        <f t="shared" si="10"/>
        <v>1</v>
      </c>
      <c r="C154" s="96">
        <v>0</v>
      </c>
      <c r="D154" s="97">
        <v>0</v>
      </c>
      <c r="E154" s="97">
        <v>0</v>
      </c>
      <c r="F154" s="97">
        <v>0</v>
      </c>
      <c r="G154" s="97">
        <v>0</v>
      </c>
      <c r="H154" s="98">
        <v>0</v>
      </c>
      <c r="I154" s="99">
        <v>0</v>
      </c>
      <c r="J154" s="100">
        <v>0</v>
      </c>
      <c r="K154" s="101">
        <v>0</v>
      </c>
      <c r="L154" s="101">
        <v>0</v>
      </c>
      <c r="M154" s="101">
        <v>0</v>
      </c>
      <c r="N154" s="101">
        <v>0</v>
      </c>
      <c r="O154" s="101">
        <v>0</v>
      </c>
      <c r="P154" s="102">
        <v>0</v>
      </c>
      <c r="Q154" s="100">
        <v>0</v>
      </c>
      <c r="R154" s="101">
        <v>0</v>
      </c>
      <c r="S154" s="101">
        <v>0</v>
      </c>
      <c r="T154" s="101">
        <v>0</v>
      </c>
      <c r="U154" s="102">
        <v>0</v>
      </c>
      <c r="V154" s="100">
        <v>0</v>
      </c>
      <c r="W154" s="101">
        <v>0</v>
      </c>
      <c r="X154" s="101">
        <v>0</v>
      </c>
      <c r="Y154" s="101">
        <v>0</v>
      </c>
      <c r="Z154" s="102">
        <v>0</v>
      </c>
      <c r="AA154" s="100">
        <v>0</v>
      </c>
      <c r="AB154" s="101">
        <v>0</v>
      </c>
      <c r="AC154" s="101">
        <v>0</v>
      </c>
      <c r="AD154" s="101">
        <v>0</v>
      </c>
      <c r="AE154" s="101">
        <v>0</v>
      </c>
      <c r="AF154" s="102">
        <v>0</v>
      </c>
      <c r="AG154" s="100">
        <v>0</v>
      </c>
      <c r="AH154" s="101">
        <v>0</v>
      </c>
      <c r="AI154" s="101">
        <v>0</v>
      </c>
      <c r="AJ154" s="101">
        <v>0</v>
      </c>
      <c r="AK154" s="101">
        <v>0</v>
      </c>
      <c r="AL154" s="101">
        <v>0</v>
      </c>
      <c r="AM154" s="102">
        <v>0</v>
      </c>
      <c r="AN154" s="100">
        <v>0</v>
      </c>
      <c r="AO154" s="101">
        <v>0</v>
      </c>
      <c r="AP154" s="101">
        <v>0</v>
      </c>
      <c r="AQ154" s="101">
        <v>0</v>
      </c>
      <c r="AR154" s="101">
        <v>0</v>
      </c>
      <c r="AS154" s="102">
        <v>0</v>
      </c>
      <c r="AT154" s="100">
        <v>0</v>
      </c>
      <c r="AU154" s="101">
        <v>0</v>
      </c>
      <c r="AV154" s="101">
        <v>0</v>
      </c>
      <c r="AW154" s="101">
        <v>0</v>
      </c>
      <c r="AX154" s="101">
        <v>0</v>
      </c>
      <c r="AY154" s="102">
        <v>0</v>
      </c>
      <c r="AZ154" s="100">
        <v>0</v>
      </c>
      <c r="BA154" s="101">
        <v>0</v>
      </c>
      <c r="BB154" s="101">
        <v>0</v>
      </c>
      <c r="BC154" s="101">
        <v>0</v>
      </c>
      <c r="BD154" s="101">
        <v>0</v>
      </c>
      <c r="BE154" s="102">
        <v>0</v>
      </c>
      <c r="BF154" s="100">
        <v>0</v>
      </c>
      <c r="BG154" s="101">
        <v>0</v>
      </c>
      <c r="BH154" s="101">
        <v>0</v>
      </c>
      <c r="BI154" s="101">
        <v>0</v>
      </c>
      <c r="BJ154" s="101">
        <v>1</v>
      </c>
      <c r="BK154" s="101">
        <v>0</v>
      </c>
      <c r="BL154" s="101">
        <v>0</v>
      </c>
      <c r="BM154" s="102">
        <v>0</v>
      </c>
      <c r="BN154" s="100">
        <v>0</v>
      </c>
      <c r="BO154" s="102">
        <v>0</v>
      </c>
      <c r="BP154" s="100">
        <v>0</v>
      </c>
      <c r="BQ154" s="101">
        <v>0</v>
      </c>
      <c r="BR154" s="101">
        <v>0</v>
      </c>
      <c r="BS154" s="101">
        <v>0</v>
      </c>
      <c r="BT154" s="102">
        <v>0</v>
      </c>
      <c r="BU154" s="100">
        <v>0</v>
      </c>
      <c r="BV154" s="101">
        <v>0</v>
      </c>
      <c r="BW154" s="102">
        <v>0</v>
      </c>
      <c r="BX154" s="100">
        <v>0</v>
      </c>
      <c r="BY154" s="101">
        <v>0</v>
      </c>
      <c r="BZ154" s="104">
        <v>0</v>
      </c>
    </row>
    <row r="155" spans="1:78" s="28" customFormat="1" ht="13" x14ac:dyDescent="0.3">
      <c r="A155" s="33" t="s">
        <v>407</v>
      </c>
      <c r="B155" s="84">
        <f t="shared" si="10"/>
        <v>9</v>
      </c>
      <c r="C155" s="96">
        <v>0</v>
      </c>
      <c r="D155" s="97">
        <v>0</v>
      </c>
      <c r="E155" s="97">
        <v>0</v>
      </c>
      <c r="F155" s="97">
        <v>0</v>
      </c>
      <c r="G155" s="97">
        <v>2</v>
      </c>
      <c r="H155" s="98">
        <v>0</v>
      </c>
      <c r="I155" s="99">
        <v>0</v>
      </c>
      <c r="J155" s="100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v>0</v>
      </c>
      <c r="P155" s="102">
        <v>0</v>
      </c>
      <c r="Q155" s="100">
        <v>0</v>
      </c>
      <c r="R155" s="101">
        <v>0</v>
      </c>
      <c r="S155" s="101">
        <v>0</v>
      </c>
      <c r="T155" s="101">
        <v>0</v>
      </c>
      <c r="U155" s="102">
        <v>0</v>
      </c>
      <c r="V155" s="100">
        <v>0</v>
      </c>
      <c r="W155" s="101">
        <v>0</v>
      </c>
      <c r="X155" s="101">
        <v>1</v>
      </c>
      <c r="Y155" s="101">
        <v>0</v>
      </c>
      <c r="Z155" s="102">
        <v>0</v>
      </c>
      <c r="AA155" s="100">
        <v>0</v>
      </c>
      <c r="AB155" s="101">
        <v>0</v>
      </c>
      <c r="AC155" s="101">
        <v>0</v>
      </c>
      <c r="AD155" s="101">
        <v>1</v>
      </c>
      <c r="AE155" s="101">
        <v>0</v>
      </c>
      <c r="AF155" s="102">
        <v>0</v>
      </c>
      <c r="AG155" s="100">
        <v>0</v>
      </c>
      <c r="AH155" s="101">
        <v>1</v>
      </c>
      <c r="AI155" s="101">
        <v>0</v>
      </c>
      <c r="AJ155" s="101">
        <v>0</v>
      </c>
      <c r="AK155" s="101">
        <v>1</v>
      </c>
      <c r="AL155" s="101">
        <v>0</v>
      </c>
      <c r="AM155" s="102">
        <v>0</v>
      </c>
      <c r="AN155" s="100">
        <v>1</v>
      </c>
      <c r="AO155" s="101">
        <v>0</v>
      </c>
      <c r="AP155" s="101">
        <v>0</v>
      </c>
      <c r="AQ155" s="101">
        <v>1</v>
      </c>
      <c r="AR155" s="101">
        <v>0</v>
      </c>
      <c r="AS155" s="102">
        <v>0</v>
      </c>
      <c r="AT155" s="100">
        <v>0</v>
      </c>
      <c r="AU155" s="101">
        <v>0</v>
      </c>
      <c r="AV155" s="101">
        <v>0</v>
      </c>
      <c r="AW155" s="101">
        <v>0</v>
      </c>
      <c r="AX155" s="101">
        <v>0</v>
      </c>
      <c r="AY155" s="102">
        <v>0</v>
      </c>
      <c r="AZ155" s="100">
        <v>0</v>
      </c>
      <c r="BA155" s="101">
        <v>0</v>
      </c>
      <c r="BB155" s="101">
        <v>0</v>
      </c>
      <c r="BC155" s="101">
        <v>0</v>
      </c>
      <c r="BD155" s="101">
        <v>0</v>
      </c>
      <c r="BE155" s="102">
        <v>0</v>
      </c>
      <c r="BF155" s="100">
        <v>0</v>
      </c>
      <c r="BG155" s="101">
        <v>0</v>
      </c>
      <c r="BH155" s="101">
        <v>0</v>
      </c>
      <c r="BI155" s="101">
        <v>0</v>
      </c>
      <c r="BJ155" s="101">
        <v>0</v>
      </c>
      <c r="BK155" s="101">
        <v>0</v>
      </c>
      <c r="BL155" s="101">
        <v>0</v>
      </c>
      <c r="BM155" s="102">
        <v>0</v>
      </c>
      <c r="BN155" s="100">
        <v>0</v>
      </c>
      <c r="BO155" s="102">
        <v>0</v>
      </c>
      <c r="BP155" s="100">
        <v>0</v>
      </c>
      <c r="BQ155" s="101">
        <v>0</v>
      </c>
      <c r="BR155" s="101">
        <v>0</v>
      </c>
      <c r="BS155" s="101">
        <v>0</v>
      </c>
      <c r="BT155" s="102">
        <v>0</v>
      </c>
      <c r="BU155" s="100">
        <v>0</v>
      </c>
      <c r="BV155" s="101">
        <v>0</v>
      </c>
      <c r="BW155" s="102">
        <v>0</v>
      </c>
      <c r="BX155" s="100">
        <v>0</v>
      </c>
      <c r="BY155" s="101">
        <v>0</v>
      </c>
      <c r="BZ155" s="104">
        <v>1</v>
      </c>
    </row>
    <row r="156" spans="1:78" s="28" customFormat="1" ht="13" x14ac:dyDescent="0.3">
      <c r="A156" s="33" t="s">
        <v>561</v>
      </c>
      <c r="B156" s="84">
        <f t="shared" si="10"/>
        <v>3</v>
      </c>
      <c r="C156" s="96">
        <v>0</v>
      </c>
      <c r="D156" s="97">
        <v>0</v>
      </c>
      <c r="E156" s="97">
        <v>0</v>
      </c>
      <c r="F156" s="97">
        <v>0</v>
      </c>
      <c r="G156" s="97">
        <v>0</v>
      </c>
      <c r="H156" s="98">
        <v>0</v>
      </c>
      <c r="I156" s="99">
        <v>0</v>
      </c>
      <c r="J156" s="100">
        <v>0</v>
      </c>
      <c r="K156" s="101">
        <v>0</v>
      </c>
      <c r="L156" s="101">
        <v>0</v>
      </c>
      <c r="M156" s="101">
        <v>0</v>
      </c>
      <c r="N156" s="101">
        <v>0</v>
      </c>
      <c r="O156" s="101">
        <v>0</v>
      </c>
      <c r="P156" s="102">
        <v>0</v>
      </c>
      <c r="Q156" s="100">
        <v>0</v>
      </c>
      <c r="R156" s="101">
        <v>0</v>
      </c>
      <c r="S156" s="101">
        <v>0</v>
      </c>
      <c r="T156" s="101">
        <v>0</v>
      </c>
      <c r="U156" s="102">
        <v>0</v>
      </c>
      <c r="V156" s="100">
        <v>0</v>
      </c>
      <c r="W156" s="101">
        <v>0</v>
      </c>
      <c r="X156" s="101">
        <v>0</v>
      </c>
      <c r="Y156" s="101">
        <v>0</v>
      </c>
      <c r="Z156" s="102">
        <v>0</v>
      </c>
      <c r="AA156" s="100">
        <v>0</v>
      </c>
      <c r="AB156" s="101">
        <v>0</v>
      </c>
      <c r="AC156" s="101">
        <v>0</v>
      </c>
      <c r="AD156" s="101">
        <v>0</v>
      </c>
      <c r="AE156" s="101">
        <v>0</v>
      </c>
      <c r="AF156" s="102">
        <v>0</v>
      </c>
      <c r="AG156" s="100">
        <v>3</v>
      </c>
      <c r="AH156" s="101">
        <v>0</v>
      </c>
      <c r="AI156" s="101">
        <v>0</v>
      </c>
      <c r="AJ156" s="101">
        <v>0</v>
      </c>
      <c r="AK156" s="101">
        <v>0</v>
      </c>
      <c r="AL156" s="101">
        <v>0</v>
      </c>
      <c r="AM156" s="102">
        <v>0</v>
      </c>
      <c r="AN156" s="100">
        <v>0</v>
      </c>
      <c r="AO156" s="101">
        <v>0</v>
      </c>
      <c r="AP156" s="101">
        <v>0</v>
      </c>
      <c r="AQ156" s="101">
        <v>0</v>
      </c>
      <c r="AR156" s="101">
        <v>0</v>
      </c>
      <c r="AS156" s="102">
        <v>0</v>
      </c>
      <c r="AT156" s="100">
        <v>0</v>
      </c>
      <c r="AU156" s="101">
        <v>0</v>
      </c>
      <c r="AV156" s="101">
        <v>0</v>
      </c>
      <c r="AW156" s="101">
        <v>0</v>
      </c>
      <c r="AX156" s="101">
        <v>0</v>
      </c>
      <c r="AY156" s="102">
        <v>0</v>
      </c>
      <c r="AZ156" s="100">
        <v>0</v>
      </c>
      <c r="BA156" s="101">
        <v>0</v>
      </c>
      <c r="BB156" s="101">
        <v>0</v>
      </c>
      <c r="BC156" s="101">
        <v>0</v>
      </c>
      <c r="BD156" s="101">
        <v>0</v>
      </c>
      <c r="BE156" s="102">
        <v>0</v>
      </c>
      <c r="BF156" s="100">
        <v>0</v>
      </c>
      <c r="BG156" s="101">
        <v>0</v>
      </c>
      <c r="BH156" s="101">
        <v>0</v>
      </c>
      <c r="BI156" s="101">
        <v>0</v>
      </c>
      <c r="BJ156" s="101">
        <v>0</v>
      </c>
      <c r="BK156" s="101">
        <v>0</v>
      </c>
      <c r="BL156" s="101">
        <v>0</v>
      </c>
      <c r="BM156" s="102">
        <v>0</v>
      </c>
      <c r="BN156" s="100">
        <v>0</v>
      </c>
      <c r="BO156" s="102">
        <v>0</v>
      </c>
      <c r="BP156" s="100">
        <v>0</v>
      </c>
      <c r="BQ156" s="101">
        <v>0</v>
      </c>
      <c r="BR156" s="101">
        <v>0</v>
      </c>
      <c r="BS156" s="101">
        <v>0</v>
      </c>
      <c r="BT156" s="102">
        <v>0</v>
      </c>
      <c r="BU156" s="100">
        <v>0</v>
      </c>
      <c r="BV156" s="101">
        <v>0</v>
      </c>
      <c r="BW156" s="102">
        <v>0</v>
      </c>
      <c r="BX156" s="100">
        <v>0</v>
      </c>
      <c r="BY156" s="101">
        <v>0</v>
      </c>
      <c r="BZ156" s="104">
        <v>0</v>
      </c>
    </row>
    <row r="157" spans="1:78" s="28" customFormat="1" ht="13" x14ac:dyDescent="0.3">
      <c r="A157" s="33" t="s">
        <v>562</v>
      </c>
      <c r="B157" s="84">
        <f t="shared" si="10"/>
        <v>2</v>
      </c>
      <c r="C157" s="96">
        <v>0</v>
      </c>
      <c r="D157" s="97">
        <v>0</v>
      </c>
      <c r="E157" s="97">
        <v>0</v>
      </c>
      <c r="F157" s="97">
        <v>0</v>
      </c>
      <c r="G157" s="97">
        <v>0</v>
      </c>
      <c r="H157" s="98">
        <v>0</v>
      </c>
      <c r="I157" s="99">
        <v>0</v>
      </c>
      <c r="J157" s="100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v>0</v>
      </c>
      <c r="P157" s="102">
        <v>0</v>
      </c>
      <c r="Q157" s="100">
        <v>0</v>
      </c>
      <c r="R157" s="101">
        <v>0</v>
      </c>
      <c r="S157" s="101">
        <v>0</v>
      </c>
      <c r="T157" s="101">
        <v>0</v>
      </c>
      <c r="U157" s="102">
        <v>0</v>
      </c>
      <c r="V157" s="100">
        <v>0</v>
      </c>
      <c r="W157" s="101">
        <v>0</v>
      </c>
      <c r="X157" s="101">
        <v>0</v>
      </c>
      <c r="Y157" s="101">
        <v>0</v>
      </c>
      <c r="Z157" s="102">
        <v>0</v>
      </c>
      <c r="AA157" s="100">
        <v>0</v>
      </c>
      <c r="AB157" s="101">
        <v>0</v>
      </c>
      <c r="AC157" s="101">
        <v>0</v>
      </c>
      <c r="AD157" s="101">
        <v>0</v>
      </c>
      <c r="AE157" s="101">
        <v>0</v>
      </c>
      <c r="AF157" s="102">
        <v>0</v>
      </c>
      <c r="AG157" s="100">
        <v>0</v>
      </c>
      <c r="AH157" s="101">
        <v>0</v>
      </c>
      <c r="AI157" s="101">
        <v>0</v>
      </c>
      <c r="AJ157" s="101">
        <v>0</v>
      </c>
      <c r="AK157" s="101">
        <v>0</v>
      </c>
      <c r="AL157" s="101">
        <v>0</v>
      </c>
      <c r="AM157" s="102">
        <v>0</v>
      </c>
      <c r="AN157" s="100">
        <v>0</v>
      </c>
      <c r="AO157" s="101">
        <v>0</v>
      </c>
      <c r="AP157" s="101">
        <v>0</v>
      </c>
      <c r="AQ157" s="101">
        <v>0</v>
      </c>
      <c r="AR157" s="101">
        <v>0</v>
      </c>
      <c r="AS157" s="102">
        <v>0</v>
      </c>
      <c r="AT157" s="100">
        <v>0</v>
      </c>
      <c r="AU157" s="101">
        <v>0</v>
      </c>
      <c r="AV157" s="101">
        <v>0</v>
      </c>
      <c r="AW157" s="101">
        <v>0</v>
      </c>
      <c r="AX157" s="101">
        <v>0</v>
      </c>
      <c r="AY157" s="102">
        <v>0</v>
      </c>
      <c r="AZ157" s="100">
        <v>0</v>
      </c>
      <c r="BA157" s="101">
        <v>0</v>
      </c>
      <c r="BB157" s="101">
        <v>0</v>
      </c>
      <c r="BC157" s="101">
        <v>0</v>
      </c>
      <c r="BD157" s="101">
        <v>0</v>
      </c>
      <c r="BE157" s="102">
        <v>0</v>
      </c>
      <c r="BF157" s="100">
        <v>0</v>
      </c>
      <c r="BG157" s="101">
        <v>0</v>
      </c>
      <c r="BH157" s="101">
        <v>0</v>
      </c>
      <c r="BI157" s="101">
        <v>0</v>
      </c>
      <c r="BJ157" s="101">
        <v>0</v>
      </c>
      <c r="BK157" s="101">
        <v>0</v>
      </c>
      <c r="BL157" s="101">
        <v>0</v>
      </c>
      <c r="BM157" s="102">
        <v>0</v>
      </c>
      <c r="BN157" s="100">
        <v>0</v>
      </c>
      <c r="BO157" s="102">
        <v>0</v>
      </c>
      <c r="BP157" s="100">
        <v>2</v>
      </c>
      <c r="BQ157" s="101">
        <v>0</v>
      </c>
      <c r="BR157" s="101">
        <v>0</v>
      </c>
      <c r="BS157" s="101">
        <v>0</v>
      </c>
      <c r="BT157" s="102">
        <v>0</v>
      </c>
      <c r="BU157" s="100">
        <v>0</v>
      </c>
      <c r="BV157" s="101">
        <v>0</v>
      </c>
      <c r="BW157" s="102">
        <v>0</v>
      </c>
      <c r="BX157" s="100">
        <v>0</v>
      </c>
      <c r="BY157" s="101">
        <v>0</v>
      </c>
      <c r="BZ157" s="104">
        <v>0</v>
      </c>
    </row>
    <row r="158" spans="1:78" s="28" customFormat="1" ht="13" x14ac:dyDescent="0.3">
      <c r="A158" s="33" t="s">
        <v>563</v>
      </c>
      <c r="B158" s="84">
        <f t="shared" si="10"/>
        <v>2</v>
      </c>
      <c r="C158" s="96">
        <v>0</v>
      </c>
      <c r="D158" s="97">
        <v>0</v>
      </c>
      <c r="E158" s="97">
        <v>0</v>
      </c>
      <c r="F158" s="97">
        <v>0</v>
      </c>
      <c r="G158" s="97">
        <v>0</v>
      </c>
      <c r="H158" s="98">
        <v>0</v>
      </c>
      <c r="I158" s="99">
        <v>0</v>
      </c>
      <c r="J158" s="100">
        <v>0</v>
      </c>
      <c r="K158" s="101">
        <v>0</v>
      </c>
      <c r="L158" s="101">
        <v>0</v>
      </c>
      <c r="M158" s="101">
        <v>0</v>
      </c>
      <c r="N158" s="101">
        <v>0</v>
      </c>
      <c r="O158" s="101">
        <v>0</v>
      </c>
      <c r="P158" s="102">
        <v>0</v>
      </c>
      <c r="Q158" s="100">
        <v>0</v>
      </c>
      <c r="R158" s="101">
        <v>0</v>
      </c>
      <c r="S158" s="101">
        <v>0</v>
      </c>
      <c r="T158" s="101">
        <v>0</v>
      </c>
      <c r="U158" s="102">
        <v>0</v>
      </c>
      <c r="V158" s="100">
        <v>0</v>
      </c>
      <c r="W158" s="101">
        <v>0</v>
      </c>
      <c r="X158" s="101">
        <v>0</v>
      </c>
      <c r="Y158" s="101">
        <v>0</v>
      </c>
      <c r="Z158" s="102">
        <v>0</v>
      </c>
      <c r="AA158" s="100">
        <v>0</v>
      </c>
      <c r="AB158" s="101">
        <v>0</v>
      </c>
      <c r="AC158" s="101">
        <v>0</v>
      </c>
      <c r="AD158" s="101">
        <v>0</v>
      </c>
      <c r="AE158" s="101">
        <v>0</v>
      </c>
      <c r="AF158" s="102">
        <v>0</v>
      </c>
      <c r="AG158" s="100">
        <v>1</v>
      </c>
      <c r="AH158" s="101">
        <v>0</v>
      </c>
      <c r="AI158" s="101">
        <v>0</v>
      </c>
      <c r="AJ158" s="101">
        <v>0</v>
      </c>
      <c r="AK158" s="101">
        <v>0</v>
      </c>
      <c r="AL158" s="101">
        <v>0</v>
      </c>
      <c r="AM158" s="102">
        <v>0</v>
      </c>
      <c r="AN158" s="100">
        <v>0</v>
      </c>
      <c r="AO158" s="101">
        <v>0</v>
      </c>
      <c r="AP158" s="101">
        <v>1</v>
      </c>
      <c r="AQ158" s="101">
        <v>0</v>
      </c>
      <c r="AR158" s="101">
        <v>0</v>
      </c>
      <c r="AS158" s="102">
        <v>0</v>
      </c>
      <c r="AT158" s="100">
        <v>0</v>
      </c>
      <c r="AU158" s="101">
        <v>0</v>
      </c>
      <c r="AV158" s="101">
        <v>0</v>
      </c>
      <c r="AW158" s="101">
        <v>0</v>
      </c>
      <c r="AX158" s="101">
        <v>0</v>
      </c>
      <c r="AY158" s="102">
        <v>0</v>
      </c>
      <c r="AZ158" s="100">
        <v>0</v>
      </c>
      <c r="BA158" s="101">
        <v>0</v>
      </c>
      <c r="BB158" s="101">
        <v>0</v>
      </c>
      <c r="BC158" s="101">
        <v>0</v>
      </c>
      <c r="BD158" s="101">
        <v>0</v>
      </c>
      <c r="BE158" s="102">
        <v>0</v>
      </c>
      <c r="BF158" s="100">
        <v>0</v>
      </c>
      <c r="BG158" s="101">
        <v>0</v>
      </c>
      <c r="BH158" s="101">
        <v>0</v>
      </c>
      <c r="BI158" s="101">
        <v>0</v>
      </c>
      <c r="BJ158" s="101">
        <v>0</v>
      </c>
      <c r="BK158" s="101">
        <v>0</v>
      </c>
      <c r="BL158" s="101">
        <v>0</v>
      </c>
      <c r="BM158" s="102">
        <v>0</v>
      </c>
      <c r="BN158" s="100">
        <v>0</v>
      </c>
      <c r="BO158" s="102">
        <v>0</v>
      </c>
      <c r="BP158" s="100">
        <v>0</v>
      </c>
      <c r="BQ158" s="101">
        <v>0</v>
      </c>
      <c r="BR158" s="101">
        <v>0</v>
      </c>
      <c r="BS158" s="101">
        <v>0</v>
      </c>
      <c r="BT158" s="102">
        <v>0</v>
      </c>
      <c r="BU158" s="100">
        <v>0</v>
      </c>
      <c r="BV158" s="101">
        <v>0</v>
      </c>
      <c r="BW158" s="102">
        <v>0</v>
      </c>
      <c r="BX158" s="100">
        <v>0</v>
      </c>
      <c r="BY158" s="101">
        <v>0</v>
      </c>
      <c r="BZ158" s="104">
        <v>0</v>
      </c>
    </row>
    <row r="159" spans="1:78" s="28" customFormat="1" ht="13" x14ac:dyDescent="0.3">
      <c r="A159" s="33" t="s">
        <v>408</v>
      </c>
      <c r="B159" s="84">
        <f t="shared" si="10"/>
        <v>3</v>
      </c>
      <c r="C159" s="96">
        <v>0</v>
      </c>
      <c r="D159" s="97">
        <v>0</v>
      </c>
      <c r="E159" s="97">
        <v>0</v>
      </c>
      <c r="F159" s="97">
        <v>0</v>
      </c>
      <c r="G159" s="97">
        <v>0</v>
      </c>
      <c r="H159" s="98">
        <v>0</v>
      </c>
      <c r="I159" s="99">
        <v>0</v>
      </c>
      <c r="J159" s="100">
        <v>0</v>
      </c>
      <c r="K159" s="101">
        <v>0</v>
      </c>
      <c r="L159" s="101">
        <v>0</v>
      </c>
      <c r="M159" s="101">
        <v>0</v>
      </c>
      <c r="N159" s="101">
        <v>0</v>
      </c>
      <c r="O159" s="101">
        <v>0</v>
      </c>
      <c r="P159" s="102">
        <v>0</v>
      </c>
      <c r="Q159" s="100">
        <v>0</v>
      </c>
      <c r="R159" s="101">
        <v>0</v>
      </c>
      <c r="S159" s="101">
        <v>0</v>
      </c>
      <c r="T159" s="101">
        <v>0</v>
      </c>
      <c r="U159" s="102">
        <v>0</v>
      </c>
      <c r="V159" s="100">
        <v>0</v>
      </c>
      <c r="W159" s="101">
        <v>0</v>
      </c>
      <c r="X159" s="101">
        <v>1</v>
      </c>
      <c r="Y159" s="101">
        <v>0</v>
      </c>
      <c r="Z159" s="102">
        <v>0</v>
      </c>
      <c r="AA159" s="100">
        <v>0</v>
      </c>
      <c r="AB159" s="101">
        <v>0</v>
      </c>
      <c r="AC159" s="101">
        <v>0</v>
      </c>
      <c r="AD159" s="101">
        <v>0</v>
      </c>
      <c r="AE159" s="101">
        <v>0</v>
      </c>
      <c r="AF159" s="102">
        <v>0</v>
      </c>
      <c r="AG159" s="100">
        <v>0</v>
      </c>
      <c r="AH159" s="101">
        <v>0</v>
      </c>
      <c r="AI159" s="101">
        <v>0</v>
      </c>
      <c r="AJ159" s="101">
        <v>0</v>
      </c>
      <c r="AK159" s="101">
        <v>0</v>
      </c>
      <c r="AL159" s="101">
        <v>0</v>
      </c>
      <c r="AM159" s="102">
        <v>0</v>
      </c>
      <c r="AN159" s="100">
        <v>0</v>
      </c>
      <c r="AO159" s="101">
        <v>0</v>
      </c>
      <c r="AP159" s="101">
        <v>0</v>
      </c>
      <c r="AQ159" s="101">
        <v>0</v>
      </c>
      <c r="AR159" s="101">
        <v>0</v>
      </c>
      <c r="AS159" s="102">
        <v>0</v>
      </c>
      <c r="AT159" s="100">
        <v>2</v>
      </c>
      <c r="AU159" s="101">
        <v>0</v>
      </c>
      <c r="AV159" s="101">
        <v>0</v>
      </c>
      <c r="AW159" s="101">
        <v>0</v>
      </c>
      <c r="AX159" s="101">
        <v>0</v>
      </c>
      <c r="AY159" s="102">
        <v>0</v>
      </c>
      <c r="AZ159" s="100">
        <v>0</v>
      </c>
      <c r="BA159" s="101">
        <v>0</v>
      </c>
      <c r="BB159" s="101">
        <v>0</v>
      </c>
      <c r="BC159" s="101">
        <v>0</v>
      </c>
      <c r="BD159" s="101">
        <v>0</v>
      </c>
      <c r="BE159" s="102">
        <v>0</v>
      </c>
      <c r="BF159" s="100">
        <v>0</v>
      </c>
      <c r="BG159" s="101">
        <v>0</v>
      </c>
      <c r="BH159" s="101">
        <v>0</v>
      </c>
      <c r="BI159" s="101">
        <v>0</v>
      </c>
      <c r="BJ159" s="101">
        <v>0</v>
      </c>
      <c r="BK159" s="101">
        <v>0</v>
      </c>
      <c r="BL159" s="101">
        <v>0</v>
      </c>
      <c r="BM159" s="102">
        <v>0</v>
      </c>
      <c r="BN159" s="100">
        <v>0</v>
      </c>
      <c r="BO159" s="102">
        <v>0</v>
      </c>
      <c r="BP159" s="100">
        <v>0</v>
      </c>
      <c r="BQ159" s="101">
        <v>0</v>
      </c>
      <c r="BR159" s="101">
        <v>0</v>
      </c>
      <c r="BS159" s="101">
        <v>0</v>
      </c>
      <c r="BT159" s="102">
        <v>0</v>
      </c>
      <c r="BU159" s="100">
        <v>0</v>
      </c>
      <c r="BV159" s="101">
        <v>0</v>
      </c>
      <c r="BW159" s="102">
        <v>0</v>
      </c>
      <c r="BX159" s="100">
        <v>0</v>
      </c>
      <c r="BY159" s="101">
        <v>0</v>
      </c>
      <c r="BZ159" s="104">
        <v>0</v>
      </c>
    </row>
    <row r="160" spans="1:78" s="28" customFormat="1" ht="13" x14ac:dyDescent="0.3">
      <c r="A160" s="33" t="s">
        <v>564</v>
      </c>
      <c r="B160" s="84">
        <f t="shared" si="10"/>
        <v>1</v>
      </c>
      <c r="C160" s="96">
        <v>0</v>
      </c>
      <c r="D160" s="97">
        <v>0</v>
      </c>
      <c r="E160" s="97">
        <v>0</v>
      </c>
      <c r="F160" s="97">
        <v>0</v>
      </c>
      <c r="G160" s="97">
        <v>0</v>
      </c>
      <c r="H160" s="98">
        <v>0</v>
      </c>
      <c r="I160" s="99">
        <v>0</v>
      </c>
      <c r="J160" s="100">
        <v>0</v>
      </c>
      <c r="K160" s="101">
        <v>0</v>
      </c>
      <c r="L160" s="101">
        <v>0</v>
      </c>
      <c r="M160" s="101">
        <v>0</v>
      </c>
      <c r="N160" s="101">
        <v>0</v>
      </c>
      <c r="O160" s="101">
        <v>0</v>
      </c>
      <c r="P160" s="102">
        <v>0</v>
      </c>
      <c r="Q160" s="100">
        <v>0</v>
      </c>
      <c r="R160" s="101">
        <v>0</v>
      </c>
      <c r="S160" s="101">
        <v>0</v>
      </c>
      <c r="T160" s="101">
        <v>0</v>
      </c>
      <c r="U160" s="102">
        <v>0</v>
      </c>
      <c r="V160" s="100">
        <v>0</v>
      </c>
      <c r="W160" s="101">
        <v>0</v>
      </c>
      <c r="X160" s="101">
        <v>0</v>
      </c>
      <c r="Y160" s="101">
        <v>0</v>
      </c>
      <c r="Z160" s="102">
        <v>0</v>
      </c>
      <c r="AA160" s="100">
        <v>0</v>
      </c>
      <c r="AB160" s="101">
        <v>0</v>
      </c>
      <c r="AC160" s="101">
        <v>0</v>
      </c>
      <c r="AD160" s="101">
        <v>0</v>
      </c>
      <c r="AE160" s="101">
        <v>0</v>
      </c>
      <c r="AF160" s="102">
        <v>0</v>
      </c>
      <c r="AG160" s="100">
        <v>0</v>
      </c>
      <c r="AH160" s="101">
        <v>0</v>
      </c>
      <c r="AI160" s="101">
        <v>0</v>
      </c>
      <c r="AJ160" s="101">
        <v>0</v>
      </c>
      <c r="AK160" s="101">
        <v>0</v>
      </c>
      <c r="AL160" s="101">
        <v>0</v>
      </c>
      <c r="AM160" s="102">
        <v>0</v>
      </c>
      <c r="AN160" s="100">
        <v>0</v>
      </c>
      <c r="AO160" s="101">
        <v>0</v>
      </c>
      <c r="AP160" s="101">
        <v>0</v>
      </c>
      <c r="AQ160" s="101">
        <v>0</v>
      </c>
      <c r="AR160" s="101">
        <v>0</v>
      </c>
      <c r="AS160" s="102">
        <v>0</v>
      </c>
      <c r="AT160" s="100">
        <v>0</v>
      </c>
      <c r="AU160" s="101">
        <v>0</v>
      </c>
      <c r="AV160" s="101">
        <v>0</v>
      </c>
      <c r="AW160" s="101">
        <v>0</v>
      </c>
      <c r="AX160" s="101">
        <v>0</v>
      </c>
      <c r="AY160" s="102">
        <v>0</v>
      </c>
      <c r="AZ160" s="100">
        <v>0</v>
      </c>
      <c r="BA160" s="101">
        <v>0</v>
      </c>
      <c r="BB160" s="101">
        <v>0</v>
      </c>
      <c r="BC160" s="101">
        <v>0</v>
      </c>
      <c r="BD160" s="101">
        <v>0</v>
      </c>
      <c r="BE160" s="102">
        <v>0</v>
      </c>
      <c r="BF160" s="100">
        <v>0</v>
      </c>
      <c r="BG160" s="101">
        <v>0</v>
      </c>
      <c r="BH160" s="101">
        <v>0</v>
      </c>
      <c r="BI160" s="101">
        <v>0</v>
      </c>
      <c r="BJ160" s="101">
        <v>0</v>
      </c>
      <c r="BK160" s="101">
        <v>0</v>
      </c>
      <c r="BL160" s="101">
        <v>0</v>
      </c>
      <c r="BM160" s="102">
        <v>0</v>
      </c>
      <c r="BN160" s="100">
        <v>0</v>
      </c>
      <c r="BO160" s="102">
        <v>0</v>
      </c>
      <c r="BP160" s="100">
        <v>0</v>
      </c>
      <c r="BQ160" s="101">
        <v>0</v>
      </c>
      <c r="BR160" s="101">
        <v>0</v>
      </c>
      <c r="BS160" s="101">
        <v>0</v>
      </c>
      <c r="BT160" s="102">
        <v>0</v>
      </c>
      <c r="BU160" s="100">
        <v>0</v>
      </c>
      <c r="BV160" s="101">
        <v>0</v>
      </c>
      <c r="BW160" s="102">
        <v>0</v>
      </c>
      <c r="BX160" s="100">
        <v>0</v>
      </c>
      <c r="BY160" s="101">
        <v>0</v>
      </c>
      <c r="BZ160" s="104">
        <v>1</v>
      </c>
    </row>
    <row r="161" spans="1:78" s="28" customFormat="1" ht="13" x14ac:dyDescent="0.3">
      <c r="A161" s="33" t="s">
        <v>565</v>
      </c>
      <c r="B161" s="84">
        <f t="shared" si="10"/>
        <v>3</v>
      </c>
      <c r="C161" s="96">
        <v>0</v>
      </c>
      <c r="D161" s="97">
        <v>0</v>
      </c>
      <c r="E161" s="97">
        <v>0</v>
      </c>
      <c r="F161" s="97">
        <v>0</v>
      </c>
      <c r="G161" s="97">
        <v>0</v>
      </c>
      <c r="H161" s="98">
        <v>0</v>
      </c>
      <c r="I161" s="99">
        <v>0</v>
      </c>
      <c r="J161" s="100">
        <v>0</v>
      </c>
      <c r="K161" s="101">
        <v>0</v>
      </c>
      <c r="L161" s="101">
        <v>0</v>
      </c>
      <c r="M161" s="101">
        <v>0</v>
      </c>
      <c r="N161" s="101">
        <v>0</v>
      </c>
      <c r="O161" s="101">
        <v>0</v>
      </c>
      <c r="P161" s="102">
        <v>0</v>
      </c>
      <c r="Q161" s="100">
        <v>1</v>
      </c>
      <c r="R161" s="101">
        <v>0</v>
      </c>
      <c r="S161" s="101">
        <v>0</v>
      </c>
      <c r="T161" s="101">
        <v>0</v>
      </c>
      <c r="U161" s="102">
        <v>0</v>
      </c>
      <c r="V161" s="100">
        <v>0</v>
      </c>
      <c r="W161" s="101">
        <v>0</v>
      </c>
      <c r="X161" s="101">
        <v>0</v>
      </c>
      <c r="Y161" s="101">
        <v>0</v>
      </c>
      <c r="Z161" s="102">
        <v>0</v>
      </c>
      <c r="AA161" s="100">
        <v>0</v>
      </c>
      <c r="AB161" s="101">
        <v>0</v>
      </c>
      <c r="AC161" s="101">
        <v>0</v>
      </c>
      <c r="AD161" s="101">
        <v>0</v>
      </c>
      <c r="AE161" s="101">
        <v>0</v>
      </c>
      <c r="AF161" s="102">
        <v>0</v>
      </c>
      <c r="AG161" s="100">
        <v>0</v>
      </c>
      <c r="AH161" s="101">
        <v>0</v>
      </c>
      <c r="AI161" s="101">
        <v>0</v>
      </c>
      <c r="AJ161" s="101">
        <v>0</v>
      </c>
      <c r="AK161" s="101">
        <v>0</v>
      </c>
      <c r="AL161" s="101">
        <v>0</v>
      </c>
      <c r="AM161" s="102">
        <v>0</v>
      </c>
      <c r="AN161" s="100">
        <v>1</v>
      </c>
      <c r="AO161" s="101">
        <v>0</v>
      </c>
      <c r="AP161" s="101">
        <v>0</v>
      </c>
      <c r="AQ161" s="101">
        <v>0</v>
      </c>
      <c r="AR161" s="101">
        <v>0</v>
      </c>
      <c r="AS161" s="102">
        <v>0</v>
      </c>
      <c r="AT161" s="100">
        <v>0</v>
      </c>
      <c r="AU161" s="101">
        <v>0</v>
      </c>
      <c r="AV161" s="101">
        <v>0</v>
      </c>
      <c r="AW161" s="101">
        <v>0</v>
      </c>
      <c r="AX161" s="101">
        <v>0</v>
      </c>
      <c r="AY161" s="102">
        <v>0</v>
      </c>
      <c r="AZ161" s="100">
        <v>0</v>
      </c>
      <c r="BA161" s="101">
        <v>0</v>
      </c>
      <c r="BB161" s="101">
        <v>0</v>
      </c>
      <c r="BC161" s="101">
        <v>0</v>
      </c>
      <c r="BD161" s="101">
        <v>0</v>
      </c>
      <c r="BE161" s="102">
        <v>0</v>
      </c>
      <c r="BF161" s="100">
        <v>0</v>
      </c>
      <c r="BG161" s="101">
        <v>0</v>
      </c>
      <c r="BH161" s="101">
        <v>0</v>
      </c>
      <c r="BI161" s="101">
        <v>0</v>
      </c>
      <c r="BJ161" s="101">
        <v>0</v>
      </c>
      <c r="BK161" s="101">
        <v>0</v>
      </c>
      <c r="BL161" s="101">
        <v>0</v>
      </c>
      <c r="BM161" s="102">
        <v>0</v>
      </c>
      <c r="BN161" s="100">
        <v>0</v>
      </c>
      <c r="BO161" s="102">
        <v>0</v>
      </c>
      <c r="BP161" s="100">
        <v>1</v>
      </c>
      <c r="BQ161" s="101">
        <v>0</v>
      </c>
      <c r="BR161" s="101">
        <v>0</v>
      </c>
      <c r="BS161" s="101">
        <v>0</v>
      </c>
      <c r="BT161" s="102">
        <v>0</v>
      </c>
      <c r="BU161" s="100">
        <v>0</v>
      </c>
      <c r="BV161" s="101">
        <v>0</v>
      </c>
      <c r="BW161" s="102">
        <v>0</v>
      </c>
      <c r="BX161" s="100">
        <v>0</v>
      </c>
      <c r="BY161" s="101">
        <v>0</v>
      </c>
      <c r="BZ161" s="104">
        <v>0</v>
      </c>
    </row>
    <row r="162" spans="1:78" s="28" customFormat="1" ht="13" x14ac:dyDescent="0.3">
      <c r="A162" s="33" t="s">
        <v>566</v>
      </c>
      <c r="B162" s="84">
        <f t="shared" si="10"/>
        <v>1</v>
      </c>
      <c r="C162" s="96">
        <v>0</v>
      </c>
      <c r="D162" s="97">
        <v>0</v>
      </c>
      <c r="E162" s="97">
        <v>0</v>
      </c>
      <c r="F162" s="97">
        <v>0</v>
      </c>
      <c r="G162" s="97">
        <v>0</v>
      </c>
      <c r="H162" s="98">
        <v>0</v>
      </c>
      <c r="I162" s="99">
        <v>0</v>
      </c>
      <c r="J162" s="100">
        <v>0</v>
      </c>
      <c r="K162" s="101">
        <v>0</v>
      </c>
      <c r="L162" s="101">
        <v>0</v>
      </c>
      <c r="M162" s="101">
        <v>0</v>
      </c>
      <c r="N162" s="101">
        <v>0</v>
      </c>
      <c r="O162" s="101">
        <v>0</v>
      </c>
      <c r="P162" s="102">
        <v>0</v>
      </c>
      <c r="Q162" s="100">
        <v>0</v>
      </c>
      <c r="R162" s="101">
        <v>0</v>
      </c>
      <c r="S162" s="101">
        <v>0</v>
      </c>
      <c r="T162" s="101">
        <v>0</v>
      </c>
      <c r="U162" s="102">
        <v>0</v>
      </c>
      <c r="V162" s="100">
        <v>0</v>
      </c>
      <c r="W162" s="101">
        <v>0</v>
      </c>
      <c r="X162" s="101">
        <v>0</v>
      </c>
      <c r="Y162" s="101">
        <v>0</v>
      </c>
      <c r="Z162" s="102">
        <v>1</v>
      </c>
      <c r="AA162" s="100">
        <v>0</v>
      </c>
      <c r="AB162" s="101">
        <v>0</v>
      </c>
      <c r="AC162" s="101">
        <v>0</v>
      </c>
      <c r="AD162" s="101">
        <v>0</v>
      </c>
      <c r="AE162" s="101">
        <v>0</v>
      </c>
      <c r="AF162" s="102">
        <v>0</v>
      </c>
      <c r="AG162" s="100">
        <v>0</v>
      </c>
      <c r="AH162" s="101">
        <v>0</v>
      </c>
      <c r="AI162" s="101">
        <v>0</v>
      </c>
      <c r="AJ162" s="101">
        <v>0</v>
      </c>
      <c r="AK162" s="101">
        <v>0</v>
      </c>
      <c r="AL162" s="101">
        <v>0</v>
      </c>
      <c r="AM162" s="102">
        <v>0</v>
      </c>
      <c r="AN162" s="100">
        <v>0</v>
      </c>
      <c r="AO162" s="101">
        <v>0</v>
      </c>
      <c r="AP162" s="101">
        <v>0</v>
      </c>
      <c r="AQ162" s="101">
        <v>0</v>
      </c>
      <c r="AR162" s="101">
        <v>0</v>
      </c>
      <c r="AS162" s="102">
        <v>0</v>
      </c>
      <c r="AT162" s="100">
        <v>0</v>
      </c>
      <c r="AU162" s="101">
        <v>0</v>
      </c>
      <c r="AV162" s="101">
        <v>0</v>
      </c>
      <c r="AW162" s="101">
        <v>0</v>
      </c>
      <c r="AX162" s="101">
        <v>0</v>
      </c>
      <c r="AY162" s="102">
        <v>0</v>
      </c>
      <c r="AZ162" s="100">
        <v>0</v>
      </c>
      <c r="BA162" s="101">
        <v>0</v>
      </c>
      <c r="BB162" s="101">
        <v>0</v>
      </c>
      <c r="BC162" s="101">
        <v>0</v>
      </c>
      <c r="BD162" s="101">
        <v>0</v>
      </c>
      <c r="BE162" s="102">
        <v>0</v>
      </c>
      <c r="BF162" s="100">
        <v>0</v>
      </c>
      <c r="BG162" s="101">
        <v>0</v>
      </c>
      <c r="BH162" s="101">
        <v>0</v>
      </c>
      <c r="BI162" s="101">
        <v>0</v>
      </c>
      <c r="BJ162" s="101">
        <v>0</v>
      </c>
      <c r="BK162" s="101">
        <v>0</v>
      </c>
      <c r="BL162" s="101">
        <v>0</v>
      </c>
      <c r="BM162" s="102">
        <v>0</v>
      </c>
      <c r="BN162" s="100">
        <v>0</v>
      </c>
      <c r="BO162" s="102">
        <v>0</v>
      </c>
      <c r="BP162" s="100">
        <v>0</v>
      </c>
      <c r="BQ162" s="101">
        <v>0</v>
      </c>
      <c r="BR162" s="101">
        <v>0</v>
      </c>
      <c r="BS162" s="101">
        <v>0</v>
      </c>
      <c r="BT162" s="102">
        <v>0</v>
      </c>
      <c r="BU162" s="100">
        <v>0</v>
      </c>
      <c r="BV162" s="101">
        <v>0</v>
      </c>
      <c r="BW162" s="102">
        <v>0</v>
      </c>
      <c r="BX162" s="100">
        <v>0</v>
      </c>
      <c r="BY162" s="101">
        <v>0</v>
      </c>
      <c r="BZ162" s="104">
        <v>0</v>
      </c>
    </row>
    <row r="163" spans="1:78" s="28" customFormat="1" ht="13" x14ac:dyDescent="0.3">
      <c r="A163" s="33" t="s">
        <v>567</v>
      </c>
      <c r="B163" s="84">
        <f t="shared" si="10"/>
        <v>1</v>
      </c>
      <c r="C163" s="96">
        <v>0</v>
      </c>
      <c r="D163" s="97">
        <v>0</v>
      </c>
      <c r="E163" s="97">
        <v>0</v>
      </c>
      <c r="F163" s="97">
        <v>0</v>
      </c>
      <c r="G163" s="97">
        <v>0</v>
      </c>
      <c r="H163" s="98">
        <v>0</v>
      </c>
      <c r="I163" s="99">
        <v>0</v>
      </c>
      <c r="J163" s="100">
        <v>0</v>
      </c>
      <c r="K163" s="101">
        <v>0</v>
      </c>
      <c r="L163" s="101">
        <v>0</v>
      </c>
      <c r="M163" s="101">
        <v>0</v>
      </c>
      <c r="N163" s="101">
        <v>0</v>
      </c>
      <c r="O163" s="101">
        <v>0</v>
      </c>
      <c r="P163" s="102">
        <v>0</v>
      </c>
      <c r="Q163" s="100">
        <v>0</v>
      </c>
      <c r="R163" s="101">
        <v>0</v>
      </c>
      <c r="S163" s="101">
        <v>0</v>
      </c>
      <c r="T163" s="101">
        <v>0</v>
      </c>
      <c r="U163" s="102">
        <v>0</v>
      </c>
      <c r="V163" s="100">
        <v>0</v>
      </c>
      <c r="W163" s="101">
        <v>0</v>
      </c>
      <c r="X163" s="101">
        <v>0</v>
      </c>
      <c r="Y163" s="101">
        <v>0</v>
      </c>
      <c r="Z163" s="102">
        <v>0</v>
      </c>
      <c r="AA163" s="100">
        <v>0</v>
      </c>
      <c r="AB163" s="101">
        <v>0</v>
      </c>
      <c r="AC163" s="101">
        <v>0</v>
      </c>
      <c r="AD163" s="101">
        <v>0</v>
      </c>
      <c r="AE163" s="101">
        <v>0</v>
      </c>
      <c r="AF163" s="102">
        <v>0</v>
      </c>
      <c r="AG163" s="100">
        <v>0</v>
      </c>
      <c r="AH163" s="101">
        <v>0</v>
      </c>
      <c r="AI163" s="101">
        <v>0</v>
      </c>
      <c r="AJ163" s="101">
        <v>0</v>
      </c>
      <c r="AK163" s="101">
        <v>0</v>
      </c>
      <c r="AL163" s="101">
        <v>0</v>
      </c>
      <c r="AM163" s="102">
        <v>0</v>
      </c>
      <c r="AN163" s="100">
        <v>0</v>
      </c>
      <c r="AO163" s="101">
        <v>0</v>
      </c>
      <c r="AP163" s="101">
        <v>0</v>
      </c>
      <c r="AQ163" s="101">
        <v>0</v>
      </c>
      <c r="AR163" s="101">
        <v>0</v>
      </c>
      <c r="AS163" s="102">
        <v>0</v>
      </c>
      <c r="AT163" s="100">
        <v>0</v>
      </c>
      <c r="AU163" s="101">
        <v>0</v>
      </c>
      <c r="AV163" s="101">
        <v>0</v>
      </c>
      <c r="AW163" s="101">
        <v>0</v>
      </c>
      <c r="AX163" s="101">
        <v>0</v>
      </c>
      <c r="AY163" s="102">
        <v>0</v>
      </c>
      <c r="AZ163" s="100">
        <v>0</v>
      </c>
      <c r="BA163" s="101">
        <v>0</v>
      </c>
      <c r="BB163" s="101">
        <v>1</v>
      </c>
      <c r="BC163" s="101">
        <v>0</v>
      </c>
      <c r="BD163" s="101">
        <v>0</v>
      </c>
      <c r="BE163" s="102">
        <v>0</v>
      </c>
      <c r="BF163" s="100">
        <v>0</v>
      </c>
      <c r="BG163" s="101">
        <v>0</v>
      </c>
      <c r="BH163" s="101">
        <v>0</v>
      </c>
      <c r="BI163" s="101">
        <v>0</v>
      </c>
      <c r="BJ163" s="101">
        <v>0</v>
      </c>
      <c r="BK163" s="101">
        <v>0</v>
      </c>
      <c r="BL163" s="101">
        <v>0</v>
      </c>
      <c r="BM163" s="102">
        <v>0</v>
      </c>
      <c r="BN163" s="100">
        <v>0</v>
      </c>
      <c r="BO163" s="102">
        <v>0</v>
      </c>
      <c r="BP163" s="100">
        <v>0</v>
      </c>
      <c r="BQ163" s="101">
        <v>0</v>
      </c>
      <c r="BR163" s="101">
        <v>0</v>
      </c>
      <c r="BS163" s="101">
        <v>0</v>
      </c>
      <c r="BT163" s="102">
        <v>0</v>
      </c>
      <c r="BU163" s="100">
        <v>0</v>
      </c>
      <c r="BV163" s="101">
        <v>0</v>
      </c>
      <c r="BW163" s="102">
        <v>0</v>
      </c>
      <c r="BX163" s="100">
        <v>0</v>
      </c>
      <c r="BY163" s="101">
        <v>0</v>
      </c>
      <c r="BZ163" s="104">
        <v>0</v>
      </c>
    </row>
    <row r="164" spans="1:78" s="28" customFormat="1" ht="13" x14ac:dyDescent="0.3">
      <c r="A164" s="33" t="s">
        <v>568</v>
      </c>
      <c r="B164" s="84">
        <f t="shared" si="10"/>
        <v>7</v>
      </c>
      <c r="C164" s="96">
        <v>0</v>
      </c>
      <c r="D164" s="97">
        <v>0</v>
      </c>
      <c r="E164" s="97">
        <v>0</v>
      </c>
      <c r="F164" s="97">
        <v>0</v>
      </c>
      <c r="G164" s="97">
        <v>0</v>
      </c>
      <c r="H164" s="98">
        <v>0</v>
      </c>
      <c r="I164" s="99">
        <v>0</v>
      </c>
      <c r="J164" s="100">
        <v>0</v>
      </c>
      <c r="K164" s="101">
        <v>0</v>
      </c>
      <c r="L164" s="101">
        <v>0</v>
      </c>
      <c r="M164" s="101">
        <v>0</v>
      </c>
      <c r="N164" s="101">
        <v>0</v>
      </c>
      <c r="O164" s="101">
        <v>0</v>
      </c>
      <c r="P164" s="102">
        <v>0</v>
      </c>
      <c r="Q164" s="100">
        <v>0</v>
      </c>
      <c r="R164" s="101">
        <v>0</v>
      </c>
      <c r="S164" s="101">
        <v>0</v>
      </c>
      <c r="T164" s="101">
        <v>0</v>
      </c>
      <c r="U164" s="102">
        <v>0</v>
      </c>
      <c r="V164" s="100">
        <v>1</v>
      </c>
      <c r="W164" s="101">
        <v>0</v>
      </c>
      <c r="X164" s="101">
        <v>0</v>
      </c>
      <c r="Y164" s="101">
        <v>0</v>
      </c>
      <c r="Z164" s="102">
        <v>0</v>
      </c>
      <c r="AA164" s="100">
        <v>0</v>
      </c>
      <c r="AB164" s="101">
        <v>0</v>
      </c>
      <c r="AC164" s="101">
        <v>0</v>
      </c>
      <c r="AD164" s="101">
        <v>0</v>
      </c>
      <c r="AE164" s="101">
        <v>0</v>
      </c>
      <c r="AF164" s="102">
        <v>0</v>
      </c>
      <c r="AG164" s="100">
        <v>0</v>
      </c>
      <c r="AH164" s="101">
        <v>0</v>
      </c>
      <c r="AI164" s="101">
        <v>0</v>
      </c>
      <c r="AJ164" s="101">
        <v>0</v>
      </c>
      <c r="AK164" s="101">
        <v>1</v>
      </c>
      <c r="AL164" s="101">
        <v>0</v>
      </c>
      <c r="AM164" s="102">
        <v>0</v>
      </c>
      <c r="AN164" s="100">
        <v>0</v>
      </c>
      <c r="AO164" s="101">
        <v>0</v>
      </c>
      <c r="AP164" s="101">
        <v>0</v>
      </c>
      <c r="AQ164" s="101">
        <v>0</v>
      </c>
      <c r="AR164" s="101">
        <v>0</v>
      </c>
      <c r="AS164" s="102">
        <v>0</v>
      </c>
      <c r="AT164" s="100">
        <v>0</v>
      </c>
      <c r="AU164" s="101">
        <v>0</v>
      </c>
      <c r="AV164" s="101">
        <v>0</v>
      </c>
      <c r="AW164" s="101">
        <v>0</v>
      </c>
      <c r="AX164" s="101">
        <v>0</v>
      </c>
      <c r="AY164" s="102">
        <v>0</v>
      </c>
      <c r="AZ164" s="100">
        <v>0</v>
      </c>
      <c r="BA164" s="101">
        <v>1</v>
      </c>
      <c r="BB164" s="101">
        <v>0</v>
      </c>
      <c r="BC164" s="101">
        <v>0</v>
      </c>
      <c r="BD164" s="101">
        <v>0</v>
      </c>
      <c r="BE164" s="102">
        <v>0</v>
      </c>
      <c r="BF164" s="100">
        <v>0</v>
      </c>
      <c r="BG164" s="101">
        <v>0</v>
      </c>
      <c r="BH164" s="101">
        <v>1</v>
      </c>
      <c r="BI164" s="101">
        <v>0</v>
      </c>
      <c r="BJ164" s="101">
        <v>0</v>
      </c>
      <c r="BK164" s="101">
        <v>0</v>
      </c>
      <c r="BL164" s="101">
        <v>0</v>
      </c>
      <c r="BM164" s="102">
        <v>0</v>
      </c>
      <c r="BN164" s="100">
        <v>0</v>
      </c>
      <c r="BO164" s="102">
        <v>0</v>
      </c>
      <c r="BP164" s="100">
        <v>3</v>
      </c>
      <c r="BQ164" s="101">
        <v>0</v>
      </c>
      <c r="BR164" s="101">
        <v>0</v>
      </c>
      <c r="BS164" s="101">
        <v>0</v>
      </c>
      <c r="BT164" s="102">
        <v>0</v>
      </c>
      <c r="BU164" s="100">
        <v>0</v>
      </c>
      <c r="BV164" s="101">
        <v>0</v>
      </c>
      <c r="BW164" s="102">
        <v>0</v>
      </c>
      <c r="BX164" s="100">
        <v>0</v>
      </c>
      <c r="BY164" s="101">
        <v>0</v>
      </c>
      <c r="BZ164" s="104">
        <v>0</v>
      </c>
    </row>
    <row r="165" spans="1:78" s="28" customFormat="1" ht="13" x14ac:dyDescent="0.3">
      <c r="A165" s="33" t="s">
        <v>569</v>
      </c>
      <c r="B165" s="84">
        <f t="shared" si="10"/>
        <v>2</v>
      </c>
      <c r="C165" s="96">
        <v>0</v>
      </c>
      <c r="D165" s="97">
        <v>0</v>
      </c>
      <c r="E165" s="97">
        <v>0</v>
      </c>
      <c r="F165" s="97">
        <v>0</v>
      </c>
      <c r="G165" s="97">
        <v>0</v>
      </c>
      <c r="H165" s="98">
        <v>0</v>
      </c>
      <c r="I165" s="99">
        <v>0</v>
      </c>
      <c r="J165" s="100">
        <v>0</v>
      </c>
      <c r="K165" s="101">
        <v>0</v>
      </c>
      <c r="L165" s="101">
        <v>0</v>
      </c>
      <c r="M165" s="101">
        <v>0</v>
      </c>
      <c r="N165" s="101">
        <v>0</v>
      </c>
      <c r="O165" s="101">
        <v>0</v>
      </c>
      <c r="P165" s="102">
        <v>0</v>
      </c>
      <c r="Q165" s="100">
        <v>0</v>
      </c>
      <c r="R165" s="101">
        <v>0</v>
      </c>
      <c r="S165" s="101">
        <v>0</v>
      </c>
      <c r="T165" s="101">
        <v>0</v>
      </c>
      <c r="U165" s="102">
        <v>0</v>
      </c>
      <c r="V165" s="100">
        <v>0</v>
      </c>
      <c r="W165" s="101">
        <v>0</v>
      </c>
      <c r="X165" s="101">
        <v>0</v>
      </c>
      <c r="Y165" s="101">
        <v>0</v>
      </c>
      <c r="Z165" s="102">
        <v>0</v>
      </c>
      <c r="AA165" s="100">
        <v>1</v>
      </c>
      <c r="AB165" s="101">
        <v>0</v>
      </c>
      <c r="AC165" s="101">
        <v>0</v>
      </c>
      <c r="AD165" s="101">
        <v>0</v>
      </c>
      <c r="AE165" s="101">
        <v>0</v>
      </c>
      <c r="AF165" s="102">
        <v>0</v>
      </c>
      <c r="AG165" s="100">
        <v>0</v>
      </c>
      <c r="AH165" s="101">
        <v>0</v>
      </c>
      <c r="AI165" s="101">
        <v>0</v>
      </c>
      <c r="AJ165" s="101">
        <v>0</v>
      </c>
      <c r="AK165" s="101">
        <v>0</v>
      </c>
      <c r="AL165" s="101">
        <v>0</v>
      </c>
      <c r="AM165" s="102">
        <v>0</v>
      </c>
      <c r="AN165" s="100">
        <v>0</v>
      </c>
      <c r="AO165" s="101">
        <v>0</v>
      </c>
      <c r="AP165" s="101">
        <v>0</v>
      </c>
      <c r="AQ165" s="101">
        <v>0</v>
      </c>
      <c r="AR165" s="101">
        <v>0</v>
      </c>
      <c r="AS165" s="102">
        <v>0</v>
      </c>
      <c r="AT165" s="100">
        <v>0</v>
      </c>
      <c r="AU165" s="101">
        <v>0</v>
      </c>
      <c r="AV165" s="101">
        <v>0</v>
      </c>
      <c r="AW165" s="101">
        <v>0</v>
      </c>
      <c r="AX165" s="101">
        <v>0</v>
      </c>
      <c r="AY165" s="102">
        <v>0</v>
      </c>
      <c r="AZ165" s="100">
        <v>0</v>
      </c>
      <c r="BA165" s="101">
        <v>0</v>
      </c>
      <c r="BB165" s="101">
        <v>0</v>
      </c>
      <c r="BC165" s="101">
        <v>0</v>
      </c>
      <c r="BD165" s="101">
        <v>0</v>
      </c>
      <c r="BE165" s="102">
        <v>0</v>
      </c>
      <c r="BF165" s="100">
        <v>0</v>
      </c>
      <c r="BG165" s="101">
        <v>0</v>
      </c>
      <c r="BH165" s="101">
        <v>0</v>
      </c>
      <c r="BI165" s="101">
        <v>0</v>
      </c>
      <c r="BJ165" s="101">
        <v>0</v>
      </c>
      <c r="BK165" s="101">
        <v>0</v>
      </c>
      <c r="BL165" s="101">
        <v>0</v>
      </c>
      <c r="BM165" s="102">
        <v>0</v>
      </c>
      <c r="BN165" s="100">
        <v>0</v>
      </c>
      <c r="BO165" s="102">
        <v>0</v>
      </c>
      <c r="BP165" s="100">
        <v>0</v>
      </c>
      <c r="BQ165" s="101">
        <v>0</v>
      </c>
      <c r="BR165" s="101">
        <v>0</v>
      </c>
      <c r="BS165" s="101">
        <v>0</v>
      </c>
      <c r="BT165" s="102">
        <v>0</v>
      </c>
      <c r="BU165" s="100">
        <v>0</v>
      </c>
      <c r="BV165" s="101">
        <v>0</v>
      </c>
      <c r="BW165" s="102">
        <v>0</v>
      </c>
      <c r="BX165" s="100">
        <v>0</v>
      </c>
      <c r="BY165" s="101">
        <v>0</v>
      </c>
      <c r="BZ165" s="104">
        <v>1</v>
      </c>
    </row>
    <row r="166" spans="1:78" s="28" customFormat="1" ht="13" x14ac:dyDescent="0.3">
      <c r="A166" s="33" t="s">
        <v>570</v>
      </c>
      <c r="B166" s="84">
        <f t="shared" si="10"/>
        <v>1</v>
      </c>
      <c r="C166" s="96">
        <v>0</v>
      </c>
      <c r="D166" s="97">
        <v>0</v>
      </c>
      <c r="E166" s="97">
        <v>0</v>
      </c>
      <c r="F166" s="97">
        <v>0</v>
      </c>
      <c r="G166" s="97">
        <v>0</v>
      </c>
      <c r="H166" s="98">
        <v>0</v>
      </c>
      <c r="I166" s="99">
        <v>0</v>
      </c>
      <c r="J166" s="100">
        <v>0</v>
      </c>
      <c r="K166" s="101">
        <v>0</v>
      </c>
      <c r="L166" s="101">
        <v>0</v>
      </c>
      <c r="M166" s="101">
        <v>0</v>
      </c>
      <c r="N166" s="101">
        <v>0</v>
      </c>
      <c r="O166" s="101">
        <v>0</v>
      </c>
      <c r="P166" s="102">
        <v>0</v>
      </c>
      <c r="Q166" s="100">
        <v>0</v>
      </c>
      <c r="R166" s="101">
        <v>0</v>
      </c>
      <c r="S166" s="101">
        <v>0</v>
      </c>
      <c r="T166" s="101">
        <v>0</v>
      </c>
      <c r="U166" s="102">
        <v>0</v>
      </c>
      <c r="V166" s="100">
        <v>0</v>
      </c>
      <c r="W166" s="101">
        <v>0</v>
      </c>
      <c r="X166" s="101">
        <v>0</v>
      </c>
      <c r="Y166" s="101">
        <v>0</v>
      </c>
      <c r="Z166" s="102">
        <v>0</v>
      </c>
      <c r="AA166" s="100">
        <v>0</v>
      </c>
      <c r="AB166" s="101">
        <v>0</v>
      </c>
      <c r="AC166" s="101">
        <v>0</v>
      </c>
      <c r="AD166" s="101">
        <v>0</v>
      </c>
      <c r="AE166" s="101">
        <v>0</v>
      </c>
      <c r="AF166" s="102">
        <v>0</v>
      </c>
      <c r="AG166" s="100">
        <v>0</v>
      </c>
      <c r="AH166" s="101">
        <v>0</v>
      </c>
      <c r="AI166" s="101">
        <v>0</v>
      </c>
      <c r="AJ166" s="101">
        <v>0</v>
      </c>
      <c r="AK166" s="101">
        <v>0</v>
      </c>
      <c r="AL166" s="101">
        <v>0</v>
      </c>
      <c r="AM166" s="102">
        <v>0</v>
      </c>
      <c r="AN166" s="100">
        <v>0</v>
      </c>
      <c r="AO166" s="101">
        <v>0</v>
      </c>
      <c r="AP166" s="101">
        <v>0</v>
      </c>
      <c r="AQ166" s="101">
        <v>0</v>
      </c>
      <c r="AR166" s="101">
        <v>0</v>
      </c>
      <c r="AS166" s="102">
        <v>0</v>
      </c>
      <c r="AT166" s="100">
        <v>0</v>
      </c>
      <c r="AU166" s="101">
        <v>0</v>
      </c>
      <c r="AV166" s="101">
        <v>0</v>
      </c>
      <c r="AW166" s="101">
        <v>0</v>
      </c>
      <c r="AX166" s="101">
        <v>0</v>
      </c>
      <c r="AY166" s="102">
        <v>0</v>
      </c>
      <c r="AZ166" s="100">
        <v>0</v>
      </c>
      <c r="BA166" s="101">
        <v>1</v>
      </c>
      <c r="BB166" s="101">
        <v>0</v>
      </c>
      <c r="BC166" s="101">
        <v>0</v>
      </c>
      <c r="BD166" s="101">
        <v>0</v>
      </c>
      <c r="BE166" s="102">
        <v>0</v>
      </c>
      <c r="BF166" s="100">
        <v>0</v>
      </c>
      <c r="BG166" s="101">
        <v>0</v>
      </c>
      <c r="BH166" s="101">
        <v>0</v>
      </c>
      <c r="BI166" s="101">
        <v>0</v>
      </c>
      <c r="BJ166" s="101">
        <v>0</v>
      </c>
      <c r="BK166" s="101">
        <v>0</v>
      </c>
      <c r="BL166" s="101">
        <v>0</v>
      </c>
      <c r="BM166" s="102">
        <v>0</v>
      </c>
      <c r="BN166" s="100">
        <v>0</v>
      </c>
      <c r="BO166" s="102">
        <v>0</v>
      </c>
      <c r="BP166" s="100">
        <v>0</v>
      </c>
      <c r="BQ166" s="101">
        <v>0</v>
      </c>
      <c r="BR166" s="101">
        <v>0</v>
      </c>
      <c r="BS166" s="101">
        <v>0</v>
      </c>
      <c r="BT166" s="102">
        <v>0</v>
      </c>
      <c r="BU166" s="100">
        <v>0</v>
      </c>
      <c r="BV166" s="101">
        <v>0</v>
      </c>
      <c r="BW166" s="102">
        <v>0</v>
      </c>
      <c r="BX166" s="100">
        <v>0</v>
      </c>
      <c r="BY166" s="101">
        <v>0</v>
      </c>
      <c r="BZ166" s="104">
        <v>0</v>
      </c>
    </row>
    <row r="167" spans="1:78" s="28" customFormat="1" ht="13" x14ac:dyDescent="0.3">
      <c r="A167" s="33"/>
      <c r="B167" s="81"/>
      <c r="C167" s="96"/>
      <c r="D167" s="97"/>
      <c r="E167" s="97"/>
      <c r="F167" s="97"/>
      <c r="G167" s="97"/>
      <c r="H167" s="98"/>
      <c r="I167" s="99"/>
      <c r="J167" s="100"/>
      <c r="K167" s="101"/>
      <c r="L167" s="101"/>
      <c r="M167" s="101"/>
      <c r="N167" s="101"/>
      <c r="O167" s="101"/>
      <c r="P167" s="102"/>
      <c r="Q167" s="100"/>
      <c r="R167" s="101"/>
      <c r="S167" s="101"/>
      <c r="T167" s="101"/>
      <c r="U167" s="102"/>
      <c r="V167" s="96"/>
      <c r="W167" s="97"/>
      <c r="X167" s="97"/>
      <c r="Y167" s="97"/>
      <c r="Z167" s="98"/>
      <c r="AA167" s="96"/>
      <c r="AB167" s="97"/>
      <c r="AC167" s="97"/>
      <c r="AD167" s="97"/>
      <c r="AE167" s="97"/>
      <c r="AF167" s="98"/>
      <c r="AG167" s="96"/>
      <c r="AH167" s="97"/>
      <c r="AI167" s="97"/>
      <c r="AJ167" s="97"/>
      <c r="AK167" s="97"/>
      <c r="AL167" s="97"/>
      <c r="AM167" s="98"/>
      <c r="AN167" s="96"/>
      <c r="AO167" s="97"/>
      <c r="AP167" s="97"/>
      <c r="AQ167" s="97"/>
      <c r="AR167" s="97"/>
      <c r="AS167" s="98"/>
      <c r="AT167" s="96"/>
      <c r="AU167" s="97"/>
      <c r="AV167" s="97"/>
      <c r="AW167" s="97"/>
      <c r="AX167" s="97"/>
      <c r="AY167" s="98"/>
      <c r="AZ167" s="96"/>
      <c r="BA167" s="97"/>
      <c r="BB167" s="97"/>
      <c r="BC167" s="97"/>
      <c r="BD167" s="97"/>
      <c r="BE167" s="98"/>
      <c r="BF167" s="96"/>
      <c r="BG167" s="97"/>
      <c r="BH167" s="97"/>
      <c r="BI167" s="97"/>
      <c r="BJ167" s="97"/>
      <c r="BK167" s="97"/>
      <c r="BL167" s="97"/>
      <c r="BM167" s="98"/>
      <c r="BN167" s="96"/>
      <c r="BO167" s="98"/>
      <c r="BP167" s="96"/>
      <c r="BQ167" s="97"/>
      <c r="BR167" s="97"/>
      <c r="BS167" s="97"/>
      <c r="BT167" s="98"/>
      <c r="BU167" s="96"/>
      <c r="BV167" s="97"/>
      <c r="BW167" s="98"/>
      <c r="BX167" s="96"/>
      <c r="BY167" s="97"/>
      <c r="BZ167" s="103"/>
    </row>
    <row r="168" spans="1:78" s="28" customFormat="1" ht="13" x14ac:dyDescent="0.3">
      <c r="A168" s="32" t="s">
        <v>412</v>
      </c>
      <c r="B168" s="81">
        <f t="shared" si="10"/>
        <v>3628</v>
      </c>
      <c r="C168" s="96">
        <f t="shared" ref="C168:AH168" si="11">SUM(C169:C171)</f>
        <v>1914</v>
      </c>
      <c r="D168" s="97">
        <f t="shared" si="11"/>
        <v>84</v>
      </c>
      <c r="E168" s="97">
        <f t="shared" si="11"/>
        <v>7</v>
      </c>
      <c r="F168" s="97">
        <f t="shared" si="11"/>
        <v>7</v>
      </c>
      <c r="G168" s="97">
        <f t="shared" si="11"/>
        <v>15</v>
      </c>
      <c r="H168" s="98">
        <f t="shared" si="11"/>
        <v>0</v>
      </c>
      <c r="I168" s="99">
        <f t="shared" si="11"/>
        <v>236</v>
      </c>
      <c r="J168" s="96">
        <f t="shared" si="11"/>
        <v>8</v>
      </c>
      <c r="K168" s="97">
        <f t="shared" si="11"/>
        <v>16</v>
      </c>
      <c r="L168" s="97">
        <f t="shared" si="11"/>
        <v>21</v>
      </c>
      <c r="M168" s="97">
        <f t="shared" si="11"/>
        <v>3</v>
      </c>
      <c r="N168" s="97">
        <f t="shared" si="11"/>
        <v>6</v>
      </c>
      <c r="O168" s="97">
        <f t="shared" si="11"/>
        <v>5</v>
      </c>
      <c r="P168" s="98">
        <f t="shared" si="11"/>
        <v>61</v>
      </c>
      <c r="Q168" s="100">
        <f t="shared" si="11"/>
        <v>14</v>
      </c>
      <c r="R168" s="101">
        <f t="shared" si="11"/>
        <v>2</v>
      </c>
      <c r="S168" s="101">
        <f t="shared" si="11"/>
        <v>1</v>
      </c>
      <c r="T168" s="101">
        <f t="shared" si="11"/>
        <v>0</v>
      </c>
      <c r="U168" s="102">
        <f t="shared" si="11"/>
        <v>2</v>
      </c>
      <c r="V168" s="96">
        <f t="shared" si="11"/>
        <v>17</v>
      </c>
      <c r="W168" s="97">
        <f t="shared" si="11"/>
        <v>2</v>
      </c>
      <c r="X168" s="97">
        <f t="shared" si="11"/>
        <v>0</v>
      </c>
      <c r="Y168" s="97">
        <f t="shared" si="11"/>
        <v>5</v>
      </c>
      <c r="Z168" s="98">
        <f t="shared" si="11"/>
        <v>7</v>
      </c>
      <c r="AA168" s="96">
        <f t="shared" si="11"/>
        <v>28</v>
      </c>
      <c r="AB168" s="97">
        <f t="shared" si="11"/>
        <v>3</v>
      </c>
      <c r="AC168" s="97">
        <f t="shared" si="11"/>
        <v>0</v>
      </c>
      <c r="AD168" s="97">
        <f t="shared" si="11"/>
        <v>1</v>
      </c>
      <c r="AE168" s="97">
        <f t="shared" si="11"/>
        <v>20</v>
      </c>
      <c r="AF168" s="98">
        <f t="shared" si="11"/>
        <v>5</v>
      </c>
      <c r="AG168" s="96">
        <f t="shared" si="11"/>
        <v>19</v>
      </c>
      <c r="AH168" s="97">
        <f t="shared" si="11"/>
        <v>451</v>
      </c>
      <c r="AI168" s="97">
        <f t="shared" ref="AI168:BN168" si="12">SUM(AI169:AI171)</f>
        <v>15</v>
      </c>
      <c r="AJ168" s="97">
        <f t="shared" si="12"/>
        <v>0</v>
      </c>
      <c r="AK168" s="97">
        <f t="shared" si="12"/>
        <v>11</v>
      </c>
      <c r="AL168" s="97">
        <f t="shared" si="12"/>
        <v>2</v>
      </c>
      <c r="AM168" s="98">
        <f t="shared" si="12"/>
        <v>26</v>
      </c>
      <c r="AN168" s="96">
        <f t="shared" si="12"/>
        <v>187</v>
      </c>
      <c r="AO168" s="97">
        <f t="shared" si="12"/>
        <v>24</v>
      </c>
      <c r="AP168" s="97">
        <f t="shared" si="12"/>
        <v>12</v>
      </c>
      <c r="AQ168" s="97">
        <f t="shared" si="12"/>
        <v>5</v>
      </c>
      <c r="AR168" s="97">
        <f t="shared" si="12"/>
        <v>6</v>
      </c>
      <c r="AS168" s="98">
        <f t="shared" si="12"/>
        <v>6</v>
      </c>
      <c r="AT168" s="96">
        <f t="shared" si="12"/>
        <v>3</v>
      </c>
      <c r="AU168" s="97">
        <f t="shared" si="12"/>
        <v>11</v>
      </c>
      <c r="AV168" s="97">
        <f t="shared" si="12"/>
        <v>4</v>
      </c>
      <c r="AW168" s="97">
        <f t="shared" si="12"/>
        <v>1</v>
      </c>
      <c r="AX168" s="97">
        <f t="shared" si="12"/>
        <v>0</v>
      </c>
      <c r="AY168" s="98">
        <f t="shared" si="12"/>
        <v>1</v>
      </c>
      <c r="AZ168" s="96">
        <f t="shared" si="12"/>
        <v>60</v>
      </c>
      <c r="BA168" s="97">
        <f t="shared" si="12"/>
        <v>51</v>
      </c>
      <c r="BB168" s="97">
        <f t="shared" si="12"/>
        <v>5</v>
      </c>
      <c r="BC168" s="97">
        <f t="shared" si="12"/>
        <v>2</v>
      </c>
      <c r="BD168" s="97">
        <f t="shared" si="12"/>
        <v>0</v>
      </c>
      <c r="BE168" s="98">
        <f t="shared" si="12"/>
        <v>4</v>
      </c>
      <c r="BF168" s="96">
        <f t="shared" si="12"/>
        <v>24</v>
      </c>
      <c r="BG168" s="97">
        <f t="shared" si="12"/>
        <v>26</v>
      </c>
      <c r="BH168" s="97">
        <f t="shared" si="12"/>
        <v>2</v>
      </c>
      <c r="BI168" s="97">
        <f t="shared" si="12"/>
        <v>14</v>
      </c>
      <c r="BJ168" s="97">
        <f t="shared" si="12"/>
        <v>8</v>
      </c>
      <c r="BK168" s="97">
        <f t="shared" si="12"/>
        <v>0</v>
      </c>
      <c r="BL168" s="97">
        <f t="shared" si="12"/>
        <v>2</v>
      </c>
      <c r="BM168" s="98">
        <f t="shared" si="12"/>
        <v>1</v>
      </c>
      <c r="BN168" s="96">
        <f t="shared" si="12"/>
        <v>0</v>
      </c>
      <c r="BO168" s="98">
        <f t="shared" ref="BO168:BZ168" si="13">SUM(BO169:BO171)</f>
        <v>1</v>
      </c>
      <c r="BP168" s="96">
        <f t="shared" si="13"/>
        <v>1</v>
      </c>
      <c r="BQ168" s="97">
        <f t="shared" si="13"/>
        <v>5</v>
      </c>
      <c r="BR168" s="97">
        <f t="shared" si="13"/>
        <v>34</v>
      </c>
      <c r="BS168" s="97">
        <f t="shared" si="13"/>
        <v>21</v>
      </c>
      <c r="BT168" s="98">
        <f t="shared" si="13"/>
        <v>0</v>
      </c>
      <c r="BU168" s="96">
        <f t="shared" si="13"/>
        <v>14</v>
      </c>
      <c r="BV168" s="97">
        <f t="shared" si="13"/>
        <v>6</v>
      </c>
      <c r="BW168" s="98">
        <f t="shared" si="13"/>
        <v>17</v>
      </c>
      <c r="BX168" s="96">
        <f t="shared" si="13"/>
        <v>18</v>
      </c>
      <c r="BY168" s="97">
        <f t="shared" si="13"/>
        <v>18</v>
      </c>
      <c r="BZ168" s="103">
        <f t="shared" si="13"/>
        <v>20</v>
      </c>
    </row>
    <row r="169" spans="1:78" s="28" customFormat="1" ht="13" x14ac:dyDescent="0.3">
      <c r="A169" s="33" t="s">
        <v>571</v>
      </c>
      <c r="B169" s="84">
        <f t="shared" si="10"/>
        <v>3580</v>
      </c>
      <c r="C169" s="100">
        <v>1914</v>
      </c>
      <c r="D169" s="101">
        <v>80</v>
      </c>
      <c r="E169" s="101">
        <v>6</v>
      </c>
      <c r="F169" s="101">
        <v>7</v>
      </c>
      <c r="G169" s="101">
        <v>15</v>
      </c>
      <c r="H169" s="102">
        <v>0</v>
      </c>
      <c r="I169" s="99">
        <v>232</v>
      </c>
      <c r="J169" s="100">
        <v>8</v>
      </c>
      <c r="K169" s="101">
        <v>14</v>
      </c>
      <c r="L169" s="101">
        <v>21</v>
      </c>
      <c r="M169" s="101">
        <v>3</v>
      </c>
      <c r="N169" s="101">
        <v>6</v>
      </c>
      <c r="O169" s="101">
        <v>5</v>
      </c>
      <c r="P169" s="102">
        <v>61</v>
      </c>
      <c r="Q169" s="100">
        <v>1</v>
      </c>
      <c r="R169" s="101">
        <v>1</v>
      </c>
      <c r="S169" s="101">
        <v>1</v>
      </c>
      <c r="T169" s="101">
        <v>0</v>
      </c>
      <c r="U169" s="102">
        <v>2</v>
      </c>
      <c r="V169" s="100">
        <v>13</v>
      </c>
      <c r="W169" s="101">
        <v>2</v>
      </c>
      <c r="X169" s="101">
        <v>0</v>
      </c>
      <c r="Y169" s="101">
        <v>5</v>
      </c>
      <c r="Z169" s="102">
        <v>7</v>
      </c>
      <c r="AA169" s="100">
        <v>28</v>
      </c>
      <c r="AB169" s="101">
        <v>1</v>
      </c>
      <c r="AC169" s="101">
        <v>0</v>
      </c>
      <c r="AD169" s="101">
        <v>0</v>
      </c>
      <c r="AE169" s="101">
        <v>20</v>
      </c>
      <c r="AF169" s="102">
        <v>5</v>
      </c>
      <c r="AG169" s="100">
        <v>19</v>
      </c>
      <c r="AH169" s="101">
        <v>451</v>
      </c>
      <c r="AI169" s="101">
        <v>6</v>
      </c>
      <c r="AJ169" s="101">
        <v>0</v>
      </c>
      <c r="AK169" s="101">
        <v>11</v>
      </c>
      <c r="AL169" s="101">
        <v>2</v>
      </c>
      <c r="AM169" s="102">
        <v>26</v>
      </c>
      <c r="AN169" s="100">
        <v>187</v>
      </c>
      <c r="AO169" s="101">
        <v>24</v>
      </c>
      <c r="AP169" s="101">
        <v>12</v>
      </c>
      <c r="AQ169" s="101">
        <v>5</v>
      </c>
      <c r="AR169" s="101">
        <v>6</v>
      </c>
      <c r="AS169" s="102">
        <v>6</v>
      </c>
      <c r="AT169" s="100">
        <v>3</v>
      </c>
      <c r="AU169" s="101">
        <v>11</v>
      </c>
      <c r="AV169" s="101">
        <v>4</v>
      </c>
      <c r="AW169" s="101">
        <v>1</v>
      </c>
      <c r="AX169" s="101">
        <v>0</v>
      </c>
      <c r="AY169" s="102">
        <v>1</v>
      </c>
      <c r="AZ169" s="100">
        <v>60</v>
      </c>
      <c r="BA169" s="101">
        <v>51</v>
      </c>
      <c r="BB169" s="101">
        <v>5</v>
      </c>
      <c r="BC169" s="101">
        <v>2</v>
      </c>
      <c r="BD169" s="101">
        <v>0</v>
      </c>
      <c r="BE169" s="102">
        <v>4</v>
      </c>
      <c r="BF169" s="100">
        <v>24</v>
      </c>
      <c r="BG169" s="101">
        <v>26</v>
      </c>
      <c r="BH169" s="101">
        <v>2</v>
      </c>
      <c r="BI169" s="101">
        <v>14</v>
      </c>
      <c r="BJ169" s="101">
        <v>8</v>
      </c>
      <c r="BK169" s="101">
        <v>0</v>
      </c>
      <c r="BL169" s="101">
        <v>1</v>
      </c>
      <c r="BM169" s="102">
        <v>1</v>
      </c>
      <c r="BN169" s="100">
        <v>0</v>
      </c>
      <c r="BO169" s="102">
        <v>1</v>
      </c>
      <c r="BP169" s="100">
        <v>1</v>
      </c>
      <c r="BQ169" s="101">
        <v>5</v>
      </c>
      <c r="BR169" s="101">
        <v>32</v>
      </c>
      <c r="BS169" s="101">
        <v>21</v>
      </c>
      <c r="BT169" s="102">
        <v>0</v>
      </c>
      <c r="BU169" s="100">
        <v>14</v>
      </c>
      <c r="BV169" s="101">
        <v>6</v>
      </c>
      <c r="BW169" s="102">
        <v>16</v>
      </c>
      <c r="BX169" s="100">
        <v>18</v>
      </c>
      <c r="BY169" s="101">
        <v>15</v>
      </c>
      <c r="BZ169" s="104">
        <v>20</v>
      </c>
    </row>
    <row r="170" spans="1:78" s="28" customFormat="1" ht="13" x14ac:dyDescent="0.3">
      <c r="A170" s="33" t="s">
        <v>409</v>
      </c>
      <c r="B170" s="84">
        <f t="shared" si="10"/>
        <v>20</v>
      </c>
      <c r="C170" s="100">
        <v>0</v>
      </c>
      <c r="D170" s="101">
        <v>4</v>
      </c>
      <c r="E170" s="101">
        <v>0</v>
      </c>
      <c r="F170" s="101">
        <v>0</v>
      </c>
      <c r="G170" s="101">
        <v>0</v>
      </c>
      <c r="H170" s="102">
        <v>0</v>
      </c>
      <c r="I170" s="99">
        <v>0</v>
      </c>
      <c r="J170" s="100">
        <v>0</v>
      </c>
      <c r="K170" s="101">
        <v>1</v>
      </c>
      <c r="L170" s="101">
        <v>0</v>
      </c>
      <c r="M170" s="101">
        <v>0</v>
      </c>
      <c r="N170" s="101">
        <v>0</v>
      </c>
      <c r="O170" s="101">
        <v>0</v>
      </c>
      <c r="P170" s="102">
        <v>0</v>
      </c>
      <c r="Q170" s="100">
        <v>13</v>
      </c>
      <c r="R170" s="101">
        <v>1</v>
      </c>
      <c r="S170" s="101">
        <v>0</v>
      </c>
      <c r="T170" s="101">
        <v>0</v>
      </c>
      <c r="U170" s="102">
        <v>0</v>
      </c>
      <c r="V170" s="100">
        <v>1</v>
      </c>
      <c r="W170" s="101">
        <v>0</v>
      </c>
      <c r="X170" s="101">
        <v>0</v>
      </c>
      <c r="Y170" s="101">
        <v>0</v>
      </c>
      <c r="Z170" s="102">
        <v>0</v>
      </c>
      <c r="AA170" s="100">
        <v>0</v>
      </c>
      <c r="AB170" s="101">
        <v>0</v>
      </c>
      <c r="AC170" s="101">
        <v>0</v>
      </c>
      <c r="AD170" s="101">
        <v>0</v>
      </c>
      <c r="AE170" s="101">
        <v>0</v>
      </c>
      <c r="AF170" s="102">
        <v>0</v>
      </c>
      <c r="AG170" s="100">
        <v>0</v>
      </c>
      <c r="AH170" s="101">
        <v>0</v>
      </c>
      <c r="AI170" s="101">
        <v>0</v>
      </c>
      <c r="AJ170" s="101">
        <v>0</v>
      </c>
      <c r="AK170" s="101">
        <v>0</v>
      </c>
      <c r="AL170" s="101">
        <v>0</v>
      </c>
      <c r="AM170" s="102">
        <v>0</v>
      </c>
      <c r="AN170" s="100">
        <v>0</v>
      </c>
      <c r="AO170" s="101">
        <v>0</v>
      </c>
      <c r="AP170" s="101">
        <v>0</v>
      </c>
      <c r="AQ170" s="101">
        <v>0</v>
      </c>
      <c r="AR170" s="101">
        <v>0</v>
      </c>
      <c r="AS170" s="102">
        <v>0</v>
      </c>
      <c r="AT170" s="100">
        <v>0</v>
      </c>
      <c r="AU170" s="101">
        <v>0</v>
      </c>
      <c r="AV170" s="101">
        <v>0</v>
      </c>
      <c r="AW170" s="101">
        <v>0</v>
      </c>
      <c r="AX170" s="101">
        <v>0</v>
      </c>
      <c r="AY170" s="102">
        <v>0</v>
      </c>
      <c r="AZ170" s="100">
        <v>0</v>
      </c>
      <c r="BA170" s="101">
        <v>0</v>
      </c>
      <c r="BB170" s="101">
        <v>0</v>
      </c>
      <c r="BC170" s="101">
        <v>0</v>
      </c>
      <c r="BD170" s="101">
        <v>0</v>
      </c>
      <c r="BE170" s="102">
        <v>0</v>
      </c>
      <c r="BF170" s="100">
        <v>0</v>
      </c>
      <c r="BG170" s="101">
        <v>0</v>
      </c>
      <c r="BH170" s="101">
        <v>0</v>
      </c>
      <c r="BI170" s="101">
        <v>0</v>
      </c>
      <c r="BJ170" s="101">
        <v>0</v>
      </c>
      <c r="BK170" s="101">
        <v>0</v>
      </c>
      <c r="BL170" s="101">
        <v>0</v>
      </c>
      <c r="BM170" s="102">
        <v>0</v>
      </c>
      <c r="BN170" s="100">
        <v>0</v>
      </c>
      <c r="BO170" s="102">
        <v>0</v>
      </c>
      <c r="BP170" s="100">
        <v>0</v>
      </c>
      <c r="BQ170" s="101">
        <v>0</v>
      </c>
      <c r="BR170" s="101">
        <v>0</v>
      </c>
      <c r="BS170" s="101">
        <v>0</v>
      </c>
      <c r="BT170" s="102">
        <v>0</v>
      </c>
      <c r="BU170" s="100">
        <v>0</v>
      </c>
      <c r="BV170" s="101">
        <v>0</v>
      </c>
      <c r="BW170" s="102">
        <v>0</v>
      </c>
      <c r="BX170" s="100">
        <v>0</v>
      </c>
      <c r="BY170" s="101">
        <v>0</v>
      </c>
      <c r="BZ170" s="104">
        <v>0</v>
      </c>
    </row>
    <row r="171" spans="1:78" s="28" customFormat="1" ht="13" x14ac:dyDescent="0.3">
      <c r="A171" s="33" t="s">
        <v>410</v>
      </c>
      <c r="B171" s="84">
        <f t="shared" si="10"/>
        <v>28</v>
      </c>
      <c r="C171" s="100">
        <v>0</v>
      </c>
      <c r="D171" s="101">
        <v>0</v>
      </c>
      <c r="E171" s="101">
        <v>1</v>
      </c>
      <c r="F171" s="101">
        <v>0</v>
      </c>
      <c r="G171" s="101">
        <v>0</v>
      </c>
      <c r="H171" s="102">
        <v>0</v>
      </c>
      <c r="I171" s="99">
        <v>4</v>
      </c>
      <c r="J171" s="100">
        <v>0</v>
      </c>
      <c r="K171" s="101">
        <v>1</v>
      </c>
      <c r="L171" s="101">
        <v>0</v>
      </c>
      <c r="M171" s="101">
        <v>0</v>
      </c>
      <c r="N171" s="101">
        <v>0</v>
      </c>
      <c r="O171" s="101">
        <v>0</v>
      </c>
      <c r="P171" s="102">
        <v>0</v>
      </c>
      <c r="Q171" s="100">
        <v>0</v>
      </c>
      <c r="R171" s="101">
        <v>0</v>
      </c>
      <c r="S171" s="101">
        <v>0</v>
      </c>
      <c r="T171" s="101">
        <v>0</v>
      </c>
      <c r="U171" s="102">
        <v>0</v>
      </c>
      <c r="V171" s="100">
        <v>3</v>
      </c>
      <c r="W171" s="101">
        <v>0</v>
      </c>
      <c r="X171" s="101">
        <v>0</v>
      </c>
      <c r="Y171" s="101">
        <v>0</v>
      </c>
      <c r="Z171" s="102">
        <v>0</v>
      </c>
      <c r="AA171" s="100">
        <v>0</v>
      </c>
      <c r="AB171" s="101">
        <v>2</v>
      </c>
      <c r="AC171" s="101">
        <v>0</v>
      </c>
      <c r="AD171" s="101">
        <v>1</v>
      </c>
      <c r="AE171" s="101">
        <v>0</v>
      </c>
      <c r="AF171" s="102">
        <v>0</v>
      </c>
      <c r="AG171" s="100">
        <v>0</v>
      </c>
      <c r="AH171" s="101">
        <v>0</v>
      </c>
      <c r="AI171" s="101">
        <v>9</v>
      </c>
      <c r="AJ171" s="101">
        <v>0</v>
      </c>
      <c r="AK171" s="101">
        <v>0</v>
      </c>
      <c r="AL171" s="101">
        <v>0</v>
      </c>
      <c r="AM171" s="102">
        <v>0</v>
      </c>
      <c r="AN171" s="100">
        <v>0</v>
      </c>
      <c r="AO171" s="101">
        <v>0</v>
      </c>
      <c r="AP171" s="101">
        <v>0</v>
      </c>
      <c r="AQ171" s="101">
        <v>0</v>
      </c>
      <c r="AR171" s="101">
        <v>0</v>
      </c>
      <c r="AS171" s="102">
        <v>0</v>
      </c>
      <c r="AT171" s="100">
        <v>0</v>
      </c>
      <c r="AU171" s="101">
        <v>0</v>
      </c>
      <c r="AV171" s="101">
        <v>0</v>
      </c>
      <c r="AW171" s="101">
        <v>0</v>
      </c>
      <c r="AX171" s="101">
        <v>0</v>
      </c>
      <c r="AY171" s="102">
        <v>0</v>
      </c>
      <c r="AZ171" s="100">
        <v>0</v>
      </c>
      <c r="BA171" s="101">
        <v>0</v>
      </c>
      <c r="BB171" s="101">
        <v>0</v>
      </c>
      <c r="BC171" s="101">
        <v>0</v>
      </c>
      <c r="BD171" s="101">
        <v>0</v>
      </c>
      <c r="BE171" s="102">
        <v>0</v>
      </c>
      <c r="BF171" s="100">
        <v>0</v>
      </c>
      <c r="BG171" s="101">
        <v>0</v>
      </c>
      <c r="BH171" s="101">
        <v>0</v>
      </c>
      <c r="BI171" s="101">
        <v>0</v>
      </c>
      <c r="BJ171" s="101">
        <v>0</v>
      </c>
      <c r="BK171" s="101">
        <v>0</v>
      </c>
      <c r="BL171" s="101">
        <v>1</v>
      </c>
      <c r="BM171" s="102">
        <v>0</v>
      </c>
      <c r="BN171" s="100">
        <v>0</v>
      </c>
      <c r="BO171" s="102">
        <v>0</v>
      </c>
      <c r="BP171" s="100">
        <v>0</v>
      </c>
      <c r="BQ171" s="101">
        <v>0</v>
      </c>
      <c r="BR171" s="101">
        <v>2</v>
      </c>
      <c r="BS171" s="101">
        <v>0</v>
      </c>
      <c r="BT171" s="102">
        <v>0</v>
      </c>
      <c r="BU171" s="100">
        <v>0</v>
      </c>
      <c r="BV171" s="101">
        <v>0</v>
      </c>
      <c r="BW171" s="102">
        <v>1</v>
      </c>
      <c r="BX171" s="100">
        <v>0</v>
      </c>
      <c r="BY171" s="101">
        <v>3</v>
      </c>
      <c r="BZ171" s="104">
        <v>0</v>
      </c>
    </row>
    <row r="172" spans="1:78" s="28" customFormat="1" ht="13" x14ac:dyDescent="0.3">
      <c r="A172" s="33"/>
      <c r="B172" s="81"/>
      <c r="C172" s="96"/>
      <c r="D172" s="97"/>
      <c r="E172" s="97"/>
      <c r="F172" s="97"/>
      <c r="G172" s="97"/>
      <c r="H172" s="98"/>
      <c r="I172" s="80"/>
      <c r="J172" s="100"/>
      <c r="K172" s="101"/>
      <c r="L172" s="101"/>
      <c r="M172" s="101"/>
      <c r="N172" s="101"/>
      <c r="O172" s="101"/>
      <c r="P172" s="102"/>
      <c r="Q172" s="96"/>
      <c r="R172" s="97"/>
      <c r="S172" s="97"/>
      <c r="T172" s="97"/>
      <c r="U172" s="98"/>
      <c r="V172" s="96"/>
      <c r="W172" s="97"/>
      <c r="X172" s="97"/>
      <c r="Y172" s="97"/>
      <c r="Z172" s="98"/>
      <c r="AA172" s="96"/>
      <c r="AB172" s="97"/>
      <c r="AC172" s="97"/>
      <c r="AD172" s="97"/>
      <c r="AE172" s="97"/>
      <c r="AF172" s="98"/>
      <c r="AG172" s="96"/>
      <c r="AH172" s="97"/>
      <c r="AI172" s="97"/>
      <c r="AJ172" s="97"/>
      <c r="AK172" s="97"/>
      <c r="AL172" s="97"/>
      <c r="AM172" s="98"/>
      <c r="AN172" s="96"/>
      <c r="AO172" s="97"/>
      <c r="AP172" s="97"/>
      <c r="AQ172" s="97"/>
      <c r="AR172" s="97"/>
      <c r="AS172" s="98"/>
      <c r="AT172" s="96"/>
      <c r="AU172" s="97"/>
      <c r="AV172" s="97"/>
      <c r="AW172" s="97"/>
      <c r="AX172" s="97"/>
      <c r="AY172" s="98"/>
      <c r="AZ172" s="96"/>
      <c r="BA172" s="97"/>
      <c r="BB172" s="97"/>
      <c r="BC172" s="97"/>
      <c r="BD172" s="97"/>
      <c r="BE172" s="98"/>
      <c r="BF172" s="96"/>
      <c r="BG172" s="97"/>
      <c r="BH172" s="97"/>
      <c r="BI172" s="97"/>
      <c r="BJ172" s="97"/>
      <c r="BK172" s="97"/>
      <c r="BL172" s="97"/>
      <c r="BM172" s="98"/>
      <c r="BN172" s="96"/>
      <c r="BO172" s="98"/>
      <c r="BP172" s="96"/>
      <c r="BQ172" s="97"/>
      <c r="BR172" s="97"/>
      <c r="BS172" s="97"/>
      <c r="BT172" s="98"/>
      <c r="BU172" s="96"/>
      <c r="BV172" s="97"/>
      <c r="BW172" s="98"/>
      <c r="BX172" s="96"/>
      <c r="BY172" s="97"/>
      <c r="BZ172" s="103"/>
    </row>
    <row r="173" spans="1:78" s="28" customFormat="1" ht="13" x14ac:dyDescent="0.3">
      <c r="A173" s="85" t="s">
        <v>411</v>
      </c>
      <c r="B173" s="83">
        <f t="shared" si="10"/>
        <v>3772</v>
      </c>
      <c r="C173" s="105">
        <v>3</v>
      </c>
      <c r="D173" s="106">
        <v>0</v>
      </c>
      <c r="E173" s="106">
        <v>217</v>
      </c>
      <c r="F173" s="106">
        <v>0</v>
      </c>
      <c r="G173" s="106">
        <v>17</v>
      </c>
      <c r="H173" s="107">
        <v>48</v>
      </c>
      <c r="I173" s="108">
        <v>9</v>
      </c>
      <c r="J173" s="105">
        <v>0</v>
      </c>
      <c r="K173" s="106">
        <v>43</v>
      </c>
      <c r="L173" s="106">
        <v>1</v>
      </c>
      <c r="M173" s="106">
        <v>79</v>
      </c>
      <c r="N173" s="106">
        <v>65</v>
      </c>
      <c r="O173" s="106">
        <v>2</v>
      </c>
      <c r="P173" s="107">
        <v>0</v>
      </c>
      <c r="Q173" s="105">
        <v>129</v>
      </c>
      <c r="R173" s="106">
        <v>77</v>
      </c>
      <c r="S173" s="106">
        <v>47</v>
      </c>
      <c r="T173" s="106">
        <v>40</v>
      </c>
      <c r="U173" s="107">
        <v>0</v>
      </c>
      <c r="V173" s="105">
        <v>23</v>
      </c>
      <c r="W173" s="106">
        <v>3</v>
      </c>
      <c r="X173" s="106">
        <v>120</v>
      </c>
      <c r="Y173" s="106">
        <v>4</v>
      </c>
      <c r="Z173" s="107">
        <v>39</v>
      </c>
      <c r="AA173" s="105">
        <v>27</v>
      </c>
      <c r="AB173" s="106">
        <v>63</v>
      </c>
      <c r="AC173" s="106">
        <v>8</v>
      </c>
      <c r="AD173" s="106">
        <v>1</v>
      </c>
      <c r="AE173" s="106">
        <v>187</v>
      </c>
      <c r="AF173" s="107">
        <v>19</v>
      </c>
      <c r="AG173" s="105">
        <v>10</v>
      </c>
      <c r="AH173" s="106">
        <v>27</v>
      </c>
      <c r="AI173" s="106">
        <v>150</v>
      </c>
      <c r="AJ173" s="106">
        <v>15</v>
      </c>
      <c r="AK173" s="106">
        <v>170</v>
      </c>
      <c r="AL173" s="106">
        <v>47</v>
      </c>
      <c r="AM173" s="107">
        <v>1</v>
      </c>
      <c r="AN173" s="105">
        <v>4</v>
      </c>
      <c r="AO173" s="106">
        <v>16</v>
      </c>
      <c r="AP173" s="106">
        <v>85</v>
      </c>
      <c r="AQ173" s="106">
        <v>4</v>
      </c>
      <c r="AR173" s="106">
        <v>3</v>
      </c>
      <c r="AS173" s="107">
        <v>2</v>
      </c>
      <c r="AT173" s="105">
        <v>232</v>
      </c>
      <c r="AU173" s="106">
        <v>56</v>
      </c>
      <c r="AV173" s="106">
        <v>31</v>
      </c>
      <c r="AW173" s="106">
        <v>46</v>
      </c>
      <c r="AX173" s="106">
        <v>24</v>
      </c>
      <c r="AY173" s="107">
        <v>75</v>
      </c>
      <c r="AZ173" s="105">
        <v>42</v>
      </c>
      <c r="BA173" s="106">
        <v>110</v>
      </c>
      <c r="BB173" s="106">
        <v>0</v>
      </c>
      <c r="BC173" s="106">
        <v>89</v>
      </c>
      <c r="BD173" s="106">
        <v>1</v>
      </c>
      <c r="BE173" s="107">
        <v>2</v>
      </c>
      <c r="BF173" s="105">
        <v>17</v>
      </c>
      <c r="BG173" s="106">
        <v>0</v>
      </c>
      <c r="BH173" s="106">
        <v>27</v>
      </c>
      <c r="BI173" s="106">
        <v>0</v>
      </c>
      <c r="BJ173" s="106">
        <v>7</v>
      </c>
      <c r="BK173" s="106">
        <v>20</v>
      </c>
      <c r="BL173" s="106">
        <v>15</v>
      </c>
      <c r="BM173" s="107">
        <v>0</v>
      </c>
      <c r="BN173" s="105">
        <v>566</v>
      </c>
      <c r="BO173" s="107">
        <v>21</v>
      </c>
      <c r="BP173" s="105">
        <v>419</v>
      </c>
      <c r="BQ173" s="106">
        <v>24</v>
      </c>
      <c r="BR173" s="106">
        <v>14</v>
      </c>
      <c r="BS173" s="106">
        <v>0</v>
      </c>
      <c r="BT173" s="107">
        <v>21</v>
      </c>
      <c r="BU173" s="105">
        <v>5</v>
      </c>
      <c r="BV173" s="106">
        <v>8</v>
      </c>
      <c r="BW173" s="107">
        <v>39</v>
      </c>
      <c r="BX173" s="105">
        <v>4</v>
      </c>
      <c r="BY173" s="106">
        <v>12</v>
      </c>
      <c r="BZ173" s="109">
        <v>40</v>
      </c>
    </row>
    <row r="174" spans="1:78" s="28" customFormat="1" ht="13" hidden="1" x14ac:dyDescent="0.3"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</row>
    <row r="175" spans="1:78" s="28" customFormat="1" ht="13" hidden="1" x14ac:dyDescent="0.3"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</row>
  </sheetData>
  <mergeCells count="17">
    <mergeCell ref="A8:A10"/>
    <mergeCell ref="C8:BZ8"/>
    <mergeCell ref="J9:P9"/>
    <mergeCell ref="Q9:U9"/>
    <mergeCell ref="V9:Z9"/>
    <mergeCell ref="AA9:AF9"/>
    <mergeCell ref="AG9:AM9"/>
    <mergeCell ref="AN9:AS9"/>
    <mergeCell ref="AT9:AY9"/>
    <mergeCell ref="BF9:BM9"/>
    <mergeCell ref="BN9:BO9"/>
    <mergeCell ref="BP9:BT9"/>
    <mergeCell ref="BU9:BW9"/>
    <mergeCell ref="BX9:BZ9"/>
    <mergeCell ref="AZ9:BE9"/>
    <mergeCell ref="C9:H9"/>
    <mergeCell ref="B8:B10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42EB-48F1-4617-9625-A5F3852AD4EA}">
  <dimension ref="A1:C36"/>
  <sheetViews>
    <sheetView zoomScale="80" zoomScaleNormal="80" workbookViewId="0">
      <pane ySplit="10" topLeftCell="A11" activePane="bottomLeft" state="frozen"/>
      <selection pane="bottomLeft" activeCell="A30" sqref="A30"/>
    </sheetView>
  </sheetViews>
  <sheetFormatPr baseColWidth="10" defaultColWidth="0" defaultRowHeight="15.5" zeroHeight="1" x14ac:dyDescent="0.35"/>
  <cols>
    <col min="1" max="1" width="83" style="7" bestFit="1" customWidth="1"/>
    <col min="2" max="2" width="19.7265625" style="177" customWidth="1"/>
    <col min="3" max="3" width="28.81640625" style="176" customWidth="1"/>
    <col min="4" max="16384" width="11.453125" style="7" hidden="1"/>
  </cols>
  <sheetData>
    <row r="1" spans="1:3" x14ac:dyDescent="0.35">
      <c r="A1" s="174" t="s">
        <v>131</v>
      </c>
      <c r="B1" s="175"/>
    </row>
    <row r="2" spans="1:3" x14ac:dyDescent="0.35"/>
    <row r="3" spans="1:3" x14ac:dyDescent="0.35"/>
    <row r="4" spans="1:3" x14ac:dyDescent="0.35">
      <c r="A4" s="259" t="s">
        <v>311</v>
      </c>
      <c r="B4" s="259"/>
      <c r="C4" s="259"/>
    </row>
    <row r="5" spans="1:3" x14ac:dyDescent="0.35">
      <c r="A5" s="259" t="s">
        <v>312</v>
      </c>
      <c r="B5" s="259"/>
      <c r="C5" s="259"/>
    </row>
    <row r="6" spans="1:3" x14ac:dyDescent="0.35">
      <c r="A6" s="259" t="s">
        <v>150</v>
      </c>
      <c r="B6" s="259"/>
      <c r="C6" s="259"/>
    </row>
    <row r="7" spans="1:3" x14ac:dyDescent="0.35"/>
    <row r="8" spans="1:3" x14ac:dyDescent="0.35">
      <c r="A8" s="178"/>
      <c r="B8" s="179"/>
      <c r="C8" s="180"/>
    </row>
    <row r="9" spans="1:3" x14ac:dyDescent="0.35">
      <c r="A9" s="181" t="s">
        <v>313</v>
      </c>
      <c r="B9" s="182" t="s">
        <v>277</v>
      </c>
      <c r="C9" s="183" t="s">
        <v>314</v>
      </c>
    </row>
    <row r="10" spans="1:3" x14ac:dyDescent="0.35">
      <c r="A10" s="184"/>
      <c r="B10" s="185"/>
      <c r="C10" s="186"/>
    </row>
    <row r="11" spans="1:3" x14ac:dyDescent="0.35">
      <c r="B11" s="187"/>
    </row>
    <row r="12" spans="1:3" x14ac:dyDescent="0.35">
      <c r="A12" s="181" t="s">
        <v>277</v>
      </c>
      <c r="B12" s="188">
        <f>SUM(B14:B34)</f>
        <v>44972</v>
      </c>
      <c r="C12" s="189" t="s">
        <v>617</v>
      </c>
    </row>
    <row r="13" spans="1:3" x14ac:dyDescent="0.35">
      <c r="B13" s="190"/>
      <c r="C13" s="191"/>
    </row>
    <row r="14" spans="1:3" x14ac:dyDescent="0.35">
      <c r="A14" s="192" t="s">
        <v>315</v>
      </c>
      <c r="B14" s="193">
        <v>428</v>
      </c>
      <c r="C14" s="189" t="s">
        <v>283</v>
      </c>
    </row>
    <row r="15" spans="1:3" x14ac:dyDescent="0.35">
      <c r="A15" s="192" t="s">
        <v>141</v>
      </c>
      <c r="B15" s="193">
        <v>5698</v>
      </c>
      <c r="C15" s="189" t="s">
        <v>618</v>
      </c>
    </row>
    <row r="16" spans="1:3" x14ac:dyDescent="0.35">
      <c r="A16" s="192" t="s">
        <v>316</v>
      </c>
      <c r="B16" s="193">
        <v>1131</v>
      </c>
      <c r="C16" s="189" t="s">
        <v>305</v>
      </c>
    </row>
    <row r="17" spans="1:3" x14ac:dyDescent="0.35">
      <c r="A17" s="192" t="s">
        <v>317</v>
      </c>
      <c r="B17" s="193">
        <v>23</v>
      </c>
      <c r="C17" s="189" t="s">
        <v>289</v>
      </c>
    </row>
    <row r="18" spans="1:3" x14ac:dyDescent="0.35">
      <c r="A18" s="192" t="s">
        <v>318</v>
      </c>
      <c r="B18" s="193">
        <v>166</v>
      </c>
      <c r="C18" s="189" t="s">
        <v>323</v>
      </c>
    </row>
    <row r="19" spans="1:3" x14ac:dyDescent="0.35">
      <c r="A19" s="192" t="s">
        <v>319</v>
      </c>
      <c r="B19" s="193">
        <v>262</v>
      </c>
      <c r="C19" s="189" t="s">
        <v>288</v>
      </c>
    </row>
    <row r="20" spans="1:3" x14ac:dyDescent="0.35">
      <c r="A20" s="192" t="s">
        <v>320</v>
      </c>
      <c r="B20" s="193">
        <v>11309</v>
      </c>
      <c r="C20" s="189" t="s">
        <v>298</v>
      </c>
    </row>
    <row r="21" spans="1:3" x14ac:dyDescent="0.35">
      <c r="A21" s="192" t="s">
        <v>321</v>
      </c>
      <c r="B21" s="193">
        <v>1979</v>
      </c>
      <c r="C21" s="189" t="s">
        <v>619</v>
      </c>
    </row>
    <row r="22" spans="1:3" x14ac:dyDescent="0.35">
      <c r="A22" s="192" t="s">
        <v>322</v>
      </c>
      <c r="B22" s="193">
        <v>2276</v>
      </c>
      <c r="C22" s="189" t="s">
        <v>424</v>
      </c>
    </row>
    <row r="23" spans="1:3" x14ac:dyDescent="0.35">
      <c r="A23" s="192" t="s">
        <v>324</v>
      </c>
      <c r="B23" s="193">
        <v>934</v>
      </c>
      <c r="C23" s="189" t="s">
        <v>295</v>
      </c>
    </row>
    <row r="24" spans="1:3" x14ac:dyDescent="0.35">
      <c r="A24" s="192" t="s">
        <v>325</v>
      </c>
      <c r="B24" s="193">
        <v>3585</v>
      </c>
      <c r="C24" s="189" t="s">
        <v>620</v>
      </c>
    </row>
    <row r="25" spans="1:3" x14ac:dyDescent="0.35">
      <c r="A25" s="192" t="s">
        <v>326</v>
      </c>
      <c r="B25" s="193">
        <v>3868</v>
      </c>
      <c r="C25" s="189" t="s">
        <v>299</v>
      </c>
    </row>
    <row r="26" spans="1:3" x14ac:dyDescent="0.35">
      <c r="A26" s="192" t="s">
        <v>327</v>
      </c>
      <c r="B26" s="193">
        <v>6324</v>
      </c>
      <c r="C26" s="189" t="s">
        <v>621</v>
      </c>
    </row>
    <row r="27" spans="1:3" x14ac:dyDescent="0.35">
      <c r="A27" s="192" t="s">
        <v>328</v>
      </c>
      <c r="B27" s="193">
        <v>89</v>
      </c>
      <c r="C27" s="189" t="s">
        <v>308</v>
      </c>
    </row>
    <row r="28" spans="1:3" x14ac:dyDescent="0.35">
      <c r="A28" s="192" t="s">
        <v>329</v>
      </c>
      <c r="B28" s="193">
        <v>18</v>
      </c>
      <c r="C28" s="189" t="s">
        <v>622</v>
      </c>
    </row>
    <row r="29" spans="1:3" x14ac:dyDescent="0.35">
      <c r="A29" s="192" t="s">
        <v>330</v>
      </c>
      <c r="B29" s="193">
        <v>6</v>
      </c>
      <c r="C29" s="189" t="s">
        <v>297</v>
      </c>
    </row>
    <row r="30" spans="1:3" x14ac:dyDescent="0.35">
      <c r="A30" s="192" t="s">
        <v>332</v>
      </c>
      <c r="B30" s="193">
        <v>1928</v>
      </c>
      <c r="C30" s="189" t="s">
        <v>286</v>
      </c>
    </row>
    <row r="31" spans="1:3" x14ac:dyDescent="0.35">
      <c r="A31" s="192" t="s">
        <v>333</v>
      </c>
      <c r="B31" s="193">
        <v>4670</v>
      </c>
      <c r="C31" s="189" t="s">
        <v>623</v>
      </c>
    </row>
    <row r="32" spans="1:3" x14ac:dyDescent="0.35">
      <c r="A32" s="192" t="s">
        <v>334</v>
      </c>
      <c r="B32" s="193">
        <v>187</v>
      </c>
      <c r="C32" s="189" t="s">
        <v>624</v>
      </c>
    </row>
    <row r="33" spans="1:3" x14ac:dyDescent="0.35">
      <c r="A33" s="192" t="s">
        <v>335</v>
      </c>
      <c r="B33" s="193">
        <v>5</v>
      </c>
      <c r="C33" s="189" t="s">
        <v>323</v>
      </c>
    </row>
    <row r="34" spans="1:3" x14ac:dyDescent="0.35">
      <c r="A34" s="192" t="s">
        <v>336</v>
      </c>
      <c r="B34" s="193">
        <v>86</v>
      </c>
      <c r="C34" s="189" t="s">
        <v>284</v>
      </c>
    </row>
    <row r="35" spans="1:3" x14ac:dyDescent="0.35">
      <c r="A35" s="184"/>
      <c r="B35" s="194"/>
      <c r="C35" s="195"/>
    </row>
    <row r="36" spans="1:3" x14ac:dyDescent="0.35">
      <c r="A36" s="7" t="s">
        <v>309</v>
      </c>
    </row>
  </sheetData>
  <mergeCells count="3">
    <mergeCell ref="A4:C4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0BD5-F31C-4723-A370-56F30DEC3065}">
  <dimension ref="A1:C118"/>
  <sheetViews>
    <sheetView zoomScale="80" zoomScaleNormal="80" workbookViewId="0">
      <pane ySplit="7" topLeftCell="A83" activePane="bottomLeft" state="frozen"/>
      <selection pane="bottomLeft"/>
    </sheetView>
  </sheetViews>
  <sheetFormatPr baseColWidth="10" defaultColWidth="0" defaultRowHeight="15.5" zeroHeight="1" x14ac:dyDescent="0.35"/>
  <cols>
    <col min="1" max="1" width="74" style="6" customWidth="1"/>
    <col min="2" max="2" width="17.54296875" style="6" customWidth="1"/>
    <col min="3" max="3" width="29.453125" style="6" customWidth="1"/>
    <col min="4" max="16384" width="11.453125" style="6" hidden="1"/>
  </cols>
  <sheetData>
    <row r="1" spans="1:3" x14ac:dyDescent="0.35">
      <c r="A1" s="196" t="s">
        <v>630</v>
      </c>
      <c r="B1" s="3"/>
      <c r="C1" s="3"/>
    </row>
    <row r="2" spans="1:3" x14ac:dyDescent="0.35">
      <c r="A2" s="197"/>
      <c r="B2" s="3"/>
      <c r="C2" s="3"/>
    </row>
    <row r="3" spans="1:3" x14ac:dyDescent="0.35">
      <c r="A3" s="260" t="s">
        <v>275</v>
      </c>
      <c r="B3" s="260"/>
      <c r="C3" s="260"/>
    </row>
    <row r="4" spans="1:3" x14ac:dyDescent="0.35">
      <c r="A4" s="260" t="s">
        <v>27</v>
      </c>
      <c r="B4" s="260"/>
      <c r="C4" s="260"/>
    </row>
    <row r="5" spans="1:3" x14ac:dyDescent="0.35">
      <c r="A5" s="260" t="s">
        <v>150</v>
      </c>
      <c r="B5" s="260"/>
      <c r="C5" s="260"/>
    </row>
    <row r="6" spans="1:3" x14ac:dyDescent="0.35">
      <c r="A6" s="14"/>
      <c r="B6" s="14"/>
      <c r="C6" s="14"/>
    </row>
    <row r="7" spans="1:3" ht="31.5" customHeight="1" x14ac:dyDescent="0.35">
      <c r="A7" s="198" t="s">
        <v>276</v>
      </c>
      <c r="B7" s="199" t="s">
        <v>277</v>
      </c>
      <c r="C7" s="200" t="s">
        <v>278</v>
      </c>
    </row>
    <row r="8" spans="1:3" x14ac:dyDescent="0.35">
      <c r="A8" s="201"/>
      <c r="B8" s="201"/>
      <c r="C8" s="202"/>
    </row>
    <row r="9" spans="1:3" x14ac:dyDescent="0.35">
      <c r="A9" s="14" t="s">
        <v>38</v>
      </c>
      <c r="B9" s="203">
        <f>+B11+B19+B22+B31+B38+B45+B53+B62+B70+B78+B86+B96+B1+B100+B107+B112</f>
        <v>7453</v>
      </c>
      <c r="C9" s="204" t="s">
        <v>428</v>
      </c>
    </row>
    <row r="10" spans="1:3" x14ac:dyDescent="0.35">
      <c r="A10" s="3"/>
      <c r="B10" s="205"/>
      <c r="C10" s="206"/>
    </row>
    <row r="11" spans="1:3" x14ac:dyDescent="0.35">
      <c r="A11" s="9" t="s">
        <v>39</v>
      </c>
      <c r="B11" s="203">
        <f>SUM(B12:B17)</f>
        <v>2974</v>
      </c>
      <c r="C11" s="204" t="s">
        <v>307</v>
      </c>
    </row>
    <row r="12" spans="1:3" x14ac:dyDescent="0.35">
      <c r="A12" s="8" t="s">
        <v>40</v>
      </c>
      <c r="B12" s="79">
        <v>2638</v>
      </c>
      <c r="C12" s="207" t="s">
        <v>415</v>
      </c>
    </row>
    <row r="13" spans="1:3" x14ac:dyDescent="0.35">
      <c r="A13" s="8" t="s">
        <v>41</v>
      </c>
      <c r="B13" s="79">
        <v>116</v>
      </c>
      <c r="C13" s="207" t="s">
        <v>282</v>
      </c>
    </row>
    <row r="14" spans="1:3" x14ac:dyDescent="0.35">
      <c r="A14" s="8" t="s">
        <v>42</v>
      </c>
      <c r="B14" s="79">
        <v>81</v>
      </c>
      <c r="C14" s="207" t="s">
        <v>295</v>
      </c>
    </row>
    <row r="15" spans="1:3" x14ac:dyDescent="0.35">
      <c r="A15" s="8" t="s">
        <v>43</v>
      </c>
      <c r="B15" s="79">
        <v>31</v>
      </c>
      <c r="C15" s="207" t="s">
        <v>302</v>
      </c>
    </row>
    <row r="16" spans="1:3" x14ac:dyDescent="0.35">
      <c r="A16" s="8" t="s">
        <v>44</v>
      </c>
      <c r="B16" s="79">
        <v>91</v>
      </c>
      <c r="C16" s="207" t="s">
        <v>284</v>
      </c>
    </row>
    <row r="17" spans="1:3" x14ac:dyDescent="0.35">
      <c r="A17" s="8" t="s">
        <v>45</v>
      </c>
      <c r="B17" s="79">
        <v>17</v>
      </c>
      <c r="C17" s="207" t="s">
        <v>608</v>
      </c>
    </row>
    <row r="18" spans="1:3" x14ac:dyDescent="0.35">
      <c r="A18" s="8"/>
      <c r="B18" s="205"/>
      <c r="C18" s="208"/>
    </row>
    <row r="19" spans="1:3" x14ac:dyDescent="0.35">
      <c r="A19" s="9" t="s">
        <v>46</v>
      </c>
      <c r="B19" s="203">
        <f>SUM(B20)</f>
        <v>83</v>
      </c>
      <c r="C19" s="204" t="s">
        <v>609</v>
      </c>
    </row>
    <row r="20" spans="1:3" x14ac:dyDescent="0.35">
      <c r="A20" s="8" t="s">
        <v>47</v>
      </c>
      <c r="B20" s="79">
        <v>83</v>
      </c>
      <c r="C20" s="207" t="s">
        <v>609</v>
      </c>
    </row>
    <row r="21" spans="1:3" x14ac:dyDescent="0.35">
      <c r="A21" s="8"/>
      <c r="B21" s="205"/>
      <c r="C21" s="208"/>
    </row>
    <row r="22" spans="1:3" x14ac:dyDescent="0.35">
      <c r="A22" s="9" t="s">
        <v>48</v>
      </c>
      <c r="B22" s="203">
        <f>SUM(B23:B29)</f>
        <v>1260</v>
      </c>
      <c r="C22" s="204" t="s">
        <v>427</v>
      </c>
    </row>
    <row r="23" spans="1:3" x14ac:dyDescent="0.35">
      <c r="A23" s="10" t="s">
        <v>49</v>
      </c>
      <c r="B23" s="79">
        <v>19</v>
      </c>
      <c r="C23" s="207" t="s">
        <v>416</v>
      </c>
    </row>
    <row r="24" spans="1:3" x14ac:dyDescent="0.35">
      <c r="A24" s="8" t="s">
        <v>50</v>
      </c>
      <c r="B24" s="79">
        <v>44</v>
      </c>
      <c r="C24" s="207" t="s">
        <v>305</v>
      </c>
    </row>
    <row r="25" spans="1:3" x14ac:dyDescent="0.35">
      <c r="A25" s="8" t="s">
        <v>51</v>
      </c>
      <c r="B25" s="79">
        <v>25</v>
      </c>
      <c r="C25" s="207" t="s">
        <v>281</v>
      </c>
    </row>
    <row r="26" spans="1:3" x14ac:dyDescent="0.35">
      <c r="A26" s="8" t="s">
        <v>52</v>
      </c>
      <c r="B26" s="79">
        <v>42</v>
      </c>
      <c r="C26" s="207" t="s">
        <v>426</v>
      </c>
    </row>
    <row r="27" spans="1:3" x14ac:dyDescent="0.35">
      <c r="A27" s="8" t="s">
        <v>53</v>
      </c>
      <c r="B27" s="79">
        <v>12</v>
      </c>
      <c r="C27" s="207" t="s">
        <v>285</v>
      </c>
    </row>
    <row r="28" spans="1:3" x14ac:dyDescent="0.35">
      <c r="A28" s="8" t="s">
        <v>54</v>
      </c>
      <c r="B28" s="79">
        <v>46</v>
      </c>
      <c r="C28" s="207" t="s">
        <v>417</v>
      </c>
    </row>
    <row r="29" spans="1:3" x14ac:dyDescent="0.35">
      <c r="A29" s="10" t="s">
        <v>628</v>
      </c>
      <c r="B29" s="79">
        <v>1072</v>
      </c>
      <c r="C29" s="207" t="s">
        <v>418</v>
      </c>
    </row>
    <row r="30" spans="1:3" x14ac:dyDescent="0.35">
      <c r="A30" s="8"/>
      <c r="B30" s="205"/>
      <c r="C30" s="208"/>
    </row>
    <row r="31" spans="1:3" x14ac:dyDescent="0.35">
      <c r="A31" s="9" t="s">
        <v>56</v>
      </c>
      <c r="B31" s="203">
        <f>SUM(B32:B36)</f>
        <v>149</v>
      </c>
      <c r="C31" s="204" t="s">
        <v>303</v>
      </c>
    </row>
    <row r="32" spans="1:3" x14ac:dyDescent="0.35">
      <c r="A32" s="8" t="s">
        <v>57</v>
      </c>
      <c r="B32" s="79">
        <v>7</v>
      </c>
      <c r="C32" s="207" t="s">
        <v>305</v>
      </c>
    </row>
    <row r="33" spans="1:3" x14ac:dyDescent="0.35">
      <c r="A33" s="8" t="s">
        <v>58</v>
      </c>
      <c r="B33" s="79">
        <v>31</v>
      </c>
      <c r="C33" s="207" t="s">
        <v>305</v>
      </c>
    </row>
    <row r="34" spans="1:3" x14ac:dyDescent="0.35">
      <c r="A34" s="8" t="s">
        <v>59</v>
      </c>
      <c r="B34" s="79">
        <v>66</v>
      </c>
      <c r="C34" s="207" t="s">
        <v>419</v>
      </c>
    </row>
    <row r="35" spans="1:3" x14ac:dyDescent="0.35">
      <c r="A35" s="8" t="s">
        <v>60</v>
      </c>
      <c r="B35" s="79">
        <v>8</v>
      </c>
      <c r="C35" s="207" t="s">
        <v>307</v>
      </c>
    </row>
    <row r="36" spans="1:3" x14ac:dyDescent="0.35">
      <c r="A36" s="8" t="s">
        <v>61</v>
      </c>
      <c r="B36" s="79">
        <v>37</v>
      </c>
      <c r="C36" s="207" t="s">
        <v>305</v>
      </c>
    </row>
    <row r="37" spans="1:3" x14ac:dyDescent="0.35">
      <c r="A37" s="10"/>
      <c r="B37" s="205"/>
      <c r="C37" s="208"/>
    </row>
    <row r="38" spans="1:3" x14ac:dyDescent="0.35">
      <c r="A38" s="9" t="s">
        <v>62</v>
      </c>
      <c r="B38" s="203">
        <f>SUM(B39:B43)</f>
        <v>277</v>
      </c>
      <c r="C38" s="204" t="s">
        <v>299</v>
      </c>
    </row>
    <row r="39" spans="1:3" x14ac:dyDescent="0.35">
      <c r="A39" s="8" t="s">
        <v>63</v>
      </c>
      <c r="B39" s="79">
        <v>96</v>
      </c>
      <c r="C39" s="207" t="s">
        <v>610</v>
      </c>
    </row>
    <row r="40" spans="1:3" x14ac:dyDescent="0.35">
      <c r="A40" s="8" t="s">
        <v>64</v>
      </c>
      <c r="B40" s="79">
        <v>67</v>
      </c>
      <c r="C40" s="207" t="s">
        <v>420</v>
      </c>
    </row>
    <row r="41" spans="1:3" x14ac:dyDescent="0.35">
      <c r="A41" s="8" t="s">
        <v>65</v>
      </c>
      <c r="B41" s="79">
        <v>37</v>
      </c>
      <c r="C41" s="207" t="s">
        <v>627</v>
      </c>
    </row>
    <row r="42" spans="1:3" x14ac:dyDescent="0.35">
      <c r="A42" s="8" t="s">
        <v>66</v>
      </c>
      <c r="B42" s="79">
        <v>55</v>
      </c>
      <c r="C42" s="207" t="s">
        <v>283</v>
      </c>
    </row>
    <row r="43" spans="1:3" x14ac:dyDescent="0.35">
      <c r="A43" s="8" t="s">
        <v>67</v>
      </c>
      <c r="B43" s="79">
        <v>22</v>
      </c>
      <c r="C43" s="207" t="s">
        <v>303</v>
      </c>
    </row>
    <row r="44" spans="1:3" x14ac:dyDescent="0.35">
      <c r="A44" s="10"/>
      <c r="B44" s="205"/>
      <c r="C44" s="208"/>
    </row>
    <row r="45" spans="1:3" x14ac:dyDescent="0.35">
      <c r="A45" s="9" t="s">
        <v>68</v>
      </c>
      <c r="B45" s="203">
        <f>SUM(B46:B51)</f>
        <v>208</v>
      </c>
      <c r="C45" s="204" t="s">
        <v>292</v>
      </c>
    </row>
    <row r="46" spans="1:3" x14ac:dyDescent="0.35">
      <c r="A46" s="8" t="s">
        <v>273</v>
      </c>
      <c r="B46" s="79">
        <v>60</v>
      </c>
      <c r="C46" s="207" t="s">
        <v>299</v>
      </c>
    </row>
    <row r="47" spans="1:3" x14ac:dyDescent="0.35">
      <c r="A47" s="8" t="s">
        <v>70</v>
      </c>
      <c r="B47" s="79">
        <v>15</v>
      </c>
      <c r="C47" s="207" t="s">
        <v>287</v>
      </c>
    </row>
    <row r="48" spans="1:3" x14ac:dyDescent="0.35">
      <c r="A48" s="8" t="s">
        <v>71</v>
      </c>
      <c r="B48" s="79">
        <v>17</v>
      </c>
      <c r="C48" s="207" t="s">
        <v>281</v>
      </c>
    </row>
    <row r="49" spans="1:3" x14ac:dyDescent="0.35">
      <c r="A49" s="8" t="s">
        <v>72</v>
      </c>
      <c r="B49" s="79">
        <v>10</v>
      </c>
      <c r="C49" s="207" t="s">
        <v>283</v>
      </c>
    </row>
    <row r="50" spans="1:3" x14ac:dyDescent="0.35">
      <c r="A50" s="8" t="s">
        <v>73</v>
      </c>
      <c r="B50" s="79">
        <v>55</v>
      </c>
      <c r="C50" s="207" t="s">
        <v>282</v>
      </c>
    </row>
    <row r="51" spans="1:3" x14ac:dyDescent="0.35">
      <c r="A51" s="8" t="s">
        <v>74</v>
      </c>
      <c r="B51" s="79">
        <v>51</v>
      </c>
      <c r="C51" s="207" t="s">
        <v>304</v>
      </c>
    </row>
    <row r="52" spans="1:3" x14ac:dyDescent="0.35">
      <c r="A52" s="8"/>
      <c r="B52" s="205"/>
      <c r="C52" s="208"/>
    </row>
    <row r="53" spans="1:3" x14ac:dyDescent="0.35">
      <c r="A53" s="9" t="s">
        <v>75</v>
      </c>
      <c r="B53" s="203">
        <f>SUM(B54:B60)</f>
        <v>650</v>
      </c>
      <c r="C53" s="204" t="s">
        <v>280</v>
      </c>
    </row>
    <row r="54" spans="1:3" x14ac:dyDescent="0.35">
      <c r="A54" s="10" t="s">
        <v>76</v>
      </c>
      <c r="B54" s="79">
        <v>222</v>
      </c>
      <c r="C54" s="207" t="s">
        <v>282</v>
      </c>
    </row>
    <row r="55" spans="1:3" x14ac:dyDescent="0.35">
      <c r="A55" s="8" t="s">
        <v>77</v>
      </c>
      <c r="B55" s="79">
        <v>55</v>
      </c>
      <c r="C55" s="207" t="s">
        <v>298</v>
      </c>
    </row>
    <row r="56" spans="1:3" x14ac:dyDescent="0.35">
      <c r="A56" s="8" t="s">
        <v>78</v>
      </c>
      <c r="B56" s="79">
        <v>84</v>
      </c>
      <c r="C56" s="207" t="s">
        <v>280</v>
      </c>
    </row>
    <row r="57" spans="1:3" x14ac:dyDescent="0.35">
      <c r="A57" s="8" t="s">
        <v>79</v>
      </c>
      <c r="B57" s="79">
        <v>7</v>
      </c>
      <c r="C57" s="207" t="s">
        <v>611</v>
      </c>
    </row>
    <row r="58" spans="1:3" x14ac:dyDescent="0.35">
      <c r="A58" s="8" t="s">
        <v>80</v>
      </c>
      <c r="B58" s="79">
        <v>152</v>
      </c>
      <c r="C58" s="207" t="s">
        <v>306</v>
      </c>
    </row>
    <row r="59" spans="1:3" x14ac:dyDescent="0.35">
      <c r="A59" s="8" t="s">
        <v>81</v>
      </c>
      <c r="B59" s="79">
        <v>28</v>
      </c>
      <c r="C59" s="207" t="s">
        <v>283</v>
      </c>
    </row>
    <row r="60" spans="1:3" x14ac:dyDescent="0.35">
      <c r="A60" s="8" t="s">
        <v>82</v>
      </c>
      <c r="B60" s="79">
        <v>102</v>
      </c>
      <c r="C60" s="207" t="s">
        <v>283</v>
      </c>
    </row>
    <row r="61" spans="1:3" x14ac:dyDescent="0.35">
      <c r="A61" s="10"/>
      <c r="B61" s="205"/>
      <c r="C61" s="208"/>
    </row>
    <row r="62" spans="1:3" x14ac:dyDescent="0.35">
      <c r="A62" s="9" t="s">
        <v>83</v>
      </c>
      <c r="B62" s="203">
        <f>SUM(B63:B68)</f>
        <v>272</v>
      </c>
      <c r="C62" s="204" t="s">
        <v>282</v>
      </c>
    </row>
    <row r="63" spans="1:3" x14ac:dyDescent="0.35">
      <c r="A63" s="10" t="s">
        <v>84</v>
      </c>
      <c r="B63" s="79">
        <v>56</v>
      </c>
      <c r="C63" s="207" t="s">
        <v>421</v>
      </c>
    </row>
    <row r="64" spans="1:3" x14ac:dyDescent="0.35">
      <c r="A64" s="8" t="s">
        <v>85</v>
      </c>
      <c r="B64" s="79">
        <v>21</v>
      </c>
      <c r="C64" s="207" t="s">
        <v>307</v>
      </c>
    </row>
    <row r="65" spans="1:3" x14ac:dyDescent="0.35">
      <c r="A65" s="8" t="s">
        <v>86</v>
      </c>
      <c r="B65" s="79">
        <v>26</v>
      </c>
      <c r="C65" s="207" t="s">
        <v>286</v>
      </c>
    </row>
    <row r="66" spans="1:3" x14ac:dyDescent="0.35">
      <c r="A66" s="8" t="s">
        <v>87</v>
      </c>
      <c r="B66" s="79">
        <v>43</v>
      </c>
      <c r="C66" s="207" t="s">
        <v>422</v>
      </c>
    </row>
    <row r="67" spans="1:3" x14ac:dyDescent="0.35">
      <c r="A67" s="8" t="s">
        <v>88</v>
      </c>
      <c r="B67" s="79">
        <v>67</v>
      </c>
      <c r="C67" s="207" t="s">
        <v>302</v>
      </c>
    </row>
    <row r="68" spans="1:3" x14ac:dyDescent="0.35">
      <c r="A68" s="8" t="s">
        <v>89</v>
      </c>
      <c r="B68" s="79">
        <v>59</v>
      </c>
      <c r="C68" s="207" t="s">
        <v>280</v>
      </c>
    </row>
    <row r="69" spans="1:3" x14ac:dyDescent="0.35">
      <c r="A69" s="10"/>
      <c r="B69" s="205"/>
      <c r="C69" s="208"/>
    </row>
    <row r="70" spans="1:3" x14ac:dyDescent="0.35">
      <c r="A70" s="9" t="s">
        <v>90</v>
      </c>
      <c r="B70" s="203">
        <f>SUM(B71:B76)</f>
        <v>184</v>
      </c>
      <c r="C70" s="204" t="s">
        <v>284</v>
      </c>
    </row>
    <row r="71" spans="1:3" x14ac:dyDescent="0.35">
      <c r="A71" s="8" t="s">
        <v>91</v>
      </c>
      <c r="B71" s="79">
        <v>35</v>
      </c>
      <c r="C71" s="207" t="s">
        <v>300</v>
      </c>
    </row>
    <row r="72" spans="1:3" x14ac:dyDescent="0.35">
      <c r="A72" s="8" t="s">
        <v>92</v>
      </c>
      <c r="B72" s="79">
        <v>36</v>
      </c>
      <c r="C72" s="207" t="s">
        <v>308</v>
      </c>
    </row>
    <row r="73" spans="1:3" x14ac:dyDescent="0.35">
      <c r="A73" s="8" t="s">
        <v>93</v>
      </c>
      <c r="B73" s="79">
        <v>24</v>
      </c>
      <c r="C73" s="207" t="s">
        <v>423</v>
      </c>
    </row>
    <row r="74" spans="1:3" x14ac:dyDescent="0.35">
      <c r="A74" s="8" t="s">
        <v>94</v>
      </c>
      <c r="B74" s="79">
        <v>60</v>
      </c>
      <c r="C74" s="207" t="s">
        <v>424</v>
      </c>
    </row>
    <row r="75" spans="1:3" x14ac:dyDescent="0.35">
      <c r="A75" s="8" t="s">
        <v>95</v>
      </c>
      <c r="B75" s="79">
        <v>6</v>
      </c>
      <c r="C75" s="207" t="s">
        <v>292</v>
      </c>
    </row>
    <row r="76" spans="1:3" x14ac:dyDescent="0.35">
      <c r="A76" s="8" t="s">
        <v>96</v>
      </c>
      <c r="B76" s="79">
        <v>23</v>
      </c>
      <c r="C76" s="207" t="s">
        <v>331</v>
      </c>
    </row>
    <row r="77" spans="1:3" x14ac:dyDescent="0.35">
      <c r="A77" s="10"/>
      <c r="B77" s="205"/>
      <c r="C77" s="208"/>
    </row>
    <row r="78" spans="1:3" x14ac:dyDescent="0.35">
      <c r="A78" s="9" t="s">
        <v>97</v>
      </c>
      <c r="B78" s="203">
        <f>SUM(B79:B84)</f>
        <v>144</v>
      </c>
      <c r="C78" s="204" t="s">
        <v>331</v>
      </c>
    </row>
    <row r="79" spans="1:3" x14ac:dyDescent="0.35">
      <c r="A79" s="8" t="s">
        <v>98</v>
      </c>
      <c r="B79" s="79">
        <v>35</v>
      </c>
      <c r="C79" s="207" t="s">
        <v>297</v>
      </c>
    </row>
    <row r="80" spans="1:3" x14ac:dyDescent="0.35">
      <c r="A80" s="8" t="s">
        <v>99</v>
      </c>
      <c r="B80" s="79">
        <v>44</v>
      </c>
      <c r="C80" s="207" t="s">
        <v>626</v>
      </c>
    </row>
    <row r="81" spans="1:3" x14ac:dyDescent="0.35">
      <c r="A81" s="8" t="s">
        <v>100</v>
      </c>
      <c r="B81" s="79">
        <v>13</v>
      </c>
      <c r="C81" s="207" t="s">
        <v>302</v>
      </c>
    </row>
    <row r="82" spans="1:3" x14ac:dyDescent="0.35">
      <c r="A82" s="8" t="s">
        <v>101</v>
      </c>
      <c r="B82" s="79">
        <v>23</v>
      </c>
      <c r="C82" s="207" t="s">
        <v>291</v>
      </c>
    </row>
    <row r="83" spans="1:3" x14ac:dyDescent="0.35">
      <c r="A83" s="8" t="s">
        <v>102</v>
      </c>
      <c r="B83" s="79">
        <v>2</v>
      </c>
      <c r="C83" s="207" t="s">
        <v>425</v>
      </c>
    </row>
    <row r="84" spans="1:3" x14ac:dyDescent="0.35">
      <c r="A84" s="8" t="s">
        <v>103</v>
      </c>
      <c r="B84" s="79">
        <v>27</v>
      </c>
      <c r="C84" s="207" t="s">
        <v>612</v>
      </c>
    </row>
    <row r="85" spans="1:3" x14ac:dyDescent="0.35">
      <c r="A85" s="10"/>
      <c r="B85" s="205"/>
      <c r="C85" s="208"/>
    </row>
    <row r="86" spans="1:3" x14ac:dyDescent="0.35">
      <c r="A86" s="9" t="s">
        <v>104</v>
      </c>
      <c r="B86" s="203">
        <f>SUM(B87:B94)</f>
        <v>337</v>
      </c>
      <c r="C86" s="204" t="s">
        <v>290</v>
      </c>
    </row>
    <row r="87" spans="1:3" x14ac:dyDescent="0.35">
      <c r="A87" s="10" t="s">
        <v>105</v>
      </c>
      <c r="B87" s="79">
        <v>146</v>
      </c>
      <c r="C87" s="207" t="s">
        <v>422</v>
      </c>
    </row>
    <row r="88" spans="1:3" x14ac:dyDescent="0.35">
      <c r="A88" s="8" t="s">
        <v>106</v>
      </c>
      <c r="B88" s="79">
        <v>15</v>
      </c>
      <c r="C88" s="207" t="s">
        <v>298</v>
      </c>
    </row>
    <row r="89" spans="1:3" x14ac:dyDescent="0.35">
      <c r="A89" s="8" t="s">
        <v>107</v>
      </c>
      <c r="B89" s="79">
        <v>18</v>
      </c>
      <c r="C89" s="207" t="s">
        <v>304</v>
      </c>
    </row>
    <row r="90" spans="1:3" x14ac:dyDescent="0.35">
      <c r="A90" s="8" t="s">
        <v>108</v>
      </c>
      <c r="B90" s="79">
        <v>23</v>
      </c>
      <c r="C90" s="207" t="s">
        <v>281</v>
      </c>
    </row>
    <row r="91" spans="1:3" x14ac:dyDescent="0.35">
      <c r="A91" s="8" t="s">
        <v>109</v>
      </c>
      <c r="B91" s="79">
        <v>100</v>
      </c>
      <c r="C91" s="207" t="s">
        <v>304</v>
      </c>
    </row>
    <row r="92" spans="1:3" x14ac:dyDescent="0.35">
      <c r="A92" s="8" t="s">
        <v>110</v>
      </c>
      <c r="B92" s="79">
        <v>2</v>
      </c>
      <c r="C92" s="207" t="s">
        <v>280</v>
      </c>
    </row>
    <row r="93" spans="1:3" x14ac:dyDescent="0.35">
      <c r="A93" s="8" t="s">
        <v>111</v>
      </c>
      <c r="B93" s="79">
        <v>22</v>
      </c>
      <c r="C93" s="207" t="s">
        <v>613</v>
      </c>
    </row>
    <row r="94" spans="1:3" x14ac:dyDescent="0.35">
      <c r="A94" s="8" t="s">
        <v>112</v>
      </c>
      <c r="B94" s="79">
        <v>11</v>
      </c>
      <c r="C94" s="207" t="s">
        <v>614</v>
      </c>
    </row>
    <row r="95" spans="1:3" x14ac:dyDescent="0.35">
      <c r="A95" s="10"/>
      <c r="B95" s="205"/>
      <c r="C95" s="208"/>
    </row>
    <row r="96" spans="1:3" x14ac:dyDescent="0.35">
      <c r="A96" s="9" t="s">
        <v>113</v>
      </c>
      <c r="B96" s="203">
        <f>SUM(B97:B98)</f>
        <v>185</v>
      </c>
      <c r="C96" s="204" t="s">
        <v>625</v>
      </c>
    </row>
    <row r="97" spans="1:3" x14ac:dyDescent="0.35">
      <c r="A97" s="8" t="s">
        <v>114</v>
      </c>
      <c r="B97" s="79">
        <v>15</v>
      </c>
      <c r="C97" s="207" t="s">
        <v>293</v>
      </c>
    </row>
    <row r="98" spans="1:3" x14ac:dyDescent="0.35">
      <c r="A98" s="8" t="s">
        <v>115</v>
      </c>
      <c r="B98" s="79">
        <v>170</v>
      </c>
      <c r="C98" s="207" t="s">
        <v>301</v>
      </c>
    </row>
    <row r="99" spans="1:3" x14ac:dyDescent="0.35">
      <c r="A99" s="10"/>
      <c r="B99" s="205"/>
      <c r="C99" s="208"/>
    </row>
    <row r="100" spans="1:3" x14ac:dyDescent="0.35">
      <c r="A100" s="9" t="s">
        <v>116</v>
      </c>
      <c r="B100" s="203">
        <f>SUM(B101:B105)</f>
        <v>287</v>
      </c>
      <c r="C100" s="204" t="s">
        <v>292</v>
      </c>
    </row>
    <row r="101" spans="1:3" x14ac:dyDescent="0.35">
      <c r="A101" s="8" t="s">
        <v>117</v>
      </c>
      <c r="B101" s="79">
        <v>88</v>
      </c>
      <c r="C101" s="207" t="s">
        <v>615</v>
      </c>
    </row>
    <row r="102" spans="1:3" x14ac:dyDescent="0.35">
      <c r="A102" s="8" t="s">
        <v>118</v>
      </c>
      <c r="B102" s="79">
        <v>86</v>
      </c>
      <c r="C102" s="207" t="s">
        <v>279</v>
      </c>
    </row>
    <row r="103" spans="1:3" x14ac:dyDescent="0.35">
      <c r="A103" s="8" t="s">
        <v>119</v>
      </c>
      <c r="B103" s="79">
        <v>68</v>
      </c>
      <c r="C103" s="207" t="s">
        <v>288</v>
      </c>
    </row>
    <row r="104" spans="1:3" x14ac:dyDescent="0.35">
      <c r="A104" s="8" t="s">
        <v>120</v>
      </c>
      <c r="B104" s="79">
        <v>32</v>
      </c>
      <c r="C104" s="207" t="s">
        <v>283</v>
      </c>
    </row>
    <row r="105" spans="1:3" x14ac:dyDescent="0.35">
      <c r="A105" s="8" t="s">
        <v>635</v>
      </c>
      <c r="B105" s="79">
        <v>13</v>
      </c>
      <c r="C105" s="207" t="s">
        <v>288</v>
      </c>
    </row>
    <row r="106" spans="1:3" x14ac:dyDescent="0.35">
      <c r="A106" s="9"/>
      <c r="B106" s="205"/>
      <c r="C106" s="208"/>
    </row>
    <row r="107" spans="1:3" x14ac:dyDescent="0.35">
      <c r="A107" s="9" t="s">
        <v>122</v>
      </c>
      <c r="B107" s="203">
        <f>SUM(B108:B110)</f>
        <v>297</v>
      </c>
      <c r="C107" s="204" t="s">
        <v>286</v>
      </c>
    </row>
    <row r="108" spans="1:3" x14ac:dyDescent="0.35">
      <c r="A108" s="8" t="s">
        <v>123</v>
      </c>
      <c r="B108" s="79">
        <v>171</v>
      </c>
      <c r="C108" s="207" t="s">
        <v>297</v>
      </c>
    </row>
    <row r="109" spans="1:3" x14ac:dyDescent="0.35">
      <c r="A109" s="8" t="s">
        <v>124</v>
      </c>
      <c r="B109" s="79">
        <v>83</v>
      </c>
      <c r="C109" s="207" t="s">
        <v>288</v>
      </c>
    </row>
    <row r="110" spans="1:3" x14ac:dyDescent="0.35">
      <c r="A110" s="8" t="s">
        <v>125</v>
      </c>
      <c r="B110" s="79">
        <v>43</v>
      </c>
      <c r="C110" s="207" t="s">
        <v>296</v>
      </c>
    </row>
    <row r="111" spans="1:3" x14ac:dyDescent="0.35">
      <c r="A111" s="8"/>
      <c r="B111" s="11"/>
      <c r="C111" s="207"/>
    </row>
    <row r="112" spans="1:3" x14ac:dyDescent="0.35">
      <c r="A112" s="9" t="s">
        <v>126</v>
      </c>
      <c r="B112" s="203">
        <f>SUM(B113:B115)</f>
        <v>146</v>
      </c>
      <c r="C112" s="204" t="s">
        <v>294</v>
      </c>
    </row>
    <row r="113" spans="1:3" x14ac:dyDescent="0.35">
      <c r="A113" s="8" t="s">
        <v>127</v>
      </c>
      <c r="B113" s="79">
        <v>53</v>
      </c>
      <c r="C113" s="207" t="s">
        <v>426</v>
      </c>
    </row>
    <row r="114" spans="1:3" x14ac:dyDescent="0.35">
      <c r="A114" s="8" t="s">
        <v>128</v>
      </c>
      <c r="B114" s="79">
        <v>56</v>
      </c>
      <c r="C114" s="207" t="s">
        <v>616</v>
      </c>
    </row>
    <row r="115" spans="1:3" x14ac:dyDescent="0.35">
      <c r="A115" s="8" t="s">
        <v>129</v>
      </c>
      <c r="B115" s="79">
        <v>37</v>
      </c>
      <c r="C115" s="207" t="s">
        <v>303</v>
      </c>
    </row>
    <row r="116" spans="1:3" x14ac:dyDescent="0.35">
      <c r="A116" s="209"/>
      <c r="B116" s="210"/>
      <c r="C116" s="211"/>
    </row>
    <row r="117" spans="1:3" x14ac:dyDescent="0.35">
      <c r="A117" s="261" t="s">
        <v>629</v>
      </c>
      <c r="B117" s="261"/>
      <c r="C117" s="261"/>
    </row>
    <row r="118" spans="1:3" x14ac:dyDescent="0.35">
      <c r="A118" s="6" t="s">
        <v>309</v>
      </c>
    </row>
  </sheetData>
  <mergeCells count="4">
    <mergeCell ref="A3:C3"/>
    <mergeCell ref="A4:C4"/>
    <mergeCell ref="A5:C5"/>
    <mergeCell ref="A117:C117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29A7-0DBE-432A-A405-6B3B2E911CBF}">
  <dimension ref="A1:F119"/>
  <sheetViews>
    <sheetView zoomScale="70" zoomScaleNormal="70" workbookViewId="0">
      <pane ySplit="11" topLeftCell="A93" activePane="bottomLeft" state="frozen"/>
      <selection pane="bottomLeft"/>
    </sheetView>
  </sheetViews>
  <sheetFormatPr baseColWidth="10" defaultColWidth="0" defaultRowHeight="15.5" zeroHeight="1" x14ac:dyDescent="0.35"/>
  <cols>
    <col min="1" max="1" width="79.7265625" style="6" customWidth="1"/>
    <col min="2" max="2" width="14.453125" style="6" bestFit="1" customWidth="1"/>
    <col min="3" max="6" width="16.7265625" style="6" customWidth="1"/>
    <col min="7" max="16384" width="11.453125" style="6" hidden="1"/>
  </cols>
  <sheetData>
    <row r="1" spans="1:6" x14ac:dyDescent="0.35">
      <c r="A1" s="52" t="s">
        <v>262</v>
      </c>
      <c r="B1" s="51"/>
      <c r="C1" s="265"/>
      <c r="D1" s="265"/>
      <c r="E1" s="53"/>
      <c r="F1" s="7"/>
    </row>
    <row r="2" spans="1:6" x14ac:dyDescent="0.35">
      <c r="A2" s="53"/>
      <c r="B2" s="51"/>
      <c r="C2" s="51"/>
      <c r="D2" s="54"/>
      <c r="E2" s="53"/>
      <c r="F2" s="7"/>
    </row>
    <row r="3" spans="1:6" x14ac:dyDescent="0.35">
      <c r="A3" s="259" t="s">
        <v>26</v>
      </c>
      <c r="B3" s="259"/>
      <c r="C3" s="259"/>
      <c r="D3" s="259"/>
      <c r="E3" s="259"/>
      <c r="F3" s="259"/>
    </row>
    <row r="4" spans="1:6" x14ac:dyDescent="0.35">
      <c r="A4" s="259" t="s">
        <v>27</v>
      </c>
      <c r="B4" s="259"/>
      <c r="C4" s="259"/>
      <c r="D4" s="259"/>
      <c r="E4" s="259"/>
      <c r="F4" s="259"/>
    </row>
    <row r="5" spans="1:6" x14ac:dyDescent="0.35">
      <c r="A5" s="259" t="s">
        <v>28</v>
      </c>
      <c r="B5" s="259"/>
      <c r="C5" s="259"/>
      <c r="D5" s="259"/>
      <c r="E5" s="259"/>
      <c r="F5" s="259"/>
    </row>
    <row r="6" spans="1:6" ht="14.25" customHeight="1" x14ac:dyDescent="0.35">
      <c r="A6" s="259" t="s">
        <v>29</v>
      </c>
      <c r="B6" s="259"/>
      <c r="C6" s="259"/>
      <c r="D6" s="259"/>
      <c r="E6" s="259"/>
      <c r="F6" s="259"/>
    </row>
    <row r="7" spans="1:6" x14ac:dyDescent="0.35">
      <c r="A7" s="7"/>
      <c r="B7" s="55"/>
      <c r="C7" s="7"/>
      <c r="D7" s="7"/>
      <c r="E7" s="7"/>
      <c r="F7" s="7"/>
    </row>
    <row r="8" spans="1:6" ht="15.75" customHeight="1" x14ac:dyDescent="0.35">
      <c r="A8" s="262" t="s">
        <v>30</v>
      </c>
      <c r="B8" s="263" t="s">
        <v>31</v>
      </c>
      <c r="C8" s="264"/>
      <c r="D8" s="264"/>
      <c r="E8" s="264"/>
      <c r="F8" s="264"/>
    </row>
    <row r="9" spans="1:6" ht="57" customHeight="1" x14ac:dyDescent="0.35">
      <c r="A9" s="262"/>
      <c r="B9" s="56" t="s">
        <v>32</v>
      </c>
      <c r="C9" s="56" t="s">
        <v>33</v>
      </c>
      <c r="D9" s="57" t="s">
        <v>34</v>
      </c>
      <c r="E9" s="57" t="s">
        <v>35</v>
      </c>
      <c r="F9" s="57" t="s">
        <v>36</v>
      </c>
    </row>
    <row r="10" spans="1:6" x14ac:dyDescent="0.35">
      <c r="A10" s="58" t="s">
        <v>37</v>
      </c>
      <c r="B10" s="59"/>
      <c r="C10" s="59"/>
      <c r="D10" s="60"/>
      <c r="E10" s="60"/>
      <c r="F10" s="60"/>
    </row>
    <row r="11" spans="1:6" x14ac:dyDescent="0.35">
      <c r="A11" s="61" t="s">
        <v>38</v>
      </c>
      <c r="B11" s="62">
        <f>SUM(B13,B21,B24,B33,B40,B47,B55,B64,B72,B80,B88,B98,B102,B109,B114)</f>
        <v>17852</v>
      </c>
      <c r="C11" s="62">
        <f>+C13+C21+C24+C33+C40+C47+C55+C64+C72+C80+C88+C98+C102+C109+C114</f>
        <v>4001</v>
      </c>
      <c r="D11" s="62">
        <f t="shared" ref="D11:F11" si="0">+D13+D21+D24+D33+D40+D47+D55+D64+D72+D80+D88+D98+D102+D109+D114</f>
        <v>495</v>
      </c>
      <c r="E11" s="62">
        <f t="shared" si="0"/>
        <v>12272</v>
      </c>
      <c r="F11" s="62">
        <f t="shared" si="0"/>
        <v>1084</v>
      </c>
    </row>
    <row r="12" spans="1:6" x14ac:dyDescent="0.35">
      <c r="A12" s="63"/>
      <c r="B12" s="62"/>
      <c r="C12" s="62"/>
      <c r="D12" s="62"/>
      <c r="E12" s="62"/>
      <c r="F12" s="62"/>
    </row>
    <row r="13" spans="1:6" x14ac:dyDescent="0.35">
      <c r="A13" s="9" t="s">
        <v>39</v>
      </c>
      <c r="B13" s="62">
        <f>SUM(B14:B19)</f>
        <v>4444</v>
      </c>
      <c r="C13" s="62">
        <f>SUM(C14:C19)</f>
        <v>534</v>
      </c>
      <c r="D13" s="62">
        <f t="shared" ref="D13:F13" si="1">SUM(D14:D19)</f>
        <v>6</v>
      </c>
      <c r="E13" s="62">
        <f t="shared" si="1"/>
        <v>3569</v>
      </c>
      <c r="F13" s="62">
        <f t="shared" si="1"/>
        <v>335</v>
      </c>
    </row>
    <row r="14" spans="1:6" x14ac:dyDescent="0.35">
      <c r="A14" s="8" t="s">
        <v>40</v>
      </c>
      <c r="B14" s="64">
        <f t="shared" ref="B14:B19" si="2">SUM(C14:F14)</f>
        <v>3320</v>
      </c>
      <c r="C14" s="64">
        <v>3</v>
      </c>
      <c r="D14" s="64">
        <v>1</v>
      </c>
      <c r="E14" s="64">
        <v>3200</v>
      </c>
      <c r="F14" s="64">
        <v>116</v>
      </c>
    </row>
    <row r="15" spans="1:6" x14ac:dyDescent="0.35">
      <c r="A15" s="8" t="s">
        <v>41</v>
      </c>
      <c r="B15" s="64">
        <f t="shared" si="2"/>
        <v>463</v>
      </c>
      <c r="C15" s="64">
        <v>224</v>
      </c>
      <c r="D15" s="64">
        <v>2</v>
      </c>
      <c r="E15" s="64">
        <v>26</v>
      </c>
      <c r="F15" s="64">
        <v>211</v>
      </c>
    </row>
    <row r="16" spans="1:6" x14ac:dyDescent="0.35">
      <c r="A16" s="8" t="s">
        <v>42</v>
      </c>
      <c r="B16" s="64">
        <f t="shared" si="2"/>
        <v>107</v>
      </c>
      <c r="C16" s="64">
        <v>10</v>
      </c>
      <c r="D16" s="64">
        <v>0</v>
      </c>
      <c r="E16" s="64">
        <v>92</v>
      </c>
      <c r="F16" s="64">
        <v>5</v>
      </c>
    </row>
    <row r="17" spans="1:6" x14ac:dyDescent="0.35">
      <c r="A17" s="8" t="s">
        <v>43</v>
      </c>
      <c r="B17" s="64">
        <f t="shared" si="2"/>
        <v>131</v>
      </c>
      <c r="C17" s="64">
        <v>48</v>
      </c>
      <c r="D17" s="64">
        <v>0</v>
      </c>
      <c r="E17" s="64">
        <v>83</v>
      </c>
      <c r="F17" s="64">
        <v>0</v>
      </c>
    </row>
    <row r="18" spans="1:6" x14ac:dyDescent="0.35">
      <c r="A18" s="8" t="s">
        <v>44</v>
      </c>
      <c r="B18" s="64">
        <f t="shared" si="2"/>
        <v>380</v>
      </c>
      <c r="C18" s="64">
        <v>232</v>
      </c>
      <c r="D18" s="64">
        <v>3</v>
      </c>
      <c r="E18" s="64">
        <v>142</v>
      </c>
      <c r="F18" s="64">
        <v>3</v>
      </c>
    </row>
    <row r="19" spans="1:6" x14ac:dyDescent="0.35">
      <c r="A19" s="8" t="s">
        <v>45</v>
      </c>
      <c r="B19" s="64">
        <f t="shared" si="2"/>
        <v>43</v>
      </c>
      <c r="C19" s="64">
        <v>17</v>
      </c>
      <c r="D19" s="64">
        <v>0</v>
      </c>
      <c r="E19" s="64">
        <v>26</v>
      </c>
      <c r="F19" s="64">
        <v>0</v>
      </c>
    </row>
    <row r="20" spans="1:6" x14ac:dyDescent="0.35">
      <c r="A20" s="8"/>
      <c r="B20" s="64"/>
      <c r="C20" s="64"/>
      <c r="D20" s="64"/>
      <c r="E20" s="64"/>
      <c r="F20" s="64"/>
    </row>
    <row r="21" spans="1:6" x14ac:dyDescent="0.35">
      <c r="A21" s="9" t="s">
        <v>46</v>
      </c>
      <c r="B21" s="62">
        <f>SUM(B22)</f>
        <v>614</v>
      </c>
      <c r="C21" s="62">
        <f>SUM(C22)</f>
        <v>442</v>
      </c>
      <c r="D21" s="62">
        <f t="shared" ref="D21:F21" si="3">SUM(D22)</f>
        <v>0</v>
      </c>
      <c r="E21" s="62">
        <f t="shared" si="3"/>
        <v>172</v>
      </c>
      <c r="F21" s="62">
        <f t="shared" si="3"/>
        <v>0</v>
      </c>
    </row>
    <row r="22" spans="1:6" x14ac:dyDescent="0.35">
      <c r="A22" s="8" t="s">
        <v>47</v>
      </c>
      <c r="B22" s="64">
        <f>SUM(C22:F22)</f>
        <v>614</v>
      </c>
      <c r="C22" s="64">
        <v>442</v>
      </c>
      <c r="D22" s="64">
        <v>0</v>
      </c>
      <c r="E22" s="64">
        <v>172</v>
      </c>
      <c r="F22" s="64">
        <v>0</v>
      </c>
    </row>
    <row r="23" spans="1:6" x14ac:dyDescent="0.35">
      <c r="A23" s="8"/>
      <c r="B23" s="64"/>
      <c r="C23" s="64"/>
      <c r="D23" s="64"/>
      <c r="E23" s="64"/>
      <c r="F23" s="64"/>
    </row>
    <row r="24" spans="1:6" x14ac:dyDescent="0.35">
      <c r="A24" s="9" t="s">
        <v>48</v>
      </c>
      <c r="B24" s="62">
        <f>SUM(B25:B31)</f>
        <v>1380</v>
      </c>
      <c r="C24" s="62">
        <f>SUM(C25:C31)</f>
        <v>260</v>
      </c>
      <c r="D24" s="62">
        <f t="shared" ref="D24:F24" si="4">SUM(D25:D31)</f>
        <v>41</v>
      </c>
      <c r="E24" s="62">
        <f t="shared" si="4"/>
        <v>1072</v>
      </c>
      <c r="F24" s="62">
        <f t="shared" si="4"/>
        <v>7</v>
      </c>
    </row>
    <row r="25" spans="1:6" x14ac:dyDescent="0.35">
      <c r="A25" s="10" t="s">
        <v>49</v>
      </c>
      <c r="B25" s="64">
        <f t="shared" ref="B25:B31" si="5">SUM(C25:F25)</f>
        <v>355</v>
      </c>
      <c r="C25" s="64">
        <v>0</v>
      </c>
      <c r="D25" s="64">
        <v>0</v>
      </c>
      <c r="E25" s="64">
        <v>355</v>
      </c>
      <c r="F25" s="64">
        <v>0</v>
      </c>
    </row>
    <row r="26" spans="1:6" x14ac:dyDescent="0.35">
      <c r="A26" s="8" t="s">
        <v>50</v>
      </c>
      <c r="B26" s="64">
        <f t="shared" si="5"/>
        <v>161</v>
      </c>
      <c r="C26" s="64">
        <v>4</v>
      </c>
      <c r="D26" s="64">
        <v>0</v>
      </c>
      <c r="E26" s="64">
        <v>154</v>
      </c>
      <c r="F26" s="64">
        <v>3</v>
      </c>
    </row>
    <row r="27" spans="1:6" x14ac:dyDescent="0.35">
      <c r="A27" s="8" t="s">
        <v>51</v>
      </c>
      <c r="B27" s="64">
        <f t="shared" si="5"/>
        <v>211</v>
      </c>
      <c r="C27" s="64">
        <v>88</v>
      </c>
      <c r="D27" s="64">
        <v>32</v>
      </c>
      <c r="E27" s="64">
        <v>91</v>
      </c>
      <c r="F27" s="64">
        <v>0</v>
      </c>
    </row>
    <row r="28" spans="1:6" x14ac:dyDescent="0.35">
      <c r="A28" s="8" t="s">
        <v>52</v>
      </c>
      <c r="B28" s="64">
        <f t="shared" si="5"/>
        <v>47</v>
      </c>
      <c r="C28" s="64">
        <v>3</v>
      </c>
      <c r="D28" s="64">
        <v>0</v>
      </c>
      <c r="E28" s="64">
        <v>42</v>
      </c>
      <c r="F28" s="64">
        <v>2</v>
      </c>
    </row>
    <row r="29" spans="1:6" x14ac:dyDescent="0.35">
      <c r="A29" s="8" t="s">
        <v>53</v>
      </c>
      <c r="B29" s="64">
        <f t="shared" si="5"/>
        <v>190</v>
      </c>
      <c r="C29" s="64">
        <v>92</v>
      </c>
      <c r="D29" s="64">
        <v>5</v>
      </c>
      <c r="E29" s="64">
        <v>93</v>
      </c>
      <c r="F29" s="64">
        <v>0</v>
      </c>
    </row>
    <row r="30" spans="1:6" x14ac:dyDescent="0.35">
      <c r="A30" s="8" t="s">
        <v>54</v>
      </c>
      <c r="B30" s="64">
        <f t="shared" si="5"/>
        <v>168</v>
      </c>
      <c r="C30" s="64">
        <v>73</v>
      </c>
      <c r="D30" s="64">
        <v>4</v>
      </c>
      <c r="E30" s="64">
        <v>89</v>
      </c>
      <c r="F30" s="64">
        <v>2</v>
      </c>
    </row>
    <row r="31" spans="1:6" x14ac:dyDescent="0.35">
      <c r="A31" s="10" t="s">
        <v>55</v>
      </c>
      <c r="B31" s="64">
        <f t="shared" si="5"/>
        <v>248</v>
      </c>
      <c r="C31" s="64">
        <v>0</v>
      </c>
      <c r="D31" s="64">
        <v>0</v>
      </c>
      <c r="E31" s="64">
        <v>248</v>
      </c>
      <c r="F31" s="64">
        <v>0</v>
      </c>
    </row>
    <row r="32" spans="1:6" x14ac:dyDescent="0.35">
      <c r="A32" s="8"/>
      <c r="B32" s="64"/>
      <c r="C32" s="64"/>
      <c r="D32" s="64"/>
      <c r="E32" s="64"/>
      <c r="F32" s="64"/>
    </row>
    <row r="33" spans="1:6" x14ac:dyDescent="0.35">
      <c r="A33" s="9" t="s">
        <v>56</v>
      </c>
      <c r="B33" s="62">
        <f>SUM(B34:B38)</f>
        <v>390</v>
      </c>
      <c r="C33" s="62">
        <f>SUM(C34:C38)</f>
        <v>158</v>
      </c>
      <c r="D33" s="62">
        <f t="shared" ref="D33:F33" si="6">SUM(D34:D38)</f>
        <v>1</v>
      </c>
      <c r="E33" s="62">
        <f t="shared" si="6"/>
        <v>214</v>
      </c>
      <c r="F33" s="62">
        <f t="shared" si="6"/>
        <v>17</v>
      </c>
    </row>
    <row r="34" spans="1:6" x14ac:dyDescent="0.35">
      <c r="A34" s="8" t="s">
        <v>57</v>
      </c>
      <c r="B34" s="64">
        <f>SUM(C34:F34)</f>
        <v>91</v>
      </c>
      <c r="C34" s="64">
        <v>27</v>
      </c>
      <c r="D34" s="64">
        <v>0</v>
      </c>
      <c r="E34" s="64">
        <v>64</v>
      </c>
      <c r="F34" s="64">
        <v>0</v>
      </c>
    </row>
    <row r="35" spans="1:6" x14ac:dyDescent="0.35">
      <c r="A35" s="8" t="s">
        <v>58</v>
      </c>
      <c r="B35" s="64">
        <f>SUM(C35:F35)</f>
        <v>24</v>
      </c>
      <c r="C35" s="64">
        <v>14</v>
      </c>
      <c r="D35" s="64">
        <v>0</v>
      </c>
      <c r="E35" s="64">
        <v>5</v>
      </c>
      <c r="F35" s="64">
        <v>5</v>
      </c>
    </row>
    <row r="36" spans="1:6" x14ac:dyDescent="0.35">
      <c r="A36" s="8" t="s">
        <v>59</v>
      </c>
      <c r="B36" s="64">
        <f>SUM(C36:F36)</f>
        <v>142</v>
      </c>
      <c r="C36" s="64">
        <v>7</v>
      </c>
      <c r="D36" s="64">
        <v>1</v>
      </c>
      <c r="E36" s="64">
        <v>128</v>
      </c>
      <c r="F36" s="64">
        <v>6</v>
      </c>
    </row>
    <row r="37" spans="1:6" x14ac:dyDescent="0.35">
      <c r="A37" s="8" t="s">
        <v>60</v>
      </c>
      <c r="B37" s="64">
        <f>SUM(C37:F37)</f>
        <v>32</v>
      </c>
      <c r="C37" s="64">
        <v>9</v>
      </c>
      <c r="D37" s="64">
        <v>0</v>
      </c>
      <c r="E37" s="64">
        <v>17</v>
      </c>
      <c r="F37" s="64">
        <v>6</v>
      </c>
    </row>
    <row r="38" spans="1:6" x14ac:dyDescent="0.35">
      <c r="A38" s="8" t="s">
        <v>61</v>
      </c>
      <c r="B38" s="64">
        <f>SUM(C38:F38)</f>
        <v>101</v>
      </c>
      <c r="C38" s="64">
        <v>101</v>
      </c>
      <c r="D38" s="64">
        <v>0</v>
      </c>
      <c r="E38" s="64">
        <v>0</v>
      </c>
      <c r="F38" s="64">
        <v>0</v>
      </c>
    </row>
    <row r="39" spans="1:6" x14ac:dyDescent="0.35">
      <c r="A39" s="10"/>
      <c r="B39" s="64"/>
      <c r="C39" s="64"/>
      <c r="D39" s="64"/>
      <c r="E39" s="64"/>
      <c r="F39" s="64"/>
    </row>
    <row r="40" spans="1:6" x14ac:dyDescent="0.35">
      <c r="A40" s="9" t="s">
        <v>62</v>
      </c>
      <c r="B40" s="62">
        <f>SUM(B41:B45)</f>
        <v>1167</v>
      </c>
      <c r="C40" s="62">
        <f>SUM(C41:C45)</f>
        <v>157</v>
      </c>
      <c r="D40" s="62">
        <f t="shared" ref="D40:F40" si="7">SUM(D41:D45)</f>
        <v>2</v>
      </c>
      <c r="E40" s="62">
        <f t="shared" si="7"/>
        <v>976</v>
      </c>
      <c r="F40" s="62">
        <f t="shared" si="7"/>
        <v>32</v>
      </c>
    </row>
    <row r="41" spans="1:6" x14ac:dyDescent="0.35">
      <c r="A41" s="8" t="s">
        <v>63</v>
      </c>
      <c r="B41" s="64">
        <f>SUM(C41:F41)</f>
        <v>797</v>
      </c>
      <c r="C41" s="64">
        <v>90</v>
      </c>
      <c r="D41" s="64">
        <v>2</v>
      </c>
      <c r="E41" s="64">
        <v>686</v>
      </c>
      <c r="F41" s="64">
        <v>19</v>
      </c>
    </row>
    <row r="42" spans="1:6" x14ac:dyDescent="0.35">
      <c r="A42" s="8" t="s">
        <v>64</v>
      </c>
      <c r="B42" s="64">
        <f>SUM(C42:F42)</f>
        <v>94</v>
      </c>
      <c r="C42" s="64">
        <v>7</v>
      </c>
      <c r="D42" s="64">
        <v>0</v>
      </c>
      <c r="E42" s="64">
        <v>83</v>
      </c>
      <c r="F42" s="64">
        <v>4</v>
      </c>
    </row>
    <row r="43" spans="1:6" x14ac:dyDescent="0.35">
      <c r="A43" s="8" t="s">
        <v>65</v>
      </c>
      <c r="B43" s="64">
        <f>SUM(C43:F43)</f>
        <v>90</v>
      </c>
      <c r="C43" s="64">
        <v>11</v>
      </c>
      <c r="D43" s="64">
        <v>0</v>
      </c>
      <c r="E43" s="64">
        <v>75</v>
      </c>
      <c r="F43" s="64">
        <v>4</v>
      </c>
    </row>
    <row r="44" spans="1:6" x14ac:dyDescent="0.35">
      <c r="A44" s="8" t="s">
        <v>66</v>
      </c>
      <c r="B44" s="64">
        <f>SUM(C44:F44)</f>
        <v>106</v>
      </c>
      <c r="C44" s="64">
        <v>5</v>
      </c>
      <c r="D44" s="64">
        <v>0</v>
      </c>
      <c r="E44" s="64">
        <v>100</v>
      </c>
      <c r="F44" s="64">
        <v>1</v>
      </c>
    </row>
    <row r="45" spans="1:6" x14ac:dyDescent="0.35">
      <c r="A45" s="8" t="s">
        <v>67</v>
      </c>
      <c r="B45" s="64">
        <f>SUM(C45:F45)</f>
        <v>80</v>
      </c>
      <c r="C45" s="64">
        <v>44</v>
      </c>
      <c r="D45" s="64">
        <v>0</v>
      </c>
      <c r="E45" s="64">
        <v>32</v>
      </c>
      <c r="F45" s="64">
        <v>4</v>
      </c>
    </row>
    <row r="46" spans="1:6" x14ac:dyDescent="0.35">
      <c r="A46" s="10"/>
      <c r="B46" s="64"/>
      <c r="C46" s="64"/>
      <c r="D46" s="64"/>
      <c r="E46" s="64"/>
      <c r="F46" s="64"/>
    </row>
    <row r="47" spans="1:6" x14ac:dyDescent="0.35">
      <c r="A47" s="9" t="s">
        <v>68</v>
      </c>
      <c r="B47" s="62">
        <f>SUM(B48:B53)</f>
        <v>769</v>
      </c>
      <c r="C47" s="62">
        <f>SUM(C48:C53)</f>
        <v>232</v>
      </c>
      <c r="D47" s="62">
        <f t="shared" ref="D47:F47" si="8">SUM(D48:D53)</f>
        <v>56</v>
      </c>
      <c r="E47" s="62">
        <f t="shared" si="8"/>
        <v>451</v>
      </c>
      <c r="F47" s="62">
        <f t="shared" si="8"/>
        <v>30</v>
      </c>
    </row>
    <row r="48" spans="1:6" x14ac:dyDescent="0.35">
      <c r="A48" s="8" t="s">
        <v>69</v>
      </c>
      <c r="B48" s="64">
        <f t="shared" ref="B48:B53" si="9">SUM(C48:F48)</f>
        <v>333</v>
      </c>
      <c r="C48" s="64">
        <v>98</v>
      </c>
      <c r="D48" s="64">
        <v>53</v>
      </c>
      <c r="E48" s="64">
        <v>177</v>
      </c>
      <c r="F48" s="64">
        <v>5</v>
      </c>
    </row>
    <row r="49" spans="1:6" x14ac:dyDescent="0.35">
      <c r="A49" s="8" t="s">
        <v>70</v>
      </c>
      <c r="B49" s="64">
        <f t="shared" si="9"/>
        <v>162</v>
      </c>
      <c r="C49" s="64">
        <v>60</v>
      </c>
      <c r="D49" s="64">
        <v>0</v>
      </c>
      <c r="E49" s="64">
        <v>102</v>
      </c>
      <c r="F49" s="64">
        <v>0</v>
      </c>
    </row>
    <row r="50" spans="1:6" x14ac:dyDescent="0.35">
      <c r="A50" s="8" t="s">
        <v>71</v>
      </c>
      <c r="B50" s="64">
        <f t="shared" si="9"/>
        <v>29</v>
      </c>
      <c r="C50" s="64">
        <v>1</v>
      </c>
      <c r="D50" s="64">
        <v>0</v>
      </c>
      <c r="E50" s="64">
        <v>26</v>
      </c>
      <c r="F50" s="64">
        <v>2</v>
      </c>
    </row>
    <row r="51" spans="1:6" x14ac:dyDescent="0.35">
      <c r="A51" s="8" t="s">
        <v>72</v>
      </c>
      <c r="B51" s="64">
        <f t="shared" si="9"/>
        <v>25</v>
      </c>
      <c r="C51" s="64">
        <v>9</v>
      </c>
      <c r="D51" s="64">
        <v>0</v>
      </c>
      <c r="E51" s="64">
        <v>16</v>
      </c>
      <c r="F51" s="64">
        <v>0</v>
      </c>
    </row>
    <row r="52" spans="1:6" x14ac:dyDescent="0.35">
      <c r="A52" s="8" t="s">
        <v>73</v>
      </c>
      <c r="B52" s="64">
        <f t="shared" si="9"/>
        <v>119</v>
      </c>
      <c r="C52" s="64">
        <v>27</v>
      </c>
      <c r="D52" s="64">
        <v>3</v>
      </c>
      <c r="E52" s="64">
        <v>84</v>
      </c>
      <c r="F52" s="64">
        <v>5</v>
      </c>
    </row>
    <row r="53" spans="1:6" x14ac:dyDescent="0.35">
      <c r="A53" s="8" t="s">
        <v>74</v>
      </c>
      <c r="B53" s="64">
        <f t="shared" si="9"/>
        <v>101</v>
      </c>
      <c r="C53" s="64">
        <v>37</v>
      </c>
      <c r="D53" s="64">
        <v>0</v>
      </c>
      <c r="E53" s="64">
        <v>46</v>
      </c>
      <c r="F53" s="64">
        <v>18</v>
      </c>
    </row>
    <row r="54" spans="1:6" x14ac:dyDescent="0.35">
      <c r="A54" s="8"/>
      <c r="B54" s="62"/>
      <c r="C54" s="62"/>
      <c r="D54" s="62"/>
      <c r="E54" s="62"/>
      <c r="F54" s="62"/>
    </row>
    <row r="55" spans="1:6" x14ac:dyDescent="0.35">
      <c r="A55" s="9" t="s">
        <v>75</v>
      </c>
      <c r="B55" s="62">
        <f>SUM(B56:B62)</f>
        <v>2097</v>
      </c>
      <c r="C55" s="62">
        <f>SUM(C56:C62)</f>
        <v>425</v>
      </c>
      <c r="D55" s="62">
        <f t="shared" ref="D55:F55" si="10">SUM(D56:D62)</f>
        <v>369</v>
      </c>
      <c r="E55" s="62">
        <f t="shared" si="10"/>
        <v>1105</v>
      </c>
      <c r="F55" s="62">
        <f t="shared" si="10"/>
        <v>198</v>
      </c>
    </row>
    <row r="56" spans="1:6" x14ac:dyDescent="0.35">
      <c r="A56" s="10" t="s">
        <v>76</v>
      </c>
      <c r="B56" s="64">
        <f t="shared" ref="B56:B62" si="11">SUM(C56:F56)</f>
        <v>707</v>
      </c>
      <c r="C56" s="64">
        <v>113</v>
      </c>
      <c r="D56" s="64">
        <v>367</v>
      </c>
      <c r="E56" s="64">
        <v>90</v>
      </c>
      <c r="F56" s="64">
        <v>137</v>
      </c>
    </row>
    <row r="57" spans="1:6" x14ac:dyDescent="0.35">
      <c r="A57" s="8" t="s">
        <v>77</v>
      </c>
      <c r="B57" s="64">
        <f t="shared" si="11"/>
        <v>218</v>
      </c>
      <c r="C57" s="64">
        <v>31</v>
      </c>
      <c r="D57" s="64">
        <v>1</v>
      </c>
      <c r="E57" s="64">
        <v>175</v>
      </c>
      <c r="F57" s="64">
        <v>11</v>
      </c>
    </row>
    <row r="58" spans="1:6" x14ac:dyDescent="0.35">
      <c r="A58" s="8" t="s">
        <v>78</v>
      </c>
      <c r="B58" s="64">
        <f t="shared" si="11"/>
        <v>174</v>
      </c>
      <c r="C58" s="64">
        <v>51</v>
      </c>
      <c r="D58" s="64">
        <v>1</v>
      </c>
      <c r="E58" s="64">
        <v>113</v>
      </c>
      <c r="F58" s="64">
        <v>9</v>
      </c>
    </row>
    <row r="59" spans="1:6" x14ac:dyDescent="0.35">
      <c r="A59" s="8" t="s">
        <v>79</v>
      </c>
      <c r="B59" s="64">
        <f t="shared" si="11"/>
        <v>58</v>
      </c>
      <c r="C59" s="64">
        <v>15</v>
      </c>
      <c r="D59" s="64">
        <v>0</v>
      </c>
      <c r="E59" s="64">
        <v>43</v>
      </c>
      <c r="F59" s="64">
        <v>0</v>
      </c>
    </row>
    <row r="60" spans="1:6" x14ac:dyDescent="0.35">
      <c r="A60" s="8" t="s">
        <v>80</v>
      </c>
      <c r="B60" s="64">
        <f t="shared" si="11"/>
        <v>602</v>
      </c>
      <c r="C60" s="64">
        <v>90</v>
      </c>
      <c r="D60" s="64">
        <v>0</v>
      </c>
      <c r="E60" s="64">
        <v>473</v>
      </c>
      <c r="F60" s="64">
        <v>39</v>
      </c>
    </row>
    <row r="61" spans="1:6" x14ac:dyDescent="0.35">
      <c r="A61" s="8" t="s">
        <v>81</v>
      </c>
      <c r="B61" s="64">
        <f t="shared" si="11"/>
        <v>59</v>
      </c>
      <c r="C61" s="64">
        <v>0</v>
      </c>
      <c r="D61" s="64">
        <v>0</v>
      </c>
      <c r="E61" s="64">
        <v>57</v>
      </c>
      <c r="F61" s="64">
        <v>2</v>
      </c>
    </row>
    <row r="62" spans="1:6" x14ac:dyDescent="0.35">
      <c r="A62" s="8" t="s">
        <v>82</v>
      </c>
      <c r="B62" s="64">
        <f t="shared" si="11"/>
        <v>279</v>
      </c>
      <c r="C62" s="64">
        <v>125</v>
      </c>
      <c r="D62" s="64">
        <v>0</v>
      </c>
      <c r="E62" s="64">
        <v>154</v>
      </c>
      <c r="F62" s="64">
        <v>0</v>
      </c>
    </row>
    <row r="63" spans="1:6" x14ac:dyDescent="0.35">
      <c r="A63" s="10"/>
      <c r="B63" s="64"/>
      <c r="C63" s="64"/>
      <c r="D63" s="64"/>
      <c r="E63" s="64"/>
      <c r="F63" s="64"/>
    </row>
    <row r="64" spans="1:6" x14ac:dyDescent="0.35">
      <c r="A64" s="9" t="s">
        <v>83</v>
      </c>
      <c r="B64" s="62">
        <f>SUM(B65:B70)</f>
        <v>889</v>
      </c>
      <c r="C64" s="62">
        <f>SUM(C65:C70)</f>
        <v>42</v>
      </c>
      <c r="D64" s="62">
        <f t="shared" ref="D64:F64" si="12">SUM(D65:D70)</f>
        <v>0</v>
      </c>
      <c r="E64" s="62">
        <f t="shared" si="12"/>
        <v>613</v>
      </c>
      <c r="F64" s="62">
        <f t="shared" si="12"/>
        <v>234</v>
      </c>
    </row>
    <row r="65" spans="1:6" x14ac:dyDescent="0.35">
      <c r="A65" s="10" t="s">
        <v>84</v>
      </c>
      <c r="B65" s="64">
        <f t="shared" ref="B65:B70" si="13">SUM(C65:F65)</f>
        <v>266</v>
      </c>
      <c r="C65" s="64">
        <v>3</v>
      </c>
      <c r="D65" s="64">
        <v>0</v>
      </c>
      <c r="E65" s="64">
        <v>47</v>
      </c>
      <c r="F65" s="64">
        <v>216</v>
      </c>
    </row>
    <row r="66" spans="1:6" x14ac:dyDescent="0.35">
      <c r="A66" s="8" t="s">
        <v>85</v>
      </c>
      <c r="B66" s="64">
        <f t="shared" si="13"/>
        <v>46</v>
      </c>
      <c r="C66" s="64">
        <v>12</v>
      </c>
      <c r="D66" s="64">
        <v>0</v>
      </c>
      <c r="E66" s="64">
        <v>32</v>
      </c>
      <c r="F66" s="64">
        <v>2</v>
      </c>
    </row>
    <row r="67" spans="1:6" x14ac:dyDescent="0.35">
      <c r="A67" s="8" t="s">
        <v>86</v>
      </c>
      <c r="B67" s="64">
        <f t="shared" si="13"/>
        <v>48</v>
      </c>
      <c r="C67" s="64">
        <v>14</v>
      </c>
      <c r="D67" s="64">
        <v>0</v>
      </c>
      <c r="E67" s="64">
        <v>34</v>
      </c>
      <c r="F67" s="64">
        <v>0</v>
      </c>
    </row>
    <row r="68" spans="1:6" x14ac:dyDescent="0.35">
      <c r="A68" s="8" t="s">
        <v>87</v>
      </c>
      <c r="B68" s="64">
        <f t="shared" si="13"/>
        <v>192</v>
      </c>
      <c r="C68" s="64">
        <v>2</v>
      </c>
      <c r="D68" s="64">
        <v>0</v>
      </c>
      <c r="E68" s="64">
        <v>189</v>
      </c>
      <c r="F68" s="64">
        <v>1</v>
      </c>
    </row>
    <row r="69" spans="1:6" x14ac:dyDescent="0.35">
      <c r="A69" s="8" t="s">
        <v>88</v>
      </c>
      <c r="B69" s="64">
        <f t="shared" si="13"/>
        <v>167</v>
      </c>
      <c r="C69" s="64">
        <v>2</v>
      </c>
      <c r="D69" s="64">
        <v>0</v>
      </c>
      <c r="E69" s="64">
        <v>165</v>
      </c>
      <c r="F69" s="64">
        <v>0</v>
      </c>
    </row>
    <row r="70" spans="1:6" x14ac:dyDescent="0.35">
      <c r="A70" s="8" t="s">
        <v>89</v>
      </c>
      <c r="B70" s="64">
        <f t="shared" si="13"/>
        <v>170</v>
      </c>
      <c r="C70" s="64">
        <v>9</v>
      </c>
      <c r="D70" s="64">
        <v>0</v>
      </c>
      <c r="E70" s="64">
        <v>146</v>
      </c>
      <c r="F70" s="64">
        <v>15</v>
      </c>
    </row>
    <row r="71" spans="1:6" x14ac:dyDescent="0.35">
      <c r="A71" s="10"/>
      <c r="B71" s="64"/>
      <c r="C71" s="64"/>
      <c r="D71" s="64"/>
      <c r="E71" s="64"/>
      <c r="F71" s="64"/>
    </row>
    <row r="72" spans="1:6" x14ac:dyDescent="0.35">
      <c r="A72" s="9" t="s">
        <v>90</v>
      </c>
      <c r="B72" s="62">
        <f>SUM(B73:B78)</f>
        <v>1154</v>
      </c>
      <c r="C72" s="62">
        <f>SUM(C73:C78)</f>
        <v>177</v>
      </c>
      <c r="D72" s="62">
        <f t="shared" ref="D72:F72" si="14">SUM(D73:D78)</f>
        <v>1</v>
      </c>
      <c r="E72" s="62">
        <f t="shared" si="14"/>
        <v>966</v>
      </c>
      <c r="F72" s="62">
        <f t="shared" si="14"/>
        <v>10</v>
      </c>
    </row>
    <row r="73" spans="1:6" x14ac:dyDescent="0.35">
      <c r="A73" s="8" t="s">
        <v>91</v>
      </c>
      <c r="B73" s="64">
        <f t="shared" ref="B73:B78" si="15">SUM(C73:F73)</f>
        <v>361</v>
      </c>
      <c r="C73" s="64">
        <v>45</v>
      </c>
      <c r="D73" s="64">
        <v>0</v>
      </c>
      <c r="E73" s="64">
        <v>308</v>
      </c>
      <c r="F73" s="64">
        <v>8</v>
      </c>
    </row>
    <row r="74" spans="1:6" x14ac:dyDescent="0.35">
      <c r="A74" s="8" t="s">
        <v>92</v>
      </c>
      <c r="B74" s="64">
        <f t="shared" si="15"/>
        <v>125</v>
      </c>
      <c r="C74" s="64">
        <v>25</v>
      </c>
      <c r="D74" s="64">
        <v>0</v>
      </c>
      <c r="E74" s="64">
        <v>98</v>
      </c>
      <c r="F74" s="64">
        <v>2</v>
      </c>
    </row>
    <row r="75" spans="1:6" x14ac:dyDescent="0.35">
      <c r="A75" s="8" t="s">
        <v>93</v>
      </c>
      <c r="B75" s="64">
        <f t="shared" si="15"/>
        <v>154</v>
      </c>
      <c r="C75" s="64">
        <v>29</v>
      </c>
      <c r="D75" s="64">
        <v>1</v>
      </c>
      <c r="E75" s="64">
        <v>124</v>
      </c>
      <c r="F75" s="64">
        <v>0</v>
      </c>
    </row>
    <row r="76" spans="1:6" x14ac:dyDescent="0.35">
      <c r="A76" s="8" t="s">
        <v>94</v>
      </c>
      <c r="B76" s="64">
        <f t="shared" si="15"/>
        <v>195</v>
      </c>
      <c r="C76" s="64">
        <v>32</v>
      </c>
      <c r="D76" s="64">
        <v>0</v>
      </c>
      <c r="E76" s="64">
        <v>163</v>
      </c>
      <c r="F76" s="64">
        <v>0</v>
      </c>
    </row>
    <row r="77" spans="1:6" x14ac:dyDescent="0.35">
      <c r="A77" s="8" t="s">
        <v>95</v>
      </c>
      <c r="B77" s="64">
        <f t="shared" si="15"/>
        <v>72</v>
      </c>
      <c r="C77" s="64">
        <v>24</v>
      </c>
      <c r="D77" s="64">
        <v>0</v>
      </c>
      <c r="E77" s="64">
        <v>48</v>
      </c>
      <c r="F77" s="64">
        <v>0</v>
      </c>
    </row>
    <row r="78" spans="1:6" x14ac:dyDescent="0.35">
      <c r="A78" s="8" t="s">
        <v>96</v>
      </c>
      <c r="B78" s="64">
        <f t="shared" si="15"/>
        <v>247</v>
      </c>
      <c r="C78" s="64">
        <v>22</v>
      </c>
      <c r="D78" s="64">
        <v>0</v>
      </c>
      <c r="E78" s="64">
        <v>225</v>
      </c>
      <c r="F78" s="64">
        <v>0</v>
      </c>
    </row>
    <row r="79" spans="1:6" x14ac:dyDescent="0.35">
      <c r="A79" s="10"/>
      <c r="B79" s="64"/>
      <c r="C79" s="64"/>
      <c r="D79" s="64"/>
      <c r="E79" s="64"/>
      <c r="F79" s="64"/>
    </row>
    <row r="80" spans="1:6" x14ac:dyDescent="0.35">
      <c r="A80" s="9" t="s">
        <v>97</v>
      </c>
      <c r="B80" s="62">
        <f>SUM(B81:B86)</f>
        <v>1231</v>
      </c>
      <c r="C80" s="62">
        <f>SUM(C81:C86)</f>
        <v>347</v>
      </c>
      <c r="D80" s="62">
        <f t="shared" ref="D80:F80" si="16">SUM(D81:D86)</f>
        <v>0</v>
      </c>
      <c r="E80" s="62">
        <f t="shared" si="16"/>
        <v>841</v>
      </c>
      <c r="F80" s="62">
        <f t="shared" si="16"/>
        <v>43</v>
      </c>
    </row>
    <row r="81" spans="1:6" x14ac:dyDescent="0.35">
      <c r="A81" t="s">
        <v>98</v>
      </c>
      <c r="B81" s="64">
        <f t="shared" ref="B81:B86" si="17">SUM(C81:F81)</f>
        <v>477</v>
      </c>
      <c r="C81" s="64">
        <v>76</v>
      </c>
      <c r="D81" s="64">
        <v>0</v>
      </c>
      <c r="E81" s="64">
        <v>363</v>
      </c>
      <c r="F81" s="64">
        <v>38</v>
      </c>
    </row>
    <row r="82" spans="1:6" x14ac:dyDescent="0.35">
      <c r="A82" s="8" t="s">
        <v>99</v>
      </c>
      <c r="B82" s="64">
        <f t="shared" si="17"/>
        <v>493</v>
      </c>
      <c r="C82" s="64">
        <v>143</v>
      </c>
      <c r="D82" s="64">
        <v>0</v>
      </c>
      <c r="E82" s="64">
        <v>347</v>
      </c>
      <c r="F82" s="64">
        <v>3</v>
      </c>
    </row>
    <row r="83" spans="1:6" x14ac:dyDescent="0.35">
      <c r="A83" s="8" t="s">
        <v>100</v>
      </c>
      <c r="B83" s="64">
        <f t="shared" si="17"/>
        <v>32</v>
      </c>
      <c r="C83" s="64">
        <v>0</v>
      </c>
      <c r="D83" s="64">
        <v>0</v>
      </c>
      <c r="E83" s="64">
        <v>32</v>
      </c>
      <c r="F83" s="64">
        <v>0</v>
      </c>
    </row>
    <row r="84" spans="1:6" x14ac:dyDescent="0.35">
      <c r="A84" s="8" t="s">
        <v>101</v>
      </c>
      <c r="B84" s="64">
        <f t="shared" si="17"/>
        <v>125</v>
      </c>
      <c r="C84" s="64">
        <v>86</v>
      </c>
      <c r="D84" s="64">
        <v>0</v>
      </c>
      <c r="E84" s="64">
        <v>37</v>
      </c>
      <c r="F84" s="64">
        <v>2</v>
      </c>
    </row>
    <row r="85" spans="1:6" x14ac:dyDescent="0.35">
      <c r="A85" s="8" t="s">
        <v>102</v>
      </c>
      <c r="B85" s="64">
        <f t="shared" si="17"/>
        <v>44</v>
      </c>
      <c r="C85" s="64">
        <v>39</v>
      </c>
      <c r="D85" s="64">
        <v>0</v>
      </c>
      <c r="E85" s="64">
        <v>5</v>
      </c>
      <c r="F85" s="64">
        <v>0</v>
      </c>
    </row>
    <row r="86" spans="1:6" x14ac:dyDescent="0.35">
      <c r="A86" s="8" t="s">
        <v>103</v>
      </c>
      <c r="B86" s="64">
        <f t="shared" si="17"/>
        <v>60</v>
      </c>
      <c r="C86" s="64">
        <v>3</v>
      </c>
      <c r="D86" s="64">
        <v>0</v>
      </c>
      <c r="E86" s="64">
        <v>57</v>
      </c>
      <c r="F86" s="64">
        <v>0</v>
      </c>
    </row>
    <row r="87" spans="1:6" x14ac:dyDescent="0.35">
      <c r="A87" s="10"/>
      <c r="B87" s="64"/>
      <c r="C87" s="64"/>
      <c r="D87" s="64"/>
      <c r="E87" s="64"/>
      <c r="F87" s="64"/>
    </row>
    <row r="88" spans="1:6" x14ac:dyDescent="0.35">
      <c r="A88" s="9" t="s">
        <v>104</v>
      </c>
      <c r="B88" s="62">
        <f>SUM(B89:B96)</f>
        <v>644</v>
      </c>
      <c r="C88" s="62">
        <f>SUM(C89:C96)</f>
        <v>169</v>
      </c>
      <c r="D88" s="62">
        <f t="shared" ref="D88:F88" si="18">SUM(D89:D96)</f>
        <v>0</v>
      </c>
      <c r="E88" s="62">
        <f t="shared" si="18"/>
        <v>442</v>
      </c>
      <c r="F88" s="62">
        <f t="shared" si="18"/>
        <v>33</v>
      </c>
    </row>
    <row r="89" spans="1:6" x14ac:dyDescent="0.35">
      <c r="A89" s="10" t="s">
        <v>105</v>
      </c>
      <c r="B89" s="64">
        <f t="shared" ref="B89:B96" si="19">SUM(C89:F89)</f>
        <v>26</v>
      </c>
      <c r="C89" s="64">
        <v>3</v>
      </c>
      <c r="D89" s="64">
        <v>0</v>
      </c>
      <c r="E89" s="64">
        <v>23</v>
      </c>
      <c r="F89" s="64">
        <v>0</v>
      </c>
    </row>
    <row r="90" spans="1:6" x14ac:dyDescent="0.35">
      <c r="A90" s="8" t="s">
        <v>106</v>
      </c>
      <c r="B90" s="64">
        <f t="shared" si="19"/>
        <v>38</v>
      </c>
      <c r="C90" s="64">
        <v>3</v>
      </c>
      <c r="D90" s="64">
        <v>0</v>
      </c>
      <c r="E90" s="64">
        <v>33</v>
      </c>
      <c r="F90" s="64">
        <v>2</v>
      </c>
    </row>
    <row r="91" spans="1:6" x14ac:dyDescent="0.35">
      <c r="A91" s="8" t="s">
        <v>107</v>
      </c>
      <c r="B91" s="64">
        <f t="shared" si="19"/>
        <v>98</v>
      </c>
      <c r="C91" s="64">
        <v>8</v>
      </c>
      <c r="D91" s="64">
        <v>0</v>
      </c>
      <c r="E91" s="64">
        <v>63</v>
      </c>
      <c r="F91" s="64">
        <v>27</v>
      </c>
    </row>
    <row r="92" spans="1:6" x14ac:dyDescent="0.35">
      <c r="A92" s="8" t="s">
        <v>108</v>
      </c>
      <c r="B92" s="64">
        <f t="shared" si="19"/>
        <v>303</v>
      </c>
      <c r="C92" s="64">
        <v>85</v>
      </c>
      <c r="D92" s="64">
        <v>0</v>
      </c>
      <c r="E92" s="64">
        <v>214</v>
      </c>
      <c r="F92" s="64">
        <v>4</v>
      </c>
    </row>
    <row r="93" spans="1:6" x14ac:dyDescent="0.35">
      <c r="A93" s="8" t="s">
        <v>109</v>
      </c>
      <c r="B93" s="64">
        <f t="shared" si="19"/>
        <v>127</v>
      </c>
      <c r="C93" s="64">
        <v>50</v>
      </c>
      <c r="D93" s="64">
        <v>0</v>
      </c>
      <c r="E93" s="64">
        <v>77</v>
      </c>
      <c r="F93" s="64">
        <v>0</v>
      </c>
    </row>
    <row r="94" spans="1:6" x14ac:dyDescent="0.35">
      <c r="A94" s="8" t="s">
        <v>110</v>
      </c>
      <c r="B94" s="64">
        <f t="shared" si="19"/>
        <v>42</v>
      </c>
      <c r="C94" s="64">
        <v>19</v>
      </c>
      <c r="D94" s="64">
        <v>0</v>
      </c>
      <c r="E94" s="64">
        <v>23</v>
      </c>
      <c r="F94" s="64">
        <v>0</v>
      </c>
    </row>
    <row r="95" spans="1:6" x14ac:dyDescent="0.35">
      <c r="A95" s="8" t="s">
        <v>111</v>
      </c>
      <c r="B95" s="64">
        <f t="shared" si="19"/>
        <v>5</v>
      </c>
      <c r="C95" s="64">
        <v>1</v>
      </c>
      <c r="D95" s="64">
        <v>0</v>
      </c>
      <c r="E95" s="64">
        <v>4</v>
      </c>
      <c r="F95" s="64">
        <v>0</v>
      </c>
    </row>
    <row r="96" spans="1:6" x14ac:dyDescent="0.35">
      <c r="A96" s="8" t="s">
        <v>112</v>
      </c>
      <c r="B96" s="64">
        <f t="shared" si="19"/>
        <v>5</v>
      </c>
      <c r="C96" s="64">
        <v>0</v>
      </c>
      <c r="D96" s="64">
        <v>0</v>
      </c>
      <c r="E96" s="64">
        <v>5</v>
      </c>
      <c r="F96" s="64">
        <v>0</v>
      </c>
    </row>
    <row r="97" spans="1:6" x14ac:dyDescent="0.35">
      <c r="A97" s="10"/>
      <c r="B97" s="110"/>
      <c r="C97" s="110"/>
      <c r="D97" s="110"/>
      <c r="E97" s="110"/>
      <c r="F97" s="110"/>
    </row>
    <row r="98" spans="1:6" x14ac:dyDescent="0.35">
      <c r="A98" s="9" t="s">
        <v>113</v>
      </c>
      <c r="B98" s="62">
        <f>SUM(B99:B100)</f>
        <v>777</v>
      </c>
      <c r="C98" s="62">
        <f>SUM(C99:C100)</f>
        <v>523</v>
      </c>
      <c r="D98" s="62">
        <f t="shared" ref="D98:F98" si="20">SUM(D99:D100)</f>
        <v>0</v>
      </c>
      <c r="E98" s="62">
        <f t="shared" si="20"/>
        <v>253</v>
      </c>
      <c r="F98" s="62">
        <f t="shared" si="20"/>
        <v>1</v>
      </c>
    </row>
    <row r="99" spans="1:6" x14ac:dyDescent="0.35">
      <c r="A99" s="8" t="s">
        <v>114</v>
      </c>
      <c r="B99" s="64">
        <f>SUM(C99:F99)</f>
        <v>422</v>
      </c>
      <c r="C99" s="64">
        <v>312</v>
      </c>
      <c r="D99" s="64">
        <v>0</v>
      </c>
      <c r="E99" s="64">
        <v>109</v>
      </c>
      <c r="F99" s="64">
        <v>1</v>
      </c>
    </row>
    <row r="100" spans="1:6" x14ac:dyDescent="0.35">
      <c r="A100" s="8" t="s">
        <v>115</v>
      </c>
      <c r="B100" s="64">
        <f>SUM(C100:F100)</f>
        <v>355</v>
      </c>
      <c r="C100" s="64">
        <v>211</v>
      </c>
      <c r="D100" s="64">
        <v>0</v>
      </c>
      <c r="E100" s="64">
        <v>144</v>
      </c>
      <c r="F100" s="64">
        <v>0</v>
      </c>
    </row>
    <row r="101" spans="1:6" x14ac:dyDescent="0.35">
      <c r="A101" s="10"/>
      <c r="B101" s="110"/>
      <c r="C101" s="64"/>
      <c r="D101" s="64"/>
      <c r="E101" s="64"/>
      <c r="F101" s="64"/>
    </row>
    <row r="102" spans="1:6" x14ac:dyDescent="0.35">
      <c r="A102" s="9" t="s">
        <v>116</v>
      </c>
      <c r="B102" s="62">
        <f>SUM(B103:B107)</f>
        <v>750</v>
      </c>
      <c r="C102" s="62">
        <f>SUM(C103:C107)</f>
        <v>64</v>
      </c>
      <c r="D102" s="62">
        <f t="shared" ref="D102:F102" si="21">SUM(D103:D107)</f>
        <v>10</v>
      </c>
      <c r="E102" s="62">
        <f t="shared" si="21"/>
        <v>654</v>
      </c>
      <c r="F102" s="62">
        <f t="shared" si="21"/>
        <v>22</v>
      </c>
    </row>
    <row r="103" spans="1:6" x14ac:dyDescent="0.35">
      <c r="A103" s="8" t="s">
        <v>117</v>
      </c>
      <c r="B103" s="64">
        <f>SUM(C103:F103)</f>
        <v>294</v>
      </c>
      <c r="C103" s="64">
        <v>7</v>
      </c>
      <c r="D103" s="64">
        <v>3</v>
      </c>
      <c r="E103" s="64">
        <v>280</v>
      </c>
      <c r="F103" s="64">
        <v>4</v>
      </c>
    </row>
    <row r="104" spans="1:6" x14ac:dyDescent="0.35">
      <c r="A104" s="8" t="s">
        <v>118</v>
      </c>
      <c r="B104" s="64">
        <f>SUM(C104:F104)</f>
        <v>155</v>
      </c>
      <c r="C104" s="64">
        <v>4</v>
      </c>
      <c r="D104" s="64">
        <v>2</v>
      </c>
      <c r="E104" s="64">
        <v>145</v>
      </c>
      <c r="F104" s="64">
        <v>4</v>
      </c>
    </row>
    <row r="105" spans="1:6" x14ac:dyDescent="0.35">
      <c r="A105" s="8" t="s">
        <v>119</v>
      </c>
      <c r="B105" s="64">
        <f>SUM(C105:F105)</f>
        <v>99</v>
      </c>
      <c r="C105" s="64">
        <v>1</v>
      </c>
      <c r="D105" s="64">
        <v>0</v>
      </c>
      <c r="E105" s="64">
        <v>97</v>
      </c>
      <c r="F105" s="64">
        <v>1</v>
      </c>
    </row>
    <row r="106" spans="1:6" x14ac:dyDescent="0.35">
      <c r="A106" s="8" t="s">
        <v>120</v>
      </c>
      <c r="B106" s="64">
        <f>SUM(C106:F106)</f>
        <v>144</v>
      </c>
      <c r="C106" s="64">
        <v>47</v>
      </c>
      <c r="D106" s="64">
        <v>0</v>
      </c>
      <c r="E106" s="64">
        <v>94</v>
      </c>
      <c r="F106" s="64">
        <v>3</v>
      </c>
    </row>
    <row r="107" spans="1:6" x14ac:dyDescent="0.35">
      <c r="A107" s="8" t="s">
        <v>607</v>
      </c>
      <c r="B107" s="64">
        <f>SUM(C107:F107)</f>
        <v>58</v>
      </c>
      <c r="C107" s="64">
        <v>5</v>
      </c>
      <c r="D107" s="64">
        <v>5</v>
      </c>
      <c r="E107" s="64">
        <v>38</v>
      </c>
      <c r="F107" s="64">
        <v>10</v>
      </c>
    </row>
    <row r="108" spans="1:6" x14ac:dyDescent="0.35">
      <c r="A108" s="9"/>
      <c r="B108" s="62"/>
      <c r="C108" s="64"/>
      <c r="D108" s="64"/>
      <c r="E108" s="64"/>
      <c r="F108" s="64"/>
    </row>
    <row r="109" spans="1:6" x14ac:dyDescent="0.35">
      <c r="A109" s="9" t="s">
        <v>122</v>
      </c>
      <c r="B109" s="62">
        <f>SUM(B110:B112)</f>
        <v>643</v>
      </c>
      <c r="C109" s="62">
        <f>SUM(C110:C112)</f>
        <v>140</v>
      </c>
      <c r="D109" s="62">
        <f t="shared" ref="D109:F109" si="22">SUM(D110:D112)</f>
        <v>2</v>
      </c>
      <c r="E109" s="62">
        <f t="shared" si="22"/>
        <v>417</v>
      </c>
      <c r="F109" s="62">
        <f t="shared" si="22"/>
        <v>84</v>
      </c>
    </row>
    <row r="110" spans="1:6" x14ac:dyDescent="0.35">
      <c r="A110" s="8" t="s">
        <v>123</v>
      </c>
      <c r="B110" s="64">
        <f>SUM(C110:F110)</f>
        <v>370</v>
      </c>
      <c r="C110" s="64">
        <v>13</v>
      </c>
      <c r="D110" s="64">
        <v>0</v>
      </c>
      <c r="E110" s="64">
        <v>274</v>
      </c>
      <c r="F110" s="64">
        <v>83</v>
      </c>
    </row>
    <row r="111" spans="1:6" x14ac:dyDescent="0.35">
      <c r="A111" s="8" t="s">
        <v>124</v>
      </c>
      <c r="B111" s="64">
        <f>SUM(C111:F111)</f>
        <v>119</v>
      </c>
      <c r="C111" s="64">
        <v>26</v>
      </c>
      <c r="D111" s="64">
        <v>0</v>
      </c>
      <c r="E111" s="64">
        <v>92</v>
      </c>
      <c r="F111" s="64">
        <v>1</v>
      </c>
    </row>
    <row r="112" spans="1:6" x14ac:dyDescent="0.35">
      <c r="A112" s="8" t="s">
        <v>125</v>
      </c>
      <c r="B112" s="64">
        <f>SUM(C112:F112)</f>
        <v>154</v>
      </c>
      <c r="C112" s="64">
        <v>101</v>
      </c>
      <c r="D112" s="64">
        <v>2</v>
      </c>
      <c r="E112" s="64">
        <v>51</v>
      </c>
      <c r="F112" s="64">
        <v>0</v>
      </c>
    </row>
    <row r="113" spans="1:6" x14ac:dyDescent="0.35">
      <c r="A113" s="8"/>
      <c r="B113" s="64"/>
      <c r="C113" s="64"/>
      <c r="D113" s="64"/>
      <c r="E113" s="64"/>
      <c r="F113" s="64"/>
    </row>
    <row r="114" spans="1:6" x14ac:dyDescent="0.35">
      <c r="A114" s="9" t="s">
        <v>126</v>
      </c>
      <c r="B114" s="62">
        <f>SUM(B115:B117)</f>
        <v>903</v>
      </c>
      <c r="C114" s="62">
        <f>SUM(C115:C117)</f>
        <v>331</v>
      </c>
      <c r="D114" s="62">
        <f t="shared" ref="D114:F114" si="23">SUM(D115:D117)</f>
        <v>7</v>
      </c>
      <c r="E114" s="62">
        <f t="shared" si="23"/>
        <v>527</v>
      </c>
      <c r="F114" s="62">
        <f t="shared" si="23"/>
        <v>38</v>
      </c>
    </row>
    <row r="115" spans="1:6" x14ac:dyDescent="0.35">
      <c r="A115" s="8" t="s">
        <v>127</v>
      </c>
      <c r="B115" s="64">
        <f>SUM(C115:F115)</f>
        <v>296</v>
      </c>
      <c r="C115" s="64">
        <v>19</v>
      </c>
      <c r="D115" s="64">
        <v>1</v>
      </c>
      <c r="E115" s="64">
        <v>272</v>
      </c>
      <c r="F115" s="64">
        <v>4</v>
      </c>
    </row>
    <row r="116" spans="1:6" x14ac:dyDescent="0.35">
      <c r="A116" s="8" t="s">
        <v>128</v>
      </c>
      <c r="B116" s="64">
        <f>SUM(C116:F116)</f>
        <v>226</v>
      </c>
      <c r="C116" s="64">
        <v>135</v>
      </c>
      <c r="D116" s="64">
        <v>5</v>
      </c>
      <c r="E116" s="64">
        <v>58</v>
      </c>
      <c r="F116" s="64">
        <v>28</v>
      </c>
    </row>
    <row r="117" spans="1:6" x14ac:dyDescent="0.35">
      <c r="A117" s="8" t="s">
        <v>129</v>
      </c>
      <c r="B117" s="64">
        <f>SUM(C117:F117)</f>
        <v>381</v>
      </c>
      <c r="C117" s="64">
        <v>177</v>
      </c>
      <c r="D117" s="64">
        <v>1</v>
      </c>
      <c r="E117" s="64">
        <v>197</v>
      </c>
      <c r="F117" s="64">
        <v>6</v>
      </c>
    </row>
    <row r="118" spans="1:6" x14ac:dyDescent="0.35">
      <c r="A118" s="65"/>
      <c r="B118" s="66"/>
      <c r="C118" s="66"/>
      <c r="D118" s="66"/>
      <c r="E118" s="66"/>
      <c r="F118" s="66"/>
    </row>
    <row r="119" spans="1:6" x14ac:dyDescent="0.35">
      <c r="A119" s="4" t="s">
        <v>130</v>
      </c>
      <c r="B119" s="7"/>
      <c r="C119" s="7"/>
      <c r="D119" s="7"/>
      <c r="E119" s="7"/>
      <c r="F119" s="7"/>
    </row>
  </sheetData>
  <mergeCells count="7">
    <mergeCell ref="A8:A9"/>
    <mergeCell ref="B8:F8"/>
    <mergeCell ref="C1:D1"/>
    <mergeCell ref="A3:F3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9C4C-509F-448E-AB15-25266D05E713}">
  <dimension ref="A1:S118"/>
  <sheetViews>
    <sheetView zoomScale="70" zoomScaleNormal="70" workbookViewId="0">
      <pane ySplit="10" topLeftCell="A88" activePane="bottomLeft" state="frozen"/>
      <selection pane="bottomLeft" activeCell="A106" sqref="A106"/>
    </sheetView>
  </sheetViews>
  <sheetFormatPr baseColWidth="10" defaultColWidth="0" defaultRowHeight="15.5" zeroHeight="1" x14ac:dyDescent="0.35"/>
  <cols>
    <col min="1" max="1" width="67.54296875" style="6" customWidth="1"/>
    <col min="2" max="2" width="13.81640625" style="6" customWidth="1"/>
    <col min="3" max="3" width="14.54296875" style="6" customWidth="1"/>
    <col min="4" max="4" width="15.26953125" style="6" customWidth="1"/>
    <col min="5" max="5" width="17.26953125" style="6" customWidth="1"/>
    <col min="6" max="6" width="17.1796875" style="6" customWidth="1"/>
    <col min="7" max="7" width="17" style="6" customWidth="1"/>
    <col min="8" max="8" width="16.26953125" style="6" customWidth="1"/>
    <col min="9" max="9" width="16.81640625" style="6" customWidth="1"/>
    <col min="10" max="10" width="16.54296875" style="6" customWidth="1"/>
    <col min="11" max="11" width="18.453125" style="6" customWidth="1"/>
    <col min="12" max="12" width="17" style="6" customWidth="1"/>
    <col min="13" max="14" width="14.7265625" style="6" customWidth="1"/>
    <col min="15" max="15" width="15.1796875" style="6" customWidth="1"/>
    <col min="16" max="16" width="16.26953125" style="6" customWidth="1"/>
    <col min="17" max="17" width="12.54296875" style="6" customWidth="1"/>
    <col min="18" max="18" width="15.7265625" style="6" bestFit="1" customWidth="1"/>
    <col min="19" max="19" width="0" hidden="1" customWidth="1"/>
    <col min="20" max="16384" width="11.453125" hidden="1"/>
  </cols>
  <sheetData>
    <row r="1" spans="1:18" x14ac:dyDescent="0.35">
      <c r="A1" s="111" t="s">
        <v>266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8" x14ac:dyDescent="0.35">
      <c r="A2" s="260" t="s">
        <v>26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</row>
    <row r="3" spans="1:18" x14ac:dyDescent="0.35">
      <c r="A3" s="260" t="s">
        <v>27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4" spans="1:18" x14ac:dyDescent="0.35">
      <c r="A4" s="260" t="s">
        <v>430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</row>
    <row r="5" spans="1:18" x14ac:dyDescent="0.35">
      <c r="A5" s="260" t="s">
        <v>132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</row>
    <row r="6" spans="1:18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" x14ac:dyDescent="0.35">
      <c r="A7" s="266" t="s">
        <v>30</v>
      </c>
      <c r="B7" s="268" t="s">
        <v>429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</row>
    <row r="8" spans="1:18" ht="83.25" customHeight="1" x14ac:dyDescent="0.35">
      <c r="A8" s="267"/>
      <c r="B8" s="113" t="s">
        <v>133</v>
      </c>
      <c r="C8" s="114" t="s">
        <v>134</v>
      </c>
      <c r="D8" s="114" t="s">
        <v>135</v>
      </c>
      <c r="E8" s="114" t="s">
        <v>136</v>
      </c>
      <c r="F8" s="114" t="s">
        <v>137</v>
      </c>
      <c r="G8" s="114" t="s">
        <v>138</v>
      </c>
      <c r="H8" s="114" t="s">
        <v>139</v>
      </c>
      <c r="I8" s="113" t="s">
        <v>140</v>
      </c>
      <c r="J8" s="114" t="s">
        <v>141</v>
      </c>
      <c r="K8" s="114" t="s">
        <v>142</v>
      </c>
      <c r="L8" s="114" t="s">
        <v>143</v>
      </c>
      <c r="M8" s="114" t="s">
        <v>144</v>
      </c>
      <c r="N8" s="114" t="s">
        <v>145</v>
      </c>
      <c r="O8" s="114" t="s">
        <v>431</v>
      </c>
      <c r="P8" s="114" t="s">
        <v>432</v>
      </c>
      <c r="Q8" s="115" t="s">
        <v>433</v>
      </c>
      <c r="R8" s="116" t="s">
        <v>146</v>
      </c>
    </row>
    <row r="9" spans="1:18" x14ac:dyDescent="0.35">
      <c r="A9" s="117" t="s">
        <v>37</v>
      </c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20"/>
    </row>
    <row r="10" spans="1:18" x14ac:dyDescent="0.35">
      <c r="A10" s="121" t="s">
        <v>38</v>
      </c>
      <c r="B10" s="122">
        <f>SUM(B12,B20,B23,B32,B39,B46,B54,B63,B71,B79,B87,B97,B101,B108,B113)</f>
        <v>17852</v>
      </c>
      <c r="C10" s="122">
        <f>SUM(C12,C20,C23,C32,C39,C46,C54,C63,C71,C79,C87,C97,C101,C108,C113)</f>
        <v>2</v>
      </c>
      <c r="D10" s="122">
        <f t="shared" ref="D10:P10" si="0">SUM(D12,D20,D23,D32,D39,D46,D54,D63,D71,D79,D87,D97,D101,D108,D113)</f>
        <v>1491</v>
      </c>
      <c r="E10" s="122">
        <f t="shared" si="0"/>
        <v>457</v>
      </c>
      <c r="F10" s="122">
        <f t="shared" si="0"/>
        <v>193</v>
      </c>
      <c r="G10" s="122">
        <f t="shared" si="0"/>
        <v>3261</v>
      </c>
      <c r="H10" s="122">
        <f t="shared" si="0"/>
        <v>286</v>
      </c>
      <c r="I10" s="122">
        <f t="shared" si="0"/>
        <v>490</v>
      </c>
      <c r="J10" s="122">
        <f t="shared" si="0"/>
        <v>2294</v>
      </c>
      <c r="K10" s="122">
        <f t="shared" si="0"/>
        <v>1305</v>
      </c>
      <c r="L10" s="122">
        <f t="shared" si="0"/>
        <v>1185</v>
      </c>
      <c r="M10" s="122">
        <f t="shared" si="0"/>
        <v>219</v>
      </c>
      <c r="N10" s="122">
        <f t="shared" si="0"/>
        <v>3534</v>
      </c>
      <c r="O10" s="122">
        <f t="shared" si="0"/>
        <v>565</v>
      </c>
      <c r="P10" s="122">
        <f t="shared" si="0"/>
        <v>26</v>
      </c>
      <c r="Q10" s="122">
        <f>SUM(Q12,Q20,Q23,Q32,Q39,Q46,Q54,Q63,Q71,Q79,Q87,Q97,Q101,Q108,Q113)</f>
        <v>2543</v>
      </c>
      <c r="R10" s="123">
        <f>SUM(R12,R20,R23,R32,R39,R46,R54,R63,R71,R79,R87,R97,R101,R108,R113)</f>
        <v>1</v>
      </c>
    </row>
    <row r="11" spans="1:18" x14ac:dyDescent="0.35">
      <c r="A11" s="124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1"/>
    </row>
    <row r="12" spans="1:18" x14ac:dyDescent="0.35">
      <c r="A12" s="9" t="s">
        <v>39</v>
      </c>
      <c r="B12" s="125">
        <f>SUM(B13:B18)</f>
        <v>4444</v>
      </c>
      <c r="C12" s="125">
        <f>SUM(C13:C18)</f>
        <v>0</v>
      </c>
      <c r="D12" s="125">
        <f t="shared" ref="D12:P12" si="1">SUM(D13:D18)</f>
        <v>265</v>
      </c>
      <c r="E12" s="125">
        <f t="shared" si="1"/>
        <v>360</v>
      </c>
      <c r="F12" s="125">
        <f t="shared" si="1"/>
        <v>8</v>
      </c>
      <c r="G12" s="125">
        <f t="shared" si="1"/>
        <v>2435</v>
      </c>
      <c r="H12" s="125">
        <f t="shared" si="1"/>
        <v>49</v>
      </c>
      <c r="I12" s="125">
        <f t="shared" si="1"/>
        <v>90</v>
      </c>
      <c r="J12" s="125">
        <f t="shared" si="1"/>
        <v>252</v>
      </c>
      <c r="K12" s="125">
        <f t="shared" si="1"/>
        <v>29</v>
      </c>
      <c r="L12" s="125">
        <f t="shared" si="1"/>
        <v>134</v>
      </c>
      <c r="M12" s="125">
        <f t="shared" si="1"/>
        <v>219</v>
      </c>
      <c r="N12" s="125">
        <f t="shared" si="1"/>
        <v>503</v>
      </c>
      <c r="O12" s="125">
        <f t="shared" si="1"/>
        <v>47</v>
      </c>
      <c r="P12" s="125">
        <f t="shared" si="1"/>
        <v>1</v>
      </c>
      <c r="Q12" s="125">
        <f>SUM(Q13:Q18)</f>
        <v>52</v>
      </c>
      <c r="R12" s="123">
        <f>SUM(R13:R18)</f>
        <v>0</v>
      </c>
    </row>
    <row r="13" spans="1:18" x14ac:dyDescent="0.35">
      <c r="A13" s="8" t="s">
        <v>40</v>
      </c>
      <c r="B13" s="126">
        <f t="shared" ref="B13:B18" si="2">SUM(C13:Q13)</f>
        <v>3320</v>
      </c>
      <c r="C13" s="126">
        <v>0</v>
      </c>
      <c r="D13" s="126">
        <v>131</v>
      </c>
      <c r="E13" s="126">
        <v>333</v>
      </c>
      <c r="F13" s="126">
        <v>0</v>
      </c>
      <c r="G13" s="126">
        <v>2392</v>
      </c>
      <c r="H13" s="126">
        <v>12</v>
      </c>
      <c r="I13" s="126">
        <v>46</v>
      </c>
      <c r="J13" s="126">
        <v>40</v>
      </c>
      <c r="K13" s="126">
        <v>27</v>
      </c>
      <c r="L13" s="126">
        <v>116</v>
      </c>
      <c r="M13" s="126">
        <v>219</v>
      </c>
      <c r="N13" s="126">
        <v>1</v>
      </c>
      <c r="O13" s="126">
        <v>1</v>
      </c>
      <c r="P13" s="126">
        <v>1</v>
      </c>
      <c r="Q13" s="126">
        <v>1</v>
      </c>
      <c r="R13" s="79">
        <v>0</v>
      </c>
    </row>
    <row r="14" spans="1:18" x14ac:dyDescent="0.35">
      <c r="A14" s="8" t="s">
        <v>41</v>
      </c>
      <c r="B14" s="126">
        <f t="shared" si="2"/>
        <v>463</v>
      </c>
      <c r="C14" s="126">
        <v>0</v>
      </c>
      <c r="D14" s="126">
        <v>82</v>
      </c>
      <c r="E14" s="126">
        <v>0</v>
      </c>
      <c r="F14" s="126">
        <v>4</v>
      </c>
      <c r="G14" s="126">
        <v>0</v>
      </c>
      <c r="H14" s="126">
        <v>14</v>
      </c>
      <c r="I14" s="126">
        <v>15</v>
      </c>
      <c r="J14" s="126">
        <v>122</v>
      </c>
      <c r="K14" s="126">
        <v>0</v>
      </c>
      <c r="L14" s="126">
        <v>0</v>
      </c>
      <c r="M14" s="126">
        <v>0</v>
      </c>
      <c r="N14" s="126">
        <v>218</v>
      </c>
      <c r="O14" s="126">
        <v>6</v>
      </c>
      <c r="P14" s="126">
        <v>0</v>
      </c>
      <c r="Q14" s="126">
        <v>2</v>
      </c>
      <c r="R14" s="79">
        <v>0</v>
      </c>
    </row>
    <row r="15" spans="1:18" x14ac:dyDescent="0.35">
      <c r="A15" s="8" t="s">
        <v>42</v>
      </c>
      <c r="B15" s="126">
        <f t="shared" si="2"/>
        <v>107</v>
      </c>
      <c r="C15" s="126">
        <v>0</v>
      </c>
      <c r="D15" s="126">
        <v>24</v>
      </c>
      <c r="E15" s="126">
        <v>4</v>
      </c>
      <c r="F15" s="126">
        <v>2</v>
      </c>
      <c r="G15" s="126">
        <v>19</v>
      </c>
      <c r="H15" s="126">
        <v>4</v>
      </c>
      <c r="I15" s="126">
        <v>3</v>
      </c>
      <c r="J15" s="126">
        <v>34</v>
      </c>
      <c r="K15" s="126">
        <v>0</v>
      </c>
      <c r="L15" s="126">
        <v>0</v>
      </c>
      <c r="M15" s="126">
        <v>0</v>
      </c>
      <c r="N15" s="126">
        <v>8</v>
      </c>
      <c r="O15" s="126">
        <v>5</v>
      </c>
      <c r="P15" s="126">
        <v>0</v>
      </c>
      <c r="Q15" s="126">
        <v>4</v>
      </c>
      <c r="R15" s="79">
        <v>0</v>
      </c>
    </row>
    <row r="16" spans="1:18" x14ac:dyDescent="0.35">
      <c r="A16" s="8" t="s">
        <v>43</v>
      </c>
      <c r="B16" s="126">
        <f t="shared" si="2"/>
        <v>131</v>
      </c>
      <c r="C16" s="126">
        <v>0</v>
      </c>
      <c r="D16" s="126">
        <v>8</v>
      </c>
      <c r="E16" s="126">
        <v>1</v>
      </c>
      <c r="F16" s="126">
        <v>0</v>
      </c>
      <c r="G16" s="126">
        <v>4</v>
      </c>
      <c r="H16" s="126">
        <v>7</v>
      </c>
      <c r="I16" s="126">
        <v>12</v>
      </c>
      <c r="J16" s="126">
        <v>43</v>
      </c>
      <c r="K16" s="126">
        <v>1</v>
      </c>
      <c r="L16" s="126">
        <v>0</v>
      </c>
      <c r="M16" s="126">
        <v>0</v>
      </c>
      <c r="N16" s="126">
        <v>55</v>
      </c>
      <c r="O16" s="126">
        <v>0</v>
      </c>
      <c r="P16" s="126">
        <v>0</v>
      </c>
      <c r="Q16" s="126">
        <v>0</v>
      </c>
      <c r="R16" s="79">
        <v>0</v>
      </c>
    </row>
    <row r="17" spans="1:18" x14ac:dyDescent="0.35">
      <c r="A17" s="8" t="s">
        <v>44</v>
      </c>
      <c r="B17" s="126">
        <f t="shared" si="2"/>
        <v>380</v>
      </c>
      <c r="C17" s="126">
        <v>0</v>
      </c>
      <c r="D17" s="126">
        <v>8</v>
      </c>
      <c r="E17" s="126">
        <v>22</v>
      </c>
      <c r="F17" s="126">
        <v>1</v>
      </c>
      <c r="G17" s="126">
        <v>18</v>
      </c>
      <c r="H17" s="126">
        <v>4</v>
      </c>
      <c r="I17" s="126">
        <v>9</v>
      </c>
      <c r="J17" s="126">
        <v>13</v>
      </c>
      <c r="K17" s="126">
        <v>1</v>
      </c>
      <c r="L17" s="126">
        <v>6</v>
      </c>
      <c r="M17" s="126">
        <v>0</v>
      </c>
      <c r="N17" s="126">
        <v>221</v>
      </c>
      <c r="O17" s="126">
        <v>32</v>
      </c>
      <c r="P17" s="126">
        <v>0</v>
      </c>
      <c r="Q17" s="126">
        <v>45</v>
      </c>
      <c r="R17" s="79">
        <v>0</v>
      </c>
    </row>
    <row r="18" spans="1:18" x14ac:dyDescent="0.35">
      <c r="A18" s="8" t="s">
        <v>45</v>
      </c>
      <c r="B18" s="126">
        <f t="shared" si="2"/>
        <v>43</v>
      </c>
      <c r="C18" s="126">
        <v>0</v>
      </c>
      <c r="D18" s="126">
        <v>12</v>
      </c>
      <c r="E18" s="126">
        <v>0</v>
      </c>
      <c r="F18" s="126">
        <v>1</v>
      </c>
      <c r="G18" s="126">
        <v>2</v>
      </c>
      <c r="H18" s="126">
        <v>8</v>
      </c>
      <c r="I18" s="126">
        <v>5</v>
      </c>
      <c r="J18" s="126">
        <v>0</v>
      </c>
      <c r="K18" s="126">
        <v>0</v>
      </c>
      <c r="L18" s="126">
        <v>12</v>
      </c>
      <c r="M18" s="126">
        <v>0</v>
      </c>
      <c r="N18" s="126">
        <v>0</v>
      </c>
      <c r="O18" s="126">
        <v>3</v>
      </c>
      <c r="P18" s="126">
        <v>0</v>
      </c>
      <c r="Q18" s="126">
        <v>0</v>
      </c>
      <c r="R18" s="79"/>
    </row>
    <row r="19" spans="1:18" x14ac:dyDescent="0.35">
      <c r="A19" s="8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7"/>
      <c r="R19" s="79"/>
    </row>
    <row r="20" spans="1:18" x14ac:dyDescent="0.35">
      <c r="A20" s="9" t="s">
        <v>46</v>
      </c>
      <c r="B20" s="125">
        <f>SUM(B21)</f>
        <v>614</v>
      </c>
      <c r="C20" s="125">
        <f>SUM(C21)</f>
        <v>0</v>
      </c>
      <c r="D20" s="125">
        <f t="shared" ref="D20:P20" si="3">SUM(D21)</f>
        <v>10</v>
      </c>
      <c r="E20" s="125">
        <f t="shared" si="3"/>
        <v>0</v>
      </c>
      <c r="F20" s="125">
        <f t="shared" si="3"/>
        <v>0</v>
      </c>
      <c r="G20" s="125">
        <f t="shared" si="3"/>
        <v>38</v>
      </c>
      <c r="H20" s="125">
        <f t="shared" si="3"/>
        <v>2</v>
      </c>
      <c r="I20" s="125">
        <f t="shared" si="3"/>
        <v>21</v>
      </c>
      <c r="J20" s="125">
        <f t="shared" si="3"/>
        <v>45</v>
      </c>
      <c r="K20" s="125">
        <f t="shared" si="3"/>
        <v>18</v>
      </c>
      <c r="L20" s="125">
        <f t="shared" si="3"/>
        <v>110</v>
      </c>
      <c r="M20" s="125">
        <f t="shared" si="3"/>
        <v>0</v>
      </c>
      <c r="N20" s="125">
        <f t="shared" si="3"/>
        <v>3</v>
      </c>
      <c r="O20" s="125">
        <f t="shared" si="3"/>
        <v>84</v>
      </c>
      <c r="P20" s="125">
        <f t="shared" si="3"/>
        <v>14</v>
      </c>
      <c r="Q20" s="125">
        <f>SUM(Q21)</f>
        <v>269</v>
      </c>
      <c r="R20" s="123">
        <f>SUM(R21)</f>
        <v>0</v>
      </c>
    </row>
    <row r="21" spans="1:18" x14ac:dyDescent="0.35">
      <c r="A21" s="8" t="s">
        <v>47</v>
      </c>
      <c r="B21" s="126">
        <f>SUM(C21:Q21)</f>
        <v>614</v>
      </c>
      <c r="C21" s="126">
        <v>0</v>
      </c>
      <c r="D21" s="126">
        <v>10</v>
      </c>
      <c r="E21" s="126">
        <v>0</v>
      </c>
      <c r="F21" s="126">
        <v>0</v>
      </c>
      <c r="G21" s="126">
        <v>38</v>
      </c>
      <c r="H21" s="126">
        <v>2</v>
      </c>
      <c r="I21" s="126">
        <v>21</v>
      </c>
      <c r="J21" s="126">
        <v>45</v>
      </c>
      <c r="K21" s="126">
        <v>18</v>
      </c>
      <c r="L21" s="126">
        <v>110</v>
      </c>
      <c r="M21" s="126">
        <v>0</v>
      </c>
      <c r="N21" s="126">
        <v>3</v>
      </c>
      <c r="O21" s="126">
        <v>84</v>
      </c>
      <c r="P21" s="126">
        <v>14</v>
      </c>
      <c r="Q21" s="126">
        <v>269</v>
      </c>
      <c r="R21" s="79">
        <v>0</v>
      </c>
    </row>
    <row r="22" spans="1:18" x14ac:dyDescent="0.35">
      <c r="A22" s="8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7"/>
      <c r="R22" s="79"/>
    </row>
    <row r="23" spans="1:18" x14ac:dyDescent="0.35">
      <c r="A23" s="9" t="s">
        <v>48</v>
      </c>
      <c r="B23" s="125">
        <f>SUM(B24:B30)</f>
        <v>1380</v>
      </c>
      <c r="C23" s="125">
        <f>SUM(C24:C30)</f>
        <v>0</v>
      </c>
      <c r="D23" s="125">
        <f t="shared" ref="D23:P23" si="4">SUM(D24:D30)</f>
        <v>103</v>
      </c>
      <c r="E23" s="125">
        <f t="shared" si="4"/>
        <v>10</v>
      </c>
      <c r="F23" s="125">
        <f t="shared" si="4"/>
        <v>25</v>
      </c>
      <c r="G23" s="125">
        <f t="shared" si="4"/>
        <v>135</v>
      </c>
      <c r="H23" s="125">
        <f t="shared" si="4"/>
        <v>22</v>
      </c>
      <c r="I23" s="125">
        <f t="shared" si="4"/>
        <v>25</v>
      </c>
      <c r="J23" s="125">
        <f t="shared" si="4"/>
        <v>184</v>
      </c>
      <c r="K23" s="125">
        <f t="shared" si="4"/>
        <v>13</v>
      </c>
      <c r="L23" s="125">
        <f t="shared" si="4"/>
        <v>412</v>
      </c>
      <c r="M23" s="125">
        <f t="shared" si="4"/>
        <v>0</v>
      </c>
      <c r="N23" s="125">
        <f t="shared" si="4"/>
        <v>280</v>
      </c>
      <c r="O23" s="125">
        <f t="shared" si="4"/>
        <v>32</v>
      </c>
      <c r="P23" s="125">
        <f t="shared" si="4"/>
        <v>1</v>
      </c>
      <c r="Q23" s="125">
        <f>SUM(Q24:Q30)</f>
        <v>138</v>
      </c>
      <c r="R23" s="123">
        <f>SUM(R24:R30)</f>
        <v>0</v>
      </c>
    </row>
    <row r="24" spans="1:18" x14ac:dyDescent="0.35">
      <c r="A24" s="10" t="s">
        <v>49</v>
      </c>
      <c r="B24" s="126">
        <f t="shared" ref="B24:B30" si="5">SUM(C24:Q24)</f>
        <v>355</v>
      </c>
      <c r="C24" s="126">
        <v>0</v>
      </c>
      <c r="D24" s="126">
        <v>17</v>
      </c>
      <c r="E24" s="126">
        <v>1</v>
      </c>
      <c r="F24" s="126">
        <v>0</v>
      </c>
      <c r="G24" s="126">
        <v>2</v>
      </c>
      <c r="H24" s="126">
        <v>0</v>
      </c>
      <c r="I24" s="126">
        <v>1</v>
      </c>
      <c r="J24" s="126">
        <v>0</v>
      </c>
      <c r="K24" s="126">
        <v>0</v>
      </c>
      <c r="L24" s="126">
        <v>247</v>
      </c>
      <c r="M24" s="126">
        <v>0</v>
      </c>
      <c r="N24" s="126">
        <v>0</v>
      </c>
      <c r="O24" s="126">
        <v>0</v>
      </c>
      <c r="P24" s="126">
        <v>0</v>
      </c>
      <c r="Q24" s="126">
        <v>87</v>
      </c>
      <c r="R24" s="79">
        <v>0</v>
      </c>
    </row>
    <row r="25" spans="1:18" x14ac:dyDescent="0.35">
      <c r="A25" s="8" t="s">
        <v>50</v>
      </c>
      <c r="B25" s="126">
        <f t="shared" si="5"/>
        <v>161</v>
      </c>
      <c r="C25" s="126">
        <v>0</v>
      </c>
      <c r="D25" s="126">
        <v>21</v>
      </c>
      <c r="E25" s="126">
        <v>3</v>
      </c>
      <c r="F25" s="126">
        <v>7</v>
      </c>
      <c r="G25" s="126">
        <v>45</v>
      </c>
      <c r="H25" s="126">
        <v>2</v>
      </c>
      <c r="I25" s="126">
        <v>2</v>
      </c>
      <c r="J25" s="126">
        <v>39</v>
      </c>
      <c r="K25" s="126">
        <v>0</v>
      </c>
      <c r="L25" s="126">
        <v>30</v>
      </c>
      <c r="M25" s="126">
        <v>0</v>
      </c>
      <c r="N25" s="126">
        <v>4</v>
      </c>
      <c r="O25" s="126">
        <v>0</v>
      </c>
      <c r="P25" s="126">
        <v>0</v>
      </c>
      <c r="Q25" s="126">
        <v>8</v>
      </c>
      <c r="R25" s="79">
        <v>0</v>
      </c>
    </row>
    <row r="26" spans="1:18" x14ac:dyDescent="0.35">
      <c r="A26" s="8" t="s">
        <v>51</v>
      </c>
      <c r="B26" s="126">
        <f t="shared" si="5"/>
        <v>211</v>
      </c>
      <c r="C26" s="126">
        <v>0</v>
      </c>
      <c r="D26" s="126">
        <v>16</v>
      </c>
      <c r="E26" s="126">
        <v>0</v>
      </c>
      <c r="F26" s="126">
        <v>7</v>
      </c>
      <c r="G26" s="126">
        <v>2</v>
      </c>
      <c r="H26" s="126">
        <v>2</v>
      </c>
      <c r="I26" s="126">
        <v>0</v>
      </c>
      <c r="J26" s="126">
        <v>58</v>
      </c>
      <c r="K26" s="126">
        <v>0</v>
      </c>
      <c r="L26" s="126">
        <v>0</v>
      </c>
      <c r="M26" s="126">
        <v>0</v>
      </c>
      <c r="N26" s="126">
        <v>122</v>
      </c>
      <c r="O26" s="126">
        <v>1</v>
      </c>
      <c r="P26" s="126">
        <v>0</v>
      </c>
      <c r="Q26" s="126">
        <v>3</v>
      </c>
      <c r="R26" s="79">
        <v>0</v>
      </c>
    </row>
    <row r="27" spans="1:18" x14ac:dyDescent="0.35">
      <c r="A27" s="8" t="s">
        <v>52</v>
      </c>
      <c r="B27" s="126">
        <f t="shared" si="5"/>
        <v>47</v>
      </c>
      <c r="C27" s="126">
        <v>0</v>
      </c>
      <c r="D27" s="126">
        <v>5</v>
      </c>
      <c r="E27" s="126">
        <v>0</v>
      </c>
      <c r="F27" s="126">
        <v>0</v>
      </c>
      <c r="G27" s="126">
        <v>13</v>
      </c>
      <c r="H27" s="126">
        <v>7</v>
      </c>
      <c r="I27" s="126">
        <v>0</v>
      </c>
      <c r="J27" s="126">
        <v>15</v>
      </c>
      <c r="K27" s="126">
        <v>0</v>
      </c>
      <c r="L27" s="126">
        <v>1</v>
      </c>
      <c r="M27" s="126">
        <v>0</v>
      </c>
      <c r="N27" s="126">
        <v>4</v>
      </c>
      <c r="O27" s="126">
        <v>0</v>
      </c>
      <c r="P27" s="126">
        <v>0</v>
      </c>
      <c r="Q27" s="126">
        <v>2</v>
      </c>
      <c r="R27" s="79">
        <v>0</v>
      </c>
    </row>
    <row r="28" spans="1:18" x14ac:dyDescent="0.35">
      <c r="A28" s="8" t="s">
        <v>53</v>
      </c>
      <c r="B28" s="126">
        <f t="shared" si="5"/>
        <v>190</v>
      </c>
      <c r="C28" s="126">
        <v>0</v>
      </c>
      <c r="D28" s="126">
        <v>5</v>
      </c>
      <c r="E28" s="126">
        <v>0</v>
      </c>
      <c r="F28" s="126">
        <v>0</v>
      </c>
      <c r="G28" s="126">
        <v>8</v>
      </c>
      <c r="H28" s="126">
        <v>1</v>
      </c>
      <c r="I28" s="126">
        <v>7</v>
      </c>
      <c r="J28" s="126">
        <v>7</v>
      </c>
      <c r="K28" s="126">
        <v>1</v>
      </c>
      <c r="L28" s="126">
        <v>4</v>
      </c>
      <c r="M28" s="126">
        <v>0</v>
      </c>
      <c r="N28" s="126">
        <v>115</v>
      </c>
      <c r="O28" s="126">
        <v>14</v>
      </c>
      <c r="P28" s="126">
        <v>0</v>
      </c>
      <c r="Q28" s="126">
        <v>28</v>
      </c>
      <c r="R28" s="79">
        <v>0</v>
      </c>
    </row>
    <row r="29" spans="1:18" x14ac:dyDescent="0.35">
      <c r="A29" s="8" t="s">
        <v>54</v>
      </c>
      <c r="B29" s="126">
        <f t="shared" si="5"/>
        <v>168</v>
      </c>
      <c r="C29" s="126">
        <v>0</v>
      </c>
      <c r="D29" s="126">
        <v>9</v>
      </c>
      <c r="E29" s="126">
        <v>6</v>
      </c>
      <c r="F29" s="126">
        <v>11</v>
      </c>
      <c r="G29" s="126">
        <v>2</v>
      </c>
      <c r="H29" s="126">
        <v>7</v>
      </c>
      <c r="I29" s="126">
        <v>6</v>
      </c>
      <c r="J29" s="126">
        <v>31</v>
      </c>
      <c r="K29" s="126">
        <v>12</v>
      </c>
      <c r="L29" s="126">
        <v>22</v>
      </c>
      <c r="M29" s="126">
        <v>0</v>
      </c>
      <c r="N29" s="126">
        <v>35</v>
      </c>
      <c r="O29" s="126">
        <v>17</v>
      </c>
      <c r="P29" s="126">
        <v>1</v>
      </c>
      <c r="Q29" s="126">
        <v>9</v>
      </c>
      <c r="R29" s="79">
        <v>0</v>
      </c>
    </row>
    <row r="30" spans="1:18" x14ac:dyDescent="0.35">
      <c r="A30" s="10" t="s">
        <v>55</v>
      </c>
      <c r="B30" s="126">
        <f t="shared" si="5"/>
        <v>248</v>
      </c>
      <c r="C30" s="126">
        <v>0</v>
      </c>
      <c r="D30" s="126">
        <v>30</v>
      </c>
      <c r="E30" s="126">
        <v>0</v>
      </c>
      <c r="F30" s="126">
        <v>0</v>
      </c>
      <c r="G30" s="126">
        <v>63</v>
      </c>
      <c r="H30" s="126">
        <v>3</v>
      </c>
      <c r="I30" s="126">
        <v>9</v>
      </c>
      <c r="J30" s="126">
        <v>34</v>
      </c>
      <c r="K30" s="126">
        <v>0</v>
      </c>
      <c r="L30" s="126">
        <v>108</v>
      </c>
      <c r="M30" s="126">
        <v>0</v>
      </c>
      <c r="N30" s="126">
        <v>0</v>
      </c>
      <c r="O30" s="126">
        <v>0</v>
      </c>
      <c r="P30" s="126">
        <v>0</v>
      </c>
      <c r="Q30" s="126">
        <v>1</v>
      </c>
      <c r="R30" s="79">
        <v>0</v>
      </c>
    </row>
    <row r="31" spans="1:18" x14ac:dyDescent="0.35">
      <c r="A31" s="8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  <c r="R31" s="79"/>
    </row>
    <row r="32" spans="1:18" x14ac:dyDescent="0.35">
      <c r="A32" s="9" t="s">
        <v>56</v>
      </c>
      <c r="B32" s="125">
        <f>SUM(B33:B37)</f>
        <v>390</v>
      </c>
      <c r="C32" s="125">
        <f>SUM(C33:C37)</f>
        <v>0</v>
      </c>
      <c r="D32" s="125">
        <f t="shared" ref="D32:Q32" si="6">SUM(D33:D37)</f>
        <v>28</v>
      </c>
      <c r="E32" s="125">
        <f t="shared" si="6"/>
        <v>6</v>
      </c>
      <c r="F32" s="125">
        <f t="shared" si="6"/>
        <v>6</v>
      </c>
      <c r="G32" s="125">
        <f t="shared" si="6"/>
        <v>32</v>
      </c>
      <c r="H32" s="125">
        <f t="shared" si="6"/>
        <v>7</v>
      </c>
      <c r="I32" s="125">
        <f t="shared" si="6"/>
        <v>17</v>
      </c>
      <c r="J32" s="125">
        <f>SUM(J34:J37)</f>
        <v>48</v>
      </c>
      <c r="K32" s="125">
        <f>SUM(K33:K37)</f>
        <v>157</v>
      </c>
      <c r="L32" s="125">
        <f t="shared" ref="L32:M32" si="7">SUM(L33:L37)</f>
        <v>6</v>
      </c>
      <c r="M32" s="125">
        <f t="shared" si="7"/>
        <v>0</v>
      </c>
      <c r="N32" s="125">
        <f>SUM(N33:N37)</f>
        <v>33</v>
      </c>
      <c r="O32" s="125">
        <f>SUM(O33:O37)</f>
        <v>22</v>
      </c>
      <c r="P32" s="125">
        <f t="shared" si="6"/>
        <v>3</v>
      </c>
      <c r="Q32" s="125">
        <f t="shared" si="6"/>
        <v>25</v>
      </c>
      <c r="R32" s="123">
        <f>SUM(R33:R37)</f>
        <v>0</v>
      </c>
    </row>
    <row r="33" spans="1:18" x14ac:dyDescent="0.35">
      <c r="A33" s="8" t="s">
        <v>57</v>
      </c>
      <c r="B33" s="126">
        <f>SUM(C33:Q33)</f>
        <v>101</v>
      </c>
      <c r="C33" s="126">
        <v>0</v>
      </c>
      <c r="D33" s="126">
        <v>0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79">
        <v>0</v>
      </c>
      <c r="K33" s="126">
        <v>95</v>
      </c>
      <c r="L33" s="126">
        <v>0</v>
      </c>
      <c r="M33" s="126">
        <v>0</v>
      </c>
      <c r="N33" s="126">
        <v>2</v>
      </c>
      <c r="O33" s="79">
        <v>1</v>
      </c>
      <c r="P33" s="126">
        <v>3</v>
      </c>
      <c r="Q33" s="79">
        <v>0</v>
      </c>
      <c r="R33" s="79">
        <v>0</v>
      </c>
    </row>
    <row r="34" spans="1:18" x14ac:dyDescent="0.35">
      <c r="A34" s="8" t="s">
        <v>58</v>
      </c>
      <c r="B34" s="126">
        <f>SUM(C34:Q34)</f>
        <v>91</v>
      </c>
      <c r="C34" s="126">
        <v>0</v>
      </c>
      <c r="D34" s="126">
        <v>2</v>
      </c>
      <c r="E34" s="126">
        <v>1</v>
      </c>
      <c r="F34" s="126">
        <v>3</v>
      </c>
      <c r="G34" s="126">
        <v>13</v>
      </c>
      <c r="H34" s="126">
        <v>3</v>
      </c>
      <c r="I34" s="126">
        <v>10</v>
      </c>
      <c r="J34" s="126">
        <v>9</v>
      </c>
      <c r="K34" s="126">
        <v>5</v>
      </c>
      <c r="L34" s="126">
        <v>1</v>
      </c>
      <c r="M34" s="126">
        <v>0</v>
      </c>
      <c r="N34" s="126">
        <v>27</v>
      </c>
      <c r="O34" s="126">
        <v>5</v>
      </c>
      <c r="P34" s="126">
        <v>0</v>
      </c>
      <c r="Q34" s="126">
        <v>12</v>
      </c>
      <c r="R34" s="79">
        <v>0</v>
      </c>
    </row>
    <row r="35" spans="1:18" x14ac:dyDescent="0.35">
      <c r="A35" s="8" t="s">
        <v>59</v>
      </c>
      <c r="B35" s="126">
        <f>SUM(C35:Q35)</f>
        <v>24</v>
      </c>
      <c r="C35" s="126">
        <v>0</v>
      </c>
      <c r="D35" s="126">
        <v>7</v>
      </c>
      <c r="E35" s="126">
        <v>1</v>
      </c>
      <c r="F35" s="126">
        <v>0</v>
      </c>
      <c r="G35" s="126">
        <v>8</v>
      </c>
      <c r="H35" s="126">
        <v>0</v>
      </c>
      <c r="I35" s="126">
        <v>1</v>
      </c>
      <c r="J35" s="126">
        <v>1</v>
      </c>
      <c r="K35" s="79">
        <v>0</v>
      </c>
      <c r="L35" s="126">
        <v>1</v>
      </c>
      <c r="M35" s="126">
        <v>0</v>
      </c>
      <c r="N35" s="126">
        <v>3</v>
      </c>
      <c r="O35" s="79">
        <v>0</v>
      </c>
      <c r="P35" s="126">
        <v>0</v>
      </c>
      <c r="Q35" s="126">
        <v>2</v>
      </c>
      <c r="R35" s="79">
        <v>0</v>
      </c>
    </row>
    <row r="36" spans="1:18" x14ac:dyDescent="0.35">
      <c r="A36" s="8" t="s">
        <v>60</v>
      </c>
      <c r="B36" s="126">
        <f>SUM(C36:Q36)</f>
        <v>32</v>
      </c>
      <c r="C36" s="126">
        <v>0</v>
      </c>
      <c r="D36" s="126">
        <v>6</v>
      </c>
      <c r="E36" s="126">
        <v>1</v>
      </c>
      <c r="F36" s="126">
        <v>0</v>
      </c>
      <c r="G36" s="126">
        <v>0</v>
      </c>
      <c r="H36" s="126">
        <v>0</v>
      </c>
      <c r="I36" s="126">
        <v>1</v>
      </c>
      <c r="J36" s="126">
        <v>0</v>
      </c>
      <c r="K36" s="126">
        <v>13</v>
      </c>
      <c r="L36" s="126">
        <v>1</v>
      </c>
      <c r="M36" s="126">
        <v>0</v>
      </c>
      <c r="N36" s="126">
        <v>1</v>
      </c>
      <c r="O36" s="126">
        <v>5</v>
      </c>
      <c r="P36" s="126">
        <v>0</v>
      </c>
      <c r="Q36" s="126">
        <v>4</v>
      </c>
      <c r="R36" s="79">
        <v>0</v>
      </c>
    </row>
    <row r="37" spans="1:18" x14ac:dyDescent="0.35">
      <c r="A37" s="8" t="s">
        <v>61</v>
      </c>
      <c r="B37" s="126">
        <f>SUM(C37:Q37)</f>
        <v>142</v>
      </c>
      <c r="C37" s="126">
        <v>0</v>
      </c>
      <c r="D37" s="126">
        <v>13</v>
      </c>
      <c r="E37" s="126">
        <v>3</v>
      </c>
      <c r="F37" s="126">
        <v>3</v>
      </c>
      <c r="G37" s="126">
        <v>11</v>
      </c>
      <c r="H37" s="126">
        <v>4</v>
      </c>
      <c r="I37" s="126">
        <v>5</v>
      </c>
      <c r="J37" s="126">
        <v>38</v>
      </c>
      <c r="K37" s="126">
        <v>44</v>
      </c>
      <c r="L37" s="126">
        <v>3</v>
      </c>
      <c r="M37" s="126">
        <v>0</v>
      </c>
      <c r="N37" s="79">
        <v>0</v>
      </c>
      <c r="O37" s="126">
        <v>11</v>
      </c>
      <c r="P37" s="126">
        <v>0</v>
      </c>
      <c r="Q37" s="126">
        <v>7</v>
      </c>
      <c r="R37" s="79">
        <v>0</v>
      </c>
    </row>
    <row r="38" spans="1:18" x14ac:dyDescent="0.35">
      <c r="A38" s="10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7"/>
      <c r="R38" s="79"/>
    </row>
    <row r="39" spans="1:18" x14ac:dyDescent="0.35">
      <c r="A39" s="9" t="s">
        <v>62</v>
      </c>
      <c r="B39" s="125">
        <f>SUM(B40:B44)</f>
        <v>1167</v>
      </c>
      <c r="C39" s="125">
        <f>SUM(C40:C44)</f>
        <v>0</v>
      </c>
      <c r="D39" s="125">
        <f t="shared" ref="D39:P39" si="8">SUM(D40:D44)</f>
        <v>97</v>
      </c>
      <c r="E39" s="125">
        <f t="shared" si="8"/>
        <v>4</v>
      </c>
      <c r="F39" s="125">
        <f t="shared" si="8"/>
        <v>8</v>
      </c>
      <c r="G39" s="125">
        <f t="shared" si="8"/>
        <v>63</v>
      </c>
      <c r="H39" s="125">
        <f t="shared" si="8"/>
        <v>9</v>
      </c>
      <c r="I39" s="125">
        <f t="shared" si="8"/>
        <v>8</v>
      </c>
      <c r="J39" s="125">
        <f t="shared" si="8"/>
        <v>105</v>
      </c>
      <c r="K39" s="125">
        <f t="shared" si="8"/>
        <v>239</v>
      </c>
      <c r="L39" s="125">
        <f t="shared" si="8"/>
        <v>48</v>
      </c>
      <c r="M39" s="125">
        <f t="shared" si="8"/>
        <v>0</v>
      </c>
      <c r="N39" s="125">
        <f t="shared" si="8"/>
        <v>489</v>
      </c>
      <c r="O39" s="125">
        <f t="shared" si="8"/>
        <v>30</v>
      </c>
      <c r="P39" s="125">
        <f t="shared" si="8"/>
        <v>0</v>
      </c>
      <c r="Q39" s="125">
        <f>SUM(Q40:Q44)</f>
        <v>67</v>
      </c>
      <c r="R39" s="123">
        <f>SUM(R40:R44)</f>
        <v>0</v>
      </c>
    </row>
    <row r="40" spans="1:18" x14ac:dyDescent="0.35">
      <c r="A40" s="8" t="s">
        <v>63</v>
      </c>
      <c r="B40" s="126">
        <f>SUM(C40:Q40)</f>
        <v>797</v>
      </c>
      <c r="C40" s="126">
        <v>0</v>
      </c>
      <c r="D40" s="126">
        <v>59</v>
      </c>
      <c r="E40" s="126">
        <v>1</v>
      </c>
      <c r="F40" s="126">
        <v>2</v>
      </c>
      <c r="G40" s="126">
        <v>24</v>
      </c>
      <c r="H40" s="126">
        <v>4</v>
      </c>
      <c r="I40" s="126">
        <v>4</v>
      </c>
      <c r="J40" s="126">
        <v>1</v>
      </c>
      <c r="K40" s="126">
        <v>198</v>
      </c>
      <c r="L40" s="126">
        <v>16</v>
      </c>
      <c r="M40" s="126">
        <v>0</v>
      </c>
      <c r="N40" s="126">
        <v>427</v>
      </c>
      <c r="O40" s="126">
        <v>24</v>
      </c>
      <c r="P40" s="126">
        <v>0</v>
      </c>
      <c r="Q40" s="126">
        <v>37</v>
      </c>
      <c r="R40" s="79">
        <v>0</v>
      </c>
    </row>
    <row r="41" spans="1:18" x14ac:dyDescent="0.35">
      <c r="A41" s="8" t="s">
        <v>64</v>
      </c>
      <c r="B41" s="126">
        <f>SUM(C41:Q41)</f>
        <v>94</v>
      </c>
      <c r="C41" s="126">
        <v>0</v>
      </c>
      <c r="D41" s="126">
        <v>3</v>
      </c>
      <c r="E41" s="126">
        <v>0</v>
      </c>
      <c r="F41" s="126">
        <v>1</v>
      </c>
      <c r="G41" s="126">
        <v>1</v>
      </c>
      <c r="H41" s="126">
        <v>1</v>
      </c>
      <c r="I41" s="126">
        <v>1</v>
      </c>
      <c r="J41" s="126">
        <v>7</v>
      </c>
      <c r="K41" s="126">
        <v>39</v>
      </c>
      <c r="L41" s="126">
        <v>0</v>
      </c>
      <c r="M41" s="126">
        <v>0</v>
      </c>
      <c r="N41" s="126">
        <v>33</v>
      </c>
      <c r="O41" s="126">
        <v>0</v>
      </c>
      <c r="P41" s="126">
        <v>0</v>
      </c>
      <c r="Q41" s="126">
        <v>8</v>
      </c>
      <c r="R41" s="79">
        <v>0</v>
      </c>
    </row>
    <row r="42" spans="1:18" x14ac:dyDescent="0.35">
      <c r="A42" s="8" t="s">
        <v>65</v>
      </c>
      <c r="B42" s="126">
        <f>SUM(C42:Q42)</f>
        <v>90</v>
      </c>
      <c r="C42" s="126">
        <v>0</v>
      </c>
      <c r="D42" s="126">
        <v>10</v>
      </c>
      <c r="E42" s="126">
        <v>2</v>
      </c>
      <c r="F42" s="126">
        <v>1</v>
      </c>
      <c r="G42" s="126">
        <v>12</v>
      </c>
      <c r="H42" s="126">
        <v>2</v>
      </c>
      <c r="I42" s="126">
        <v>2</v>
      </c>
      <c r="J42" s="126">
        <v>27</v>
      </c>
      <c r="K42" s="126">
        <v>0</v>
      </c>
      <c r="L42" s="126">
        <v>26</v>
      </c>
      <c r="M42" s="126">
        <v>0</v>
      </c>
      <c r="N42" s="126">
        <v>5</v>
      </c>
      <c r="O42" s="126">
        <v>0</v>
      </c>
      <c r="P42" s="126">
        <v>0</v>
      </c>
      <c r="Q42" s="126">
        <v>3</v>
      </c>
      <c r="R42" s="79">
        <v>0</v>
      </c>
    </row>
    <row r="43" spans="1:18" x14ac:dyDescent="0.35">
      <c r="A43" s="8" t="s">
        <v>66</v>
      </c>
      <c r="B43" s="126">
        <f>SUM(C43:Q43)</f>
        <v>106</v>
      </c>
      <c r="C43" s="126">
        <v>0</v>
      </c>
      <c r="D43" s="126">
        <v>20</v>
      </c>
      <c r="E43" s="126">
        <v>1</v>
      </c>
      <c r="F43" s="126">
        <v>3</v>
      </c>
      <c r="G43" s="126">
        <v>26</v>
      </c>
      <c r="H43" s="126">
        <v>0</v>
      </c>
      <c r="I43" s="126">
        <v>0</v>
      </c>
      <c r="J43" s="126">
        <v>43</v>
      </c>
      <c r="K43" s="126">
        <v>0</v>
      </c>
      <c r="L43" s="126">
        <v>2</v>
      </c>
      <c r="M43" s="126">
        <v>0</v>
      </c>
      <c r="N43" s="126">
        <v>0</v>
      </c>
      <c r="O43" s="126">
        <v>6</v>
      </c>
      <c r="P43" s="126">
        <v>0</v>
      </c>
      <c r="Q43" s="126">
        <v>5</v>
      </c>
      <c r="R43" s="79">
        <v>0</v>
      </c>
    </row>
    <row r="44" spans="1:18" x14ac:dyDescent="0.35">
      <c r="A44" s="8" t="s">
        <v>67</v>
      </c>
      <c r="B44" s="126">
        <f>SUM(C44:Q44)</f>
        <v>80</v>
      </c>
      <c r="C44" s="126">
        <v>0</v>
      </c>
      <c r="D44" s="126">
        <v>5</v>
      </c>
      <c r="E44" s="126">
        <v>0</v>
      </c>
      <c r="F44" s="126">
        <v>1</v>
      </c>
      <c r="G44" s="126">
        <v>0</v>
      </c>
      <c r="H44" s="126">
        <v>2</v>
      </c>
      <c r="I44" s="126">
        <v>1</v>
      </c>
      <c r="J44" s="126">
        <v>27</v>
      </c>
      <c r="K44" s="126">
        <v>2</v>
      </c>
      <c r="L44" s="126">
        <v>4</v>
      </c>
      <c r="M44" s="126">
        <v>0</v>
      </c>
      <c r="N44" s="126">
        <v>24</v>
      </c>
      <c r="O44" s="126">
        <v>0</v>
      </c>
      <c r="P44" s="126">
        <v>0</v>
      </c>
      <c r="Q44" s="126">
        <v>14</v>
      </c>
      <c r="R44" s="79">
        <v>0</v>
      </c>
    </row>
    <row r="45" spans="1:18" x14ac:dyDescent="0.35">
      <c r="A45" s="10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7"/>
      <c r="R45" s="79"/>
    </row>
    <row r="46" spans="1:18" x14ac:dyDescent="0.35">
      <c r="A46" s="9" t="s">
        <v>68</v>
      </c>
      <c r="B46" s="125">
        <f>SUM(B47:B52)</f>
        <v>769</v>
      </c>
      <c r="C46" s="125">
        <f>SUM(C47:C52)</f>
        <v>0</v>
      </c>
      <c r="D46" s="125">
        <f t="shared" ref="D46:P46" si="9">SUM(D47:D52)</f>
        <v>55</v>
      </c>
      <c r="E46" s="125">
        <f t="shared" si="9"/>
        <v>14</v>
      </c>
      <c r="F46" s="125">
        <f t="shared" si="9"/>
        <v>11</v>
      </c>
      <c r="G46" s="125">
        <f t="shared" si="9"/>
        <v>70</v>
      </c>
      <c r="H46" s="125">
        <f t="shared" si="9"/>
        <v>14</v>
      </c>
      <c r="I46" s="125">
        <f t="shared" si="9"/>
        <v>19</v>
      </c>
      <c r="J46" s="125">
        <f t="shared" si="9"/>
        <v>173</v>
      </c>
      <c r="K46" s="125">
        <f t="shared" si="9"/>
        <v>17</v>
      </c>
      <c r="L46" s="125">
        <f t="shared" si="9"/>
        <v>16</v>
      </c>
      <c r="M46" s="125">
        <f t="shared" si="9"/>
        <v>0</v>
      </c>
      <c r="N46" s="125">
        <f t="shared" si="9"/>
        <v>257</v>
      </c>
      <c r="O46" s="125">
        <f t="shared" si="9"/>
        <v>28</v>
      </c>
      <c r="P46" s="125">
        <f t="shared" si="9"/>
        <v>0</v>
      </c>
      <c r="Q46" s="125">
        <f>SUM(Q47:Q52)</f>
        <v>95</v>
      </c>
      <c r="R46" s="123">
        <f>SUM(R47:R52)</f>
        <v>0</v>
      </c>
    </row>
    <row r="47" spans="1:18" x14ac:dyDescent="0.35">
      <c r="A47" s="8" t="s">
        <v>69</v>
      </c>
      <c r="B47" s="126">
        <f t="shared" ref="B47:B52" si="10">SUM(C47:Q47)</f>
        <v>333</v>
      </c>
      <c r="C47" s="126">
        <v>0</v>
      </c>
      <c r="D47" s="126">
        <v>9</v>
      </c>
      <c r="E47" s="126">
        <v>11</v>
      </c>
      <c r="F47" s="126">
        <v>4</v>
      </c>
      <c r="G47" s="126">
        <v>36</v>
      </c>
      <c r="H47" s="126">
        <v>3</v>
      </c>
      <c r="I47" s="126">
        <v>8</v>
      </c>
      <c r="J47" s="126">
        <v>53</v>
      </c>
      <c r="K47" s="126">
        <v>0</v>
      </c>
      <c r="L47" s="126">
        <v>0</v>
      </c>
      <c r="M47" s="126">
        <v>0</v>
      </c>
      <c r="N47" s="126">
        <v>165</v>
      </c>
      <c r="O47" s="126">
        <v>20</v>
      </c>
      <c r="P47" s="126">
        <v>0</v>
      </c>
      <c r="Q47" s="126">
        <v>24</v>
      </c>
      <c r="R47" s="79">
        <v>0</v>
      </c>
    </row>
    <row r="48" spans="1:18" x14ac:dyDescent="0.35">
      <c r="A48" s="8" t="s">
        <v>70</v>
      </c>
      <c r="B48" s="126">
        <f t="shared" si="10"/>
        <v>162</v>
      </c>
      <c r="C48" s="126">
        <v>0</v>
      </c>
      <c r="D48" s="126">
        <v>1</v>
      </c>
      <c r="E48" s="126">
        <v>0</v>
      </c>
      <c r="F48" s="126">
        <v>1</v>
      </c>
      <c r="G48" s="126">
        <v>3</v>
      </c>
      <c r="H48" s="126">
        <v>2</v>
      </c>
      <c r="I48" s="126">
        <v>0</v>
      </c>
      <c r="J48" s="126">
        <v>48</v>
      </c>
      <c r="K48" s="126">
        <v>5</v>
      </c>
      <c r="L48" s="126">
        <v>11</v>
      </c>
      <c r="M48" s="126">
        <v>0</v>
      </c>
      <c r="N48" s="126">
        <v>41</v>
      </c>
      <c r="O48" s="126">
        <v>0</v>
      </c>
      <c r="P48" s="126">
        <v>0</v>
      </c>
      <c r="Q48" s="126">
        <v>50</v>
      </c>
      <c r="R48" s="79">
        <v>0</v>
      </c>
    </row>
    <row r="49" spans="1:18" x14ac:dyDescent="0.35">
      <c r="A49" s="8" t="s">
        <v>71</v>
      </c>
      <c r="B49" s="126">
        <f t="shared" si="10"/>
        <v>29</v>
      </c>
      <c r="C49" s="126">
        <v>0</v>
      </c>
      <c r="D49" s="126">
        <v>1</v>
      </c>
      <c r="E49" s="126">
        <v>1</v>
      </c>
      <c r="F49" s="126">
        <v>1</v>
      </c>
      <c r="G49" s="126">
        <v>0</v>
      </c>
      <c r="H49" s="126">
        <v>0</v>
      </c>
      <c r="I49" s="126">
        <v>6</v>
      </c>
      <c r="J49" s="126">
        <v>17</v>
      </c>
      <c r="K49" s="126">
        <v>0</v>
      </c>
      <c r="L49" s="126">
        <v>0</v>
      </c>
      <c r="M49" s="126">
        <v>0</v>
      </c>
      <c r="N49" s="126">
        <v>1</v>
      </c>
      <c r="O49" s="126">
        <v>0</v>
      </c>
      <c r="P49" s="126">
        <v>0</v>
      </c>
      <c r="Q49" s="126">
        <v>2</v>
      </c>
      <c r="R49" s="79">
        <v>0</v>
      </c>
    </row>
    <row r="50" spans="1:18" x14ac:dyDescent="0.35">
      <c r="A50" s="8" t="s">
        <v>72</v>
      </c>
      <c r="B50" s="126">
        <f t="shared" si="10"/>
        <v>25</v>
      </c>
      <c r="C50" s="126">
        <v>0</v>
      </c>
      <c r="D50" s="126">
        <v>4</v>
      </c>
      <c r="E50" s="126">
        <v>0</v>
      </c>
      <c r="F50" s="126">
        <v>1</v>
      </c>
      <c r="G50" s="126">
        <v>5</v>
      </c>
      <c r="H50" s="126">
        <v>0</v>
      </c>
      <c r="I50" s="126">
        <v>0</v>
      </c>
      <c r="J50" s="126">
        <v>4</v>
      </c>
      <c r="K50" s="126">
        <v>0</v>
      </c>
      <c r="L50" s="126">
        <v>0</v>
      </c>
      <c r="M50" s="126">
        <v>0</v>
      </c>
      <c r="N50" s="126">
        <v>4</v>
      </c>
      <c r="O50" s="126">
        <v>2</v>
      </c>
      <c r="P50" s="126">
        <v>0</v>
      </c>
      <c r="Q50" s="126">
        <v>5</v>
      </c>
      <c r="R50" s="79">
        <v>0</v>
      </c>
    </row>
    <row r="51" spans="1:18" x14ac:dyDescent="0.35">
      <c r="A51" s="8" t="s">
        <v>73</v>
      </c>
      <c r="B51" s="126">
        <f t="shared" si="10"/>
        <v>119</v>
      </c>
      <c r="C51" s="126">
        <v>0</v>
      </c>
      <c r="D51" s="126">
        <v>13</v>
      </c>
      <c r="E51" s="126">
        <v>0</v>
      </c>
      <c r="F51" s="126">
        <v>3</v>
      </c>
      <c r="G51" s="126">
        <v>25</v>
      </c>
      <c r="H51" s="126">
        <v>6</v>
      </c>
      <c r="I51" s="126">
        <v>5</v>
      </c>
      <c r="J51" s="126">
        <v>30</v>
      </c>
      <c r="K51" s="126">
        <v>10</v>
      </c>
      <c r="L51" s="126">
        <v>4</v>
      </c>
      <c r="M51" s="126">
        <v>0</v>
      </c>
      <c r="N51" s="126">
        <v>7</v>
      </c>
      <c r="O51" s="126">
        <v>3</v>
      </c>
      <c r="P51" s="126">
        <v>0</v>
      </c>
      <c r="Q51" s="126">
        <v>13</v>
      </c>
      <c r="R51" s="79">
        <v>0</v>
      </c>
    </row>
    <row r="52" spans="1:18" x14ac:dyDescent="0.35">
      <c r="A52" s="8" t="s">
        <v>74</v>
      </c>
      <c r="B52" s="126">
        <f t="shared" si="10"/>
        <v>101</v>
      </c>
      <c r="C52" s="126">
        <v>0</v>
      </c>
      <c r="D52" s="126">
        <v>27</v>
      </c>
      <c r="E52" s="126">
        <v>2</v>
      </c>
      <c r="F52" s="126">
        <v>1</v>
      </c>
      <c r="G52" s="126">
        <v>1</v>
      </c>
      <c r="H52" s="126">
        <v>3</v>
      </c>
      <c r="I52" s="126">
        <v>0</v>
      </c>
      <c r="J52" s="126">
        <v>21</v>
      </c>
      <c r="K52" s="126">
        <v>2</v>
      </c>
      <c r="L52" s="126">
        <v>1</v>
      </c>
      <c r="M52" s="126">
        <v>0</v>
      </c>
      <c r="N52" s="126">
        <v>39</v>
      </c>
      <c r="O52" s="126">
        <v>3</v>
      </c>
      <c r="P52" s="126">
        <v>0</v>
      </c>
      <c r="Q52" s="126">
        <v>1</v>
      </c>
      <c r="R52" s="79">
        <v>0</v>
      </c>
    </row>
    <row r="53" spans="1:18" x14ac:dyDescent="0.35">
      <c r="A53" s="8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79"/>
    </row>
    <row r="54" spans="1:18" x14ac:dyDescent="0.35">
      <c r="A54" s="9" t="s">
        <v>75</v>
      </c>
      <c r="B54" s="125">
        <f>SUM(B55:B61)</f>
        <v>2097</v>
      </c>
      <c r="C54" s="125">
        <f>SUM(C55:C61)</f>
        <v>0</v>
      </c>
      <c r="D54" s="125">
        <f t="shared" ref="D54:P54" si="11">SUM(D55:D61)</f>
        <v>257</v>
      </c>
      <c r="E54" s="125">
        <f t="shared" si="11"/>
        <v>6</v>
      </c>
      <c r="F54" s="125">
        <f t="shared" si="11"/>
        <v>42</v>
      </c>
      <c r="G54" s="125">
        <f t="shared" si="11"/>
        <v>40</v>
      </c>
      <c r="H54" s="125">
        <f t="shared" si="11"/>
        <v>53</v>
      </c>
      <c r="I54" s="125">
        <f t="shared" si="11"/>
        <v>160</v>
      </c>
      <c r="J54" s="125">
        <f t="shared" si="11"/>
        <v>420</v>
      </c>
      <c r="K54" s="125">
        <f t="shared" si="11"/>
        <v>135</v>
      </c>
      <c r="L54" s="125">
        <f t="shared" si="11"/>
        <v>126</v>
      </c>
      <c r="M54" s="125">
        <f t="shared" si="11"/>
        <v>0</v>
      </c>
      <c r="N54" s="125">
        <f t="shared" si="11"/>
        <v>563</v>
      </c>
      <c r="O54" s="125">
        <f t="shared" si="11"/>
        <v>49</v>
      </c>
      <c r="P54" s="125">
        <f t="shared" si="11"/>
        <v>0</v>
      </c>
      <c r="Q54" s="125">
        <f>SUM(Q55:Q61)</f>
        <v>246</v>
      </c>
      <c r="R54" s="79"/>
    </row>
    <row r="55" spans="1:18" x14ac:dyDescent="0.35">
      <c r="A55" s="10" t="s">
        <v>76</v>
      </c>
      <c r="B55" s="126">
        <f t="shared" ref="B55:B61" si="12">SUM(C55:Q55)</f>
        <v>707</v>
      </c>
      <c r="C55" s="126">
        <v>0</v>
      </c>
      <c r="D55" s="126">
        <v>141</v>
      </c>
      <c r="E55" s="126">
        <v>2</v>
      </c>
      <c r="F55" s="126">
        <v>2</v>
      </c>
      <c r="G55" s="126">
        <v>0</v>
      </c>
      <c r="H55" s="126">
        <v>3</v>
      </c>
      <c r="I55" s="126">
        <v>75</v>
      </c>
      <c r="J55" s="126">
        <v>161</v>
      </c>
      <c r="K55" s="126">
        <v>0</v>
      </c>
      <c r="L55" s="126">
        <v>0</v>
      </c>
      <c r="M55" s="126">
        <v>0</v>
      </c>
      <c r="N55" s="126">
        <v>318</v>
      </c>
      <c r="O55" s="126">
        <v>3</v>
      </c>
      <c r="P55" s="126">
        <v>0</v>
      </c>
      <c r="Q55" s="126">
        <v>2</v>
      </c>
      <c r="R55" s="79">
        <v>0</v>
      </c>
    </row>
    <row r="56" spans="1:18" x14ac:dyDescent="0.35">
      <c r="A56" s="8" t="s">
        <v>77</v>
      </c>
      <c r="B56" s="126">
        <f t="shared" si="12"/>
        <v>218</v>
      </c>
      <c r="C56" s="126">
        <v>0</v>
      </c>
      <c r="D56" s="126">
        <v>19</v>
      </c>
      <c r="E56" s="126">
        <v>1</v>
      </c>
      <c r="F56" s="126">
        <v>15</v>
      </c>
      <c r="G56" s="126">
        <v>3</v>
      </c>
      <c r="H56" s="126">
        <v>6</v>
      </c>
      <c r="I56" s="126">
        <v>12</v>
      </c>
      <c r="J56" s="126">
        <v>115</v>
      </c>
      <c r="K56" s="126">
        <v>7</v>
      </c>
      <c r="L56" s="126">
        <v>1</v>
      </c>
      <c r="M56" s="126">
        <v>0</v>
      </c>
      <c r="N56" s="126">
        <v>32</v>
      </c>
      <c r="O56" s="126">
        <v>4</v>
      </c>
      <c r="P56" s="126">
        <v>0</v>
      </c>
      <c r="Q56" s="126">
        <v>3</v>
      </c>
      <c r="R56" s="79">
        <v>0</v>
      </c>
    </row>
    <row r="57" spans="1:18" x14ac:dyDescent="0.35">
      <c r="A57" s="8" t="s">
        <v>78</v>
      </c>
      <c r="B57" s="126">
        <f t="shared" si="12"/>
        <v>174</v>
      </c>
      <c r="C57" s="126">
        <v>0</v>
      </c>
      <c r="D57" s="126">
        <v>35</v>
      </c>
      <c r="E57" s="126">
        <v>0</v>
      </c>
      <c r="F57" s="126">
        <v>1</v>
      </c>
      <c r="G57" s="126">
        <v>2</v>
      </c>
      <c r="H57" s="126">
        <v>9</v>
      </c>
      <c r="I57" s="126">
        <v>22</v>
      </c>
      <c r="J57" s="126">
        <v>31</v>
      </c>
      <c r="K57" s="126">
        <v>0</v>
      </c>
      <c r="L57" s="126">
        <v>6</v>
      </c>
      <c r="M57" s="126">
        <v>0</v>
      </c>
      <c r="N57" s="126">
        <v>55</v>
      </c>
      <c r="O57" s="126">
        <v>5</v>
      </c>
      <c r="P57" s="126">
        <v>0</v>
      </c>
      <c r="Q57" s="126">
        <v>8</v>
      </c>
      <c r="R57" s="79">
        <v>0</v>
      </c>
    </row>
    <row r="58" spans="1:18" x14ac:dyDescent="0.35">
      <c r="A58" s="8" t="s">
        <v>79</v>
      </c>
      <c r="B58" s="126">
        <f t="shared" si="12"/>
        <v>58</v>
      </c>
      <c r="C58" s="126">
        <v>0</v>
      </c>
      <c r="D58" s="126">
        <v>1</v>
      </c>
      <c r="E58" s="126">
        <v>0</v>
      </c>
      <c r="F58" s="126">
        <v>0</v>
      </c>
      <c r="G58" s="126">
        <v>0</v>
      </c>
      <c r="H58" s="126">
        <v>1</v>
      </c>
      <c r="I58" s="126">
        <v>5</v>
      </c>
      <c r="J58" s="126">
        <v>7</v>
      </c>
      <c r="K58" s="126">
        <v>0</v>
      </c>
      <c r="L58" s="126">
        <v>0</v>
      </c>
      <c r="M58" s="126">
        <v>0</v>
      </c>
      <c r="N58" s="126">
        <v>34</v>
      </c>
      <c r="O58" s="126">
        <v>2</v>
      </c>
      <c r="P58" s="126">
        <v>0</v>
      </c>
      <c r="Q58" s="126">
        <v>8</v>
      </c>
      <c r="R58" s="79">
        <v>0</v>
      </c>
    </row>
    <row r="59" spans="1:18" x14ac:dyDescent="0.35">
      <c r="A59" s="8" t="s">
        <v>80</v>
      </c>
      <c r="B59" s="126">
        <f t="shared" si="12"/>
        <v>602</v>
      </c>
      <c r="C59" s="126">
        <v>0</v>
      </c>
      <c r="D59" s="126">
        <v>46</v>
      </c>
      <c r="E59" s="126">
        <v>1</v>
      </c>
      <c r="F59" s="126">
        <v>11</v>
      </c>
      <c r="G59" s="126">
        <v>32</v>
      </c>
      <c r="H59" s="126">
        <v>7</v>
      </c>
      <c r="I59" s="126">
        <v>8</v>
      </c>
      <c r="J59" s="126">
        <v>74</v>
      </c>
      <c r="K59" s="126">
        <v>59</v>
      </c>
      <c r="L59" s="126">
        <v>112</v>
      </c>
      <c r="M59" s="126">
        <v>0</v>
      </c>
      <c r="N59" s="126">
        <v>41</v>
      </c>
      <c r="O59" s="126">
        <v>16</v>
      </c>
      <c r="P59" s="126">
        <v>0</v>
      </c>
      <c r="Q59" s="126">
        <v>195</v>
      </c>
      <c r="R59" s="79">
        <v>0</v>
      </c>
    </row>
    <row r="60" spans="1:18" x14ac:dyDescent="0.35">
      <c r="A60" s="8" t="s">
        <v>81</v>
      </c>
      <c r="B60" s="126">
        <f t="shared" si="12"/>
        <v>59</v>
      </c>
      <c r="C60" s="126">
        <v>0</v>
      </c>
      <c r="D60" s="126">
        <v>5</v>
      </c>
      <c r="E60" s="126">
        <v>1</v>
      </c>
      <c r="F60" s="126">
        <v>2</v>
      </c>
      <c r="G60" s="126">
        <v>2</v>
      </c>
      <c r="H60" s="126">
        <v>3</v>
      </c>
      <c r="I60" s="126">
        <v>7</v>
      </c>
      <c r="J60" s="126">
        <v>32</v>
      </c>
      <c r="K60" s="126">
        <v>1</v>
      </c>
      <c r="L60" s="126">
        <v>0</v>
      </c>
      <c r="M60" s="126">
        <v>0</v>
      </c>
      <c r="N60" s="126">
        <v>2</v>
      </c>
      <c r="O60" s="126">
        <v>0</v>
      </c>
      <c r="P60" s="126">
        <v>0</v>
      </c>
      <c r="Q60" s="126">
        <v>4</v>
      </c>
      <c r="R60" s="79">
        <v>0</v>
      </c>
    </row>
    <row r="61" spans="1:18" x14ac:dyDescent="0.35">
      <c r="A61" s="8" t="s">
        <v>82</v>
      </c>
      <c r="B61" s="126">
        <f t="shared" si="12"/>
        <v>279</v>
      </c>
      <c r="C61" s="126">
        <v>0</v>
      </c>
      <c r="D61" s="126">
        <v>10</v>
      </c>
      <c r="E61" s="126">
        <v>1</v>
      </c>
      <c r="F61" s="126">
        <v>11</v>
      </c>
      <c r="G61" s="126">
        <v>1</v>
      </c>
      <c r="H61" s="126">
        <v>24</v>
      </c>
      <c r="I61" s="126">
        <v>31</v>
      </c>
      <c r="J61" s="126">
        <v>0</v>
      </c>
      <c r="K61" s="126">
        <v>68</v>
      </c>
      <c r="L61" s="126">
        <v>7</v>
      </c>
      <c r="M61" s="126">
        <v>0</v>
      </c>
      <c r="N61" s="126">
        <v>81</v>
      </c>
      <c r="O61" s="126">
        <v>19</v>
      </c>
      <c r="P61" s="126">
        <v>0</v>
      </c>
      <c r="Q61" s="126">
        <v>26</v>
      </c>
      <c r="R61" s="79">
        <v>0</v>
      </c>
    </row>
    <row r="62" spans="1:18" x14ac:dyDescent="0.35">
      <c r="A62" s="10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7"/>
      <c r="R62" s="79"/>
    </row>
    <row r="63" spans="1:18" x14ac:dyDescent="0.35">
      <c r="A63" s="9" t="s">
        <v>83</v>
      </c>
      <c r="B63" s="125">
        <f>SUM(B64:B69)</f>
        <v>889</v>
      </c>
      <c r="C63" s="125">
        <f>SUM(C64:C69)</f>
        <v>0</v>
      </c>
      <c r="D63" s="125">
        <f t="shared" ref="D63:P63" si="13">SUM(D64:D69)</f>
        <v>80</v>
      </c>
      <c r="E63" s="125">
        <f t="shared" si="13"/>
        <v>15</v>
      </c>
      <c r="F63" s="125">
        <f t="shared" si="13"/>
        <v>24</v>
      </c>
      <c r="G63" s="125">
        <f t="shared" si="13"/>
        <v>85</v>
      </c>
      <c r="H63" s="125">
        <f t="shared" si="13"/>
        <v>30</v>
      </c>
      <c r="I63" s="125">
        <f t="shared" si="13"/>
        <v>24</v>
      </c>
      <c r="J63" s="125">
        <f t="shared" si="13"/>
        <v>431</v>
      </c>
      <c r="K63" s="125">
        <f t="shared" si="13"/>
        <v>33</v>
      </c>
      <c r="L63" s="125">
        <f t="shared" si="13"/>
        <v>8</v>
      </c>
      <c r="M63" s="125">
        <f t="shared" si="13"/>
        <v>0</v>
      </c>
      <c r="N63" s="125">
        <f t="shared" si="13"/>
        <v>7</v>
      </c>
      <c r="O63" s="125">
        <f t="shared" si="13"/>
        <v>14</v>
      </c>
      <c r="P63" s="125">
        <f t="shared" si="13"/>
        <v>1</v>
      </c>
      <c r="Q63" s="125">
        <f>SUM(Q64:Q69)</f>
        <v>137</v>
      </c>
      <c r="R63" s="123">
        <f>SUM(R64:R69)</f>
        <v>0</v>
      </c>
    </row>
    <row r="64" spans="1:18" x14ac:dyDescent="0.35">
      <c r="A64" s="10" t="s">
        <v>84</v>
      </c>
      <c r="B64" s="126">
        <f t="shared" ref="B64:B69" si="14">SUM(C64:Q64)</f>
        <v>266</v>
      </c>
      <c r="C64" s="126">
        <v>0</v>
      </c>
      <c r="D64" s="126">
        <v>7</v>
      </c>
      <c r="E64" s="126">
        <v>8</v>
      </c>
      <c r="F64" s="126">
        <v>17</v>
      </c>
      <c r="G64" s="126">
        <v>4</v>
      </c>
      <c r="H64" s="126">
        <v>7</v>
      </c>
      <c r="I64" s="126">
        <v>11</v>
      </c>
      <c r="J64" s="126">
        <v>203</v>
      </c>
      <c r="K64" s="126">
        <v>0</v>
      </c>
      <c r="L64" s="126">
        <v>0</v>
      </c>
      <c r="M64" s="126">
        <v>0</v>
      </c>
      <c r="N64" s="126">
        <v>4</v>
      </c>
      <c r="O64" s="126">
        <v>3</v>
      </c>
      <c r="P64" s="126">
        <v>0</v>
      </c>
      <c r="Q64" s="126">
        <v>2</v>
      </c>
      <c r="R64" s="79">
        <v>0</v>
      </c>
    </row>
    <row r="65" spans="1:18" x14ac:dyDescent="0.35">
      <c r="A65" s="8" t="s">
        <v>85</v>
      </c>
      <c r="B65" s="126">
        <f t="shared" si="14"/>
        <v>46</v>
      </c>
      <c r="C65" s="126">
        <v>0</v>
      </c>
      <c r="D65" s="126">
        <v>7</v>
      </c>
      <c r="E65" s="126">
        <v>0</v>
      </c>
      <c r="F65" s="126">
        <v>1</v>
      </c>
      <c r="G65" s="126">
        <v>1</v>
      </c>
      <c r="H65" s="126">
        <v>4</v>
      </c>
      <c r="I65" s="126">
        <v>4</v>
      </c>
      <c r="J65" s="126">
        <v>13</v>
      </c>
      <c r="K65" s="126">
        <v>4</v>
      </c>
      <c r="L65" s="126">
        <v>0</v>
      </c>
      <c r="M65" s="126">
        <v>0</v>
      </c>
      <c r="N65" s="126">
        <v>0</v>
      </c>
      <c r="O65" s="126">
        <v>0</v>
      </c>
      <c r="P65" s="126">
        <v>0</v>
      </c>
      <c r="Q65" s="126">
        <v>12</v>
      </c>
      <c r="R65" s="79">
        <v>0</v>
      </c>
    </row>
    <row r="66" spans="1:18" x14ac:dyDescent="0.35">
      <c r="A66" s="8" t="s">
        <v>86</v>
      </c>
      <c r="B66" s="126">
        <f t="shared" si="14"/>
        <v>48</v>
      </c>
      <c r="C66" s="126">
        <v>0</v>
      </c>
      <c r="D66" s="126">
        <v>8</v>
      </c>
      <c r="E66" s="126">
        <v>2</v>
      </c>
      <c r="F66" s="126">
        <v>0</v>
      </c>
      <c r="G66" s="126">
        <v>8</v>
      </c>
      <c r="H66" s="126">
        <v>1</v>
      </c>
      <c r="I66" s="126">
        <v>4</v>
      </c>
      <c r="J66" s="126">
        <v>2</v>
      </c>
      <c r="K66" s="126">
        <v>6</v>
      </c>
      <c r="L66" s="126">
        <v>7</v>
      </c>
      <c r="M66" s="126">
        <v>0</v>
      </c>
      <c r="N66" s="126">
        <v>0</v>
      </c>
      <c r="O66" s="126">
        <v>2</v>
      </c>
      <c r="P66" s="126">
        <v>0</v>
      </c>
      <c r="Q66" s="126">
        <v>8</v>
      </c>
      <c r="R66" s="79">
        <v>0</v>
      </c>
    </row>
    <row r="67" spans="1:18" x14ac:dyDescent="0.35">
      <c r="A67" s="8" t="s">
        <v>87</v>
      </c>
      <c r="B67" s="126">
        <f t="shared" si="14"/>
        <v>192</v>
      </c>
      <c r="C67" s="126">
        <v>0</v>
      </c>
      <c r="D67" s="126">
        <v>14</v>
      </c>
      <c r="E67" s="126">
        <v>2</v>
      </c>
      <c r="F67" s="126">
        <v>5</v>
      </c>
      <c r="G67" s="126">
        <v>11</v>
      </c>
      <c r="H67" s="126">
        <v>5</v>
      </c>
      <c r="I67" s="126">
        <v>1</v>
      </c>
      <c r="J67" s="126">
        <v>18</v>
      </c>
      <c r="K67" s="126">
        <v>20</v>
      </c>
      <c r="L67" s="126">
        <v>0</v>
      </c>
      <c r="M67" s="126">
        <v>0</v>
      </c>
      <c r="N67" s="126">
        <v>0</v>
      </c>
      <c r="O67" s="126">
        <v>2</v>
      </c>
      <c r="P67" s="126">
        <v>0</v>
      </c>
      <c r="Q67" s="126">
        <v>114</v>
      </c>
      <c r="R67" s="79">
        <v>0</v>
      </c>
    </row>
    <row r="68" spans="1:18" x14ac:dyDescent="0.35">
      <c r="A68" s="8" t="s">
        <v>88</v>
      </c>
      <c r="B68" s="126">
        <f t="shared" si="14"/>
        <v>167</v>
      </c>
      <c r="C68" s="126">
        <v>0</v>
      </c>
      <c r="D68" s="126">
        <v>2</v>
      </c>
      <c r="E68" s="126">
        <v>2</v>
      </c>
      <c r="F68" s="126">
        <v>0</v>
      </c>
      <c r="G68" s="126">
        <v>59</v>
      </c>
      <c r="H68" s="126">
        <v>3</v>
      </c>
      <c r="I68" s="126">
        <v>0</v>
      </c>
      <c r="J68" s="126">
        <v>96</v>
      </c>
      <c r="K68" s="126">
        <v>0</v>
      </c>
      <c r="L68" s="126">
        <v>1</v>
      </c>
      <c r="M68" s="126">
        <v>0</v>
      </c>
      <c r="N68" s="126">
        <v>1</v>
      </c>
      <c r="O68" s="126">
        <v>1</v>
      </c>
      <c r="P68" s="126">
        <v>1</v>
      </c>
      <c r="Q68" s="126">
        <v>1</v>
      </c>
      <c r="R68" s="79">
        <v>0</v>
      </c>
    </row>
    <row r="69" spans="1:18" x14ac:dyDescent="0.35">
      <c r="A69" s="8" t="s">
        <v>89</v>
      </c>
      <c r="B69" s="126">
        <f t="shared" si="14"/>
        <v>170</v>
      </c>
      <c r="C69" s="126">
        <v>0</v>
      </c>
      <c r="D69" s="126">
        <v>42</v>
      </c>
      <c r="E69" s="126">
        <v>1</v>
      </c>
      <c r="F69" s="126">
        <v>1</v>
      </c>
      <c r="G69" s="126">
        <v>2</v>
      </c>
      <c r="H69" s="126">
        <v>10</v>
      </c>
      <c r="I69" s="126">
        <v>4</v>
      </c>
      <c r="J69" s="126">
        <v>99</v>
      </c>
      <c r="K69" s="126">
        <v>3</v>
      </c>
      <c r="L69" s="126">
        <v>0</v>
      </c>
      <c r="M69" s="126">
        <v>0</v>
      </c>
      <c r="N69" s="126">
        <v>2</v>
      </c>
      <c r="O69" s="126">
        <v>6</v>
      </c>
      <c r="P69" s="126">
        <v>0</v>
      </c>
      <c r="Q69" s="126">
        <v>0</v>
      </c>
      <c r="R69" s="79">
        <v>0</v>
      </c>
    </row>
    <row r="70" spans="1:18" x14ac:dyDescent="0.35">
      <c r="A70" s="10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7"/>
      <c r="R70" s="79"/>
    </row>
    <row r="71" spans="1:18" x14ac:dyDescent="0.35">
      <c r="A71" s="9" t="s">
        <v>90</v>
      </c>
      <c r="B71" s="125">
        <f>SUM(B72:B77)</f>
        <v>1154</v>
      </c>
      <c r="C71" s="125">
        <f>SUM(C72:C77)</f>
        <v>0</v>
      </c>
      <c r="D71" s="125">
        <f t="shared" ref="D71:P71" si="15">SUM(D72:D77)</f>
        <v>90</v>
      </c>
      <c r="E71" s="125">
        <f t="shared" si="15"/>
        <v>8</v>
      </c>
      <c r="F71" s="125">
        <f t="shared" si="15"/>
        <v>23</v>
      </c>
      <c r="G71" s="125">
        <f t="shared" si="15"/>
        <v>96</v>
      </c>
      <c r="H71" s="125">
        <f t="shared" si="15"/>
        <v>19</v>
      </c>
      <c r="I71" s="125">
        <f t="shared" si="15"/>
        <v>4</v>
      </c>
      <c r="J71" s="125">
        <f t="shared" si="15"/>
        <v>175</v>
      </c>
      <c r="K71" s="125">
        <f t="shared" si="15"/>
        <v>110</v>
      </c>
      <c r="L71" s="125">
        <f t="shared" si="15"/>
        <v>59</v>
      </c>
      <c r="M71" s="125">
        <f t="shared" si="15"/>
        <v>0</v>
      </c>
      <c r="N71" s="125">
        <f t="shared" si="15"/>
        <v>346</v>
      </c>
      <c r="O71" s="125">
        <f t="shared" si="15"/>
        <v>84</v>
      </c>
      <c r="P71" s="125">
        <f t="shared" si="15"/>
        <v>1</v>
      </c>
      <c r="Q71" s="125">
        <f>SUM(Q72:Q77)</f>
        <v>139</v>
      </c>
      <c r="R71" s="123">
        <f>SUM(R72:R77)</f>
        <v>0</v>
      </c>
    </row>
    <row r="72" spans="1:18" x14ac:dyDescent="0.35">
      <c r="A72" s="8" t="s">
        <v>91</v>
      </c>
      <c r="B72" s="126">
        <f t="shared" ref="B72:B77" si="16">SUM(C72:Q72)</f>
        <v>361</v>
      </c>
      <c r="C72" s="126">
        <v>0</v>
      </c>
      <c r="D72" s="126">
        <v>18</v>
      </c>
      <c r="E72" s="126">
        <v>6</v>
      </c>
      <c r="F72" s="126">
        <v>10</v>
      </c>
      <c r="G72" s="126">
        <v>15</v>
      </c>
      <c r="H72" s="126">
        <v>4</v>
      </c>
      <c r="I72" s="126">
        <v>2</v>
      </c>
      <c r="J72" s="126">
        <v>26</v>
      </c>
      <c r="K72" s="126">
        <v>39</v>
      </c>
      <c r="L72" s="126">
        <v>12</v>
      </c>
      <c r="M72" s="126">
        <v>0</v>
      </c>
      <c r="N72" s="126">
        <v>131</v>
      </c>
      <c r="O72" s="126">
        <v>51</v>
      </c>
      <c r="P72" s="126">
        <v>1</v>
      </c>
      <c r="Q72" s="126">
        <v>46</v>
      </c>
      <c r="R72" s="79">
        <v>0</v>
      </c>
    </row>
    <row r="73" spans="1:18" x14ac:dyDescent="0.35">
      <c r="A73" s="8" t="s">
        <v>92</v>
      </c>
      <c r="B73" s="126">
        <f t="shared" si="16"/>
        <v>125</v>
      </c>
      <c r="C73" s="126">
        <v>0</v>
      </c>
      <c r="D73" s="126">
        <v>20</v>
      </c>
      <c r="E73" s="126">
        <v>0</v>
      </c>
      <c r="F73" s="126">
        <v>4</v>
      </c>
      <c r="G73" s="126">
        <v>8</v>
      </c>
      <c r="H73" s="126">
        <v>2</v>
      </c>
      <c r="I73" s="126">
        <v>0</v>
      </c>
      <c r="J73" s="126">
        <v>60</v>
      </c>
      <c r="K73" s="126">
        <v>1</v>
      </c>
      <c r="L73" s="126">
        <v>1</v>
      </c>
      <c r="M73" s="126">
        <v>0</v>
      </c>
      <c r="N73" s="126">
        <v>19</v>
      </c>
      <c r="O73" s="126">
        <v>4</v>
      </c>
      <c r="P73" s="126">
        <v>0</v>
      </c>
      <c r="Q73" s="126">
        <v>6</v>
      </c>
      <c r="R73" s="79">
        <v>0</v>
      </c>
    </row>
    <row r="74" spans="1:18" x14ac:dyDescent="0.35">
      <c r="A74" s="8" t="s">
        <v>93</v>
      </c>
      <c r="B74" s="126">
        <f t="shared" si="16"/>
        <v>154</v>
      </c>
      <c r="C74" s="126">
        <v>0</v>
      </c>
      <c r="D74" s="126">
        <v>8</v>
      </c>
      <c r="E74" s="126">
        <v>0</v>
      </c>
      <c r="F74" s="126">
        <v>1</v>
      </c>
      <c r="G74" s="126">
        <v>7</v>
      </c>
      <c r="H74" s="126">
        <v>2</v>
      </c>
      <c r="I74" s="126">
        <v>1</v>
      </c>
      <c r="J74" s="126">
        <v>40</v>
      </c>
      <c r="K74" s="126">
        <v>0</v>
      </c>
      <c r="L74" s="126">
        <v>1</v>
      </c>
      <c r="M74" s="126">
        <v>0</v>
      </c>
      <c r="N74" s="126">
        <v>89</v>
      </c>
      <c r="O74" s="126">
        <v>4</v>
      </c>
      <c r="P74" s="126">
        <v>0</v>
      </c>
      <c r="Q74" s="126">
        <v>1</v>
      </c>
      <c r="R74" s="79">
        <v>0</v>
      </c>
    </row>
    <row r="75" spans="1:18" x14ac:dyDescent="0.35">
      <c r="A75" s="8" t="s">
        <v>94</v>
      </c>
      <c r="B75" s="126">
        <f t="shared" si="16"/>
        <v>195</v>
      </c>
      <c r="C75" s="126">
        <v>0</v>
      </c>
      <c r="D75" s="126">
        <v>28</v>
      </c>
      <c r="E75" s="126">
        <v>0</v>
      </c>
      <c r="F75" s="126">
        <v>5</v>
      </c>
      <c r="G75" s="126">
        <v>8</v>
      </c>
      <c r="H75" s="126">
        <v>10</v>
      </c>
      <c r="I75" s="126">
        <v>0</v>
      </c>
      <c r="J75" s="126">
        <v>14</v>
      </c>
      <c r="K75" s="126">
        <v>43</v>
      </c>
      <c r="L75" s="126">
        <v>8</v>
      </c>
      <c r="M75" s="126">
        <v>0</v>
      </c>
      <c r="N75" s="126">
        <v>10</v>
      </c>
      <c r="O75" s="126">
        <v>7</v>
      </c>
      <c r="P75" s="126">
        <v>0</v>
      </c>
      <c r="Q75" s="126">
        <v>62</v>
      </c>
      <c r="R75" s="79">
        <v>0</v>
      </c>
    </row>
    <row r="76" spans="1:18" x14ac:dyDescent="0.35">
      <c r="A76" s="8" t="s">
        <v>95</v>
      </c>
      <c r="B76" s="126">
        <f t="shared" si="16"/>
        <v>72</v>
      </c>
      <c r="C76" s="126">
        <v>0</v>
      </c>
      <c r="D76" s="126">
        <v>3</v>
      </c>
      <c r="E76" s="126">
        <v>0</v>
      </c>
      <c r="F76" s="126">
        <v>2</v>
      </c>
      <c r="G76" s="126">
        <v>0</v>
      </c>
      <c r="H76" s="126">
        <v>1</v>
      </c>
      <c r="I76" s="126">
        <v>0</v>
      </c>
      <c r="J76" s="126">
        <v>8</v>
      </c>
      <c r="K76" s="126">
        <v>21</v>
      </c>
      <c r="L76" s="126">
        <v>0</v>
      </c>
      <c r="M76" s="126">
        <v>0</v>
      </c>
      <c r="N76" s="126">
        <v>19</v>
      </c>
      <c r="O76" s="126">
        <v>15</v>
      </c>
      <c r="P76" s="126">
        <v>0</v>
      </c>
      <c r="Q76" s="126">
        <v>3</v>
      </c>
      <c r="R76" s="79">
        <v>0</v>
      </c>
    </row>
    <row r="77" spans="1:18" x14ac:dyDescent="0.35">
      <c r="A77" s="8" t="s">
        <v>96</v>
      </c>
      <c r="B77" s="126">
        <f t="shared" si="16"/>
        <v>247</v>
      </c>
      <c r="C77" s="126">
        <v>0</v>
      </c>
      <c r="D77" s="126">
        <v>13</v>
      </c>
      <c r="E77" s="126">
        <v>2</v>
      </c>
      <c r="F77" s="126">
        <v>1</v>
      </c>
      <c r="G77" s="126">
        <v>58</v>
      </c>
      <c r="H77" s="126">
        <v>0</v>
      </c>
      <c r="I77" s="126">
        <v>1</v>
      </c>
      <c r="J77" s="126">
        <v>27</v>
      </c>
      <c r="K77" s="126">
        <v>6</v>
      </c>
      <c r="L77" s="126">
        <v>37</v>
      </c>
      <c r="M77" s="126">
        <v>0</v>
      </c>
      <c r="N77" s="126">
        <v>78</v>
      </c>
      <c r="O77" s="126">
        <v>3</v>
      </c>
      <c r="P77" s="126">
        <v>0</v>
      </c>
      <c r="Q77" s="126">
        <v>21</v>
      </c>
      <c r="R77" s="79">
        <v>0</v>
      </c>
    </row>
    <row r="78" spans="1:18" x14ac:dyDescent="0.35">
      <c r="A78" s="10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7"/>
      <c r="R78" s="79"/>
    </row>
    <row r="79" spans="1:18" x14ac:dyDescent="0.35">
      <c r="A79" s="9" t="s">
        <v>97</v>
      </c>
      <c r="B79" s="125">
        <f>SUM(B80:B85)</f>
        <v>1231</v>
      </c>
      <c r="C79" s="125">
        <f>SUM(C80:C85)</f>
        <v>0</v>
      </c>
      <c r="D79" s="125">
        <f t="shared" ref="D79:P79" si="17">SUM(D80:D85)</f>
        <v>68</v>
      </c>
      <c r="E79" s="125">
        <f t="shared" si="17"/>
        <v>16</v>
      </c>
      <c r="F79" s="125">
        <f t="shared" si="17"/>
        <v>10</v>
      </c>
      <c r="G79" s="125">
        <f t="shared" si="17"/>
        <v>23</v>
      </c>
      <c r="H79" s="125">
        <f t="shared" si="17"/>
        <v>14</v>
      </c>
      <c r="I79" s="125">
        <f t="shared" si="17"/>
        <v>11</v>
      </c>
      <c r="J79" s="125">
        <f t="shared" si="17"/>
        <v>130</v>
      </c>
      <c r="K79" s="125">
        <f t="shared" si="17"/>
        <v>66</v>
      </c>
      <c r="L79" s="125">
        <f t="shared" si="17"/>
        <v>11</v>
      </c>
      <c r="M79" s="125">
        <f t="shared" si="17"/>
        <v>0</v>
      </c>
      <c r="N79" s="125">
        <f t="shared" si="17"/>
        <v>382</v>
      </c>
      <c r="O79" s="125">
        <f t="shared" si="17"/>
        <v>58</v>
      </c>
      <c r="P79" s="125">
        <f t="shared" si="17"/>
        <v>1</v>
      </c>
      <c r="Q79" s="125">
        <f>SUM(Q80:Q85)</f>
        <v>441</v>
      </c>
      <c r="R79" s="123">
        <f>SUM(R80:R85)</f>
        <v>0</v>
      </c>
    </row>
    <row r="80" spans="1:18" x14ac:dyDescent="0.35">
      <c r="A80" s="128" t="s">
        <v>98</v>
      </c>
      <c r="B80" s="126">
        <f t="shared" ref="B80:B85" si="18">SUM(C80:Q80)</f>
        <v>477</v>
      </c>
      <c r="C80" s="126">
        <v>0</v>
      </c>
      <c r="D80" s="126">
        <v>22</v>
      </c>
      <c r="E80" s="126">
        <v>0</v>
      </c>
      <c r="F80" s="126">
        <v>1</v>
      </c>
      <c r="G80" s="126">
        <v>3</v>
      </c>
      <c r="H80" s="126">
        <v>10</v>
      </c>
      <c r="I80" s="126">
        <v>0</v>
      </c>
      <c r="J80" s="126">
        <v>43</v>
      </c>
      <c r="K80" s="126">
        <v>7</v>
      </c>
      <c r="L80" s="126">
        <v>1</v>
      </c>
      <c r="M80" s="126">
        <v>0</v>
      </c>
      <c r="N80" s="126">
        <v>140</v>
      </c>
      <c r="O80" s="126">
        <v>9</v>
      </c>
      <c r="P80" s="126">
        <v>1</v>
      </c>
      <c r="Q80" s="126">
        <v>240</v>
      </c>
      <c r="R80" s="79">
        <v>0</v>
      </c>
    </row>
    <row r="81" spans="1:18" x14ac:dyDescent="0.35">
      <c r="A81" s="8" t="s">
        <v>99</v>
      </c>
      <c r="B81" s="126">
        <f t="shared" si="18"/>
        <v>493</v>
      </c>
      <c r="C81" s="126">
        <v>0</v>
      </c>
      <c r="D81" s="126">
        <v>25</v>
      </c>
      <c r="E81" s="126">
        <v>0</v>
      </c>
      <c r="F81" s="126">
        <v>1</v>
      </c>
      <c r="G81" s="126">
        <v>9</v>
      </c>
      <c r="H81" s="126">
        <v>1</v>
      </c>
      <c r="I81" s="126">
        <v>7</v>
      </c>
      <c r="J81" s="126">
        <v>53</v>
      </c>
      <c r="K81" s="126">
        <v>1</v>
      </c>
      <c r="L81" s="126">
        <v>7</v>
      </c>
      <c r="M81" s="126">
        <v>0</v>
      </c>
      <c r="N81" s="126">
        <v>173</v>
      </c>
      <c r="O81" s="126">
        <v>29</v>
      </c>
      <c r="P81" s="126">
        <v>0</v>
      </c>
      <c r="Q81" s="126">
        <v>187</v>
      </c>
      <c r="R81" s="79">
        <v>0</v>
      </c>
    </row>
    <row r="82" spans="1:18" x14ac:dyDescent="0.35">
      <c r="A82" s="8" t="s">
        <v>100</v>
      </c>
      <c r="B82" s="126">
        <f t="shared" si="18"/>
        <v>32</v>
      </c>
      <c r="C82" s="126">
        <v>0</v>
      </c>
      <c r="D82" s="126">
        <v>4</v>
      </c>
      <c r="E82" s="126">
        <v>0</v>
      </c>
      <c r="F82" s="126">
        <v>0</v>
      </c>
      <c r="G82" s="126">
        <v>0</v>
      </c>
      <c r="H82" s="126">
        <v>1</v>
      </c>
      <c r="I82" s="126">
        <v>3</v>
      </c>
      <c r="J82" s="126">
        <v>1</v>
      </c>
      <c r="K82" s="126">
        <v>23</v>
      </c>
      <c r="L82" s="126">
        <v>0</v>
      </c>
      <c r="M82" s="126">
        <v>0</v>
      </c>
      <c r="N82" s="126">
        <v>0</v>
      </c>
      <c r="O82" s="126">
        <v>0</v>
      </c>
      <c r="P82" s="126">
        <v>0</v>
      </c>
      <c r="Q82" s="126">
        <v>0</v>
      </c>
      <c r="R82" s="79">
        <v>0</v>
      </c>
    </row>
    <row r="83" spans="1:18" x14ac:dyDescent="0.35">
      <c r="A83" s="8" t="s">
        <v>101</v>
      </c>
      <c r="B83" s="126">
        <f t="shared" si="18"/>
        <v>125</v>
      </c>
      <c r="C83" s="126">
        <v>0</v>
      </c>
      <c r="D83" s="126">
        <v>11</v>
      </c>
      <c r="E83" s="126">
        <v>12</v>
      </c>
      <c r="F83" s="126">
        <v>1</v>
      </c>
      <c r="G83" s="126">
        <v>9</v>
      </c>
      <c r="H83" s="126">
        <v>2</v>
      </c>
      <c r="I83" s="126">
        <v>0</v>
      </c>
      <c r="J83" s="126">
        <v>0</v>
      </c>
      <c r="K83" s="126">
        <v>0</v>
      </c>
      <c r="L83" s="126">
        <v>2</v>
      </c>
      <c r="M83" s="126">
        <v>0</v>
      </c>
      <c r="N83" s="126">
        <v>69</v>
      </c>
      <c r="O83" s="126">
        <v>18</v>
      </c>
      <c r="P83" s="126">
        <v>0</v>
      </c>
      <c r="Q83" s="126">
        <v>1</v>
      </c>
      <c r="R83" s="79">
        <v>0</v>
      </c>
    </row>
    <row r="84" spans="1:18" x14ac:dyDescent="0.35">
      <c r="A84" s="8" t="s">
        <v>102</v>
      </c>
      <c r="B84" s="126">
        <f t="shared" si="18"/>
        <v>44</v>
      </c>
      <c r="C84" s="126">
        <v>0</v>
      </c>
      <c r="D84" s="126">
        <v>1</v>
      </c>
      <c r="E84" s="126">
        <v>0</v>
      </c>
      <c r="F84" s="126">
        <v>0</v>
      </c>
      <c r="G84" s="126">
        <v>1</v>
      </c>
      <c r="H84" s="126">
        <v>0</v>
      </c>
      <c r="I84" s="126">
        <v>0</v>
      </c>
      <c r="J84" s="126">
        <v>6</v>
      </c>
      <c r="K84" s="126">
        <v>24</v>
      </c>
      <c r="L84" s="126">
        <v>1</v>
      </c>
      <c r="M84" s="126">
        <v>0</v>
      </c>
      <c r="N84" s="126">
        <v>0</v>
      </c>
      <c r="O84" s="126">
        <v>1</v>
      </c>
      <c r="P84" s="126">
        <v>0</v>
      </c>
      <c r="Q84" s="126">
        <v>10</v>
      </c>
      <c r="R84" s="79">
        <v>0</v>
      </c>
    </row>
    <row r="85" spans="1:18" x14ac:dyDescent="0.35">
      <c r="A85" s="8" t="s">
        <v>103</v>
      </c>
      <c r="B85" s="126">
        <f t="shared" si="18"/>
        <v>60</v>
      </c>
      <c r="C85" s="126">
        <v>0</v>
      </c>
      <c r="D85" s="126">
        <v>5</v>
      </c>
      <c r="E85" s="126">
        <v>4</v>
      </c>
      <c r="F85" s="126">
        <v>7</v>
      </c>
      <c r="G85" s="126">
        <v>1</v>
      </c>
      <c r="H85" s="126">
        <v>0</v>
      </c>
      <c r="I85" s="126">
        <v>1</v>
      </c>
      <c r="J85" s="126">
        <v>27</v>
      </c>
      <c r="K85" s="126">
        <v>11</v>
      </c>
      <c r="L85" s="126">
        <v>0</v>
      </c>
      <c r="M85" s="126">
        <v>0</v>
      </c>
      <c r="N85" s="126">
        <v>0</v>
      </c>
      <c r="O85" s="126">
        <v>1</v>
      </c>
      <c r="P85" s="126">
        <v>0</v>
      </c>
      <c r="Q85" s="126">
        <v>3</v>
      </c>
      <c r="R85" s="79">
        <v>0</v>
      </c>
    </row>
    <row r="86" spans="1:18" x14ac:dyDescent="0.35">
      <c r="A86" s="10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7"/>
      <c r="R86" s="79"/>
    </row>
    <row r="87" spans="1:18" x14ac:dyDescent="0.35">
      <c r="A87" s="9" t="s">
        <v>104</v>
      </c>
      <c r="B87" s="125">
        <f>SUM(B88:B95)</f>
        <v>644</v>
      </c>
      <c r="C87" s="125">
        <f>SUM(C88:C95)</f>
        <v>0</v>
      </c>
      <c r="D87" s="125">
        <f t="shared" ref="D87:P87" si="19">SUM(D88:D95)</f>
        <v>65</v>
      </c>
      <c r="E87" s="125">
        <f t="shared" si="19"/>
        <v>6</v>
      </c>
      <c r="F87" s="125">
        <f t="shared" si="19"/>
        <v>5</v>
      </c>
      <c r="G87" s="125">
        <f t="shared" si="19"/>
        <v>42</v>
      </c>
      <c r="H87" s="125">
        <f t="shared" si="19"/>
        <v>8</v>
      </c>
      <c r="I87" s="125">
        <f t="shared" si="19"/>
        <v>16</v>
      </c>
      <c r="J87" s="125">
        <f t="shared" si="19"/>
        <v>111</v>
      </c>
      <c r="K87" s="125">
        <f t="shared" si="19"/>
        <v>94</v>
      </c>
      <c r="L87" s="125">
        <f t="shared" si="19"/>
        <v>6</v>
      </c>
      <c r="M87" s="125">
        <f t="shared" si="19"/>
        <v>0</v>
      </c>
      <c r="N87" s="125">
        <f t="shared" si="19"/>
        <v>209</v>
      </c>
      <c r="O87" s="125">
        <f t="shared" si="19"/>
        <v>22</v>
      </c>
      <c r="P87" s="125">
        <f t="shared" si="19"/>
        <v>1</v>
      </c>
      <c r="Q87" s="125">
        <f>SUM(Q88:Q95)</f>
        <v>59</v>
      </c>
      <c r="R87" s="123">
        <f>SUM(R88:R95)</f>
        <v>0</v>
      </c>
    </row>
    <row r="88" spans="1:18" x14ac:dyDescent="0.35">
      <c r="A88" s="10" t="s">
        <v>105</v>
      </c>
      <c r="B88" s="126">
        <f t="shared" ref="B88:B95" si="20">SUM(C88:Q88)</f>
        <v>26</v>
      </c>
      <c r="C88" s="126">
        <v>0</v>
      </c>
      <c r="D88" s="126">
        <v>9</v>
      </c>
      <c r="E88" s="126">
        <v>0</v>
      </c>
      <c r="F88" s="126">
        <v>1</v>
      </c>
      <c r="G88" s="126">
        <v>0</v>
      </c>
      <c r="H88" s="126">
        <v>1</v>
      </c>
      <c r="I88" s="126">
        <v>4</v>
      </c>
      <c r="J88" s="126">
        <v>9</v>
      </c>
      <c r="K88" s="126">
        <v>0</v>
      </c>
      <c r="L88" s="126">
        <v>0</v>
      </c>
      <c r="M88" s="126">
        <v>0</v>
      </c>
      <c r="N88" s="126">
        <v>1</v>
      </c>
      <c r="O88" s="126">
        <v>1</v>
      </c>
      <c r="P88" s="126">
        <v>0</v>
      </c>
      <c r="Q88" s="126">
        <v>0</v>
      </c>
      <c r="R88" s="79">
        <v>0</v>
      </c>
    </row>
    <row r="89" spans="1:18" x14ac:dyDescent="0.35">
      <c r="A89" s="8" t="s">
        <v>106</v>
      </c>
      <c r="B89" s="126">
        <f t="shared" si="20"/>
        <v>38</v>
      </c>
      <c r="C89" s="126">
        <v>0</v>
      </c>
      <c r="D89" s="126">
        <v>4</v>
      </c>
      <c r="E89" s="126">
        <v>0</v>
      </c>
      <c r="F89" s="126">
        <v>0</v>
      </c>
      <c r="G89" s="126">
        <v>9</v>
      </c>
      <c r="H89" s="126">
        <v>3</v>
      </c>
      <c r="I89" s="126">
        <v>1</v>
      </c>
      <c r="J89" s="126">
        <v>16</v>
      </c>
      <c r="K89" s="126">
        <v>2</v>
      </c>
      <c r="L89" s="126">
        <v>1</v>
      </c>
      <c r="M89" s="126">
        <v>0</v>
      </c>
      <c r="N89" s="126">
        <v>0</v>
      </c>
      <c r="O89" s="126">
        <v>1</v>
      </c>
      <c r="P89" s="126">
        <v>0</v>
      </c>
      <c r="Q89" s="126">
        <v>1</v>
      </c>
      <c r="R89" s="79">
        <v>0</v>
      </c>
    </row>
    <row r="90" spans="1:18" x14ac:dyDescent="0.35">
      <c r="A90" s="8" t="s">
        <v>107</v>
      </c>
      <c r="B90" s="126">
        <f t="shared" si="20"/>
        <v>98</v>
      </c>
      <c r="C90" s="126">
        <v>0</v>
      </c>
      <c r="D90" s="126">
        <v>8</v>
      </c>
      <c r="E90" s="126">
        <v>0</v>
      </c>
      <c r="F90" s="126">
        <v>0</v>
      </c>
      <c r="G90" s="126">
        <v>9</v>
      </c>
      <c r="H90" s="126">
        <v>1</v>
      </c>
      <c r="I90" s="126">
        <v>1</v>
      </c>
      <c r="J90" s="126">
        <v>28</v>
      </c>
      <c r="K90" s="126">
        <v>32</v>
      </c>
      <c r="L90" s="126">
        <v>1</v>
      </c>
      <c r="M90" s="126">
        <v>0</v>
      </c>
      <c r="N90" s="126">
        <v>1</v>
      </c>
      <c r="O90" s="126">
        <v>13</v>
      </c>
      <c r="P90" s="126">
        <v>0</v>
      </c>
      <c r="Q90" s="126">
        <v>4</v>
      </c>
      <c r="R90" s="79">
        <v>0</v>
      </c>
    </row>
    <row r="91" spans="1:18" x14ac:dyDescent="0.35">
      <c r="A91" s="8" t="s">
        <v>108</v>
      </c>
      <c r="B91" s="126">
        <f t="shared" si="20"/>
        <v>303</v>
      </c>
      <c r="C91" s="126">
        <v>0</v>
      </c>
      <c r="D91" s="126">
        <v>33</v>
      </c>
      <c r="E91" s="126">
        <v>4</v>
      </c>
      <c r="F91" s="126">
        <v>2</v>
      </c>
      <c r="G91" s="126">
        <v>17</v>
      </c>
      <c r="H91" s="126">
        <v>0</v>
      </c>
      <c r="I91" s="126">
        <v>3</v>
      </c>
      <c r="J91" s="126">
        <v>7</v>
      </c>
      <c r="K91" s="126">
        <v>51</v>
      </c>
      <c r="L91" s="126">
        <v>3</v>
      </c>
      <c r="M91" s="126">
        <v>0</v>
      </c>
      <c r="N91" s="126">
        <v>127</v>
      </c>
      <c r="O91" s="126">
        <v>6</v>
      </c>
      <c r="P91" s="126">
        <v>0</v>
      </c>
      <c r="Q91" s="126">
        <v>50</v>
      </c>
      <c r="R91" s="79">
        <v>0</v>
      </c>
    </row>
    <row r="92" spans="1:18" x14ac:dyDescent="0.35">
      <c r="A92" s="8" t="s">
        <v>109</v>
      </c>
      <c r="B92" s="126">
        <f t="shared" si="20"/>
        <v>127</v>
      </c>
      <c r="C92" s="126">
        <v>0</v>
      </c>
      <c r="D92" s="126">
        <v>5</v>
      </c>
      <c r="E92" s="126">
        <v>1</v>
      </c>
      <c r="F92" s="126">
        <v>0</v>
      </c>
      <c r="G92" s="126">
        <v>6</v>
      </c>
      <c r="H92" s="126">
        <v>1</v>
      </c>
      <c r="I92" s="126">
        <v>5</v>
      </c>
      <c r="J92" s="126">
        <v>46</v>
      </c>
      <c r="K92" s="126">
        <v>1</v>
      </c>
      <c r="L92" s="126">
        <v>0</v>
      </c>
      <c r="M92" s="126">
        <v>0</v>
      </c>
      <c r="N92" s="126">
        <v>61</v>
      </c>
      <c r="O92" s="126">
        <v>0</v>
      </c>
      <c r="P92" s="126">
        <v>1</v>
      </c>
      <c r="Q92" s="126">
        <v>0</v>
      </c>
      <c r="R92" s="79">
        <v>0</v>
      </c>
    </row>
    <row r="93" spans="1:18" x14ac:dyDescent="0.35">
      <c r="A93" s="8" t="s">
        <v>110</v>
      </c>
      <c r="B93" s="126">
        <f t="shared" si="20"/>
        <v>42</v>
      </c>
      <c r="C93" s="126">
        <v>0</v>
      </c>
      <c r="D93" s="126">
        <v>3</v>
      </c>
      <c r="E93" s="126">
        <v>1</v>
      </c>
      <c r="F93" s="126">
        <v>1</v>
      </c>
      <c r="G93" s="126">
        <v>1</v>
      </c>
      <c r="H93" s="126">
        <v>2</v>
      </c>
      <c r="I93" s="126">
        <v>2</v>
      </c>
      <c r="J93" s="126">
        <v>1</v>
      </c>
      <c r="K93" s="126">
        <v>7</v>
      </c>
      <c r="L93" s="126">
        <v>1</v>
      </c>
      <c r="M93" s="126">
        <v>0</v>
      </c>
      <c r="N93" s="126">
        <v>19</v>
      </c>
      <c r="O93" s="126">
        <v>1</v>
      </c>
      <c r="P93" s="126">
        <v>0</v>
      </c>
      <c r="Q93" s="126">
        <v>3</v>
      </c>
      <c r="R93" s="79">
        <v>0</v>
      </c>
    </row>
    <row r="94" spans="1:18" x14ac:dyDescent="0.35">
      <c r="A94" s="8" t="s">
        <v>111</v>
      </c>
      <c r="B94" s="126">
        <f t="shared" si="20"/>
        <v>5</v>
      </c>
      <c r="C94" s="126">
        <v>0</v>
      </c>
      <c r="D94" s="126">
        <v>0</v>
      </c>
      <c r="E94" s="126">
        <v>0</v>
      </c>
      <c r="F94" s="126">
        <v>0</v>
      </c>
      <c r="G94" s="126">
        <v>0</v>
      </c>
      <c r="H94" s="126">
        <v>0</v>
      </c>
      <c r="I94" s="126">
        <v>0</v>
      </c>
      <c r="J94" s="126">
        <v>4</v>
      </c>
      <c r="K94" s="126">
        <v>0</v>
      </c>
      <c r="L94" s="126">
        <v>0</v>
      </c>
      <c r="M94" s="126">
        <v>0</v>
      </c>
      <c r="N94" s="126">
        <v>0</v>
      </c>
      <c r="O94" s="126">
        <v>0</v>
      </c>
      <c r="P94" s="126">
        <v>0</v>
      </c>
      <c r="Q94" s="126">
        <v>1</v>
      </c>
      <c r="R94" s="79">
        <v>0</v>
      </c>
    </row>
    <row r="95" spans="1:18" x14ac:dyDescent="0.35">
      <c r="A95" s="8" t="s">
        <v>112</v>
      </c>
      <c r="B95" s="126">
        <f t="shared" si="20"/>
        <v>5</v>
      </c>
      <c r="C95" s="126">
        <v>0</v>
      </c>
      <c r="D95" s="126">
        <v>3</v>
      </c>
      <c r="E95" s="126">
        <v>0</v>
      </c>
      <c r="F95" s="126">
        <v>1</v>
      </c>
      <c r="G95" s="126">
        <v>0</v>
      </c>
      <c r="H95" s="126">
        <v>0</v>
      </c>
      <c r="I95" s="126">
        <v>0</v>
      </c>
      <c r="J95" s="126">
        <v>0</v>
      </c>
      <c r="K95" s="126">
        <v>1</v>
      </c>
      <c r="L95" s="126">
        <v>0</v>
      </c>
      <c r="M95" s="126">
        <v>0</v>
      </c>
      <c r="N95" s="126">
        <v>0</v>
      </c>
      <c r="O95" s="126">
        <v>0</v>
      </c>
      <c r="P95" s="126">
        <v>0</v>
      </c>
      <c r="Q95" s="126">
        <v>0</v>
      </c>
      <c r="R95" s="79">
        <v>0</v>
      </c>
    </row>
    <row r="96" spans="1:18" x14ac:dyDescent="0.35">
      <c r="A96" s="10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79"/>
    </row>
    <row r="97" spans="1:18" x14ac:dyDescent="0.35">
      <c r="A97" s="9" t="s">
        <v>113</v>
      </c>
      <c r="B97" s="125">
        <f>SUM(B98:B99)</f>
        <v>777</v>
      </c>
      <c r="C97" s="125">
        <f>SUM(C98:C99)</f>
        <v>0</v>
      </c>
      <c r="D97" s="125">
        <f t="shared" ref="D97:P97" si="21">SUM(D98:D99)</f>
        <v>11</v>
      </c>
      <c r="E97" s="125">
        <f t="shared" si="21"/>
        <v>1</v>
      </c>
      <c r="F97" s="125">
        <f t="shared" si="21"/>
        <v>0</v>
      </c>
      <c r="G97" s="125">
        <f t="shared" si="21"/>
        <v>11</v>
      </c>
      <c r="H97" s="125">
        <f t="shared" si="21"/>
        <v>1</v>
      </c>
      <c r="I97" s="125">
        <f t="shared" si="21"/>
        <v>9</v>
      </c>
      <c r="J97" s="125">
        <f t="shared" si="21"/>
        <v>20</v>
      </c>
      <c r="K97" s="125">
        <f t="shared" si="21"/>
        <v>136</v>
      </c>
      <c r="L97" s="125">
        <f t="shared" si="21"/>
        <v>139</v>
      </c>
      <c r="M97" s="125">
        <f t="shared" si="21"/>
        <v>0</v>
      </c>
      <c r="N97" s="125">
        <f t="shared" si="21"/>
        <v>38</v>
      </c>
      <c r="O97" s="125">
        <f t="shared" si="21"/>
        <v>32</v>
      </c>
      <c r="P97" s="125">
        <f t="shared" si="21"/>
        <v>0</v>
      </c>
      <c r="Q97" s="125">
        <f>SUM(Q98:Q99)</f>
        <v>379</v>
      </c>
      <c r="R97" s="123">
        <f>SUM(R98:R99)</f>
        <v>0</v>
      </c>
    </row>
    <row r="98" spans="1:18" x14ac:dyDescent="0.35">
      <c r="A98" s="8" t="s">
        <v>114</v>
      </c>
      <c r="B98" s="126">
        <f>SUM(C98:Q98)</f>
        <v>422</v>
      </c>
      <c r="C98" s="126">
        <v>0</v>
      </c>
      <c r="D98" s="126">
        <v>1</v>
      </c>
      <c r="E98" s="126">
        <v>0</v>
      </c>
      <c r="F98" s="126">
        <v>0</v>
      </c>
      <c r="G98" s="126">
        <v>7</v>
      </c>
      <c r="H98" s="126">
        <v>1</v>
      </c>
      <c r="I98" s="126">
        <v>8</v>
      </c>
      <c r="J98" s="126">
        <v>7</v>
      </c>
      <c r="K98" s="126">
        <v>89</v>
      </c>
      <c r="L98" s="126">
        <v>21</v>
      </c>
      <c r="M98" s="126">
        <v>0</v>
      </c>
      <c r="N98" s="126">
        <v>0</v>
      </c>
      <c r="O98" s="126">
        <v>19</v>
      </c>
      <c r="P98" s="126">
        <v>0</v>
      </c>
      <c r="Q98" s="126">
        <v>269</v>
      </c>
      <c r="R98" s="79">
        <v>0</v>
      </c>
    </row>
    <row r="99" spans="1:18" x14ac:dyDescent="0.35">
      <c r="A99" s="8" t="s">
        <v>115</v>
      </c>
      <c r="B99" s="126">
        <f>SUM(C99:Q99)</f>
        <v>355</v>
      </c>
      <c r="C99" s="126">
        <v>0</v>
      </c>
      <c r="D99" s="126">
        <v>10</v>
      </c>
      <c r="E99" s="126">
        <v>1</v>
      </c>
      <c r="F99" s="126">
        <v>0</v>
      </c>
      <c r="G99" s="126">
        <v>4</v>
      </c>
      <c r="H99" s="126">
        <v>0</v>
      </c>
      <c r="I99" s="126">
        <v>1</v>
      </c>
      <c r="J99" s="126">
        <v>13</v>
      </c>
      <c r="K99" s="126">
        <v>47</v>
      </c>
      <c r="L99" s="126">
        <v>118</v>
      </c>
      <c r="M99" s="126">
        <v>0</v>
      </c>
      <c r="N99" s="126">
        <v>38</v>
      </c>
      <c r="O99" s="126">
        <v>13</v>
      </c>
      <c r="P99" s="126">
        <v>0</v>
      </c>
      <c r="Q99" s="126">
        <v>110</v>
      </c>
      <c r="R99" s="79">
        <v>0</v>
      </c>
    </row>
    <row r="100" spans="1:18" x14ac:dyDescent="0.35">
      <c r="A100" s="10"/>
      <c r="B100" s="127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9"/>
      <c r="R100" s="79"/>
    </row>
    <row r="101" spans="1:18" x14ac:dyDescent="0.35">
      <c r="A101" s="9" t="s">
        <v>116</v>
      </c>
      <c r="B101" s="125">
        <f>SUM(B102:B106)</f>
        <v>750</v>
      </c>
      <c r="C101" s="125">
        <f>SUM(C102:C106)</f>
        <v>0</v>
      </c>
      <c r="D101" s="125">
        <f t="shared" ref="D101:P101" si="22">SUM(D102:D106)</f>
        <v>110</v>
      </c>
      <c r="E101" s="125">
        <f t="shared" si="22"/>
        <v>1</v>
      </c>
      <c r="F101" s="125">
        <f t="shared" si="22"/>
        <v>10</v>
      </c>
      <c r="G101" s="125">
        <f t="shared" si="22"/>
        <v>121</v>
      </c>
      <c r="H101" s="125">
        <f t="shared" si="22"/>
        <v>12</v>
      </c>
      <c r="I101" s="125">
        <f t="shared" si="22"/>
        <v>22</v>
      </c>
      <c r="J101" s="125">
        <f t="shared" si="22"/>
        <v>138</v>
      </c>
      <c r="K101" s="125">
        <f t="shared" si="22"/>
        <v>31</v>
      </c>
      <c r="L101" s="125">
        <f t="shared" si="22"/>
        <v>34</v>
      </c>
      <c r="M101" s="125">
        <f t="shared" si="22"/>
        <v>0</v>
      </c>
      <c r="N101" s="125">
        <f t="shared" si="22"/>
        <v>13</v>
      </c>
      <c r="O101" s="125">
        <f t="shared" si="22"/>
        <v>27</v>
      </c>
      <c r="P101" s="125">
        <f t="shared" si="22"/>
        <v>1</v>
      </c>
      <c r="Q101" s="125">
        <f>SUM(Q102:Q106)</f>
        <v>230</v>
      </c>
      <c r="R101" s="123">
        <f>SUM(R102:R106)</f>
        <v>0</v>
      </c>
    </row>
    <row r="102" spans="1:18" x14ac:dyDescent="0.35">
      <c r="A102" s="8" t="s">
        <v>117</v>
      </c>
      <c r="B102" s="126">
        <f>SUM(C102:Q102)</f>
        <v>294</v>
      </c>
      <c r="C102" s="126">
        <v>0</v>
      </c>
      <c r="D102" s="126">
        <v>28</v>
      </c>
      <c r="E102" s="126">
        <v>0</v>
      </c>
      <c r="F102" s="126">
        <v>3</v>
      </c>
      <c r="G102" s="126">
        <v>34</v>
      </c>
      <c r="H102" s="126">
        <v>1</v>
      </c>
      <c r="I102" s="126">
        <v>6</v>
      </c>
      <c r="J102" s="126">
        <v>43</v>
      </c>
      <c r="K102" s="126">
        <v>2</v>
      </c>
      <c r="L102" s="126">
        <v>2</v>
      </c>
      <c r="M102" s="126">
        <v>0</v>
      </c>
      <c r="N102" s="126">
        <v>4</v>
      </c>
      <c r="O102" s="126">
        <v>4</v>
      </c>
      <c r="P102" s="126">
        <v>0</v>
      </c>
      <c r="Q102" s="126">
        <v>167</v>
      </c>
      <c r="R102" s="79">
        <v>0</v>
      </c>
    </row>
    <row r="103" spans="1:18" x14ac:dyDescent="0.35">
      <c r="A103" s="8" t="s">
        <v>118</v>
      </c>
      <c r="B103" s="126">
        <f>SUM(C103:Q103)</f>
        <v>155</v>
      </c>
      <c r="C103" s="126">
        <v>0</v>
      </c>
      <c r="D103" s="126">
        <v>32</v>
      </c>
      <c r="E103" s="126">
        <v>0</v>
      </c>
      <c r="F103" s="126">
        <v>1</v>
      </c>
      <c r="G103" s="126">
        <v>49</v>
      </c>
      <c r="H103" s="126">
        <v>3</v>
      </c>
      <c r="I103" s="126">
        <v>3</v>
      </c>
      <c r="J103" s="126">
        <v>29</v>
      </c>
      <c r="K103" s="126">
        <v>0</v>
      </c>
      <c r="L103" s="126">
        <v>0</v>
      </c>
      <c r="M103" s="126">
        <v>0</v>
      </c>
      <c r="N103" s="126">
        <v>2</v>
      </c>
      <c r="O103" s="126">
        <v>0</v>
      </c>
      <c r="P103" s="126">
        <v>0</v>
      </c>
      <c r="Q103" s="126">
        <v>36</v>
      </c>
      <c r="R103" s="79">
        <v>0</v>
      </c>
    </row>
    <row r="104" spans="1:18" x14ac:dyDescent="0.35">
      <c r="A104" s="8" t="s">
        <v>119</v>
      </c>
      <c r="B104" s="126">
        <f>SUM(C104:Q104)</f>
        <v>99</v>
      </c>
      <c r="C104" s="126">
        <v>0</v>
      </c>
      <c r="D104" s="126">
        <v>36</v>
      </c>
      <c r="E104" s="126">
        <v>0</v>
      </c>
      <c r="F104" s="126">
        <v>1</v>
      </c>
      <c r="G104" s="126">
        <v>30</v>
      </c>
      <c r="H104" s="126">
        <v>0</v>
      </c>
      <c r="I104" s="126">
        <v>2</v>
      </c>
      <c r="J104" s="126">
        <v>1</v>
      </c>
      <c r="K104" s="126">
        <v>9</v>
      </c>
      <c r="L104" s="126">
        <v>10</v>
      </c>
      <c r="M104" s="126">
        <v>0</v>
      </c>
      <c r="N104" s="126">
        <v>2</v>
      </c>
      <c r="O104" s="126">
        <v>7</v>
      </c>
      <c r="P104" s="126">
        <v>0</v>
      </c>
      <c r="Q104" s="126">
        <v>1</v>
      </c>
      <c r="R104" s="79">
        <v>0</v>
      </c>
    </row>
    <row r="105" spans="1:18" x14ac:dyDescent="0.35">
      <c r="A105" s="8" t="s">
        <v>120</v>
      </c>
      <c r="B105" s="126">
        <f>SUM(C105:Q105)</f>
        <v>144</v>
      </c>
      <c r="C105" s="126">
        <v>0</v>
      </c>
      <c r="D105" s="126">
        <v>10</v>
      </c>
      <c r="E105" s="126">
        <v>1</v>
      </c>
      <c r="F105" s="126">
        <v>2</v>
      </c>
      <c r="G105" s="126">
        <v>5</v>
      </c>
      <c r="H105" s="126">
        <v>5</v>
      </c>
      <c r="I105" s="126">
        <v>11</v>
      </c>
      <c r="J105" s="126">
        <v>52</v>
      </c>
      <c r="K105" s="126">
        <v>1</v>
      </c>
      <c r="L105" s="126">
        <v>20</v>
      </c>
      <c r="M105" s="126">
        <v>0</v>
      </c>
      <c r="N105" s="126">
        <v>0</v>
      </c>
      <c r="O105" s="126">
        <v>14</v>
      </c>
      <c r="P105" s="126">
        <v>1</v>
      </c>
      <c r="Q105" s="126">
        <v>22</v>
      </c>
      <c r="R105" s="79">
        <v>0</v>
      </c>
    </row>
    <row r="106" spans="1:18" x14ac:dyDescent="0.35">
      <c r="A106" s="8" t="s">
        <v>121</v>
      </c>
      <c r="B106" s="126">
        <f>SUM(C106:Q106)</f>
        <v>58</v>
      </c>
      <c r="C106" s="126">
        <v>0</v>
      </c>
      <c r="D106" s="126">
        <v>4</v>
      </c>
      <c r="E106" s="126">
        <v>0</v>
      </c>
      <c r="F106" s="126">
        <v>3</v>
      </c>
      <c r="G106" s="126">
        <v>3</v>
      </c>
      <c r="H106" s="126">
        <v>3</v>
      </c>
      <c r="I106" s="126">
        <v>0</v>
      </c>
      <c r="J106" s="126">
        <v>13</v>
      </c>
      <c r="K106" s="126">
        <v>19</v>
      </c>
      <c r="L106" s="126">
        <v>2</v>
      </c>
      <c r="M106" s="126">
        <v>0</v>
      </c>
      <c r="N106" s="126">
        <v>5</v>
      </c>
      <c r="O106" s="126">
        <v>2</v>
      </c>
      <c r="P106" s="126">
        <v>0</v>
      </c>
      <c r="Q106" s="126">
        <v>4</v>
      </c>
      <c r="R106" s="79">
        <v>0</v>
      </c>
    </row>
    <row r="107" spans="1:18" x14ac:dyDescent="0.35">
      <c r="A107" s="9"/>
      <c r="B107" s="125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9"/>
      <c r="R107" s="79"/>
    </row>
    <row r="108" spans="1:18" x14ac:dyDescent="0.35">
      <c r="A108" s="9" t="s">
        <v>122</v>
      </c>
      <c r="B108" s="125">
        <f>SUM(B109:B111)</f>
        <v>643</v>
      </c>
      <c r="C108" s="125">
        <f>SUM(C109:C111)</f>
        <v>2</v>
      </c>
      <c r="D108" s="125">
        <f t="shared" ref="D108:P108" si="23">SUM(D109:D111)</f>
        <v>189</v>
      </c>
      <c r="E108" s="125">
        <f t="shared" si="23"/>
        <v>6</v>
      </c>
      <c r="F108" s="125">
        <f t="shared" si="23"/>
        <v>21</v>
      </c>
      <c r="G108" s="125">
        <f t="shared" si="23"/>
        <v>42</v>
      </c>
      <c r="H108" s="125">
        <f t="shared" si="23"/>
        <v>39</v>
      </c>
      <c r="I108" s="125">
        <f t="shared" si="23"/>
        <v>40</v>
      </c>
      <c r="J108" s="125">
        <f t="shared" si="23"/>
        <v>37</v>
      </c>
      <c r="K108" s="125">
        <f t="shared" si="23"/>
        <v>133</v>
      </c>
      <c r="L108" s="125">
        <f t="shared" si="23"/>
        <v>62</v>
      </c>
      <c r="M108" s="125">
        <f t="shared" si="23"/>
        <v>0</v>
      </c>
      <c r="N108" s="125">
        <f t="shared" si="23"/>
        <v>30</v>
      </c>
      <c r="O108" s="125">
        <f t="shared" si="23"/>
        <v>11</v>
      </c>
      <c r="P108" s="125">
        <f t="shared" si="23"/>
        <v>2</v>
      </c>
      <c r="Q108" s="125">
        <f>SUM(Q109:Q111)</f>
        <v>28</v>
      </c>
      <c r="R108" s="123">
        <f>SUM(R109:R111)</f>
        <v>1</v>
      </c>
    </row>
    <row r="109" spans="1:18" x14ac:dyDescent="0.35">
      <c r="A109" s="8" t="s">
        <v>123</v>
      </c>
      <c r="B109" s="126">
        <f>SUM(C109:R109)</f>
        <v>370</v>
      </c>
      <c r="C109" s="126">
        <v>2</v>
      </c>
      <c r="D109" s="126">
        <v>111</v>
      </c>
      <c r="E109" s="126">
        <v>0</v>
      </c>
      <c r="F109" s="126">
        <v>14</v>
      </c>
      <c r="G109" s="126">
        <v>30</v>
      </c>
      <c r="H109" s="126">
        <v>30</v>
      </c>
      <c r="I109" s="126">
        <v>28</v>
      </c>
      <c r="J109" s="126">
        <v>1</v>
      </c>
      <c r="K109" s="126">
        <v>131</v>
      </c>
      <c r="L109" s="126">
        <v>6</v>
      </c>
      <c r="M109" s="126">
        <v>0</v>
      </c>
      <c r="N109" s="126">
        <v>13</v>
      </c>
      <c r="O109" s="126">
        <v>0</v>
      </c>
      <c r="P109" s="126">
        <v>2</v>
      </c>
      <c r="Q109" s="126">
        <v>1</v>
      </c>
      <c r="R109" s="79">
        <v>1</v>
      </c>
    </row>
    <row r="110" spans="1:18" x14ac:dyDescent="0.35">
      <c r="A110" s="8" t="s">
        <v>124</v>
      </c>
      <c r="B110" s="126">
        <f>SUM(C110:Q110)</f>
        <v>119</v>
      </c>
      <c r="C110" s="126">
        <v>0</v>
      </c>
      <c r="D110" s="126">
        <v>50</v>
      </c>
      <c r="E110" s="126">
        <v>4</v>
      </c>
      <c r="F110" s="126">
        <v>2</v>
      </c>
      <c r="G110" s="126">
        <v>6</v>
      </c>
      <c r="H110" s="126">
        <v>5</v>
      </c>
      <c r="I110" s="126">
        <v>11</v>
      </c>
      <c r="J110" s="126">
        <v>28</v>
      </c>
      <c r="K110" s="126">
        <v>0</v>
      </c>
      <c r="L110" s="126">
        <v>5</v>
      </c>
      <c r="M110" s="126">
        <v>0</v>
      </c>
      <c r="N110" s="126">
        <v>2</v>
      </c>
      <c r="O110" s="126">
        <v>0</v>
      </c>
      <c r="P110" s="126">
        <v>0</v>
      </c>
      <c r="Q110" s="126">
        <v>6</v>
      </c>
      <c r="R110" s="79">
        <v>0</v>
      </c>
    </row>
    <row r="111" spans="1:18" x14ac:dyDescent="0.35">
      <c r="A111" s="8" t="s">
        <v>125</v>
      </c>
      <c r="B111" s="126">
        <f>SUM(C111:Q111)</f>
        <v>154</v>
      </c>
      <c r="C111" s="126">
        <v>0</v>
      </c>
      <c r="D111" s="126">
        <v>28</v>
      </c>
      <c r="E111" s="126">
        <v>2</v>
      </c>
      <c r="F111" s="126">
        <v>5</v>
      </c>
      <c r="G111" s="126">
        <v>6</v>
      </c>
      <c r="H111" s="126">
        <v>4</v>
      </c>
      <c r="I111" s="126">
        <v>1</v>
      </c>
      <c r="J111" s="126">
        <v>8</v>
      </c>
      <c r="K111" s="126">
        <v>2</v>
      </c>
      <c r="L111" s="126">
        <v>51</v>
      </c>
      <c r="M111" s="126">
        <v>0</v>
      </c>
      <c r="N111" s="126">
        <v>15</v>
      </c>
      <c r="O111" s="126">
        <v>11</v>
      </c>
      <c r="P111" s="126">
        <v>0</v>
      </c>
      <c r="Q111" s="126">
        <v>21</v>
      </c>
      <c r="R111" s="79">
        <v>0</v>
      </c>
    </row>
    <row r="112" spans="1:18" x14ac:dyDescent="0.35">
      <c r="A112" s="8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9"/>
      <c r="R112" s="79"/>
    </row>
    <row r="113" spans="1:18" x14ac:dyDescent="0.35">
      <c r="A113" s="9" t="s">
        <v>126</v>
      </c>
      <c r="B113" s="125">
        <f>SUM(B114:B116)</f>
        <v>903</v>
      </c>
      <c r="C113" s="125">
        <f>SUM(C114:C116)</f>
        <v>0</v>
      </c>
      <c r="D113" s="125">
        <f t="shared" ref="D113:P113" si="24">SUM(D114:D116)</f>
        <v>63</v>
      </c>
      <c r="E113" s="125">
        <f t="shared" si="24"/>
        <v>4</v>
      </c>
      <c r="F113" s="125">
        <f t="shared" si="24"/>
        <v>0</v>
      </c>
      <c r="G113" s="125">
        <f t="shared" si="24"/>
        <v>28</v>
      </c>
      <c r="H113" s="125">
        <f t="shared" si="24"/>
        <v>7</v>
      </c>
      <c r="I113" s="125">
        <f t="shared" si="24"/>
        <v>24</v>
      </c>
      <c r="J113" s="125">
        <f t="shared" si="24"/>
        <v>25</v>
      </c>
      <c r="K113" s="125">
        <f t="shared" si="24"/>
        <v>94</v>
      </c>
      <c r="L113" s="125">
        <f t="shared" si="24"/>
        <v>14</v>
      </c>
      <c r="M113" s="125">
        <f t="shared" si="24"/>
        <v>0</v>
      </c>
      <c r="N113" s="125">
        <f t="shared" si="24"/>
        <v>381</v>
      </c>
      <c r="O113" s="125">
        <f t="shared" si="24"/>
        <v>25</v>
      </c>
      <c r="P113" s="125">
        <f t="shared" si="24"/>
        <v>0</v>
      </c>
      <c r="Q113" s="125">
        <f>SUM(Q114:Q116)</f>
        <v>238</v>
      </c>
      <c r="R113" s="123">
        <f>SUM(R114:R116)</f>
        <v>0</v>
      </c>
    </row>
    <row r="114" spans="1:18" x14ac:dyDescent="0.35">
      <c r="A114" s="8" t="s">
        <v>127</v>
      </c>
      <c r="B114" s="126">
        <f>SUM(C114:Q114)</f>
        <v>296</v>
      </c>
      <c r="C114" s="126">
        <v>0</v>
      </c>
      <c r="D114" s="126">
        <v>8</v>
      </c>
      <c r="E114" s="126">
        <v>0</v>
      </c>
      <c r="F114" s="126">
        <v>0</v>
      </c>
      <c r="G114" s="126">
        <v>6</v>
      </c>
      <c r="H114" s="126">
        <v>1</v>
      </c>
      <c r="I114" s="126">
        <v>10</v>
      </c>
      <c r="J114" s="126">
        <v>1</v>
      </c>
      <c r="K114" s="126">
        <v>78</v>
      </c>
      <c r="L114" s="126">
        <v>5</v>
      </c>
      <c r="M114" s="126">
        <v>0</v>
      </c>
      <c r="N114" s="126">
        <v>8</v>
      </c>
      <c r="O114" s="126">
        <v>0</v>
      </c>
      <c r="P114" s="126">
        <v>0</v>
      </c>
      <c r="Q114" s="126">
        <v>179</v>
      </c>
      <c r="R114" s="79">
        <v>0</v>
      </c>
    </row>
    <row r="115" spans="1:18" x14ac:dyDescent="0.35">
      <c r="A115" s="8" t="s">
        <v>128</v>
      </c>
      <c r="B115" s="126">
        <f>SUM(C115:Q115)</f>
        <v>226</v>
      </c>
      <c r="C115" s="126">
        <v>0</v>
      </c>
      <c r="D115" s="126">
        <v>40</v>
      </c>
      <c r="E115" s="126">
        <v>0</v>
      </c>
      <c r="F115" s="126">
        <v>0</v>
      </c>
      <c r="G115" s="126">
        <v>3</v>
      </c>
      <c r="H115" s="126">
        <v>4</v>
      </c>
      <c r="I115" s="126">
        <v>10</v>
      </c>
      <c r="J115" s="126">
        <v>23</v>
      </c>
      <c r="K115" s="126">
        <v>0</v>
      </c>
      <c r="L115" s="126">
        <v>7</v>
      </c>
      <c r="M115" s="126">
        <v>0</v>
      </c>
      <c r="N115" s="126">
        <v>85</v>
      </c>
      <c r="O115" s="126">
        <v>12</v>
      </c>
      <c r="P115" s="126">
        <v>0</v>
      </c>
      <c r="Q115" s="126">
        <v>42</v>
      </c>
      <c r="R115" s="79">
        <v>0</v>
      </c>
    </row>
    <row r="116" spans="1:18" x14ac:dyDescent="0.35">
      <c r="A116" s="3" t="s">
        <v>129</v>
      </c>
      <c r="B116" s="126">
        <f>SUM(C116:Q116)</f>
        <v>381</v>
      </c>
      <c r="C116" s="130">
        <v>0</v>
      </c>
      <c r="D116" s="126">
        <v>15</v>
      </c>
      <c r="E116" s="126">
        <v>4</v>
      </c>
      <c r="F116" s="126">
        <v>0</v>
      </c>
      <c r="G116" s="126">
        <v>19</v>
      </c>
      <c r="H116" s="126">
        <v>2</v>
      </c>
      <c r="I116" s="126">
        <v>4</v>
      </c>
      <c r="J116" s="126">
        <v>1</v>
      </c>
      <c r="K116" s="126">
        <v>16</v>
      </c>
      <c r="L116" s="126">
        <v>2</v>
      </c>
      <c r="M116" s="126">
        <v>0</v>
      </c>
      <c r="N116" s="126">
        <v>288</v>
      </c>
      <c r="O116" s="126">
        <v>13</v>
      </c>
      <c r="P116" s="126">
        <v>0</v>
      </c>
      <c r="Q116" s="126">
        <v>17</v>
      </c>
      <c r="R116" s="79">
        <v>0</v>
      </c>
    </row>
    <row r="117" spans="1:18" x14ac:dyDescent="0.35">
      <c r="A117" s="5"/>
      <c r="B117" s="131"/>
      <c r="C117" s="132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3"/>
    </row>
    <row r="118" spans="1:18" x14ac:dyDescent="0.35">
      <c r="A118" s="4" t="s">
        <v>130</v>
      </c>
    </row>
  </sheetData>
  <mergeCells count="6">
    <mergeCell ref="A2:R2"/>
    <mergeCell ref="A3:R3"/>
    <mergeCell ref="A4:R4"/>
    <mergeCell ref="A5:R5"/>
    <mergeCell ref="A7:A8"/>
    <mergeCell ref="B7:R7"/>
  </mergeCells>
  <pageMargins left="0.7" right="0.7" top="0.75" bottom="0.75" header="0.3" footer="0.3"/>
  <ignoredErrors>
    <ignoredError sqref="B13:B1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3677-31E6-4DAA-9FF0-8B6DB130A761}">
  <dimension ref="A1:CC115"/>
  <sheetViews>
    <sheetView zoomScale="70" zoomScaleNormal="70" workbookViewId="0">
      <pane xSplit="2" ySplit="11" topLeftCell="BE12" activePane="bottomRight" state="frozen"/>
      <selection pane="topRight"/>
      <selection pane="bottomLeft"/>
      <selection pane="bottomRight" activeCell="BQ9" sqref="BQ9"/>
    </sheetView>
  </sheetViews>
  <sheetFormatPr baseColWidth="10" defaultColWidth="0" defaultRowHeight="14.5" zeroHeight="1" x14ac:dyDescent="0.35"/>
  <cols>
    <col min="1" max="1" width="49.26953125" customWidth="1"/>
    <col min="2" max="2" width="13" customWidth="1"/>
    <col min="3" max="3" width="11.81640625" customWidth="1"/>
    <col min="4" max="4" width="12.1796875" customWidth="1"/>
    <col min="5" max="5" width="13.26953125" customWidth="1"/>
    <col min="6" max="6" width="10.453125" customWidth="1"/>
    <col min="7" max="7" width="12.26953125" customWidth="1"/>
    <col min="8" max="8" width="14.453125" customWidth="1"/>
    <col min="9" max="9" width="15.81640625" customWidth="1"/>
    <col min="10" max="10" width="17.1796875" customWidth="1"/>
    <col min="11" max="11" width="12.1796875" customWidth="1"/>
    <col min="12" max="12" width="13.7265625" customWidth="1"/>
    <col min="13" max="13" width="13" customWidth="1"/>
    <col min="14" max="14" width="10.54296875" customWidth="1"/>
    <col min="15" max="15" width="11" customWidth="1"/>
    <col min="16" max="16" width="10.7265625" customWidth="1"/>
    <col min="17" max="17" width="11.1796875" customWidth="1"/>
    <col min="18" max="18" width="11.54296875" customWidth="1"/>
    <col min="19" max="19" width="13.26953125" customWidth="1"/>
    <col min="20" max="20" width="11.54296875" customWidth="1"/>
    <col min="21" max="21" width="10.81640625" customWidth="1"/>
    <col min="22" max="22" width="10.7265625" customWidth="1"/>
    <col min="23" max="23" width="11.54296875" customWidth="1"/>
    <col min="24" max="24" width="11.1796875" customWidth="1"/>
    <col min="25" max="25" width="14" customWidth="1"/>
    <col min="26" max="26" width="11.7265625" customWidth="1"/>
    <col min="27" max="27" width="11" customWidth="1"/>
    <col min="28" max="28" width="11.26953125" customWidth="1"/>
    <col min="29" max="29" width="10.7265625" customWidth="1"/>
    <col min="30" max="30" width="11.54296875" customWidth="1"/>
    <col min="31" max="31" width="12.7265625" customWidth="1"/>
    <col min="32" max="32" width="12" customWidth="1"/>
    <col min="33" max="33" width="11.81640625" customWidth="1"/>
    <col min="34" max="35" width="12.453125" customWidth="1"/>
    <col min="36" max="36" width="12.1796875" customWidth="1"/>
    <col min="37" max="37" width="14.81640625" customWidth="1"/>
    <col min="38" max="38" width="11.81640625" customWidth="1"/>
    <col min="39" max="39" width="12.453125" customWidth="1"/>
    <col min="40" max="40" width="11.453125" customWidth="1"/>
    <col min="41" max="41" width="12.453125" customWidth="1"/>
    <col min="42" max="42" width="12.26953125" customWidth="1"/>
    <col min="43" max="43" width="10.7265625" customWidth="1"/>
    <col min="44" max="44" width="11.1796875" customWidth="1"/>
    <col min="45" max="45" width="12.1796875" customWidth="1"/>
    <col min="46" max="46" width="10.81640625" customWidth="1"/>
    <col min="47" max="47" width="11" customWidth="1"/>
    <col min="48" max="48" width="13.7265625" customWidth="1"/>
    <col min="49" max="49" width="12" customWidth="1"/>
    <col min="50" max="50" width="14.26953125" customWidth="1"/>
    <col min="51" max="51" width="13.453125" customWidth="1"/>
    <col min="52" max="52" width="12.7265625" customWidth="1"/>
    <col min="53" max="53" width="12.81640625" customWidth="1"/>
    <col min="54" max="54" width="11.81640625" customWidth="1"/>
    <col min="55" max="55" width="14.7265625" customWidth="1"/>
    <col min="56" max="56" width="11.81640625" customWidth="1"/>
    <col min="57" max="57" width="14" customWidth="1"/>
    <col min="58" max="58" width="12.54296875" customWidth="1"/>
    <col min="59" max="59" width="11.1796875" customWidth="1"/>
    <col min="60" max="60" width="11.54296875" customWidth="1"/>
    <col min="61" max="61" width="11.1796875" customWidth="1"/>
    <col min="62" max="62" width="14.26953125" customWidth="1"/>
    <col min="63" max="63" width="14.81640625" customWidth="1"/>
    <col min="64" max="64" width="15.1796875" customWidth="1"/>
    <col min="65" max="66" width="13" customWidth="1"/>
    <col min="67" max="67" width="12.54296875" customWidth="1"/>
    <col min="68" max="68" width="11.453125" customWidth="1"/>
    <col min="69" max="70" width="11.26953125" customWidth="1"/>
    <col min="71" max="71" width="11.1796875" customWidth="1"/>
    <col min="72" max="72" width="12" customWidth="1"/>
    <col min="73" max="73" width="12.54296875" customWidth="1"/>
    <col min="74" max="81" width="0" hidden="1" customWidth="1"/>
    <col min="82" max="16384" width="11.453125" hidden="1"/>
  </cols>
  <sheetData>
    <row r="1" spans="1:73" ht="15.5" x14ac:dyDescent="0.35">
      <c r="A1" s="13" t="s">
        <v>274</v>
      </c>
      <c r="B1" s="212"/>
      <c r="C1" s="4"/>
      <c r="D1" s="213"/>
      <c r="E1" s="213"/>
      <c r="F1" s="213"/>
      <c r="G1" s="213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4"/>
      <c r="BL1" s="214"/>
      <c r="BM1" s="214"/>
      <c r="BN1" s="214"/>
      <c r="BO1" s="214"/>
      <c r="BP1" s="214"/>
      <c r="BQ1" s="214"/>
      <c r="BR1" s="214"/>
      <c r="BS1" s="214"/>
      <c r="BT1" s="214"/>
      <c r="BU1" s="214"/>
    </row>
    <row r="2" spans="1:73" ht="15.5" x14ac:dyDescent="0.35">
      <c r="A2" s="212"/>
      <c r="B2" s="212"/>
      <c r="C2" s="212"/>
      <c r="D2" s="212"/>
      <c r="E2" s="212"/>
      <c r="F2" s="212"/>
      <c r="G2" s="212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</row>
    <row r="3" spans="1:73" ht="15.5" x14ac:dyDescent="0.35">
      <c r="A3" s="215" t="s">
        <v>147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</row>
    <row r="4" spans="1:73" ht="15.5" x14ac:dyDescent="0.35">
      <c r="A4" s="215" t="s">
        <v>148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</row>
    <row r="5" spans="1:73" ht="15.5" x14ac:dyDescent="0.35">
      <c r="A5" s="215" t="s">
        <v>149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</row>
    <row r="6" spans="1:73" ht="15.5" x14ac:dyDescent="0.35">
      <c r="A6" s="215" t="s">
        <v>132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</row>
    <row r="7" spans="1:73" ht="15.5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</row>
    <row r="8" spans="1:73" ht="68.25" customHeight="1" x14ac:dyDescent="0.35">
      <c r="A8" s="273" t="s">
        <v>434</v>
      </c>
      <c r="B8" s="274" t="s">
        <v>32</v>
      </c>
      <c r="C8" s="276" t="s">
        <v>151</v>
      </c>
      <c r="D8" s="271"/>
      <c r="E8" s="271"/>
      <c r="F8" s="271"/>
      <c r="G8" s="271"/>
      <c r="H8" s="272"/>
      <c r="I8" s="216" t="s">
        <v>152</v>
      </c>
      <c r="J8" s="270" t="s">
        <v>153</v>
      </c>
      <c r="K8" s="271"/>
      <c r="L8" s="271"/>
      <c r="M8" s="271"/>
      <c r="N8" s="271"/>
      <c r="O8" s="271"/>
      <c r="P8" s="272"/>
      <c r="Q8" s="270" t="s">
        <v>154</v>
      </c>
      <c r="R8" s="271"/>
      <c r="S8" s="271"/>
      <c r="T8" s="272"/>
      <c r="U8" s="270" t="s">
        <v>155</v>
      </c>
      <c r="V8" s="271"/>
      <c r="W8" s="271"/>
      <c r="X8" s="271"/>
      <c r="Y8" s="272"/>
      <c r="Z8" s="270" t="s">
        <v>156</v>
      </c>
      <c r="AA8" s="271"/>
      <c r="AB8" s="271"/>
      <c r="AC8" s="271"/>
      <c r="AD8" s="271"/>
      <c r="AE8" s="272"/>
      <c r="AF8" s="270" t="s">
        <v>75</v>
      </c>
      <c r="AG8" s="271"/>
      <c r="AH8" s="271"/>
      <c r="AI8" s="271"/>
      <c r="AJ8" s="271"/>
      <c r="AK8" s="272"/>
      <c r="AL8" s="270" t="s">
        <v>83</v>
      </c>
      <c r="AM8" s="271"/>
      <c r="AN8" s="271"/>
      <c r="AO8" s="271"/>
      <c r="AP8" s="272"/>
      <c r="AQ8" s="270" t="s">
        <v>157</v>
      </c>
      <c r="AR8" s="271"/>
      <c r="AS8" s="271"/>
      <c r="AT8" s="271"/>
      <c r="AU8" s="271"/>
      <c r="AV8" s="272"/>
      <c r="AW8" s="270" t="s">
        <v>158</v>
      </c>
      <c r="AX8" s="271"/>
      <c r="AY8" s="271"/>
      <c r="AZ8" s="271"/>
      <c r="BA8" s="271"/>
      <c r="BB8" s="272"/>
      <c r="BC8" s="270" t="s">
        <v>159</v>
      </c>
      <c r="BD8" s="271"/>
      <c r="BE8" s="271"/>
      <c r="BF8" s="271"/>
      <c r="BG8" s="271"/>
      <c r="BH8" s="271"/>
      <c r="BI8" s="271"/>
      <c r="BJ8" s="272"/>
      <c r="BK8" s="216" t="s">
        <v>631</v>
      </c>
      <c r="BL8" s="270" t="s">
        <v>160</v>
      </c>
      <c r="BM8" s="271"/>
      <c r="BN8" s="271"/>
      <c r="BO8" s="272"/>
      <c r="BP8" s="270" t="s">
        <v>161</v>
      </c>
      <c r="BQ8" s="271"/>
      <c r="BR8" s="272"/>
      <c r="BS8" s="270" t="s">
        <v>161</v>
      </c>
      <c r="BT8" s="271"/>
      <c r="BU8" s="277"/>
    </row>
    <row r="9" spans="1:73" ht="54.75" customHeight="1" x14ac:dyDescent="0.35">
      <c r="A9" s="273"/>
      <c r="B9" s="275"/>
      <c r="C9" s="216" t="s">
        <v>162</v>
      </c>
      <c r="D9" s="216" t="s">
        <v>163</v>
      </c>
      <c r="E9" s="216" t="s">
        <v>164</v>
      </c>
      <c r="F9" s="216" t="s">
        <v>165</v>
      </c>
      <c r="G9" s="216" t="s">
        <v>166</v>
      </c>
      <c r="H9" s="216" t="s">
        <v>167</v>
      </c>
      <c r="I9" s="216" t="s">
        <v>168</v>
      </c>
      <c r="J9" s="216" t="s">
        <v>169</v>
      </c>
      <c r="K9" s="216" t="s">
        <v>170</v>
      </c>
      <c r="L9" s="216" t="s">
        <v>171</v>
      </c>
      <c r="M9" s="216" t="s">
        <v>172</v>
      </c>
      <c r="N9" s="216" t="s">
        <v>173</v>
      </c>
      <c r="O9" s="216" t="s">
        <v>174</v>
      </c>
      <c r="P9" s="216" t="s">
        <v>175</v>
      </c>
      <c r="Q9" s="216" t="s">
        <v>176</v>
      </c>
      <c r="R9" s="216" t="s">
        <v>177</v>
      </c>
      <c r="S9" s="216" t="s">
        <v>178</v>
      </c>
      <c r="T9" s="216" t="s">
        <v>179</v>
      </c>
      <c r="U9" s="216" t="s">
        <v>180</v>
      </c>
      <c r="V9" s="216" t="s">
        <v>181</v>
      </c>
      <c r="W9" s="216" t="s">
        <v>182</v>
      </c>
      <c r="X9" s="216" t="s">
        <v>183</v>
      </c>
      <c r="Y9" s="216" t="s">
        <v>184</v>
      </c>
      <c r="Z9" s="216" t="s">
        <v>185</v>
      </c>
      <c r="AA9" s="216" t="s">
        <v>186</v>
      </c>
      <c r="AB9" s="216" t="s">
        <v>187</v>
      </c>
      <c r="AC9" s="216" t="s">
        <v>188</v>
      </c>
      <c r="AD9" s="216" t="s">
        <v>189</v>
      </c>
      <c r="AE9" s="216" t="s">
        <v>190</v>
      </c>
      <c r="AF9" s="216" t="s">
        <v>191</v>
      </c>
      <c r="AG9" s="216" t="s">
        <v>344</v>
      </c>
      <c r="AH9" s="216" t="s">
        <v>192</v>
      </c>
      <c r="AI9" s="216" t="s">
        <v>193</v>
      </c>
      <c r="AJ9" s="216" t="s">
        <v>194</v>
      </c>
      <c r="AK9" s="216" t="s">
        <v>195</v>
      </c>
      <c r="AL9" s="216" t="s">
        <v>196</v>
      </c>
      <c r="AM9" s="216" t="s">
        <v>197</v>
      </c>
      <c r="AN9" s="216" t="s">
        <v>198</v>
      </c>
      <c r="AO9" s="216" t="s">
        <v>199</v>
      </c>
      <c r="AP9" s="216" t="s">
        <v>200</v>
      </c>
      <c r="AQ9" s="216" t="s">
        <v>201</v>
      </c>
      <c r="AR9" s="216" t="s">
        <v>202</v>
      </c>
      <c r="AS9" s="216" t="s">
        <v>203</v>
      </c>
      <c r="AT9" s="216" t="s">
        <v>204</v>
      </c>
      <c r="AU9" s="216" t="s">
        <v>205</v>
      </c>
      <c r="AV9" s="216" t="s">
        <v>206</v>
      </c>
      <c r="AW9" s="216" t="s">
        <v>207</v>
      </c>
      <c r="AX9" s="216" t="s">
        <v>208</v>
      </c>
      <c r="AY9" s="216" t="s">
        <v>209</v>
      </c>
      <c r="AZ9" s="216" t="s">
        <v>210</v>
      </c>
      <c r="BA9" s="216" t="s">
        <v>211</v>
      </c>
      <c r="BB9" s="216" t="s">
        <v>212</v>
      </c>
      <c r="BC9" s="216" t="s">
        <v>213</v>
      </c>
      <c r="BD9" s="216" t="s">
        <v>214</v>
      </c>
      <c r="BE9" s="216" t="s">
        <v>215</v>
      </c>
      <c r="BF9" s="216" t="s">
        <v>216</v>
      </c>
      <c r="BG9" s="216" t="s">
        <v>217</v>
      </c>
      <c r="BH9" s="216" t="s">
        <v>218</v>
      </c>
      <c r="BI9" s="216" t="s">
        <v>219</v>
      </c>
      <c r="BJ9" s="216" t="s">
        <v>220</v>
      </c>
      <c r="BK9" s="216" t="s">
        <v>221</v>
      </c>
      <c r="BL9" s="216" t="s">
        <v>222</v>
      </c>
      <c r="BM9" s="216" t="s">
        <v>223</v>
      </c>
      <c r="BN9" s="216" t="s">
        <v>224</v>
      </c>
      <c r="BO9" s="216" t="s">
        <v>225</v>
      </c>
      <c r="BP9" s="216" t="s">
        <v>226</v>
      </c>
      <c r="BQ9" s="216" t="s">
        <v>227</v>
      </c>
      <c r="BR9" s="216" t="s">
        <v>228</v>
      </c>
      <c r="BS9" s="216" t="s">
        <v>229</v>
      </c>
      <c r="BT9" s="216" t="s">
        <v>230</v>
      </c>
      <c r="BU9" s="217" t="s">
        <v>231</v>
      </c>
    </row>
    <row r="10" spans="1:73" ht="15.5" x14ac:dyDescent="0.35">
      <c r="A10" s="218"/>
      <c r="B10" s="219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1"/>
    </row>
    <row r="11" spans="1:73" ht="15.5" x14ac:dyDescent="0.35">
      <c r="A11" s="222" t="s">
        <v>38</v>
      </c>
      <c r="B11" s="223">
        <f t="shared" ref="B11:AG11" si="0">+B13+B33+B44+B61+B68+B78+B86+B97</f>
        <v>16423</v>
      </c>
      <c r="C11" s="223">
        <f t="shared" si="0"/>
        <v>1635</v>
      </c>
      <c r="D11" s="223">
        <f t="shared" si="0"/>
        <v>361</v>
      </c>
      <c r="E11" s="223">
        <f t="shared" si="0"/>
        <v>33</v>
      </c>
      <c r="F11" s="223">
        <f t="shared" si="0"/>
        <v>116</v>
      </c>
      <c r="G11" s="223">
        <f t="shared" si="0"/>
        <v>42</v>
      </c>
      <c r="H11" s="223">
        <f t="shared" si="0"/>
        <v>9</v>
      </c>
      <c r="I11" s="223">
        <f t="shared" si="0"/>
        <v>382</v>
      </c>
      <c r="J11" s="223">
        <f t="shared" si="0"/>
        <v>337</v>
      </c>
      <c r="K11" s="223">
        <f t="shared" si="0"/>
        <v>143</v>
      </c>
      <c r="L11" s="223">
        <f t="shared" si="0"/>
        <v>190</v>
      </c>
      <c r="M11" s="223">
        <f t="shared" si="0"/>
        <v>181</v>
      </c>
      <c r="N11" s="223">
        <f t="shared" si="0"/>
        <v>43</v>
      </c>
      <c r="O11" s="223">
        <f t="shared" si="0"/>
        <v>67</v>
      </c>
      <c r="P11" s="223">
        <f t="shared" si="0"/>
        <v>493</v>
      </c>
      <c r="Q11" s="223">
        <f t="shared" si="0"/>
        <v>320</v>
      </c>
      <c r="R11" s="223">
        <f t="shared" si="0"/>
        <v>91</v>
      </c>
      <c r="S11" s="223">
        <f t="shared" si="0"/>
        <v>30</v>
      </c>
      <c r="T11" s="223">
        <f t="shared" si="0"/>
        <v>136</v>
      </c>
      <c r="U11" s="223">
        <f t="shared" si="0"/>
        <v>611</v>
      </c>
      <c r="V11" s="223">
        <f t="shared" si="0"/>
        <v>332</v>
      </c>
      <c r="W11" s="223">
        <f t="shared" si="0"/>
        <v>177</v>
      </c>
      <c r="X11" s="223">
        <f t="shared" si="0"/>
        <v>155</v>
      </c>
      <c r="Y11" s="223">
        <f t="shared" si="0"/>
        <v>103</v>
      </c>
      <c r="Z11" s="223">
        <f t="shared" si="0"/>
        <v>200</v>
      </c>
      <c r="AA11" s="223">
        <f t="shared" si="0"/>
        <v>133</v>
      </c>
      <c r="AB11" s="223">
        <f t="shared" si="0"/>
        <v>34</v>
      </c>
      <c r="AC11" s="223">
        <f t="shared" si="0"/>
        <v>107</v>
      </c>
      <c r="AD11" s="223">
        <f t="shared" si="0"/>
        <v>184</v>
      </c>
      <c r="AE11" s="223">
        <f t="shared" si="0"/>
        <v>284</v>
      </c>
      <c r="AF11" s="223">
        <f t="shared" si="0"/>
        <v>593</v>
      </c>
      <c r="AG11" s="223">
        <f t="shared" si="0"/>
        <v>459</v>
      </c>
      <c r="AH11" s="223">
        <f t="shared" ref="AH11:BM11" si="1">+AH13+AH33+AH44+AH61+AH68+AH78+AH86+AH97</f>
        <v>132</v>
      </c>
      <c r="AI11" s="223">
        <f t="shared" si="1"/>
        <v>20</v>
      </c>
      <c r="AJ11" s="223">
        <f t="shared" si="1"/>
        <v>181</v>
      </c>
      <c r="AK11" s="223">
        <f t="shared" si="1"/>
        <v>181</v>
      </c>
      <c r="AL11" s="223">
        <f t="shared" si="1"/>
        <v>1417</v>
      </c>
      <c r="AM11" s="223">
        <f t="shared" si="1"/>
        <v>68</v>
      </c>
      <c r="AN11" s="223">
        <f t="shared" si="1"/>
        <v>143</v>
      </c>
      <c r="AO11" s="223">
        <f t="shared" si="1"/>
        <v>306</v>
      </c>
      <c r="AP11" s="223">
        <f t="shared" si="1"/>
        <v>230</v>
      </c>
      <c r="AQ11" s="223">
        <f t="shared" si="1"/>
        <v>173</v>
      </c>
      <c r="AR11" s="223">
        <f t="shared" si="1"/>
        <v>224</v>
      </c>
      <c r="AS11" s="223">
        <f t="shared" si="1"/>
        <v>100</v>
      </c>
      <c r="AT11" s="223">
        <f t="shared" si="1"/>
        <v>252</v>
      </c>
      <c r="AU11" s="223">
        <f t="shared" si="1"/>
        <v>63</v>
      </c>
      <c r="AV11" s="223">
        <f t="shared" si="1"/>
        <v>171</v>
      </c>
      <c r="AW11" s="223">
        <f t="shared" si="1"/>
        <v>391</v>
      </c>
      <c r="AX11" s="223">
        <f t="shared" si="1"/>
        <v>210</v>
      </c>
      <c r="AY11" s="223">
        <f t="shared" si="1"/>
        <v>46</v>
      </c>
      <c r="AZ11" s="223">
        <f t="shared" si="1"/>
        <v>81</v>
      </c>
      <c r="BA11" s="223">
        <f t="shared" si="1"/>
        <v>43</v>
      </c>
      <c r="BB11" s="223">
        <f t="shared" si="1"/>
        <v>98</v>
      </c>
      <c r="BC11" s="223">
        <f t="shared" si="1"/>
        <v>612</v>
      </c>
      <c r="BD11" s="223">
        <f t="shared" si="1"/>
        <v>50</v>
      </c>
      <c r="BE11" s="223">
        <f t="shared" si="1"/>
        <v>119</v>
      </c>
      <c r="BF11" s="223">
        <f t="shared" si="1"/>
        <v>154</v>
      </c>
      <c r="BG11" s="223">
        <f t="shared" si="1"/>
        <v>181</v>
      </c>
      <c r="BH11" s="223">
        <f t="shared" si="1"/>
        <v>169</v>
      </c>
      <c r="BI11" s="223">
        <f t="shared" si="1"/>
        <v>226</v>
      </c>
      <c r="BJ11" s="223">
        <f t="shared" si="1"/>
        <v>39</v>
      </c>
      <c r="BK11" s="223">
        <f t="shared" si="1"/>
        <v>481</v>
      </c>
      <c r="BL11" s="223">
        <f t="shared" si="1"/>
        <v>39</v>
      </c>
      <c r="BM11" s="223">
        <f t="shared" si="1"/>
        <v>86</v>
      </c>
      <c r="BN11" s="223">
        <f t="shared" ref="BN11:BU11" si="2">+BN13+BN33+BN44+BN61+BN68+BN78+BN86+BN97</f>
        <v>258</v>
      </c>
      <c r="BO11" s="223">
        <f t="shared" si="2"/>
        <v>62</v>
      </c>
      <c r="BP11" s="223">
        <f t="shared" si="2"/>
        <v>504</v>
      </c>
      <c r="BQ11" s="223">
        <f t="shared" si="2"/>
        <v>192</v>
      </c>
      <c r="BR11" s="223">
        <f t="shared" si="2"/>
        <v>141</v>
      </c>
      <c r="BS11" s="223">
        <f t="shared" si="2"/>
        <v>371</v>
      </c>
      <c r="BT11" s="223">
        <f t="shared" si="2"/>
        <v>143</v>
      </c>
      <c r="BU11" s="224">
        <f t="shared" si="2"/>
        <v>85</v>
      </c>
    </row>
    <row r="12" spans="1:73" ht="15.5" x14ac:dyDescent="0.35">
      <c r="A12" s="225"/>
      <c r="B12" s="226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8"/>
    </row>
    <row r="13" spans="1:73" ht="15.5" x14ac:dyDescent="0.35">
      <c r="A13" s="229" t="s">
        <v>233</v>
      </c>
      <c r="B13" s="223">
        <f t="shared" ref="B13:BM13" si="3">SUM(B14:B31)</f>
        <v>6283</v>
      </c>
      <c r="C13" s="223">
        <f t="shared" si="3"/>
        <v>128</v>
      </c>
      <c r="D13" s="223">
        <f t="shared" si="3"/>
        <v>174</v>
      </c>
      <c r="E13" s="223">
        <f t="shared" si="3"/>
        <v>7</v>
      </c>
      <c r="F13" s="223">
        <f t="shared" si="3"/>
        <v>46</v>
      </c>
      <c r="G13" s="223">
        <f t="shared" si="3"/>
        <v>12</v>
      </c>
      <c r="H13" s="223">
        <f t="shared" si="3"/>
        <v>4</v>
      </c>
      <c r="I13" s="223">
        <f t="shared" si="3"/>
        <v>134</v>
      </c>
      <c r="J13" s="223">
        <f t="shared" si="3"/>
        <v>95</v>
      </c>
      <c r="K13" s="223">
        <f t="shared" si="3"/>
        <v>29</v>
      </c>
      <c r="L13" s="223">
        <f t="shared" si="3"/>
        <v>68</v>
      </c>
      <c r="M13" s="223">
        <f t="shared" si="3"/>
        <v>66</v>
      </c>
      <c r="N13" s="223">
        <f t="shared" si="3"/>
        <v>10</v>
      </c>
      <c r="O13" s="223">
        <f t="shared" si="3"/>
        <v>20</v>
      </c>
      <c r="P13" s="223">
        <f t="shared" si="3"/>
        <v>119</v>
      </c>
      <c r="Q13" s="223">
        <f t="shared" si="3"/>
        <v>127</v>
      </c>
      <c r="R13" s="223">
        <f t="shared" si="3"/>
        <v>77</v>
      </c>
      <c r="S13" s="223">
        <f t="shared" si="3"/>
        <v>19</v>
      </c>
      <c r="T13" s="223">
        <f t="shared" si="3"/>
        <v>67</v>
      </c>
      <c r="U13" s="223">
        <f t="shared" si="3"/>
        <v>292</v>
      </c>
      <c r="V13" s="223">
        <f t="shared" si="3"/>
        <v>115</v>
      </c>
      <c r="W13" s="223">
        <f t="shared" si="3"/>
        <v>41</v>
      </c>
      <c r="X13" s="223">
        <f t="shared" si="3"/>
        <v>81</v>
      </c>
      <c r="Y13" s="223">
        <f t="shared" si="3"/>
        <v>27</v>
      </c>
      <c r="Z13" s="223">
        <f t="shared" si="3"/>
        <v>91</v>
      </c>
      <c r="AA13" s="223">
        <f t="shared" si="3"/>
        <v>36</v>
      </c>
      <c r="AB13" s="223">
        <f t="shared" si="3"/>
        <v>28</v>
      </c>
      <c r="AC13" s="223">
        <f t="shared" si="3"/>
        <v>42</v>
      </c>
      <c r="AD13" s="223">
        <f t="shared" si="3"/>
        <v>65</v>
      </c>
      <c r="AE13" s="223">
        <f t="shared" si="3"/>
        <v>111</v>
      </c>
      <c r="AF13" s="223">
        <f t="shared" si="3"/>
        <v>337</v>
      </c>
      <c r="AG13" s="223">
        <f t="shared" si="3"/>
        <v>194</v>
      </c>
      <c r="AH13" s="223">
        <f t="shared" si="3"/>
        <v>83</v>
      </c>
      <c r="AI13" s="223">
        <f t="shared" si="3"/>
        <v>7</v>
      </c>
      <c r="AJ13" s="223">
        <f t="shared" si="3"/>
        <v>72</v>
      </c>
      <c r="AK13" s="223">
        <f t="shared" si="3"/>
        <v>107</v>
      </c>
      <c r="AL13" s="223">
        <f t="shared" si="3"/>
        <v>366</v>
      </c>
      <c r="AM13" s="223">
        <f t="shared" si="3"/>
        <v>23</v>
      </c>
      <c r="AN13" s="223">
        <f t="shared" si="3"/>
        <v>71</v>
      </c>
      <c r="AO13" s="223">
        <f t="shared" si="3"/>
        <v>121</v>
      </c>
      <c r="AP13" s="223">
        <f t="shared" si="3"/>
        <v>162</v>
      </c>
      <c r="AQ13" s="223">
        <f t="shared" si="3"/>
        <v>75</v>
      </c>
      <c r="AR13" s="223">
        <f t="shared" si="3"/>
        <v>113</v>
      </c>
      <c r="AS13" s="223">
        <f t="shared" si="3"/>
        <v>26</v>
      </c>
      <c r="AT13" s="223">
        <f t="shared" si="3"/>
        <v>129</v>
      </c>
      <c r="AU13" s="223">
        <f t="shared" si="3"/>
        <v>34</v>
      </c>
      <c r="AV13" s="223">
        <f t="shared" si="3"/>
        <v>112</v>
      </c>
      <c r="AW13" s="223">
        <f t="shared" si="3"/>
        <v>172</v>
      </c>
      <c r="AX13" s="223">
        <f t="shared" si="3"/>
        <v>77</v>
      </c>
      <c r="AY13" s="223">
        <f t="shared" si="3"/>
        <v>27</v>
      </c>
      <c r="AZ13" s="223">
        <f t="shared" si="3"/>
        <v>2</v>
      </c>
      <c r="BA13" s="223">
        <f t="shared" si="3"/>
        <v>29</v>
      </c>
      <c r="BB13" s="223">
        <f t="shared" si="3"/>
        <v>68</v>
      </c>
      <c r="BC13" s="223">
        <f t="shared" si="3"/>
        <v>375</v>
      </c>
      <c r="BD13" s="223">
        <f t="shared" si="3"/>
        <v>19</v>
      </c>
      <c r="BE13" s="223">
        <f t="shared" si="3"/>
        <v>40</v>
      </c>
      <c r="BF13" s="223">
        <f t="shared" si="3"/>
        <v>66</v>
      </c>
      <c r="BG13" s="223">
        <f t="shared" si="3"/>
        <v>83</v>
      </c>
      <c r="BH13" s="223">
        <f t="shared" si="3"/>
        <v>63</v>
      </c>
      <c r="BI13" s="223">
        <f t="shared" si="3"/>
        <v>77</v>
      </c>
      <c r="BJ13" s="223">
        <f t="shared" si="3"/>
        <v>14</v>
      </c>
      <c r="BK13" s="223">
        <f t="shared" si="3"/>
        <v>149</v>
      </c>
      <c r="BL13" s="223">
        <f t="shared" si="3"/>
        <v>7</v>
      </c>
      <c r="BM13" s="223">
        <f t="shared" si="3"/>
        <v>24</v>
      </c>
      <c r="BN13" s="223">
        <f t="shared" ref="BN13:BU13" si="4">SUM(BN14:BN31)</f>
        <v>131</v>
      </c>
      <c r="BO13" s="223">
        <f t="shared" si="4"/>
        <v>21</v>
      </c>
      <c r="BP13" s="223">
        <f t="shared" si="4"/>
        <v>288</v>
      </c>
      <c r="BQ13" s="223">
        <f t="shared" si="4"/>
        <v>96</v>
      </c>
      <c r="BR13" s="223">
        <f t="shared" si="4"/>
        <v>54</v>
      </c>
      <c r="BS13" s="223">
        <f t="shared" si="4"/>
        <v>129</v>
      </c>
      <c r="BT13" s="223">
        <f t="shared" si="4"/>
        <v>78</v>
      </c>
      <c r="BU13" s="224">
        <f t="shared" si="4"/>
        <v>31</v>
      </c>
    </row>
    <row r="14" spans="1:73" ht="15.5" x14ac:dyDescent="0.35">
      <c r="A14" s="8" t="s">
        <v>234</v>
      </c>
      <c r="B14" s="226">
        <f>SUM(C14:BU14)</f>
        <v>83</v>
      </c>
      <c r="C14" s="64">
        <v>1</v>
      </c>
      <c r="D14" s="64">
        <v>0</v>
      </c>
      <c r="E14" s="64">
        <v>0</v>
      </c>
      <c r="F14" s="64">
        <v>2</v>
      </c>
      <c r="G14" s="64">
        <v>1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1</v>
      </c>
      <c r="Q14" s="64">
        <v>1</v>
      </c>
      <c r="R14" s="64">
        <v>2</v>
      </c>
      <c r="S14" s="64">
        <v>1</v>
      </c>
      <c r="T14" s="64">
        <v>3</v>
      </c>
      <c r="U14" s="64">
        <v>7</v>
      </c>
      <c r="V14" s="64">
        <v>1</v>
      </c>
      <c r="W14" s="64">
        <v>1</v>
      </c>
      <c r="X14" s="64">
        <v>0</v>
      </c>
      <c r="Y14" s="64">
        <v>0</v>
      </c>
      <c r="Z14" s="64">
        <v>2</v>
      </c>
      <c r="AA14" s="64">
        <v>0</v>
      </c>
      <c r="AB14" s="64">
        <v>3</v>
      </c>
      <c r="AC14" s="64">
        <v>0</v>
      </c>
      <c r="AD14" s="64">
        <v>0</v>
      </c>
      <c r="AE14" s="64">
        <v>0</v>
      </c>
      <c r="AF14" s="64">
        <v>1</v>
      </c>
      <c r="AG14" s="64">
        <v>1</v>
      </c>
      <c r="AH14" s="64">
        <v>0</v>
      </c>
      <c r="AI14" s="64">
        <v>0</v>
      </c>
      <c r="AJ14" s="64">
        <v>4</v>
      </c>
      <c r="AK14" s="64">
        <v>5</v>
      </c>
      <c r="AL14" s="64">
        <v>3</v>
      </c>
      <c r="AM14" s="64">
        <v>1</v>
      </c>
      <c r="AN14" s="64">
        <v>0</v>
      </c>
      <c r="AO14" s="64">
        <v>0</v>
      </c>
      <c r="AP14" s="64">
        <v>3</v>
      </c>
      <c r="AQ14" s="64">
        <v>7</v>
      </c>
      <c r="AR14" s="64">
        <v>2</v>
      </c>
      <c r="AS14" s="64">
        <v>0</v>
      </c>
      <c r="AT14" s="64">
        <v>4</v>
      </c>
      <c r="AU14" s="64">
        <v>2</v>
      </c>
      <c r="AV14" s="64">
        <v>1</v>
      </c>
      <c r="AW14" s="64">
        <v>0</v>
      </c>
      <c r="AX14" s="64">
        <v>1</v>
      </c>
      <c r="AY14" s="64">
        <v>2</v>
      </c>
      <c r="AZ14" s="64">
        <v>0</v>
      </c>
      <c r="BA14" s="64">
        <v>0</v>
      </c>
      <c r="BB14" s="64">
        <v>1</v>
      </c>
      <c r="BC14" s="64">
        <v>3</v>
      </c>
      <c r="BD14" s="64">
        <v>0</v>
      </c>
      <c r="BE14" s="64">
        <v>2</v>
      </c>
      <c r="BF14" s="64">
        <v>0</v>
      </c>
      <c r="BG14" s="64">
        <v>1</v>
      </c>
      <c r="BH14" s="64">
        <v>0</v>
      </c>
      <c r="BI14" s="64">
        <v>0</v>
      </c>
      <c r="BJ14" s="64">
        <v>0</v>
      </c>
      <c r="BK14" s="64">
        <v>2</v>
      </c>
      <c r="BL14" s="64">
        <v>0</v>
      </c>
      <c r="BM14" s="64">
        <v>1</v>
      </c>
      <c r="BN14" s="64">
        <v>4</v>
      </c>
      <c r="BO14" s="64">
        <v>0</v>
      </c>
      <c r="BP14" s="64">
        <v>1</v>
      </c>
      <c r="BQ14" s="64">
        <v>2</v>
      </c>
      <c r="BR14" s="64">
        <v>1</v>
      </c>
      <c r="BS14" s="64">
        <v>1</v>
      </c>
      <c r="BT14" s="64">
        <v>1</v>
      </c>
      <c r="BU14" s="230">
        <v>0</v>
      </c>
    </row>
    <row r="15" spans="1:73" ht="15.5" x14ac:dyDescent="0.35">
      <c r="A15" s="8" t="s">
        <v>250</v>
      </c>
      <c r="B15" s="226">
        <f t="shared" ref="B15:B31" si="5">SUM(C15:BU15)</f>
        <v>3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v>0</v>
      </c>
      <c r="AX15" s="64">
        <v>0</v>
      </c>
      <c r="AY15" s="64">
        <v>0</v>
      </c>
      <c r="AZ15" s="64">
        <v>0</v>
      </c>
      <c r="BA15" s="64">
        <v>0</v>
      </c>
      <c r="BB15" s="64">
        <v>0</v>
      </c>
      <c r="BC15" s="64">
        <v>0</v>
      </c>
      <c r="BD15" s="64">
        <v>0</v>
      </c>
      <c r="BE15" s="64">
        <v>0</v>
      </c>
      <c r="BF15" s="64">
        <v>0</v>
      </c>
      <c r="BG15" s="64">
        <v>0</v>
      </c>
      <c r="BH15" s="64">
        <v>0</v>
      </c>
      <c r="BI15" s="64">
        <v>0</v>
      </c>
      <c r="BJ15" s="64">
        <v>0</v>
      </c>
      <c r="BK15" s="64">
        <v>0</v>
      </c>
      <c r="BL15" s="64">
        <v>0</v>
      </c>
      <c r="BM15" s="64">
        <v>0</v>
      </c>
      <c r="BN15" s="64">
        <v>3</v>
      </c>
      <c r="BO15" s="64">
        <v>0</v>
      </c>
      <c r="BP15" s="64">
        <v>0</v>
      </c>
      <c r="BQ15" s="64">
        <v>0</v>
      </c>
      <c r="BR15" s="64">
        <v>0</v>
      </c>
      <c r="BS15" s="64">
        <v>0</v>
      </c>
      <c r="BT15" s="64">
        <v>0</v>
      </c>
      <c r="BU15" s="230">
        <v>0</v>
      </c>
    </row>
    <row r="16" spans="1:73" ht="15.5" x14ac:dyDescent="0.35">
      <c r="A16" s="8" t="s">
        <v>235</v>
      </c>
      <c r="B16" s="226">
        <f t="shared" si="5"/>
        <v>213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57</v>
      </c>
      <c r="S16" s="64">
        <v>0</v>
      </c>
      <c r="T16" s="64">
        <v>14</v>
      </c>
      <c r="U16" s="64">
        <v>0</v>
      </c>
      <c r="V16" s="64">
        <v>10</v>
      </c>
      <c r="W16" s="64">
        <v>0</v>
      </c>
      <c r="X16" s="64">
        <v>0</v>
      </c>
      <c r="Y16" s="64">
        <v>11</v>
      </c>
      <c r="Z16" s="64">
        <v>0</v>
      </c>
      <c r="AA16" s="64">
        <v>0</v>
      </c>
      <c r="AB16" s="64">
        <v>0</v>
      </c>
      <c r="AC16" s="64">
        <v>29</v>
      </c>
      <c r="AD16" s="64">
        <v>0</v>
      </c>
      <c r="AE16" s="64">
        <v>0</v>
      </c>
      <c r="AF16" s="64">
        <v>0</v>
      </c>
      <c r="AG16" s="64">
        <v>0</v>
      </c>
      <c r="AH16" s="64">
        <v>1</v>
      </c>
      <c r="AI16" s="64">
        <v>0</v>
      </c>
      <c r="AJ16" s="64">
        <v>0</v>
      </c>
      <c r="AK16" s="64">
        <v>0</v>
      </c>
      <c r="AL16" s="64">
        <v>0</v>
      </c>
      <c r="AM16" s="64">
        <v>0</v>
      </c>
      <c r="AN16" s="64">
        <v>0</v>
      </c>
      <c r="AO16" s="64">
        <v>0</v>
      </c>
      <c r="AP16" s="64">
        <v>0</v>
      </c>
      <c r="AQ16" s="64">
        <v>0</v>
      </c>
      <c r="AR16" s="64">
        <v>0</v>
      </c>
      <c r="AS16" s="64">
        <v>0</v>
      </c>
      <c r="AT16" s="64">
        <v>18</v>
      </c>
      <c r="AU16" s="64">
        <v>9</v>
      </c>
      <c r="AV16" s="64">
        <v>61</v>
      </c>
      <c r="AW16" s="64">
        <v>0</v>
      </c>
      <c r="AX16" s="64">
        <v>0</v>
      </c>
      <c r="AY16" s="64">
        <v>0</v>
      </c>
      <c r="AZ16" s="64">
        <v>0</v>
      </c>
      <c r="BA16" s="64">
        <v>0</v>
      </c>
      <c r="BB16" s="64">
        <v>0</v>
      </c>
      <c r="BC16" s="64">
        <v>0</v>
      </c>
      <c r="BD16" s="64">
        <v>0</v>
      </c>
      <c r="BE16" s="64">
        <v>0</v>
      </c>
      <c r="BF16" s="64">
        <v>0</v>
      </c>
      <c r="BG16" s="64">
        <v>0</v>
      </c>
      <c r="BH16" s="64">
        <v>0</v>
      </c>
      <c r="BI16" s="64">
        <v>0</v>
      </c>
      <c r="BJ16" s="64">
        <v>0</v>
      </c>
      <c r="BK16" s="64">
        <v>0</v>
      </c>
      <c r="BL16" s="64">
        <v>0</v>
      </c>
      <c r="BM16" s="64">
        <v>0</v>
      </c>
      <c r="BN16" s="64">
        <v>0</v>
      </c>
      <c r="BO16" s="64">
        <v>0</v>
      </c>
      <c r="BP16" s="64">
        <v>0</v>
      </c>
      <c r="BQ16" s="64">
        <v>0</v>
      </c>
      <c r="BR16" s="64">
        <v>0</v>
      </c>
      <c r="BS16" s="64">
        <v>0</v>
      </c>
      <c r="BT16" s="64">
        <v>0</v>
      </c>
      <c r="BU16" s="230">
        <v>3</v>
      </c>
    </row>
    <row r="17" spans="1:73" ht="15.5" x14ac:dyDescent="0.35">
      <c r="A17" s="8" t="s">
        <v>236</v>
      </c>
      <c r="B17" s="226">
        <f t="shared" si="5"/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4">
        <v>0</v>
      </c>
      <c r="AL17" s="64">
        <v>0</v>
      </c>
      <c r="AM17" s="64">
        <v>0</v>
      </c>
      <c r="AN17" s="64">
        <v>0</v>
      </c>
      <c r="AO17" s="64">
        <v>0</v>
      </c>
      <c r="AP17" s="64">
        <v>0</v>
      </c>
      <c r="AQ17" s="64">
        <v>0</v>
      </c>
      <c r="AR17" s="64"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v>0</v>
      </c>
      <c r="AX17" s="64">
        <v>0</v>
      </c>
      <c r="AY17" s="64">
        <v>0</v>
      </c>
      <c r="AZ17" s="64">
        <v>0</v>
      </c>
      <c r="BA17" s="64">
        <v>0</v>
      </c>
      <c r="BB17" s="64">
        <v>0</v>
      </c>
      <c r="BC17" s="64">
        <v>0</v>
      </c>
      <c r="BD17" s="64">
        <v>0</v>
      </c>
      <c r="BE17" s="64">
        <v>0</v>
      </c>
      <c r="BF17" s="64">
        <v>0</v>
      </c>
      <c r="BG17" s="64">
        <v>0</v>
      </c>
      <c r="BH17" s="64">
        <v>0</v>
      </c>
      <c r="BI17" s="64">
        <v>0</v>
      </c>
      <c r="BJ17" s="64">
        <v>0</v>
      </c>
      <c r="BK17" s="64">
        <v>0</v>
      </c>
      <c r="BL17" s="64">
        <v>0</v>
      </c>
      <c r="BM17" s="64">
        <v>0</v>
      </c>
      <c r="BN17" s="64">
        <v>0</v>
      </c>
      <c r="BO17" s="64">
        <v>0</v>
      </c>
      <c r="BP17" s="64">
        <v>0</v>
      </c>
      <c r="BQ17" s="64">
        <v>0</v>
      </c>
      <c r="BR17" s="64">
        <v>0</v>
      </c>
      <c r="BS17" s="64">
        <v>0</v>
      </c>
      <c r="BT17" s="64">
        <v>0</v>
      </c>
      <c r="BU17" s="230">
        <v>0</v>
      </c>
    </row>
    <row r="18" spans="1:73" ht="15.5" x14ac:dyDescent="0.35">
      <c r="A18" s="8" t="s">
        <v>237</v>
      </c>
      <c r="B18" s="226">
        <f t="shared" si="5"/>
        <v>1922</v>
      </c>
      <c r="C18" s="64">
        <v>25</v>
      </c>
      <c r="D18" s="64">
        <v>2</v>
      </c>
      <c r="E18" s="64">
        <v>1</v>
      </c>
      <c r="F18" s="64">
        <v>27</v>
      </c>
      <c r="G18" s="64">
        <v>8</v>
      </c>
      <c r="H18" s="64">
        <v>0</v>
      </c>
      <c r="I18" s="64">
        <v>59</v>
      </c>
      <c r="J18" s="64">
        <v>82</v>
      </c>
      <c r="K18" s="64">
        <v>3</v>
      </c>
      <c r="L18" s="64">
        <v>29</v>
      </c>
      <c r="M18" s="64">
        <v>23</v>
      </c>
      <c r="N18" s="64">
        <v>3</v>
      </c>
      <c r="O18" s="64">
        <v>18</v>
      </c>
      <c r="P18" s="64">
        <v>61</v>
      </c>
      <c r="Q18" s="64">
        <v>118</v>
      </c>
      <c r="R18" s="64">
        <v>1</v>
      </c>
      <c r="S18" s="64">
        <v>1</v>
      </c>
      <c r="T18" s="64">
        <v>9</v>
      </c>
      <c r="U18" s="64">
        <v>107</v>
      </c>
      <c r="V18" s="64">
        <v>3</v>
      </c>
      <c r="W18" s="64">
        <v>24</v>
      </c>
      <c r="X18" s="64">
        <v>2</v>
      </c>
      <c r="Y18" s="64">
        <v>4</v>
      </c>
      <c r="Z18" s="64">
        <v>2</v>
      </c>
      <c r="AA18" s="64">
        <v>23</v>
      </c>
      <c r="AB18" s="64">
        <v>24</v>
      </c>
      <c r="AC18" s="64">
        <v>1</v>
      </c>
      <c r="AD18" s="64">
        <v>39</v>
      </c>
      <c r="AE18" s="64">
        <v>1</v>
      </c>
      <c r="AF18" s="64">
        <v>43</v>
      </c>
      <c r="AG18" s="64">
        <v>97</v>
      </c>
      <c r="AH18" s="64">
        <v>1</v>
      </c>
      <c r="AI18" s="64">
        <v>0</v>
      </c>
      <c r="AJ18" s="64">
        <v>32</v>
      </c>
      <c r="AK18" s="64">
        <v>81</v>
      </c>
      <c r="AL18" s="64">
        <v>233</v>
      </c>
      <c r="AM18" s="64">
        <v>0</v>
      </c>
      <c r="AN18" s="64">
        <v>24</v>
      </c>
      <c r="AO18" s="64">
        <v>0</v>
      </c>
      <c r="AP18" s="64">
        <v>9</v>
      </c>
      <c r="AQ18" s="64">
        <v>43</v>
      </c>
      <c r="AR18" s="64">
        <v>22</v>
      </c>
      <c r="AS18" s="64">
        <v>1</v>
      </c>
      <c r="AT18" s="64">
        <v>1</v>
      </c>
      <c r="AU18" s="64">
        <v>0</v>
      </c>
      <c r="AV18" s="64">
        <v>9</v>
      </c>
      <c r="AW18" s="64">
        <v>89</v>
      </c>
      <c r="AX18" s="64">
        <v>7</v>
      </c>
      <c r="AY18" s="64">
        <v>0</v>
      </c>
      <c r="AZ18" s="64">
        <v>0</v>
      </c>
      <c r="BA18" s="64">
        <v>22</v>
      </c>
      <c r="BB18" s="64">
        <v>45</v>
      </c>
      <c r="BC18" s="64">
        <v>17</v>
      </c>
      <c r="BD18" s="64">
        <v>1</v>
      </c>
      <c r="BE18" s="64">
        <v>20</v>
      </c>
      <c r="BF18" s="64">
        <v>0</v>
      </c>
      <c r="BG18" s="64">
        <v>0</v>
      </c>
      <c r="BH18" s="64">
        <v>54</v>
      </c>
      <c r="BI18" s="64">
        <v>60</v>
      </c>
      <c r="BJ18" s="64">
        <v>6</v>
      </c>
      <c r="BK18" s="64">
        <v>127</v>
      </c>
      <c r="BL18" s="64">
        <v>1</v>
      </c>
      <c r="BM18" s="64">
        <v>0</v>
      </c>
      <c r="BN18" s="64">
        <v>77</v>
      </c>
      <c r="BO18" s="64">
        <v>13</v>
      </c>
      <c r="BP18" s="64">
        <v>3</v>
      </c>
      <c r="BQ18" s="64">
        <v>18</v>
      </c>
      <c r="BR18" s="64">
        <v>2</v>
      </c>
      <c r="BS18" s="64">
        <v>59</v>
      </c>
      <c r="BT18" s="64">
        <v>0</v>
      </c>
      <c r="BU18" s="230">
        <v>5</v>
      </c>
    </row>
    <row r="19" spans="1:73" ht="15.5" x14ac:dyDescent="0.35">
      <c r="A19" s="8" t="s">
        <v>238</v>
      </c>
      <c r="B19" s="226">
        <f t="shared" si="5"/>
        <v>372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65</v>
      </c>
      <c r="W19" s="64">
        <v>0</v>
      </c>
      <c r="X19" s="64">
        <v>64</v>
      </c>
      <c r="Y19" s="64">
        <v>4</v>
      </c>
      <c r="Z19" s="64">
        <v>0</v>
      </c>
      <c r="AA19" s="64">
        <v>0</v>
      </c>
      <c r="AB19" s="64">
        <v>0</v>
      </c>
      <c r="AC19" s="64">
        <v>11</v>
      </c>
      <c r="AD19" s="64">
        <v>0</v>
      </c>
      <c r="AE19" s="64">
        <v>0</v>
      </c>
      <c r="AF19" s="64">
        <v>0</v>
      </c>
      <c r="AG19" s="64">
        <v>0</v>
      </c>
      <c r="AH19" s="64">
        <v>38</v>
      </c>
      <c r="AI19" s="64">
        <v>0</v>
      </c>
      <c r="AJ19" s="64">
        <v>0</v>
      </c>
      <c r="AK19" s="64">
        <v>0</v>
      </c>
      <c r="AL19" s="64">
        <v>0</v>
      </c>
      <c r="AM19" s="64">
        <v>1</v>
      </c>
      <c r="AN19" s="64">
        <v>0</v>
      </c>
      <c r="AO19" s="64">
        <v>0</v>
      </c>
      <c r="AP19" s="64">
        <v>0</v>
      </c>
      <c r="AQ19" s="64">
        <v>0</v>
      </c>
      <c r="AR19" s="64">
        <v>0</v>
      </c>
      <c r="AS19" s="64">
        <v>0</v>
      </c>
      <c r="AT19" s="64">
        <v>105</v>
      </c>
      <c r="AU19" s="64">
        <v>22</v>
      </c>
      <c r="AV19" s="64">
        <v>34</v>
      </c>
      <c r="AW19" s="64">
        <v>0</v>
      </c>
      <c r="AX19" s="64">
        <v>0</v>
      </c>
      <c r="AY19" s="64">
        <v>25</v>
      </c>
      <c r="AZ19" s="64">
        <v>0</v>
      </c>
      <c r="BA19" s="64">
        <v>0</v>
      </c>
      <c r="BB19" s="64">
        <v>0</v>
      </c>
      <c r="BC19" s="64">
        <v>0</v>
      </c>
      <c r="BD19" s="64">
        <v>0</v>
      </c>
      <c r="BE19" s="64">
        <v>0</v>
      </c>
      <c r="BF19" s="64">
        <v>0</v>
      </c>
      <c r="BG19" s="64">
        <v>0</v>
      </c>
      <c r="BH19" s="64">
        <v>0</v>
      </c>
      <c r="BI19" s="64">
        <v>0</v>
      </c>
      <c r="BJ19" s="64">
        <v>0</v>
      </c>
      <c r="BK19" s="64">
        <v>0</v>
      </c>
      <c r="BL19" s="64">
        <v>0</v>
      </c>
      <c r="BM19" s="64">
        <v>0</v>
      </c>
      <c r="BN19" s="64">
        <v>0</v>
      </c>
      <c r="BO19" s="64">
        <v>0</v>
      </c>
      <c r="BP19" s="64">
        <v>0</v>
      </c>
      <c r="BQ19" s="64">
        <v>3</v>
      </c>
      <c r="BR19" s="64">
        <v>0</v>
      </c>
      <c r="BS19" s="64">
        <v>0</v>
      </c>
      <c r="BT19" s="64">
        <v>0</v>
      </c>
      <c r="BU19" s="230">
        <v>0</v>
      </c>
    </row>
    <row r="20" spans="1:73" ht="15.5" x14ac:dyDescent="0.35">
      <c r="A20" s="8" t="s">
        <v>232</v>
      </c>
      <c r="B20" s="226">
        <f t="shared" si="5"/>
        <v>3529</v>
      </c>
      <c r="C20" s="64">
        <v>101</v>
      </c>
      <c r="D20" s="64">
        <v>172</v>
      </c>
      <c r="E20" s="64">
        <v>5</v>
      </c>
      <c r="F20" s="64">
        <v>17</v>
      </c>
      <c r="G20" s="64">
        <v>3</v>
      </c>
      <c r="H20" s="64">
        <v>4</v>
      </c>
      <c r="I20" s="64">
        <v>75</v>
      </c>
      <c r="J20" s="64">
        <v>13</v>
      </c>
      <c r="K20" s="64">
        <v>25</v>
      </c>
      <c r="L20" s="64">
        <v>36</v>
      </c>
      <c r="M20" s="64">
        <v>43</v>
      </c>
      <c r="N20" s="64">
        <v>7</v>
      </c>
      <c r="O20" s="64">
        <v>2</v>
      </c>
      <c r="P20" s="64">
        <v>57</v>
      </c>
      <c r="Q20" s="64">
        <v>8</v>
      </c>
      <c r="R20" s="64">
        <v>9</v>
      </c>
      <c r="S20" s="64">
        <v>17</v>
      </c>
      <c r="T20" s="64">
        <v>40</v>
      </c>
      <c r="U20" s="64">
        <v>173</v>
      </c>
      <c r="V20" s="64">
        <v>19</v>
      </c>
      <c r="W20" s="64">
        <v>16</v>
      </c>
      <c r="X20" s="64">
        <v>14</v>
      </c>
      <c r="Y20" s="64">
        <v>3</v>
      </c>
      <c r="Z20" s="64">
        <v>87</v>
      </c>
      <c r="AA20" s="64">
        <v>9</v>
      </c>
      <c r="AB20" s="64">
        <v>0</v>
      </c>
      <c r="AC20" s="64">
        <v>0</v>
      </c>
      <c r="AD20" s="64">
        <v>24</v>
      </c>
      <c r="AE20" s="64">
        <v>110</v>
      </c>
      <c r="AF20" s="64">
        <v>292</v>
      </c>
      <c r="AG20" s="64">
        <v>95</v>
      </c>
      <c r="AH20" s="64">
        <v>32</v>
      </c>
      <c r="AI20" s="64">
        <v>0</v>
      </c>
      <c r="AJ20" s="64">
        <v>21</v>
      </c>
      <c r="AK20" s="64">
        <v>21</v>
      </c>
      <c r="AL20" s="64">
        <v>130</v>
      </c>
      <c r="AM20" s="64">
        <v>21</v>
      </c>
      <c r="AN20" s="64">
        <v>47</v>
      </c>
      <c r="AO20" s="64">
        <v>121</v>
      </c>
      <c r="AP20" s="64">
        <v>150</v>
      </c>
      <c r="AQ20" s="64">
        <v>23</v>
      </c>
      <c r="AR20" s="64">
        <v>87</v>
      </c>
      <c r="AS20" s="64">
        <v>2</v>
      </c>
      <c r="AT20" s="64">
        <v>0</v>
      </c>
      <c r="AU20" s="64">
        <v>0</v>
      </c>
      <c r="AV20" s="64">
        <v>4</v>
      </c>
      <c r="AW20" s="64">
        <v>83</v>
      </c>
      <c r="AX20" s="64">
        <v>56</v>
      </c>
      <c r="AY20" s="64">
        <v>0</v>
      </c>
      <c r="AZ20" s="64">
        <v>2</v>
      </c>
      <c r="BA20" s="64">
        <v>7</v>
      </c>
      <c r="BB20" s="64">
        <v>20</v>
      </c>
      <c r="BC20" s="64">
        <v>355</v>
      </c>
      <c r="BD20" s="64">
        <v>18</v>
      </c>
      <c r="BE20" s="64">
        <v>18</v>
      </c>
      <c r="BF20" s="64">
        <v>66</v>
      </c>
      <c r="BG20" s="64">
        <v>82</v>
      </c>
      <c r="BH20" s="64">
        <v>8</v>
      </c>
      <c r="BI20" s="64">
        <v>17</v>
      </c>
      <c r="BJ20" s="64">
        <v>8</v>
      </c>
      <c r="BK20" s="64">
        <v>19</v>
      </c>
      <c r="BL20" s="64">
        <v>6</v>
      </c>
      <c r="BM20" s="64">
        <v>23</v>
      </c>
      <c r="BN20" s="64">
        <v>47</v>
      </c>
      <c r="BO20" s="64">
        <v>7</v>
      </c>
      <c r="BP20" s="64">
        <v>283</v>
      </c>
      <c r="BQ20" s="64">
        <v>73</v>
      </c>
      <c r="BR20" s="64">
        <v>50</v>
      </c>
      <c r="BS20" s="64">
        <v>69</v>
      </c>
      <c r="BT20" s="64">
        <v>77</v>
      </c>
      <c r="BU20" s="230">
        <v>0</v>
      </c>
    </row>
    <row r="21" spans="1:73" ht="15.5" x14ac:dyDescent="0.35">
      <c r="A21" s="8" t="s">
        <v>239</v>
      </c>
      <c r="B21" s="226">
        <f t="shared" si="5"/>
        <v>14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1</v>
      </c>
      <c r="U21" s="64">
        <v>0</v>
      </c>
      <c r="V21" s="64">
        <v>1</v>
      </c>
      <c r="W21" s="64">
        <v>0</v>
      </c>
      <c r="X21" s="64">
        <v>0</v>
      </c>
      <c r="Y21" s="64">
        <v>1</v>
      </c>
      <c r="Z21" s="64">
        <v>0</v>
      </c>
      <c r="AA21" s="64">
        <v>0</v>
      </c>
      <c r="AB21" s="64">
        <v>0</v>
      </c>
      <c r="AC21" s="64">
        <v>0</v>
      </c>
      <c r="AD21" s="64">
        <v>1</v>
      </c>
      <c r="AE21" s="64">
        <v>0</v>
      </c>
      <c r="AF21" s="64">
        <v>0</v>
      </c>
      <c r="AG21" s="64">
        <v>0</v>
      </c>
      <c r="AH21" s="64">
        <v>2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4">
        <v>0</v>
      </c>
      <c r="AO21" s="64">
        <v>0</v>
      </c>
      <c r="AP21" s="64">
        <v>0</v>
      </c>
      <c r="AQ21" s="64">
        <v>2</v>
      </c>
      <c r="AR21" s="64">
        <v>2</v>
      </c>
      <c r="AS21" s="64">
        <v>0</v>
      </c>
      <c r="AT21" s="64">
        <v>0</v>
      </c>
      <c r="AU21" s="64">
        <v>0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0</v>
      </c>
      <c r="BB21" s="64">
        <v>2</v>
      </c>
      <c r="BC21" s="64">
        <v>0</v>
      </c>
      <c r="BD21" s="64">
        <v>0</v>
      </c>
      <c r="BE21" s="64">
        <v>0</v>
      </c>
      <c r="BF21" s="64">
        <v>0</v>
      </c>
      <c r="BG21" s="64">
        <v>0</v>
      </c>
      <c r="BH21" s="64">
        <v>0</v>
      </c>
      <c r="BI21" s="64">
        <v>0</v>
      </c>
      <c r="BJ21" s="64">
        <v>0</v>
      </c>
      <c r="BK21" s="64">
        <v>0</v>
      </c>
      <c r="BL21" s="64">
        <v>0</v>
      </c>
      <c r="BM21" s="64">
        <v>0</v>
      </c>
      <c r="BN21" s="64">
        <v>0</v>
      </c>
      <c r="BO21" s="64">
        <v>0</v>
      </c>
      <c r="BP21" s="64">
        <v>1</v>
      </c>
      <c r="BQ21" s="64">
        <v>0</v>
      </c>
      <c r="BR21" s="64">
        <v>1</v>
      </c>
      <c r="BS21" s="64">
        <v>0</v>
      </c>
      <c r="BT21" s="64">
        <v>0</v>
      </c>
      <c r="BU21" s="230">
        <v>0</v>
      </c>
    </row>
    <row r="22" spans="1:73" ht="15.5" x14ac:dyDescent="0.35">
      <c r="A22" s="8" t="s">
        <v>240</v>
      </c>
      <c r="B22" s="226">
        <f t="shared" si="5"/>
        <v>2</v>
      </c>
      <c r="C22" s="64">
        <v>1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1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0</v>
      </c>
      <c r="BN22" s="64">
        <v>0</v>
      </c>
      <c r="BO22" s="64">
        <v>0</v>
      </c>
      <c r="BP22" s="64">
        <v>0</v>
      </c>
      <c r="BQ22" s="64">
        <v>0</v>
      </c>
      <c r="BR22" s="64">
        <v>0</v>
      </c>
      <c r="BS22" s="64">
        <v>0</v>
      </c>
      <c r="BT22" s="64">
        <v>0</v>
      </c>
      <c r="BU22" s="230">
        <v>0</v>
      </c>
    </row>
    <row r="23" spans="1:73" ht="15.5" x14ac:dyDescent="0.35">
      <c r="A23" s="8" t="s">
        <v>633</v>
      </c>
      <c r="B23" s="226">
        <f t="shared" si="5"/>
        <v>7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1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6</v>
      </c>
      <c r="AT23" s="64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64">
        <v>0</v>
      </c>
      <c r="BD23" s="64">
        <v>0</v>
      </c>
      <c r="BE23" s="64">
        <v>0</v>
      </c>
      <c r="BF23" s="64">
        <v>0</v>
      </c>
      <c r="BG23" s="64">
        <v>0</v>
      </c>
      <c r="BH23" s="64">
        <v>0</v>
      </c>
      <c r="BI23" s="64">
        <v>0</v>
      </c>
      <c r="BJ23" s="64">
        <v>0</v>
      </c>
      <c r="BK23" s="64">
        <v>0</v>
      </c>
      <c r="BL23" s="64">
        <v>0</v>
      </c>
      <c r="BM23" s="64">
        <v>0</v>
      </c>
      <c r="BN23" s="64">
        <v>0</v>
      </c>
      <c r="BO23" s="64">
        <v>0</v>
      </c>
      <c r="BP23" s="64">
        <v>0</v>
      </c>
      <c r="BQ23" s="64">
        <v>0</v>
      </c>
      <c r="BR23" s="64">
        <v>0</v>
      </c>
      <c r="BS23" s="64">
        <v>0</v>
      </c>
      <c r="BT23" s="64">
        <v>0</v>
      </c>
      <c r="BU23" s="230">
        <v>0</v>
      </c>
    </row>
    <row r="24" spans="1:73" ht="15.5" x14ac:dyDescent="0.35">
      <c r="A24" s="8" t="s">
        <v>241</v>
      </c>
      <c r="B24" s="226">
        <f t="shared" si="5"/>
        <v>24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2</v>
      </c>
      <c r="V24" s="64">
        <v>0</v>
      </c>
      <c r="W24" s="64">
        <v>0</v>
      </c>
      <c r="X24" s="64">
        <v>1</v>
      </c>
      <c r="Y24" s="64">
        <v>0</v>
      </c>
      <c r="Z24" s="64">
        <v>0</v>
      </c>
      <c r="AA24" s="64">
        <v>0</v>
      </c>
      <c r="AB24" s="64">
        <v>1</v>
      </c>
      <c r="AC24" s="64">
        <v>0</v>
      </c>
      <c r="AD24" s="64">
        <v>1</v>
      </c>
      <c r="AE24" s="64">
        <v>0</v>
      </c>
      <c r="AF24" s="64">
        <v>1</v>
      </c>
      <c r="AG24" s="64">
        <v>1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4">
        <v>0</v>
      </c>
      <c r="AQ24" s="64">
        <v>0</v>
      </c>
      <c r="AR24" s="64">
        <v>0</v>
      </c>
      <c r="AS24" s="64">
        <v>15</v>
      </c>
      <c r="AT24" s="64">
        <v>0</v>
      </c>
      <c r="AU24" s="64">
        <v>1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  <c r="BC24" s="64">
        <v>0</v>
      </c>
      <c r="BD24" s="64">
        <v>0</v>
      </c>
      <c r="BE24" s="64">
        <v>0</v>
      </c>
      <c r="BF24" s="64">
        <v>0</v>
      </c>
      <c r="BG24" s="64">
        <v>0</v>
      </c>
      <c r="BH24" s="64">
        <v>1</v>
      </c>
      <c r="BI24" s="64">
        <v>0</v>
      </c>
      <c r="BJ24" s="64">
        <v>0</v>
      </c>
      <c r="BK24" s="64">
        <v>0</v>
      </c>
      <c r="BL24" s="64">
        <v>0</v>
      </c>
      <c r="BM24" s="64">
        <v>0</v>
      </c>
      <c r="BN24" s="64">
        <v>0</v>
      </c>
      <c r="BO24" s="64">
        <v>0</v>
      </c>
      <c r="BP24" s="64">
        <v>0</v>
      </c>
      <c r="BQ24" s="64">
        <v>0</v>
      </c>
      <c r="BR24" s="64">
        <v>0</v>
      </c>
      <c r="BS24" s="64">
        <v>0</v>
      </c>
      <c r="BT24" s="64">
        <v>0</v>
      </c>
      <c r="BU24" s="230">
        <v>0</v>
      </c>
    </row>
    <row r="25" spans="1:73" ht="15.5" x14ac:dyDescent="0.35">
      <c r="A25" s="8" t="s">
        <v>242</v>
      </c>
      <c r="B25" s="226">
        <f t="shared" si="5"/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0</v>
      </c>
      <c r="AP25" s="64">
        <v>0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v>0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>
        <v>0</v>
      </c>
      <c r="BD25" s="64">
        <v>0</v>
      </c>
      <c r="BE25" s="64">
        <v>0</v>
      </c>
      <c r="BF25" s="64">
        <v>0</v>
      </c>
      <c r="BG25" s="64">
        <v>0</v>
      </c>
      <c r="BH25" s="64">
        <v>0</v>
      </c>
      <c r="BI25" s="64">
        <v>0</v>
      </c>
      <c r="BJ25" s="64">
        <v>0</v>
      </c>
      <c r="BK25" s="64">
        <v>0</v>
      </c>
      <c r="BL25" s="64">
        <v>0</v>
      </c>
      <c r="BM25" s="64">
        <v>0</v>
      </c>
      <c r="BN25" s="64">
        <v>0</v>
      </c>
      <c r="BO25" s="64">
        <v>0</v>
      </c>
      <c r="BP25" s="64">
        <v>0</v>
      </c>
      <c r="BQ25" s="64">
        <v>0</v>
      </c>
      <c r="BR25" s="64">
        <v>0</v>
      </c>
      <c r="BS25" s="64">
        <v>0</v>
      </c>
      <c r="BT25" s="64">
        <v>0</v>
      </c>
      <c r="BU25" s="230">
        <v>0</v>
      </c>
    </row>
    <row r="26" spans="1:73" ht="15.5" x14ac:dyDescent="0.35">
      <c r="A26" s="8" t="s">
        <v>478</v>
      </c>
      <c r="B26" s="226">
        <f t="shared" si="5"/>
        <v>19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3</v>
      </c>
      <c r="V26" s="64">
        <v>16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64">
        <v>0</v>
      </c>
      <c r="AO26" s="64">
        <v>0</v>
      </c>
      <c r="AP26" s="64">
        <v>0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v>0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64">
        <v>0</v>
      </c>
      <c r="BD26" s="64">
        <v>0</v>
      </c>
      <c r="BE26" s="64">
        <v>0</v>
      </c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</v>
      </c>
      <c r="BL26" s="64">
        <v>0</v>
      </c>
      <c r="BM26" s="64">
        <v>0</v>
      </c>
      <c r="BN26" s="64">
        <v>0</v>
      </c>
      <c r="BO26" s="64">
        <v>0</v>
      </c>
      <c r="BP26" s="64">
        <v>0</v>
      </c>
      <c r="BQ26" s="64">
        <v>0</v>
      </c>
      <c r="BR26" s="64">
        <v>0</v>
      </c>
      <c r="BS26" s="64">
        <v>0</v>
      </c>
      <c r="BT26" s="64">
        <v>0</v>
      </c>
      <c r="BU26" s="230">
        <v>0</v>
      </c>
    </row>
    <row r="27" spans="1:73" ht="15.5" x14ac:dyDescent="0.35">
      <c r="A27" s="8" t="s">
        <v>243</v>
      </c>
      <c r="B27" s="226">
        <f t="shared" si="5"/>
        <v>83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8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4</v>
      </c>
      <c r="Z27" s="64">
        <v>0</v>
      </c>
      <c r="AA27" s="64">
        <v>2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8</v>
      </c>
      <c r="AI27" s="64">
        <v>7</v>
      </c>
      <c r="AJ27" s="64">
        <v>15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1</v>
      </c>
      <c r="AW27" s="64">
        <v>0</v>
      </c>
      <c r="AX27" s="64">
        <v>13</v>
      </c>
      <c r="AY27" s="64">
        <v>0</v>
      </c>
      <c r="AZ27" s="64">
        <v>0</v>
      </c>
      <c r="BA27" s="64">
        <v>0</v>
      </c>
      <c r="BB27" s="64">
        <v>0</v>
      </c>
      <c r="BC27" s="64">
        <v>0</v>
      </c>
      <c r="BD27" s="64">
        <v>0</v>
      </c>
      <c r="BE27" s="64">
        <v>0</v>
      </c>
      <c r="BF27" s="64">
        <v>0</v>
      </c>
      <c r="BG27" s="64">
        <v>0</v>
      </c>
      <c r="BH27" s="64">
        <v>0</v>
      </c>
      <c r="BI27" s="64">
        <v>0</v>
      </c>
      <c r="BJ27" s="64">
        <v>0</v>
      </c>
      <c r="BK27" s="64">
        <v>1</v>
      </c>
      <c r="BL27" s="64">
        <v>0</v>
      </c>
      <c r="BM27" s="64">
        <v>0</v>
      </c>
      <c r="BN27" s="64">
        <v>0</v>
      </c>
      <c r="BO27" s="64">
        <v>1</v>
      </c>
      <c r="BP27" s="64">
        <v>0</v>
      </c>
      <c r="BQ27" s="64">
        <v>0</v>
      </c>
      <c r="BR27" s="64">
        <v>0</v>
      </c>
      <c r="BS27" s="64">
        <v>0</v>
      </c>
      <c r="BT27" s="64">
        <v>0</v>
      </c>
      <c r="BU27" s="230">
        <v>23</v>
      </c>
    </row>
    <row r="28" spans="1:73" ht="15.5" x14ac:dyDescent="0.35">
      <c r="A28" s="8" t="s">
        <v>244</v>
      </c>
      <c r="B28" s="226">
        <f t="shared" si="5"/>
        <v>6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2</v>
      </c>
      <c r="AB28" s="64">
        <v>0</v>
      </c>
      <c r="AC28" s="64">
        <v>1</v>
      </c>
      <c r="AD28" s="64">
        <v>0</v>
      </c>
      <c r="AE28" s="64">
        <v>0</v>
      </c>
      <c r="AF28" s="64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64">
        <v>0</v>
      </c>
      <c r="AO28" s="64">
        <v>0</v>
      </c>
      <c r="AP28" s="64">
        <v>0</v>
      </c>
      <c r="AQ28" s="64">
        <v>0</v>
      </c>
      <c r="AR28" s="64">
        <v>0</v>
      </c>
      <c r="AS28" s="64">
        <v>0</v>
      </c>
      <c r="AT28" s="64">
        <v>1</v>
      </c>
      <c r="AU28" s="64">
        <v>0</v>
      </c>
      <c r="AV28" s="64">
        <v>2</v>
      </c>
      <c r="AW28" s="64">
        <v>0</v>
      </c>
      <c r="AX28" s="64">
        <v>0</v>
      </c>
      <c r="AY28" s="64">
        <v>0</v>
      </c>
      <c r="AZ28" s="64">
        <v>0</v>
      </c>
      <c r="BA28" s="64">
        <v>0</v>
      </c>
      <c r="BB28" s="64">
        <v>0</v>
      </c>
      <c r="BC28" s="64">
        <v>0</v>
      </c>
      <c r="BD28" s="64">
        <v>0</v>
      </c>
      <c r="BE28" s="64">
        <v>0</v>
      </c>
      <c r="BF28" s="64">
        <v>0</v>
      </c>
      <c r="BG28" s="64">
        <v>0</v>
      </c>
      <c r="BH28" s="64">
        <v>0</v>
      </c>
      <c r="BI28" s="64">
        <v>0</v>
      </c>
      <c r="BJ28" s="64">
        <v>0</v>
      </c>
      <c r="BK28" s="64">
        <v>0</v>
      </c>
      <c r="BL28" s="64">
        <v>0</v>
      </c>
      <c r="BM28" s="64">
        <v>0</v>
      </c>
      <c r="BN28" s="64">
        <v>0</v>
      </c>
      <c r="BO28" s="64">
        <v>0</v>
      </c>
      <c r="BP28" s="64">
        <v>0</v>
      </c>
      <c r="BQ28" s="64">
        <v>0</v>
      </c>
      <c r="BR28" s="64">
        <v>0</v>
      </c>
      <c r="BS28" s="64">
        <v>0</v>
      </c>
      <c r="BT28" s="64">
        <v>0</v>
      </c>
      <c r="BU28" s="230">
        <v>0</v>
      </c>
    </row>
    <row r="29" spans="1:73" ht="15.5" x14ac:dyDescent="0.35">
      <c r="A29" s="8" t="s">
        <v>479</v>
      </c>
      <c r="B29" s="226">
        <f t="shared" si="5"/>
        <v>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L29" s="64">
        <v>0</v>
      </c>
      <c r="AM29" s="64">
        <v>0</v>
      </c>
      <c r="AN29" s="64">
        <v>0</v>
      </c>
      <c r="AO29" s="64">
        <v>0</v>
      </c>
      <c r="AP29" s="64">
        <v>0</v>
      </c>
      <c r="AQ29" s="64">
        <v>0</v>
      </c>
      <c r="AR29" s="64">
        <v>0</v>
      </c>
      <c r="AS29" s="64">
        <v>2</v>
      </c>
      <c r="AT29" s="64">
        <v>0</v>
      </c>
      <c r="AU29" s="64">
        <v>0</v>
      </c>
      <c r="AV29" s="64">
        <v>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>
        <v>0</v>
      </c>
      <c r="BD29" s="64">
        <v>0</v>
      </c>
      <c r="BE29" s="64">
        <v>0</v>
      </c>
      <c r="BF29" s="64">
        <v>0</v>
      </c>
      <c r="BG29" s="64">
        <v>0</v>
      </c>
      <c r="BH29" s="64">
        <v>0</v>
      </c>
      <c r="BI29" s="64">
        <v>0</v>
      </c>
      <c r="BJ29" s="64">
        <v>0</v>
      </c>
      <c r="BK29" s="64">
        <v>0</v>
      </c>
      <c r="BL29" s="64">
        <v>0</v>
      </c>
      <c r="BM29" s="64">
        <v>0</v>
      </c>
      <c r="BN29" s="64">
        <v>0</v>
      </c>
      <c r="BO29" s="64">
        <v>0</v>
      </c>
      <c r="BP29" s="64">
        <v>0</v>
      </c>
      <c r="BQ29" s="64">
        <v>0</v>
      </c>
      <c r="BR29" s="64">
        <v>0</v>
      </c>
      <c r="BS29" s="64">
        <v>0</v>
      </c>
      <c r="BT29" s="64">
        <v>0</v>
      </c>
      <c r="BU29" s="230">
        <v>0</v>
      </c>
    </row>
    <row r="30" spans="1:73" ht="15.5" x14ac:dyDescent="0.35">
      <c r="A30" s="8" t="s">
        <v>245</v>
      </c>
      <c r="B30" s="226">
        <f t="shared" si="5"/>
        <v>4</v>
      </c>
      <c r="C30" s="64">
        <v>0</v>
      </c>
      <c r="D30" s="64">
        <v>0</v>
      </c>
      <c r="E30" s="64">
        <v>1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3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4">
        <v>0</v>
      </c>
      <c r="AO30" s="64">
        <v>0</v>
      </c>
      <c r="AP30" s="64">
        <v>0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64">
        <v>0</v>
      </c>
      <c r="BD30" s="64">
        <v>0</v>
      </c>
      <c r="BE30" s="64">
        <v>0</v>
      </c>
      <c r="BF30" s="64">
        <v>0</v>
      </c>
      <c r="BG30" s="64">
        <v>0</v>
      </c>
      <c r="BH30" s="64">
        <v>0</v>
      </c>
      <c r="BI30" s="64">
        <v>0</v>
      </c>
      <c r="BJ30" s="64">
        <v>0</v>
      </c>
      <c r="BK30" s="64">
        <v>0</v>
      </c>
      <c r="BL30" s="64">
        <v>0</v>
      </c>
      <c r="BM30" s="64">
        <v>0</v>
      </c>
      <c r="BN30" s="64">
        <v>0</v>
      </c>
      <c r="BO30" s="64">
        <v>0</v>
      </c>
      <c r="BP30" s="64">
        <v>0</v>
      </c>
      <c r="BQ30" s="64">
        <v>0</v>
      </c>
      <c r="BR30" s="64">
        <v>0</v>
      </c>
      <c r="BS30" s="64">
        <v>0</v>
      </c>
      <c r="BT30" s="64">
        <v>0</v>
      </c>
      <c r="BU30" s="230">
        <v>0</v>
      </c>
    </row>
    <row r="31" spans="1:73" ht="15.5" x14ac:dyDescent="0.35">
      <c r="A31" s="8" t="s">
        <v>246</v>
      </c>
      <c r="B31" s="226">
        <f t="shared" si="5"/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v>0</v>
      </c>
      <c r="AX31" s="64">
        <v>0</v>
      </c>
      <c r="AY31" s="64">
        <v>0</v>
      </c>
      <c r="AZ31" s="64">
        <v>0</v>
      </c>
      <c r="BA31" s="64">
        <v>0</v>
      </c>
      <c r="BB31" s="64">
        <v>0</v>
      </c>
      <c r="BC31" s="64">
        <v>0</v>
      </c>
      <c r="BD31" s="64">
        <v>0</v>
      </c>
      <c r="BE31" s="64">
        <v>0</v>
      </c>
      <c r="BF31" s="64">
        <v>0</v>
      </c>
      <c r="BG31" s="64">
        <v>0</v>
      </c>
      <c r="BH31" s="64">
        <v>0</v>
      </c>
      <c r="BI31" s="64">
        <v>0</v>
      </c>
      <c r="BJ31" s="64">
        <v>0</v>
      </c>
      <c r="BK31" s="64">
        <v>0</v>
      </c>
      <c r="BL31" s="64">
        <v>0</v>
      </c>
      <c r="BM31" s="64">
        <v>0</v>
      </c>
      <c r="BN31" s="64">
        <v>0</v>
      </c>
      <c r="BO31" s="64">
        <v>0</v>
      </c>
      <c r="BP31" s="64">
        <v>0</v>
      </c>
      <c r="BQ31" s="64">
        <v>0</v>
      </c>
      <c r="BR31" s="64">
        <v>0</v>
      </c>
      <c r="BS31" s="64">
        <v>0</v>
      </c>
      <c r="BT31" s="64">
        <v>0</v>
      </c>
      <c r="BU31" s="230">
        <v>0</v>
      </c>
    </row>
    <row r="32" spans="1:73" ht="15.5" x14ac:dyDescent="0.35">
      <c r="A32" s="8"/>
      <c r="B32" s="226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230"/>
    </row>
    <row r="33" spans="1:73" ht="15.5" x14ac:dyDescent="0.35">
      <c r="A33" s="229" t="s">
        <v>247</v>
      </c>
      <c r="B33" s="223">
        <f>SUM(B34:B42)</f>
        <v>653</v>
      </c>
      <c r="C33" s="223">
        <f t="shared" ref="C33:BO33" si="6">SUM(C34:C42)</f>
        <v>640</v>
      </c>
      <c r="D33" s="223">
        <f t="shared" si="6"/>
        <v>0</v>
      </c>
      <c r="E33" s="223">
        <f t="shared" si="6"/>
        <v>0</v>
      </c>
      <c r="F33" s="223">
        <f t="shared" si="6"/>
        <v>0</v>
      </c>
      <c r="G33" s="223">
        <f t="shared" si="6"/>
        <v>0</v>
      </c>
      <c r="H33" s="223">
        <f t="shared" si="6"/>
        <v>0</v>
      </c>
      <c r="I33" s="223">
        <f t="shared" si="6"/>
        <v>0</v>
      </c>
      <c r="J33" s="223">
        <f t="shared" si="6"/>
        <v>0</v>
      </c>
      <c r="K33" s="223">
        <f t="shared" si="6"/>
        <v>0</v>
      </c>
      <c r="L33" s="223">
        <f t="shared" si="6"/>
        <v>0</v>
      </c>
      <c r="M33" s="223">
        <f t="shared" si="6"/>
        <v>0</v>
      </c>
      <c r="N33" s="223">
        <f t="shared" si="6"/>
        <v>0</v>
      </c>
      <c r="O33" s="223">
        <f t="shared" si="6"/>
        <v>0</v>
      </c>
      <c r="P33" s="223">
        <f t="shared" si="6"/>
        <v>0</v>
      </c>
      <c r="Q33" s="223">
        <f t="shared" si="6"/>
        <v>0</v>
      </c>
      <c r="R33" s="223">
        <f t="shared" si="6"/>
        <v>0</v>
      </c>
      <c r="S33" s="223">
        <f t="shared" si="6"/>
        <v>0</v>
      </c>
      <c r="T33" s="223">
        <f t="shared" si="6"/>
        <v>0</v>
      </c>
      <c r="U33" s="223">
        <f t="shared" si="6"/>
        <v>0</v>
      </c>
      <c r="V33" s="223">
        <f t="shared" si="6"/>
        <v>0</v>
      </c>
      <c r="W33" s="223">
        <f t="shared" si="6"/>
        <v>0</v>
      </c>
      <c r="X33" s="223">
        <f t="shared" si="6"/>
        <v>0</v>
      </c>
      <c r="Y33" s="223">
        <f t="shared" si="6"/>
        <v>0</v>
      </c>
      <c r="Z33" s="223">
        <f t="shared" si="6"/>
        <v>1</v>
      </c>
      <c r="AA33" s="223">
        <f t="shared" si="6"/>
        <v>0</v>
      </c>
      <c r="AB33" s="223">
        <f t="shared" si="6"/>
        <v>0</v>
      </c>
      <c r="AC33" s="223">
        <f t="shared" si="6"/>
        <v>0</v>
      </c>
      <c r="AD33" s="223">
        <f t="shared" si="6"/>
        <v>0</v>
      </c>
      <c r="AE33" s="223">
        <f t="shared" si="6"/>
        <v>0</v>
      </c>
      <c r="AF33" s="223">
        <f t="shared" si="6"/>
        <v>0</v>
      </c>
      <c r="AG33" s="223">
        <f t="shared" si="6"/>
        <v>1</v>
      </c>
      <c r="AH33" s="223">
        <f t="shared" si="6"/>
        <v>0</v>
      </c>
      <c r="AI33" s="223">
        <f t="shared" si="6"/>
        <v>0</v>
      </c>
      <c r="AJ33" s="223">
        <f t="shared" si="6"/>
        <v>2</v>
      </c>
      <c r="AK33" s="223">
        <f t="shared" si="6"/>
        <v>0</v>
      </c>
      <c r="AL33" s="223">
        <f t="shared" si="6"/>
        <v>0</v>
      </c>
      <c r="AM33" s="223">
        <f t="shared" si="6"/>
        <v>0</v>
      </c>
      <c r="AN33" s="223">
        <f t="shared" si="6"/>
        <v>0</v>
      </c>
      <c r="AO33" s="223">
        <f t="shared" si="6"/>
        <v>0</v>
      </c>
      <c r="AP33" s="223">
        <f t="shared" si="6"/>
        <v>1</v>
      </c>
      <c r="AQ33" s="223">
        <f t="shared" si="6"/>
        <v>0</v>
      </c>
      <c r="AR33" s="223">
        <f t="shared" si="6"/>
        <v>0</v>
      </c>
      <c r="AS33" s="223">
        <f t="shared" si="6"/>
        <v>0</v>
      </c>
      <c r="AT33" s="223">
        <f t="shared" si="6"/>
        <v>0</v>
      </c>
      <c r="AU33" s="223">
        <f t="shared" si="6"/>
        <v>4</v>
      </c>
      <c r="AV33" s="223">
        <f t="shared" si="6"/>
        <v>0</v>
      </c>
      <c r="AW33" s="223">
        <f t="shared" si="6"/>
        <v>0</v>
      </c>
      <c r="AX33" s="223">
        <f t="shared" si="6"/>
        <v>1</v>
      </c>
      <c r="AY33" s="223">
        <f t="shared" si="6"/>
        <v>0</v>
      </c>
      <c r="AZ33" s="223">
        <f t="shared" si="6"/>
        <v>0</v>
      </c>
      <c r="BA33" s="223">
        <f t="shared" si="6"/>
        <v>0</v>
      </c>
      <c r="BB33" s="223">
        <f t="shared" si="6"/>
        <v>0</v>
      </c>
      <c r="BC33" s="223">
        <f t="shared" si="6"/>
        <v>0</v>
      </c>
      <c r="BD33" s="223">
        <f t="shared" si="6"/>
        <v>0</v>
      </c>
      <c r="BE33" s="223">
        <f t="shared" si="6"/>
        <v>0</v>
      </c>
      <c r="BF33" s="223">
        <f t="shared" si="6"/>
        <v>0</v>
      </c>
      <c r="BG33" s="223">
        <f t="shared" si="6"/>
        <v>0</v>
      </c>
      <c r="BH33" s="223">
        <f t="shared" si="6"/>
        <v>0</v>
      </c>
      <c r="BI33" s="223">
        <f t="shared" si="6"/>
        <v>0</v>
      </c>
      <c r="BJ33" s="223">
        <f t="shared" si="6"/>
        <v>2</v>
      </c>
      <c r="BK33" s="223">
        <f t="shared" si="6"/>
        <v>0</v>
      </c>
      <c r="BL33" s="223">
        <f t="shared" si="6"/>
        <v>0</v>
      </c>
      <c r="BM33" s="223">
        <f t="shared" si="6"/>
        <v>0</v>
      </c>
      <c r="BN33" s="223">
        <f t="shared" si="6"/>
        <v>0</v>
      </c>
      <c r="BO33" s="223">
        <f t="shared" si="6"/>
        <v>0</v>
      </c>
      <c r="BP33" s="223">
        <f t="shared" ref="BP33:BU33" si="7">SUM(BP34:BP42)</f>
        <v>1</v>
      </c>
      <c r="BQ33" s="223">
        <f t="shared" si="7"/>
        <v>0</v>
      </c>
      <c r="BR33" s="223">
        <f t="shared" si="7"/>
        <v>0</v>
      </c>
      <c r="BS33" s="223">
        <f t="shared" si="7"/>
        <v>0</v>
      </c>
      <c r="BT33" s="223">
        <f t="shared" si="7"/>
        <v>0</v>
      </c>
      <c r="BU33" s="224">
        <f t="shared" si="7"/>
        <v>0</v>
      </c>
    </row>
    <row r="34" spans="1:73" ht="15.5" x14ac:dyDescent="0.35">
      <c r="A34" s="8" t="s">
        <v>234</v>
      </c>
      <c r="B34" s="226">
        <f t="shared" ref="B34:B42" si="8">SUM(C34:BU34)</f>
        <v>3</v>
      </c>
      <c r="C34" s="64">
        <v>3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v>0</v>
      </c>
      <c r="AX34" s="64">
        <v>0</v>
      </c>
      <c r="AY34" s="64">
        <v>0</v>
      </c>
      <c r="AZ34" s="64">
        <v>0</v>
      </c>
      <c r="BA34" s="64">
        <v>0</v>
      </c>
      <c r="BB34" s="64">
        <v>0</v>
      </c>
      <c r="BC34" s="64">
        <v>0</v>
      </c>
      <c r="BD34" s="64">
        <v>0</v>
      </c>
      <c r="BE34" s="64">
        <v>0</v>
      </c>
      <c r="BF34" s="64">
        <v>0</v>
      </c>
      <c r="BG34" s="64">
        <v>0</v>
      </c>
      <c r="BH34" s="64">
        <v>0</v>
      </c>
      <c r="BI34" s="64">
        <v>0</v>
      </c>
      <c r="BJ34" s="64">
        <v>0</v>
      </c>
      <c r="BK34" s="64">
        <v>0</v>
      </c>
      <c r="BL34" s="64">
        <v>0</v>
      </c>
      <c r="BM34" s="64">
        <v>0</v>
      </c>
      <c r="BN34" s="64">
        <v>0</v>
      </c>
      <c r="BO34" s="64">
        <v>0</v>
      </c>
      <c r="BP34" s="64">
        <v>0</v>
      </c>
      <c r="BQ34" s="64">
        <v>0</v>
      </c>
      <c r="BR34" s="64">
        <v>0</v>
      </c>
      <c r="BS34" s="64">
        <v>0</v>
      </c>
      <c r="BT34" s="64">
        <v>0</v>
      </c>
      <c r="BU34" s="230">
        <v>0</v>
      </c>
    </row>
    <row r="35" spans="1:73" ht="15.5" x14ac:dyDescent="0.35">
      <c r="A35" s="8" t="s">
        <v>235</v>
      </c>
      <c r="B35" s="226">
        <f t="shared" si="8"/>
        <v>1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4">
        <v>0</v>
      </c>
      <c r="AT35" s="64">
        <v>0</v>
      </c>
      <c r="AU35" s="64">
        <v>1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  <c r="BC35" s="64">
        <v>0</v>
      </c>
      <c r="BD35" s="64">
        <v>0</v>
      </c>
      <c r="BE35" s="64">
        <v>0</v>
      </c>
      <c r="BF35" s="64">
        <v>0</v>
      </c>
      <c r="BG35" s="64">
        <v>0</v>
      </c>
      <c r="BH35" s="64">
        <v>0</v>
      </c>
      <c r="BI35" s="64">
        <v>0</v>
      </c>
      <c r="BJ35" s="64">
        <v>0</v>
      </c>
      <c r="BK35" s="64">
        <v>0</v>
      </c>
      <c r="BL35" s="64">
        <v>0</v>
      </c>
      <c r="BM35" s="64">
        <v>0</v>
      </c>
      <c r="BN35" s="64">
        <v>0</v>
      </c>
      <c r="BO35" s="64">
        <v>0</v>
      </c>
      <c r="BP35" s="64">
        <v>0</v>
      </c>
      <c r="BQ35" s="64">
        <v>0</v>
      </c>
      <c r="BR35" s="64">
        <v>0</v>
      </c>
      <c r="BS35" s="64">
        <v>0</v>
      </c>
      <c r="BT35" s="64">
        <v>0</v>
      </c>
      <c r="BU35" s="230">
        <v>0</v>
      </c>
    </row>
    <row r="36" spans="1:73" ht="15.5" x14ac:dyDescent="0.35">
      <c r="A36" s="8" t="s">
        <v>237</v>
      </c>
      <c r="B36" s="226">
        <f t="shared" si="8"/>
        <v>54</v>
      </c>
      <c r="C36" s="64">
        <v>52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4">
        <v>0</v>
      </c>
      <c r="AG36" s="64">
        <v>0</v>
      </c>
      <c r="AH36" s="64">
        <v>0</v>
      </c>
      <c r="AI36" s="64">
        <v>0</v>
      </c>
      <c r="AJ36" s="64">
        <v>1</v>
      </c>
      <c r="AK36" s="64">
        <v>0</v>
      </c>
      <c r="AL36" s="64">
        <v>0</v>
      </c>
      <c r="AM36" s="64">
        <v>0</v>
      </c>
      <c r="AN36" s="64">
        <v>0</v>
      </c>
      <c r="AO36" s="64">
        <v>0</v>
      </c>
      <c r="AP36" s="64">
        <v>0</v>
      </c>
      <c r="AQ36" s="64">
        <v>0</v>
      </c>
      <c r="AR36" s="64">
        <v>0</v>
      </c>
      <c r="AS36" s="64">
        <v>0</v>
      </c>
      <c r="AT36" s="64">
        <v>0</v>
      </c>
      <c r="AU36" s="64">
        <v>0</v>
      </c>
      <c r="AV36" s="64">
        <v>0</v>
      </c>
      <c r="AW36" s="64">
        <v>0</v>
      </c>
      <c r="AX36" s="64">
        <v>0</v>
      </c>
      <c r="AY36" s="64">
        <v>0</v>
      </c>
      <c r="AZ36" s="64">
        <v>0</v>
      </c>
      <c r="BA36" s="64">
        <v>0</v>
      </c>
      <c r="BB36" s="64">
        <v>0</v>
      </c>
      <c r="BC36" s="64">
        <v>0</v>
      </c>
      <c r="BD36" s="64">
        <v>0</v>
      </c>
      <c r="BE36" s="64">
        <v>0</v>
      </c>
      <c r="BF36" s="64">
        <v>0</v>
      </c>
      <c r="BG36" s="64">
        <v>0</v>
      </c>
      <c r="BH36" s="64">
        <v>0</v>
      </c>
      <c r="BI36" s="64">
        <v>0</v>
      </c>
      <c r="BJ36" s="64">
        <v>1</v>
      </c>
      <c r="BK36" s="64">
        <v>0</v>
      </c>
      <c r="BL36" s="64">
        <v>0</v>
      </c>
      <c r="BM36" s="64">
        <v>0</v>
      </c>
      <c r="BN36" s="64">
        <v>0</v>
      </c>
      <c r="BO36" s="64">
        <v>0</v>
      </c>
      <c r="BP36" s="64">
        <v>0</v>
      </c>
      <c r="BQ36" s="64">
        <v>0</v>
      </c>
      <c r="BR36" s="64">
        <v>0</v>
      </c>
      <c r="BS36" s="64">
        <v>0</v>
      </c>
      <c r="BT36" s="64">
        <v>0</v>
      </c>
      <c r="BU36" s="230">
        <v>0</v>
      </c>
    </row>
    <row r="37" spans="1:73" ht="15.5" x14ac:dyDescent="0.35">
      <c r="A37" s="8" t="s">
        <v>238</v>
      </c>
      <c r="B37" s="226">
        <f t="shared" si="8"/>
        <v>2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64">
        <v>0</v>
      </c>
      <c r="AO37" s="64">
        <v>0</v>
      </c>
      <c r="AP37" s="64">
        <v>0</v>
      </c>
      <c r="AQ37" s="64">
        <v>0</v>
      </c>
      <c r="AR37" s="64">
        <v>0</v>
      </c>
      <c r="AS37" s="64">
        <v>0</v>
      </c>
      <c r="AT37" s="64">
        <v>0</v>
      </c>
      <c r="AU37" s="64">
        <v>2</v>
      </c>
      <c r="AV37" s="64">
        <v>0</v>
      </c>
      <c r="AW37" s="64">
        <v>0</v>
      </c>
      <c r="AX37" s="64">
        <v>0</v>
      </c>
      <c r="AY37" s="64">
        <v>0</v>
      </c>
      <c r="AZ37" s="64">
        <v>0</v>
      </c>
      <c r="BA37" s="64">
        <v>0</v>
      </c>
      <c r="BB37" s="64">
        <v>0</v>
      </c>
      <c r="BC37" s="64">
        <v>0</v>
      </c>
      <c r="BD37" s="64">
        <v>0</v>
      </c>
      <c r="BE37" s="64">
        <v>0</v>
      </c>
      <c r="BF37" s="64">
        <v>0</v>
      </c>
      <c r="BG37" s="64">
        <v>0</v>
      </c>
      <c r="BH37" s="64">
        <v>0</v>
      </c>
      <c r="BI37" s="64">
        <v>0</v>
      </c>
      <c r="BJ37" s="64">
        <v>0</v>
      </c>
      <c r="BK37" s="64">
        <v>0</v>
      </c>
      <c r="BL37" s="64">
        <v>0</v>
      </c>
      <c r="BM37" s="64">
        <v>0</v>
      </c>
      <c r="BN37" s="64">
        <v>0</v>
      </c>
      <c r="BO37" s="64">
        <v>0</v>
      </c>
      <c r="BP37" s="64">
        <v>0</v>
      </c>
      <c r="BQ37" s="64">
        <v>0</v>
      </c>
      <c r="BR37" s="64">
        <v>0</v>
      </c>
      <c r="BS37" s="64">
        <v>0</v>
      </c>
      <c r="BT37" s="64">
        <v>0</v>
      </c>
      <c r="BU37" s="230">
        <v>0</v>
      </c>
    </row>
    <row r="38" spans="1:73" ht="15.5" x14ac:dyDescent="0.35">
      <c r="A38" s="8" t="s">
        <v>232</v>
      </c>
      <c r="B38" s="226">
        <f t="shared" si="8"/>
        <v>589</v>
      </c>
      <c r="C38" s="64">
        <v>583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1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  <c r="AG38" s="64">
        <v>1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0</v>
      </c>
      <c r="AN38" s="64">
        <v>0</v>
      </c>
      <c r="AO38" s="64">
        <v>0</v>
      </c>
      <c r="AP38" s="64">
        <v>1</v>
      </c>
      <c r="AQ38" s="64">
        <v>0</v>
      </c>
      <c r="AR38" s="64">
        <v>0</v>
      </c>
      <c r="AS38" s="64">
        <v>0</v>
      </c>
      <c r="AT38" s="64">
        <v>0</v>
      </c>
      <c r="AU38" s="64">
        <v>0</v>
      </c>
      <c r="AV38" s="64">
        <v>0</v>
      </c>
      <c r="AW38" s="64">
        <v>0</v>
      </c>
      <c r="AX38" s="64">
        <v>1</v>
      </c>
      <c r="AY38" s="64">
        <v>0</v>
      </c>
      <c r="AZ38" s="64">
        <v>0</v>
      </c>
      <c r="BA38" s="64">
        <v>0</v>
      </c>
      <c r="BB38" s="64">
        <v>0</v>
      </c>
      <c r="BC38" s="64">
        <v>0</v>
      </c>
      <c r="BD38" s="64">
        <v>0</v>
      </c>
      <c r="BE38" s="64">
        <v>0</v>
      </c>
      <c r="BF38" s="64">
        <v>0</v>
      </c>
      <c r="BG38" s="64">
        <v>0</v>
      </c>
      <c r="BH38" s="64">
        <v>0</v>
      </c>
      <c r="BI38" s="64">
        <v>0</v>
      </c>
      <c r="BJ38" s="64">
        <v>1</v>
      </c>
      <c r="BK38" s="64">
        <v>0</v>
      </c>
      <c r="BL38" s="64">
        <v>0</v>
      </c>
      <c r="BM38" s="64">
        <v>0</v>
      </c>
      <c r="BN38" s="64">
        <v>0</v>
      </c>
      <c r="BO38" s="64">
        <v>0</v>
      </c>
      <c r="BP38" s="64">
        <v>1</v>
      </c>
      <c r="BQ38" s="64">
        <v>0</v>
      </c>
      <c r="BR38" s="64">
        <v>0</v>
      </c>
      <c r="BS38" s="64">
        <v>0</v>
      </c>
      <c r="BT38" s="64">
        <v>0</v>
      </c>
      <c r="BU38" s="230">
        <v>0</v>
      </c>
    </row>
    <row r="39" spans="1:73" ht="15.5" x14ac:dyDescent="0.35">
      <c r="A39" s="8" t="s">
        <v>240</v>
      </c>
      <c r="B39" s="226">
        <f t="shared" si="8"/>
        <v>1</v>
      </c>
      <c r="C39" s="64">
        <v>1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4">
        <v>0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4">
        <v>0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v>0</v>
      </c>
      <c r="AX39" s="64">
        <v>0</v>
      </c>
      <c r="AY39" s="64">
        <v>0</v>
      </c>
      <c r="AZ39" s="64">
        <v>0</v>
      </c>
      <c r="BA39" s="64">
        <v>0</v>
      </c>
      <c r="BB39" s="64">
        <v>0</v>
      </c>
      <c r="BC39" s="64">
        <v>0</v>
      </c>
      <c r="BD39" s="64">
        <v>0</v>
      </c>
      <c r="BE39" s="64">
        <v>0</v>
      </c>
      <c r="BF39" s="64">
        <v>0</v>
      </c>
      <c r="BG39" s="64">
        <v>0</v>
      </c>
      <c r="BH39" s="64">
        <v>0</v>
      </c>
      <c r="BI39" s="64">
        <v>0</v>
      </c>
      <c r="BJ39" s="64">
        <v>0</v>
      </c>
      <c r="BK39" s="64">
        <v>0</v>
      </c>
      <c r="BL39" s="64">
        <v>0</v>
      </c>
      <c r="BM39" s="64">
        <v>0</v>
      </c>
      <c r="BN39" s="64">
        <v>0</v>
      </c>
      <c r="BO39" s="64">
        <v>0</v>
      </c>
      <c r="BP39" s="64">
        <v>0</v>
      </c>
      <c r="BQ39" s="64">
        <v>0</v>
      </c>
      <c r="BR39" s="64">
        <v>0</v>
      </c>
      <c r="BS39" s="64">
        <v>0</v>
      </c>
      <c r="BT39" s="64">
        <v>0</v>
      </c>
      <c r="BU39" s="230">
        <v>0</v>
      </c>
    </row>
    <row r="40" spans="1:73" ht="15.5" x14ac:dyDescent="0.35">
      <c r="A40" s="8" t="s">
        <v>241</v>
      </c>
      <c r="B40" s="226">
        <f t="shared" si="8"/>
        <v>1</v>
      </c>
      <c r="C40" s="64">
        <v>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  <c r="AL40" s="64">
        <v>0</v>
      </c>
      <c r="AM40" s="64">
        <v>0</v>
      </c>
      <c r="AN40" s="64">
        <v>0</v>
      </c>
      <c r="AO40" s="64">
        <v>0</v>
      </c>
      <c r="AP40" s="64">
        <v>0</v>
      </c>
      <c r="AQ40" s="64">
        <v>0</v>
      </c>
      <c r="AR40" s="64">
        <v>0</v>
      </c>
      <c r="AS40" s="64">
        <v>0</v>
      </c>
      <c r="AT40" s="64">
        <v>0</v>
      </c>
      <c r="AU40" s="64">
        <v>0</v>
      </c>
      <c r="AV40" s="64">
        <v>0</v>
      </c>
      <c r="AW40" s="64">
        <v>0</v>
      </c>
      <c r="AX40" s="64">
        <v>0</v>
      </c>
      <c r="AY40" s="64">
        <v>0</v>
      </c>
      <c r="AZ40" s="64">
        <v>0</v>
      </c>
      <c r="BA40" s="64">
        <v>0</v>
      </c>
      <c r="BB40" s="64">
        <v>0</v>
      </c>
      <c r="BC40" s="64">
        <v>0</v>
      </c>
      <c r="BD40" s="64">
        <v>0</v>
      </c>
      <c r="BE40" s="64">
        <v>0</v>
      </c>
      <c r="BF40" s="64">
        <v>0</v>
      </c>
      <c r="BG40" s="64">
        <v>0</v>
      </c>
      <c r="BH40" s="64">
        <v>0</v>
      </c>
      <c r="BI40" s="64">
        <v>0</v>
      </c>
      <c r="BJ40" s="64">
        <v>0</v>
      </c>
      <c r="BK40" s="64">
        <v>0</v>
      </c>
      <c r="BL40" s="64">
        <v>0</v>
      </c>
      <c r="BM40" s="64">
        <v>0</v>
      </c>
      <c r="BN40" s="64">
        <v>0</v>
      </c>
      <c r="BO40" s="64">
        <v>0</v>
      </c>
      <c r="BP40" s="64">
        <v>0</v>
      </c>
      <c r="BQ40" s="64">
        <v>0</v>
      </c>
      <c r="BR40" s="64">
        <v>0</v>
      </c>
      <c r="BS40" s="64">
        <v>0</v>
      </c>
      <c r="BT40" s="64">
        <v>0</v>
      </c>
      <c r="BU40" s="230">
        <v>0</v>
      </c>
    </row>
    <row r="41" spans="1:73" ht="15.5" x14ac:dyDescent="0.35">
      <c r="A41" s="8" t="s">
        <v>243</v>
      </c>
      <c r="B41" s="226">
        <f t="shared" si="8"/>
        <v>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4">
        <v>0</v>
      </c>
      <c r="AG41" s="64">
        <v>0</v>
      </c>
      <c r="AH41" s="64">
        <v>0</v>
      </c>
      <c r="AI41" s="64">
        <v>0</v>
      </c>
      <c r="AJ41" s="64">
        <v>1</v>
      </c>
      <c r="AK41" s="64">
        <v>0</v>
      </c>
      <c r="AL41" s="64">
        <v>0</v>
      </c>
      <c r="AM41" s="64">
        <v>0</v>
      </c>
      <c r="AN41" s="64">
        <v>0</v>
      </c>
      <c r="AO41" s="64">
        <v>0</v>
      </c>
      <c r="AP41" s="64">
        <v>0</v>
      </c>
      <c r="AQ41" s="64">
        <v>0</v>
      </c>
      <c r="AR41" s="64">
        <v>0</v>
      </c>
      <c r="AS41" s="64">
        <v>0</v>
      </c>
      <c r="AT41" s="64">
        <v>0</v>
      </c>
      <c r="AU41" s="64">
        <v>0</v>
      </c>
      <c r="AV41" s="64">
        <v>0</v>
      </c>
      <c r="AW41" s="64">
        <v>0</v>
      </c>
      <c r="AX41" s="64">
        <v>0</v>
      </c>
      <c r="AY41" s="64">
        <v>0</v>
      </c>
      <c r="AZ41" s="64">
        <v>0</v>
      </c>
      <c r="BA41" s="64">
        <v>0</v>
      </c>
      <c r="BB41" s="64">
        <v>0</v>
      </c>
      <c r="BC41" s="64">
        <v>0</v>
      </c>
      <c r="BD41" s="64">
        <v>0</v>
      </c>
      <c r="BE41" s="64">
        <v>0</v>
      </c>
      <c r="BF41" s="64">
        <v>0</v>
      </c>
      <c r="BG41" s="64">
        <v>0</v>
      </c>
      <c r="BH41" s="64">
        <v>0</v>
      </c>
      <c r="BI41" s="64">
        <v>0</v>
      </c>
      <c r="BJ41" s="64">
        <v>0</v>
      </c>
      <c r="BK41" s="64">
        <v>0</v>
      </c>
      <c r="BL41" s="64">
        <v>0</v>
      </c>
      <c r="BM41" s="64">
        <v>0</v>
      </c>
      <c r="BN41" s="64">
        <v>0</v>
      </c>
      <c r="BO41" s="64">
        <v>0</v>
      </c>
      <c r="BP41" s="64">
        <v>0</v>
      </c>
      <c r="BQ41" s="64">
        <v>0</v>
      </c>
      <c r="BR41" s="64">
        <v>0</v>
      </c>
      <c r="BS41" s="64">
        <v>0</v>
      </c>
      <c r="BT41" s="64">
        <v>0</v>
      </c>
      <c r="BU41" s="230">
        <v>0</v>
      </c>
    </row>
    <row r="42" spans="1:73" ht="15.5" x14ac:dyDescent="0.35">
      <c r="A42" s="8" t="s">
        <v>248</v>
      </c>
      <c r="B42" s="226">
        <f t="shared" si="8"/>
        <v>1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4">
        <v>0</v>
      </c>
      <c r="AG42" s="64">
        <v>0</v>
      </c>
      <c r="AH42" s="64">
        <v>0</v>
      </c>
      <c r="AI42" s="64">
        <v>0</v>
      </c>
      <c r="AJ42" s="64">
        <v>0</v>
      </c>
      <c r="AK42" s="64">
        <v>0</v>
      </c>
      <c r="AL42" s="64">
        <v>0</v>
      </c>
      <c r="AM42" s="64">
        <v>0</v>
      </c>
      <c r="AN42" s="64">
        <v>0</v>
      </c>
      <c r="AO42" s="64">
        <v>0</v>
      </c>
      <c r="AP42" s="64">
        <v>0</v>
      </c>
      <c r="AQ42" s="64">
        <v>0</v>
      </c>
      <c r="AR42" s="64">
        <v>0</v>
      </c>
      <c r="AS42" s="64">
        <v>0</v>
      </c>
      <c r="AT42" s="64">
        <v>0</v>
      </c>
      <c r="AU42" s="64">
        <v>1</v>
      </c>
      <c r="AV42" s="64">
        <v>0</v>
      </c>
      <c r="AW42" s="64">
        <v>0</v>
      </c>
      <c r="AX42" s="64">
        <v>0</v>
      </c>
      <c r="AY42" s="64">
        <v>0</v>
      </c>
      <c r="AZ42" s="64">
        <v>0</v>
      </c>
      <c r="BA42" s="64">
        <v>0</v>
      </c>
      <c r="BB42" s="64">
        <v>0</v>
      </c>
      <c r="BC42" s="64">
        <v>0</v>
      </c>
      <c r="BD42" s="64">
        <v>0</v>
      </c>
      <c r="BE42" s="64">
        <v>0</v>
      </c>
      <c r="BF42" s="64">
        <v>0</v>
      </c>
      <c r="BG42" s="64">
        <v>0</v>
      </c>
      <c r="BH42" s="64">
        <v>0</v>
      </c>
      <c r="BI42" s="64">
        <v>0</v>
      </c>
      <c r="BJ42" s="64">
        <v>0</v>
      </c>
      <c r="BK42" s="64">
        <v>0</v>
      </c>
      <c r="BL42" s="64">
        <v>0</v>
      </c>
      <c r="BM42" s="64">
        <v>0</v>
      </c>
      <c r="BN42" s="64">
        <v>0</v>
      </c>
      <c r="BO42" s="64">
        <v>0</v>
      </c>
      <c r="BP42" s="64">
        <v>0</v>
      </c>
      <c r="BQ42" s="64">
        <v>0</v>
      </c>
      <c r="BR42" s="64">
        <v>0</v>
      </c>
      <c r="BS42" s="64">
        <v>0</v>
      </c>
      <c r="BT42" s="64">
        <v>0</v>
      </c>
      <c r="BU42" s="230">
        <v>0</v>
      </c>
    </row>
    <row r="43" spans="1:73" ht="15.5" x14ac:dyDescent="0.35">
      <c r="A43" s="8"/>
      <c r="B43" s="226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230"/>
    </row>
    <row r="44" spans="1:73" ht="15.5" x14ac:dyDescent="0.35">
      <c r="A44" s="229" t="s">
        <v>249</v>
      </c>
      <c r="B44" s="223">
        <f>SUM(B45:B59)</f>
        <v>5853</v>
      </c>
      <c r="C44" s="223">
        <f t="shared" ref="C44:BO44" si="9">SUM(C45:C59)</f>
        <v>83</v>
      </c>
      <c r="D44" s="223">
        <f t="shared" si="9"/>
        <v>104</v>
      </c>
      <c r="E44" s="223">
        <f t="shared" si="9"/>
        <v>5</v>
      </c>
      <c r="F44" s="223">
        <f t="shared" si="9"/>
        <v>43</v>
      </c>
      <c r="G44" s="223">
        <f t="shared" si="9"/>
        <v>11</v>
      </c>
      <c r="H44" s="223">
        <f t="shared" si="9"/>
        <v>0</v>
      </c>
      <c r="I44" s="223">
        <f t="shared" si="9"/>
        <v>246</v>
      </c>
      <c r="J44" s="223">
        <f t="shared" si="9"/>
        <v>76</v>
      </c>
      <c r="K44" s="223">
        <f t="shared" si="9"/>
        <v>30</v>
      </c>
      <c r="L44" s="223">
        <f t="shared" si="9"/>
        <v>93</v>
      </c>
      <c r="M44" s="223">
        <f t="shared" si="9"/>
        <v>47</v>
      </c>
      <c r="N44" s="223">
        <f t="shared" si="9"/>
        <v>14</v>
      </c>
      <c r="O44" s="223">
        <f t="shared" si="9"/>
        <v>5</v>
      </c>
      <c r="P44" s="223">
        <f t="shared" si="9"/>
        <v>249</v>
      </c>
      <c r="Q44" s="223">
        <f t="shared" si="9"/>
        <v>85</v>
      </c>
      <c r="R44" s="223">
        <f t="shared" si="9"/>
        <v>6</v>
      </c>
      <c r="S44" s="223">
        <f t="shared" si="9"/>
        <v>8</v>
      </c>
      <c r="T44" s="223">
        <f t="shared" si="9"/>
        <v>45</v>
      </c>
      <c r="U44" s="223">
        <f t="shared" si="9"/>
        <v>280</v>
      </c>
      <c r="V44" s="223">
        <f t="shared" si="9"/>
        <v>97</v>
      </c>
      <c r="W44" s="223">
        <f t="shared" si="9"/>
        <v>79</v>
      </c>
      <c r="X44" s="223">
        <f t="shared" si="9"/>
        <v>55</v>
      </c>
      <c r="Y44" s="223">
        <f t="shared" si="9"/>
        <v>59</v>
      </c>
      <c r="Z44" s="223">
        <f t="shared" si="9"/>
        <v>82</v>
      </c>
      <c r="AA44" s="223">
        <f t="shared" si="9"/>
        <v>88</v>
      </c>
      <c r="AB44" s="223">
        <f t="shared" si="9"/>
        <v>6</v>
      </c>
      <c r="AC44" s="223">
        <f t="shared" si="9"/>
        <v>52</v>
      </c>
      <c r="AD44" s="223">
        <f t="shared" si="9"/>
        <v>92</v>
      </c>
      <c r="AE44" s="223">
        <f t="shared" si="9"/>
        <v>123</v>
      </c>
      <c r="AF44" s="223">
        <f t="shared" si="9"/>
        <v>135</v>
      </c>
      <c r="AG44" s="223">
        <f t="shared" si="9"/>
        <v>206</v>
      </c>
      <c r="AH44" s="223">
        <f t="shared" si="9"/>
        <v>42</v>
      </c>
      <c r="AI44" s="223">
        <f t="shared" si="9"/>
        <v>12</v>
      </c>
      <c r="AJ44" s="223">
        <f t="shared" si="9"/>
        <v>26</v>
      </c>
      <c r="AK44" s="223">
        <f t="shared" si="9"/>
        <v>54</v>
      </c>
      <c r="AL44" s="223">
        <f t="shared" si="9"/>
        <v>577</v>
      </c>
      <c r="AM44" s="223">
        <f t="shared" si="9"/>
        <v>14</v>
      </c>
      <c r="AN44" s="223">
        <f t="shared" si="9"/>
        <v>45</v>
      </c>
      <c r="AO44" s="223">
        <f t="shared" si="9"/>
        <v>172</v>
      </c>
      <c r="AP44" s="223">
        <f t="shared" si="9"/>
        <v>49</v>
      </c>
      <c r="AQ44" s="223">
        <f t="shared" si="9"/>
        <v>27</v>
      </c>
      <c r="AR44" s="223">
        <f t="shared" si="9"/>
        <v>44</v>
      </c>
      <c r="AS44" s="223">
        <f t="shared" si="9"/>
        <v>10</v>
      </c>
      <c r="AT44" s="223">
        <f t="shared" si="9"/>
        <v>100</v>
      </c>
      <c r="AU44" s="223">
        <f t="shared" si="9"/>
        <v>22</v>
      </c>
      <c r="AV44" s="223">
        <f t="shared" si="9"/>
        <v>22</v>
      </c>
      <c r="AW44" s="223">
        <f t="shared" si="9"/>
        <v>163</v>
      </c>
      <c r="AX44" s="223">
        <f t="shared" si="9"/>
        <v>76</v>
      </c>
      <c r="AY44" s="223">
        <f t="shared" si="9"/>
        <v>17</v>
      </c>
      <c r="AZ44" s="223">
        <f t="shared" si="9"/>
        <v>13</v>
      </c>
      <c r="BA44" s="223">
        <f t="shared" si="9"/>
        <v>14</v>
      </c>
      <c r="BB44" s="223">
        <f t="shared" si="9"/>
        <v>26</v>
      </c>
      <c r="BC44" s="223">
        <f t="shared" si="9"/>
        <v>179</v>
      </c>
      <c r="BD44" s="223">
        <f t="shared" si="9"/>
        <v>31</v>
      </c>
      <c r="BE44" s="223">
        <f t="shared" si="9"/>
        <v>60</v>
      </c>
      <c r="BF44" s="223">
        <f t="shared" si="9"/>
        <v>68</v>
      </c>
      <c r="BG44" s="223">
        <f t="shared" si="9"/>
        <v>77</v>
      </c>
      <c r="BH44" s="223">
        <f t="shared" si="9"/>
        <v>97</v>
      </c>
      <c r="BI44" s="223">
        <f t="shared" si="9"/>
        <v>126</v>
      </c>
      <c r="BJ44" s="223">
        <f t="shared" si="9"/>
        <v>18</v>
      </c>
      <c r="BK44" s="223">
        <f t="shared" si="9"/>
        <v>296</v>
      </c>
      <c r="BL44" s="223">
        <f t="shared" si="9"/>
        <v>19</v>
      </c>
      <c r="BM44" s="223">
        <f t="shared" si="9"/>
        <v>36</v>
      </c>
      <c r="BN44" s="223">
        <f t="shared" si="9"/>
        <v>106</v>
      </c>
      <c r="BO44" s="223">
        <f t="shared" si="9"/>
        <v>29</v>
      </c>
      <c r="BP44" s="223">
        <f t="shared" ref="BP44:BU44" si="10">SUM(BP45:BP59)</f>
        <v>190</v>
      </c>
      <c r="BQ44" s="223">
        <f t="shared" si="10"/>
        <v>78</v>
      </c>
      <c r="BR44" s="223">
        <f t="shared" si="10"/>
        <v>81</v>
      </c>
      <c r="BS44" s="223">
        <f t="shared" si="10"/>
        <v>231</v>
      </c>
      <c r="BT44" s="223">
        <f t="shared" si="10"/>
        <v>54</v>
      </c>
      <c r="BU44" s="224">
        <f t="shared" si="10"/>
        <v>48</v>
      </c>
    </row>
    <row r="45" spans="1:73" ht="15.5" x14ac:dyDescent="0.35">
      <c r="A45" s="8" t="s">
        <v>234</v>
      </c>
      <c r="B45" s="226">
        <f>SUM(C45:BU45)</f>
        <v>64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1</v>
      </c>
      <c r="J45" s="64">
        <v>0</v>
      </c>
      <c r="K45" s="64">
        <v>1</v>
      </c>
      <c r="L45" s="64">
        <v>0</v>
      </c>
      <c r="M45" s="64">
        <v>1</v>
      </c>
      <c r="N45" s="64">
        <v>0</v>
      </c>
      <c r="O45" s="64">
        <v>0</v>
      </c>
      <c r="P45" s="64">
        <v>0</v>
      </c>
      <c r="Q45" s="64">
        <v>1</v>
      </c>
      <c r="R45" s="64">
        <v>0</v>
      </c>
      <c r="S45" s="64">
        <v>0</v>
      </c>
      <c r="T45" s="64">
        <v>0</v>
      </c>
      <c r="U45" s="64">
        <v>5</v>
      </c>
      <c r="V45" s="64">
        <v>3</v>
      </c>
      <c r="W45" s="64">
        <v>2</v>
      </c>
      <c r="X45" s="64">
        <v>1</v>
      </c>
      <c r="Y45" s="64">
        <v>1</v>
      </c>
      <c r="Z45" s="64">
        <v>1</v>
      </c>
      <c r="AA45" s="64">
        <v>0</v>
      </c>
      <c r="AB45" s="64">
        <v>0</v>
      </c>
      <c r="AC45" s="64">
        <v>0</v>
      </c>
      <c r="AD45" s="64">
        <v>2</v>
      </c>
      <c r="AE45" s="64">
        <v>0</v>
      </c>
      <c r="AF45" s="64">
        <v>0</v>
      </c>
      <c r="AG45" s="64">
        <v>2</v>
      </c>
      <c r="AH45" s="64">
        <v>0</v>
      </c>
      <c r="AI45" s="64">
        <v>0</v>
      </c>
      <c r="AJ45" s="64">
        <v>3</v>
      </c>
      <c r="AK45" s="64">
        <v>1</v>
      </c>
      <c r="AL45" s="64">
        <v>8</v>
      </c>
      <c r="AM45" s="64">
        <v>0</v>
      </c>
      <c r="AN45" s="64">
        <v>1</v>
      </c>
      <c r="AO45" s="64">
        <v>2</v>
      </c>
      <c r="AP45" s="64">
        <v>0</v>
      </c>
      <c r="AQ45" s="64">
        <v>2</v>
      </c>
      <c r="AR45" s="64">
        <v>1</v>
      </c>
      <c r="AS45" s="64">
        <v>0</v>
      </c>
      <c r="AT45" s="64">
        <v>1</v>
      </c>
      <c r="AU45" s="64">
        <v>1</v>
      </c>
      <c r="AV45" s="64">
        <v>1</v>
      </c>
      <c r="AW45" s="64">
        <v>0</v>
      </c>
      <c r="AX45" s="64">
        <v>3</v>
      </c>
      <c r="AY45" s="64">
        <v>2</v>
      </c>
      <c r="AZ45" s="64">
        <v>1</v>
      </c>
      <c r="BA45" s="64">
        <v>0</v>
      </c>
      <c r="BB45" s="64">
        <v>0</v>
      </c>
      <c r="BC45" s="64">
        <v>0</v>
      </c>
      <c r="BD45" s="64">
        <v>1</v>
      </c>
      <c r="BE45" s="64">
        <v>2</v>
      </c>
      <c r="BF45" s="64">
        <v>0</v>
      </c>
      <c r="BG45" s="64">
        <v>0</v>
      </c>
      <c r="BH45" s="64">
        <v>0</v>
      </c>
      <c r="BI45" s="64">
        <v>0</v>
      </c>
      <c r="BJ45" s="64">
        <v>0</v>
      </c>
      <c r="BK45" s="64">
        <v>5</v>
      </c>
      <c r="BL45" s="64">
        <v>1</v>
      </c>
      <c r="BM45" s="64">
        <v>1</v>
      </c>
      <c r="BN45" s="64">
        <v>3</v>
      </c>
      <c r="BO45" s="64">
        <v>0</v>
      </c>
      <c r="BP45" s="64">
        <v>0</v>
      </c>
      <c r="BQ45" s="64">
        <v>1</v>
      </c>
      <c r="BR45" s="64">
        <v>0</v>
      </c>
      <c r="BS45" s="64">
        <v>2</v>
      </c>
      <c r="BT45" s="64">
        <v>0</v>
      </c>
      <c r="BU45" s="230">
        <v>0</v>
      </c>
    </row>
    <row r="46" spans="1:73" ht="15.5" x14ac:dyDescent="0.35">
      <c r="A46" s="8" t="s">
        <v>250</v>
      </c>
      <c r="B46" s="226">
        <f t="shared" ref="B46:B59" si="11">SUM(C46:BU46)</f>
        <v>2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4">
        <v>0</v>
      </c>
      <c r="AM46" s="64">
        <v>0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64">
        <v>0</v>
      </c>
      <c r="AT46" s="64">
        <v>0</v>
      </c>
      <c r="AU46" s="64">
        <v>0</v>
      </c>
      <c r="AV46" s="64">
        <v>0</v>
      </c>
      <c r="AW46" s="64">
        <v>0</v>
      </c>
      <c r="AX46" s="64">
        <v>0</v>
      </c>
      <c r="AY46" s="64">
        <v>0</v>
      </c>
      <c r="AZ46" s="64">
        <v>0</v>
      </c>
      <c r="BA46" s="64">
        <v>0</v>
      </c>
      <c r="BB46" s="64">
        <v>0</v>
      </c>
      <c r="BC46" s="64">
        <v>0</v>
      </c>
      <c r="BD46" s="64">
        <v>0</v>
      </c>
      <c r="BE46" s="64">
        <v>0</v>
      </c>
      <c r="BF46" s="64">
        <v>0</v>
      </c>
      <c r="BG46" s="64">
        <v>0</v>
      </c>
      <c r="BH46" s="64">
        <v>0</v>
      </c>
      <c r="BI46" s="64">
        <v>0</v>
      </c>
      <c r="BJ46" s="64">
        <v>0</v>
      </c>
      <c r="BK46" s="64">
        <v>0</v>
      </c>
      <c r="BL46" s="64">
        <v>0</v>
      </c>
      <c r="BM46" s="64">
        <v>0</v>
      </c>
      <c r="BN46" s="64">
        <v>2</v>
      </c>
      <c r="BO46" s="64">
        <v>0</v>
      </c>
      <c r="BP46" s="64">
        <v>0</v>
      </c>
      <c r="BQ46" s="64">
        <v>0</v>
      </c>
      <c r="BR46" s="64">
        <v>0</v>
      </c>
      <c r="BS46" s="64">
        <v>0</v>
      </c>
      <c r="BT46" s="64">
        <v>0</v>
      </c>
      <c r="BU46" s="230">
        <v>0</v>
      </c>
    </row>
    <row r="47" spans="1:73" ht="15.5" x14ac:dyDescent="0.35">
      <c r="A47" s="8" t="s">
        <v>235</v>
      </c>
      <c r="B47" s="226">
        <f t="shared" si="11"/>
        <v>75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3</v>
      </c>
      <c r="S47" s="64">
        <v>0</v>
      </c>
      <c r="T47" s="64">
        <v>9</v>
      </c>
      <c r="U47" s="64">
        <v>0</v>
      </c>
      <c r="V47" s="64">
        <v>4</v>
      </c>
      <c r="W47" s="64">
        <v>0</v>
      </c>
      <c r="X47" s="64">
        <v>0</v>
      </c>
      <c r="Y47" s="64">
        <v>13</v>
      </c>
      <c r="Z47" s="64">
        <v>0</v>
      </c>
      <c r="AA47" s="64">
        <v>0</v>
      </c>
      <c r="AB47" s="64">
        <v>0</v>
      </c>
      <c r="AC47" s="64">
        <v>26</v>
      </c>
      <c r="AD47" s="64">
        <v>0</v>
      </c>
      <c r="AE47" s="64">
        <v>0</v>
      </c>
      <c r="AF47" s="64">
        <v>0</v>
      </c>
      <c r="AG47" s="64">
        <v>0</v>
      </c>
      <c r="AH47" s="64">
        <v>0</v>
      </c>
      <c r="AI47" s="64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4">
        <v>0</v>
      </c>
      <c r="AQ47" s="64">
        <v>0</v>
      </c>
      <c r="AR47" s="64">
        <v>0</v>
      </c>
      <c r="AS47" s="64">
        <v>0</v>
      </c>
      <c r="AT47" s="64">
        <v>7</v>
      </c>
      <c r="AU47" s="64">
        <v>4</v>
      </c>
      <c r="AV47" s="64">
        <v>8</v>
      </c>
      <c r="AW47" s="64">
        <v>0</v>
      </c>
      <c r="AX47" s="64">
        <v>0</v>
      </c>
      <c r="AY47" s="64">
        <v>0</v>
      </c>
      <c r="AZ47" s="64">
        <v>0</v>
      </c>
      <c r="BA47" s="64">
        <v>0</v>
      </c>
      <c r="BB47" s="64">
        <v>0</v>
      </c>
      <c r="BC47" s="64">
        <v>0</v>
      </c>
      <c r="BD47" s="64">
        <v>0</v>
      </c>
      <c r="BE47" s="64">
        <v>0</v>
      </c>
      <c r="BF47" s="64">
        <v>0</v>
      </c>
      <c r="BG47" s="64">
        <v>0</v>
      </c>
      <c r="BH47" s="64">
        <v>0</v>
      </c>
      <c r="BI47" s="64">
        <v>0</v>
      </c>
      <c r="BJ47" s="64">
        <v>0</v>
      </c>
      <c r="BK47" s="64">
        <v>0</v>
      </c>
      <c r="BL47" s="64">
        <v>0</v>
      </c>
      <c r="BM47" s="64">
        <v>0</v>
      </c>
      <c r="BN47" s="64">
        <v>0</v>
      </c>
      <c r="BO47" s="64">
        <v>0</v>
      </c>
      <c r="BP47" s="64">
        <v>0</v>
      </c>
      <c r="BQ47" s="64">
        <v>0</v>
      </c>
      <c r="BR47" s="64">
        <v>0</v>
      </c>
      <c r="BS47" s="64">
        <v>0</v>
      </c>
      <c r="BT47" s="64">
        <v>0</v>
      </c>
      <c r="BU47" s="230">
        <v>1</v>
      </c>
    </row>
    <row r="48" spans="1:73" ht="15.5" x14ac:dyDescent="0.35">
      <c r="A48" s="10" t="s">
        <v>237</v>
      </c>
      <c r="B48" s="226">
        <f t="shared" si="11"/>
        <v>2175</v>
      </c>
      <c r="C48" s="64">
        <v>17</v>
      </c>
      <c r="D48" s="64">
        <v>0</v>
      </c>
      <c r="E48" s="64">
        <v>0</v>
      </c>
      <c r="F48" s="64">
        <v>24</v>
      </c>
      <c r="G48" s="64">
        <v>8</v>
      </c>
      <c r="H48" s="64">
        <v>0</v>
      </c>
      <c r="I48" s="64">
        <v>81</v>
      </c>
      <c r="J48" s="64">
        <v>45</v>
      </c>
      <c r="K48" s="64">
        <v>3</v>
      </c>
      <c r="L48" s="64">
        <v>48</v>
      </c>
      <c r="M48" s="64">
        <v>22</v>
      </c>
      <c r="N48" s="64">
        <v>2</v>
      </c>
      <c r="O48" s="64">
        <v>4</v>
      </c>
      <c r="P48" s="64">
        <v>137</v>
      </c>
      <c r="Q48" s="64">
        <v>79</v>
      </c>
      <c r="R48" s="64">
        <v>0</v>
      </c>
      <c r="S48" s="64">
        <v>0</v>
      </c>
      <c r="T48" s="64">
        <v>5</v>
      </c>
      <c r="U48" s="64">
        <v>115</v>
      </c>
      <c r="V48" s="64">
        <v>5</v>
      </c>
      <c r="W48" s="64">
        <v>59</v>
      </c>
      <c r="X48" s="64">
        <v>3</v>
      </c>
      <c r="Y48" s="64">
        <v>2</v>
      </c>
      <c r="Z48" s="64">
        <v>1</v>
      </c>
      <c r="AA48" s="64">
        <v>60</v>
      </c>
      <c r="AB48" s="64">
        <v>5</v>
      </c>
      <c r="AC48" s="64">
        <v>1</v>
      </c>
      <c r="AD48" s="64">
        <v>45</v>
      </c>
      <c r="AE48" s="64">
        <v>0</v>
      </c>
      <c r="AF48" s="64">
        <v>24</v>
      </c>
      <c r="AG48" s="64">
        <v>118</v>
      </c>
      <c r="AH48" s="64">
        <v>2</v>
      </c>
      <c r="AI48" s="64">
        <v>0</v>
      </c>
      <c r="AJ48" s="64">
        <v>6</v>
      </c>
      <c r="AK48" s="64">
        <v>28</v>
      </c>
      <c r="AL48" s="64">
        <v>387</v>
      </c>
      <c r="AM48" s="64">
        <v>0</v>
      </c>
      <c r="AN48" s="64">
        <v>20</v>
      </c>
      <c r="AO48" s="64">
        <v>1</v>
      </c>
      <c r="AP48" s="64">
        <v>7</v>
      </c>
      <c r="AQ48" s="64">
        <v>12</v>
      </c>
      <c r="AR48" s="64">
        <v>7</v>
      </c>
      <c r="AS48" s="64">
        <v>0</v>
      </c>
      <c r="AT48" s="64">
        <v>0</v>
      </c>
      <c r="AU48" s="64">
        <v>1</v>
      </c>
      <c r="AV48" s="64">
        <v>0</v>
      </c>
      <c r="AW48" s="64">
        <v>125</v>
      </c>
      <c r="AX48" s="64">
        <v>2</v>
      </c>
      <c r="AY48" s="64">
        <v>0</v>
      </c>
      <c r="AZ48" s="64">
        <v>0</v>
      </c>
      <c r="BA48" s="64">
        <v>9</v>
      </c>
      <c r="BB48" s="64">
        <v>15</v>
      </c>
      <c r="BC48" s="64">
        <v>4</v>
      </c>
      <c r="BD48" s="64">
        <v>0</v>
      </c>
      <c r="BE48" s="64">
        <v>27</v>
      </c>
      <c r="BF48" s="64">
        <v>1</v>
      </c>
      <c r="BG48" s="64">
        <v>0</v>
      </c>
      <c r="BH48" s="64">
        <v>70</v>
      </c>
      <c r="BI48" s="64">
        <v>84</v>
      </c>
      <c r="BJ48" s="64">
        <v>5</v>
      </c>
      <c r="BK48" s="64">
        <v>251</v>
      </c>
      <c r="BL48" s="64">
        <v>0</v>
      </c>
      <c r="BM48" s="64">
        <v>0</v>
      </c>
      <c r="BN48" s="64">
        <v>45</v>
      </c>
      <c r="BO48" s="64">
        <v>15</v>
      </c>
      <c r="BP48" s="64">
        <v>1</v>
      </c>
      <c r="BQ48" s="64">
        <v>11</v>
      </c>
      <c r="BR48" s="64">
        <v>1</v>
      </c>
      <c r="BS48" s="64">
        <v>104</v>
      </c>
      <c r="BT48" s="64"/>
      <c r="BU48" s="230">
        <v>21</v>
      </c>
    </row>
    <row r="49" spans="1:73" ht="15.5" x14ac:dyDescent="0.35">
      <c r="A49" s="8" t="s">
        <v>238</v>
      </c>
      <c r="B49" s="226">
        <f t="shared" si="11"/>
        <v>46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6</v>
      </c>
      <c r="W49" s="64">
        <v>0</v>
      </c>
      <c r="X49" s="64">
        <v>13</v>
      </c>
      <c r="Y49" s="64">
        <v>2</v>
      </c>
      <c r="Z49" s="64">
        <v>0</v>
      </c>
      <c r="AA49" s="64">
        <v>0</v>
      </c>
      <c r="AB49" s="64">
        <v>0</v>
      </c>
      <c r="AC49" s="64">
        <v>1</v>
      </c>
      <c r="AD49" s="64">
        <v>0</v>
      </c>
      <c r="AE49" s="64">
        <v>0</v>
      </c>
      <c r="AF49" s="64">
        <v>0</v>
      </c>
      <c r="AG49" s="64">
        <v>0</v>
      </c>
      <c r="AH49" s="64">
        <v>2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  <c r="AR49" s="64">
        <v>0</v>
      </c>
      <c r="AS49" s="64">
        <v>0</v>
      </c>
      <c r="AT49" s="64">
        <v>14</v>
      </c>
      <c r="AU49" s="64">
        <v>3</v>
      </c>
      <c r="AV49" s="64">
        <v>3</v>
      </c>
      <c r="AW49" s="64">
        <v>0</v>
      </c>
      <c r="AX49" s="64">
        <v>0</v>
      </c>
      <c r="AY49" s="64">
        <v>1</v>
      </c>
      <c r="AZ49" s="64">
        <v>0</v>
      </c>
      <c r="BA49" s="64">
        <v>0</v>
      </c>
      <c r="BB49" s="64">
        <v>0</v>
      </c>
      <c r="BC49" s="64">
        <v>0</v>
      </c>
      <c r="BD49" s="64">
        <v>0</v>
      </c>
      <c r="BE49" s="64">
        <v>0</v>
      </c>
      <c r="BF49" s="64">
        <v>0</v>
      </c>
      <c r="BG49" s="64">
        <v>0</v>
      </c>
      <c r="BH49" s="64">
        <v>0</v>
      </c>
      <c r="BI49" s="64">
        <v>0</v>
      </c>
      <c r="BJ49" s="64">
        <v>0</v>
      </c>
      <c r="BK49" s="64">
        <v>0</v>
      </c>
      <c r="BL49" s="64">
        <v>0</v>
      </c>
      <c r="BM49" s="64">
        <v>0</v>
      </c>
      <c r="BN49" s="64">
        <v>0</v>
      </c>
      <c r="BO49" s="64">
        <v>0</v>
      </c>
      <c r="BP49" s="64">
        <v>0</v>
      </c>
      <c r="BQ49" s="64">
        <v>1</v>
      </c>
      <c r="BR49" s="64">
        <v>0</v>
      </c>
      <c r="BS49" s="64">
        <v>0</v>
      </c>
      <c r="BT49" s="64">
        <v>0</v>
      </c>
      <c r="BU49" s="230">
        <v>0</v>
      </c>
    </row>
    <row r="50" spans="1:73" ht="15.5" x14ac:dyDescent="0.35">
      <c r="A50" s="8" t="s">
        <v>232</v>
      </c>
      <c r="B50" s="226">
        <f t="shared" si="11"/>
        <v>2970</v>
      </c>
      <c r="C50" s="64">
        <v>64</v>
      </c>
      <c r="D50" s="64">
        <v>104</v>
      </c>
      <c r="E50" s="64">
        <v>5</v>
      </c>
      <c r="F50" s="64">
        <v>14</v>
      </c>
      <c r="G50" s="64">
        <v>3</v>
      </c>
      <c r="H50" s="64">
        <v>0</v>
      </c>
      <c r="I50" s="64">
        <v>159</v>
      </c>
      <c r="J50" s="64">
        <v>31</v>
      </c>
      <c r="K50" s="64">
        <v>25</v>
      </c>
      <c r="L50" s="64">
        <v>40</v>
      </c>
      <c r="M50" s="64">
        <v>24</v>
      </c>
      <c r="N50" s="64">
        <v>10</v>
      </c>
      <c r="O50" s="64">
        <v>1</v>
      </c>
      <c r="P50" s="64">
        <v>101</v>
      </c>
      <c r="Q50" s="64">
        <v>5</v>
      </c>
      <c r="R50" s="64">
        <v>1</v>
      </c>
      <c r="S50" s="64">
        <v>8</v>
      </c>
      <c r="T50" s="64">
        <v>31</v>
      </c>
      <c r="U50" s="64">
        <v>153</v>
      </c>
      <c r="V50" s="64">
        <v>8</v>
      </c>
      <c r="W50" s="64">
        <v>18</v>
      </c>
      <c r="X50" s="64">
        <v>11</v>
      </c>
      <c r="Y50" s="64">
        <v>14</v>
      </c>
      <c r="Z50" s="64">
        <v>80</v>
      </c>
      <c r="AA50" s="64">
        <v>17</v>
      </c>
      <c r="AB50" s="64">
        <v>0</v>
      </c>
      <c r="AC50" s="64">
        <v>0</v>
      </c>
      <c r="AD50" s="64">
        <v>34</v>
      </c>
      <c r="AE50" s="64">
        <v>123</v>
      </c>
      <c r="AF50" s="64">
        <v>108</v>
      </c>
      <c r="AG50" s="64">
        <v>77</v>
      </c>
      <c r="AH50" s="64">
        <v>15</v>
      </c>
      <c r="AI50" s="64">
        <v>1</v>
      </c>
      <c r="AJ50" s="64">
        <v>7</v>
      </c>
      <c r="AK50" s="64">
        <v>12</v>
      </c>
      <c r="AL50" s="64">
        <v>172</v>
      </c>
      <c r="AM50" s="64">
        <v>14</v>
      </c>
      <c r="AN50" s="64">
        <v>21</v>
      </c>
      <c r="AO50" s="64">
        <v>167</v>
      </c>
      <c r="AP50" s="64">
        <v>42</v>
      </c>
      <c r="AQ50" s="64">
        <v>13</v>
      </c>
      <c r="AR50" s="64">
        <v>34</v>
      </c>
      <c r="AS50" s="64">
        <v>1</v>
      </c>
      <c r="AT50" s="64">
        <v>0</v>
      </c>
      <c r="AU50" s="64">
        <v>0</v>
      </c>
      <c r="AV50" s="64">
        <v>1</v>
      </c>
      <c r="AW50" s="64">
        <v>35</v>
      </c>
      <c r="AX50" s="64">
        <v>52</v>
      </c>
      <c r="AY50" s="64">
        <v>0</v>
      </c>
      <c r="AZ50" s="64">
        <v>5</v>
      </c>
      <c r="BA50" s="64">
        <v>3</v>
      </c>
      <c r="BB50" s="64">
        <v>10</v>
      </c>
      <c r="BC50" s="64">
        <v>175</v>
      </c>
      <c r="BD50" s="64">
        <v>30</v>
      </c>
      <c r="BE50" s="64">
        <v>29</v>
      </c>
      <c r="BF50" s="64">
        <v>66</v>
      </c>
      <c r="BG50" s="64">
        <v>77</v>
      </c>
      <c r="BH50" s="64">
        <v>24</v>
      </c>
      <c r="BI50" s="64">
        <v>36</v>
      </c>
      <c r="BJ50" s="64">
        <v>13</v>
      </c>
      <c r="BK50" s="64">
        <v>33</v>
      </c>
      <c r="BL50" s="64">
        <v>18</v>
      </c>
      <c r="BM50" s="64">
        <v>35</v>
      </c>
      <c r="BN50" s="64">
        <v>51</v>
      </c>
      <c r="BO50" s="64">
        <v>14</v>
      </c>
      <c r="BP50" s="64">
        <v>189</v>
      </c>
      <c r="BQ50" s="64">
        <v>62</v>
      </c>
      <c r="BR50" s="64">
        <v>80</v>
      </c>
      <c r="BS50" s="64">
        <v>111</v>
      </c>
      <c r="BT50" s="64">
        <v>53</v>
      </c>
      <c r="BU50" s="230">
        <v>0</v>
      </c>
    </row>
    <row r="51" spans="1:73" ht="15.5" x14ac:dyDescent="0.35">
      <c r="A51" s="10" t="s">
        <v>239</v>
      </c>
      <c r="B51" s="226">
        <f t="shared" si="11"/>
        <v>10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v>1</v>
      </c>
      <c r="Z51" s="64">
        <v>0</v>
      </c>
      <c r="AA51" s="64">
        <v>0</v>
      </c>
      <c r="AB51" s="64">
        <v>0</v>
      </c>
      <c r="AC51" s="64">
        <v>0</v>
      </c>
      <c r="AD51" s="64">
        <v>1</v>
      </c>
      <c r="AE51" s="64">
        <v>0</v>
      </c>
      <c r="AF51" s="64">
        <v>1</v>
      </c>
      <c r="AG51" s="64">
        <v>2</v>
      </c>
      <c r="AH51" s="64">
        <v>0</v>
      </c>
      <c r="AI51" s="64">
        <v>0</v>
      </c>
      <c r="AJ51" s="64">
        <v>0</v>
      </c>
      <c r="AK51" s="64">
        <v>0</v>
      </c>
      <c r="AL51" s="64">
        <v>2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4">
        <v>0</v>
      </c>
      <c r="AT51" s="64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  <c r="BB51" s="64">
        <v>1</v>
      </c>
      <c r="BC51" s="64">
        <v>0</v>
      </c>
      <c r="BD51" s="64">
        <v>0</v>
      </c>
      <c r="BE51" s="64">
        <v>0</v>
      </c>
      <c r="BF51" s="64">
        <v>0</v>
      </c>
      <c r="BG51" s="64">
        <v>0</v>
      </c>
      <c r="BH51" s="64">
        <v>1</v>
      </c>
      <c r="BI51" s="64">
        <v>1</v>
      </c>
      <c r="BJ51" s="64">
        <v>0</v>
      </c>
      <c r="BK51" s="64">
        <v>0</v>
      </c>
      <c r="BL51" s="64">
        <v>0</v>
      </c>
      <c r="BM51" s="64">
        <v>0</v>
      </c>
      <c r="BN51" s="64">
        <v>0</v>
      </c>
      <c r="BO51" s="64">
        <v>0</v>
      </c>
      <c r="BP51" s="64">
        <v>0</v>
      </c>
      <c r="BQ51" s="64">
        <v>0</v>
      </c>
      <c r="BR51" s="64">
        <v>0</v>
      </c>
      <c r="BS51" s="64">
        <v>0</v>
      </c>
      <c r="BT51" s="64">
        <v>0</v>
      </c>
      <c r="BU51" s="230">
        <v>0</v>
      </c>
    </row>
    <row r="52" spans="1:73" ht="15.5" x14ac:dyDescent="0.35">
      <c r="A52" s="8" t="s">
        <v>240</v>
      </c>
      <c r="B52" s="226">
        <f t="shared" si="11"/>
        <v>8</v>
      </c>
      <c r="C52" s="64">
        <v>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1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0</v>
      </c>
      <c r="AD52" s="64"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0</v>
      </c>
      <c r="AK52" s="64">
        <v>0</v>
      </c>
      <c r="AL52" s="64">
        <v>0</v>
      </c>
      <c r="AM52" s="64">
        <v>0</v>
      </c>
      <c r="AN52" s="64">
        <v>0</v>
      </c>
      <c r="AO52" s="64">
        <v>0</v>
      </c>
      <c r="AP52" s="64">
        <v>0</v>
      </c>
      <c r="AQ52" s="64">
        <v>0</v>
      </c>
      <c r="AR52" s="64">
        <v>0</v>
      </c>
      <c r="AS52" s="64">
        <v>0</v>
      </c>
      <c r="AT52" s="64">
        <v>0</v>
      </c>
      <c r="AU52" s="64">
        <v>0</v>
      </c>
      <c r="AV52" s="64">
        <v>0</v>
      </c>
      <c r="AW52" s="64">
        <v>0</v>
      </c>
      <c r="AX52" s="64">
        <v>1</v>
      </c>
      <c r="AY52" s="64">
        <v>0</v>
      </c>
      <c r="AZ52" s="64">
        <v>0</v>
      </c>
      <c r="BA52" s="64">
        <v>0</v>
      </c>
      <c r="BB52" s="64">
        <v>0</v>
      </c>
      <c r="BC52" s="64">
        <v>0</v>
      </c>
      <c r="BD52" s="64">
        <v>0</v>
      </c>
      <c r="BE52" s="64">
        <v>0</v>
      </c>
      <c r="BF52" s="64">
        <v>0</v>
      </c>
      <c r="BG52" s="64">
        <v>0</v>
      </c>
      <c r="BH52" s="64">
        <v>0</v>
      </c>
      <c r="BI52" s="64">
        <v>1</v>
      </c>
      <c r="BJ52" s="64">
        <v>0</v>
      </c>
      <c r="BK52" s="64">
        <v>0</v>
      </c>
      <c r="BL52" s="64">
        <v>0</v>
      </c>
      <c r="BM52" s="64">
        <v>0</v>
      </c>
      <c r="BN52" s="64">
        <v>0</v>
      </c>
      <c r="BO52" s="64">
        <v>0</v>
      </c>
      <c r="BP52" s="64">
        <v>0</v>
      </c>
      <c r="BQ52" s="64">
        <v>0</v>
      </c>
      <c r="BR52" s="64">
        <v>0</v>
      </c>
      <c r="BS52" s="64">
        <v>4</v>
      </c>
      <c r="BT52" s="64">
        <v>0</v>
      </c>
      <c r="BU52" s="230">
        <v>0</v>
      </c>
    </row>
    <row r="53" spans="1:73" ht="15.5" x14ac:dyDescent="0.35">
      <c r="A53" s="8" t="s">
        <v>633</v>
      </c>
      <c r="B53" s="226">
        <f t="shared" si="11"/>
        <v>368</v>
      </c>
      <c r="C53" s="64">
        <v>1</v>
      </c>
      <c r="D53" s="64">
        <v>0</v>
      </c>
      <c r="E53" s="64">
        <v>0</v>
      </c>
      <c r="F53" s="64">
        <v>5</v>
      </c>
      <c r="G53" s="64">
        <v>0</v>
      </c>
      <c r="H53" s="64">
        <v>0</v>
      </c>
      <c r="I53" s="64">
        <v>5</v>
      </c>
      <c r="J53" s="64">
        <v>0</v>
      </c>
      <c r="K53" s="64">
        <v>0</v>
      </c>
      <c r="L53" s="64">
        <v>4</v>
      </c>
      <c r="M53" s="64">
        <v>0</v>
      </c>
      <c r="N53" s="64">
        <v>0</v>
      </c>
      <c r="O53" s="64">
        <v>0</v>
      </c>
      <c r="P53" s="64">
        <v>11</v>
      </c>
      <c r="Q53" s="64">
        <v>0</v>
      </c>
      <c r="R53" s="64">
        <v>0</v>
      </c>
      <c r="S53" s="64">
        <v>0</v>
      </c>
      <c r="T53" s="64">
        <v>0</v>
      </c>
      <c r="U53" s="64">
        <v>6</v>
      </c>
      <c r="V53" s="64">
        <v>57</v>
      </c>
      <c r="W53" s="64">
        <v>0</v>
      </c>
      <c r="X53" s="64">
        <v>27</v>
      </c>
      <c r="Y53" s="64">
        <v>17</v>
      </c>
      <c r="Z53" s="64">
        <v>0</v>
      </c>
      <c r="AA53" s="64">
        <v>0</v>
      </c>
      <c r="AB53" s="64">
        <v>1</v>
      </c>
      <c r="AC53" s="64">
        <v>24</v>
      </c>
      <c r="AD53" s="64">
        <v>2</v>
      </c>
      <c r="AE53" s="64">
        <v>0</v>
      </c>
      <c r="AF53" s="64">
        <v>1</v>
      </c>
      <c r="AG53" s="64">
        <v>5</v>
      </c>
      <c r="AH53" s="64">
        <v>14</v>
      </c>
      <c r="AI53" s="64">
        <v>1</v>
      </c>
      <c r="AJ53" s="64">
        <v>0</v>
      </c>
      <c r="AK53" s="64">
        <v>13</v>
      </c>
      <c r="AL53" s="64">
        <v>8</v>
      </c>
      <c r="AM53" s="64">
        <v>0</v>
      </c>
      <c r="AN53" s="64">
        <v>3</v>
      </c>
      <c r="AO53" s="64">
        <v>0</v>
      </c>
      <c r="AP53" s="64">
        <v>0</v>
      </c>
      <c r="AQ53" s="64">
        <v>0</v>
      </c>
      <c r="AR53" s="64">
        <v>2</v>
      </c>
      <c r="AS53" s="64">
        <v>1</v>
      </c>
      <c r="AT53" s="64">
        <v>77</v>
      </c>
      <c r="AU53" s="64">
        <v>13</v>
      </c>
      <c r="AV53" s="64">
        <v>9</v>
      </c>
      <c r="AW53" s="64">
        <v>3</v>
      </c>
      <c r="AX53" s="64">
        <v>0</v>
      </c>
      <c r="AY53" s="64">
        <v>14</v>
      </c>
      <c r="AZ53" s="64">
        <v>7</v>
      </c>
      <c r="BA53" s="64">
        <v>2</v>
      </c>
      <c r="BB53" s="64">
        <v>0</v>
      </c>
      <c r="BC53" s="64">
        <v>0</v>
      </c>
      <c r="BD53" s="64">
        <v>0</v>
      </c>
      <c r="BE53" s="64">
        <v>2</v>
      </c>
      <c r="BF53" s="64">
        <v>1</v>
      </c>
      <c r="BG53" s="64">
        <v>0</v>
      </c>
      <c r="BH53" s="64">
        <v>2</v>
      </c>
      <c r="BI53" s="64">
        <v>3</v>
      </c>
      <c r="BJ53" s="64">
        <v>0</v>
      </c>
      <c r="BK53" s="64">
        <v>7</v>
      </c>
      <c r="BL53" s="64">
        <v>0</v>
      </c>
      <c r="BM53" s="64">
        <v>0</v>
      </c>
      <c r="BN53" s="64">
        <v>5</v>
      </c>
      <c r="BO53" s="64">
        <v>0</v>
      </c>
      <c r="BP53" s="64">
        <v>0</v>
      </c>
      <c r="BQ53" s="64">
        <v>3</v>
      </c>
      <c r="BR53" s="64">
        <v>0</v>
      </c>
      <c r="BS53" s="64">
        <v>10</v>
      </c>
      <c r="BT53" s="64">
        <v>0</v>
      </c>
      <c r="BU53" s="230">
        <v>2</v>
      </c>
    </row>
    <row r="54" spans="1:73" ht="15.5" x14ac:dyDescent="0.35">
      <c r="A54" s="8" t="s">
        <v>241</v>
      </c>
      <c r="B54" s="226">
        <f t="shared" si="11"/>
        <v>14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1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4">
        <v>1</v>
      </c>
      <c r="AG54" s="64">
        <v>2</v>
      </c>
      <c r="AH54" s="64">
        <v>0</v>
      </c>
      <c r="AI54" s="64">
        <v>0</v>
      </c>
      <c r="AJ54" s="64">
        <v>0</v>
      </c>
      <c r="AK54" s="64">
        <v>0</v>
      </c>
      <c r="AL54" s="64">
        <v>0</v>
      </c>
      <c r="AM54" s="64">
        <v>0</v>
      </c>
      <c r="AN54" s="64">
        <v>0</v>
      </c>
      <c r="AO54" s="64">
        <v>2</v>
      </c>
      <c r="AP54" s="64">
        <v>0</v>
      </c>
      <c r="AQ54" s="64">
        <v>0</v>
      </c>
      <c r="AR54" s="64">
        <v>0</v>
      </c>
      <c r="AS54" s="64">
        <v>7</v>
      </c>
      <c r="AT54" s="64">
        <v>1</v>
      </c>
      <c r="AU54" s="64">
        <v>0</v>
      </c>
      <c r="AV54" s="64">
        <v>0</v>
      </c>
      <c r="AW54" s="64">
        <v>0</v>
      </c>
      <c r="AX54" s="64">
        <v>0</v>
      </c>
      <c r="AY54" s="64">
        <v>0</v>
      </c>
      <c r="AZ54" s="64">
        <v>0</v>
      </c>
      <c r="BA54" s="64">
        <v>0</v>
      </c>
      <c r="BB54" s="64">
        <v>0</v>
      </c>
      <c r="BC54" s="64">
        <v>0</v>
      </c>
      <c r="BD54" s="64">
        <v>0</v>
      </c>
      <c r="BE54" s="64">
        <v>0</v>
      </c>
      <c r="BF54" s="64">
        <v>0</v>
      </c>
      <c r="BG54" s="64">
        <v>0</v>
      </c>
      <c r="BH54" s="64">
        <v>0</v>
      </c>
      <c r="BI54" s="64">
        <v>0</v>
      </c>
      <c r="BJ54" s="64">
        <v>0</v>
      </c>
      <c r="BK54" s="64">
        <v>0</v>
      </c>
      <c r="BL54" s="64">
        <v>0</v>
      </c>
      <c r="BM54" s="64">
        <v>0</v>
      </c>
      <c r="BN54" s="64">
        <v>0</v>
      </c>
      <c r="BO54" s="64">
        <v>0</v>
      </c>
      <c r="BP54" s="64">
        <v>0</v>
      </c>
      <c r="BQ54" s="64">
        <v>0</v>
      </c>
      <c r="BR54" s="64">
        <v>0</v>
      </c>
      <c r="BS54" s="64">
        <v>0</v>
      </c>
      <c r="BT54" s="64">
        <v>0</v>
      </c>
      <c r="BU54" s="230">
        <v>0</v>
      </c>
    </row>
    <row r="55" spans="1:73" ht="15.5" x14ac:dyDescent="0.35">
      <c r="A55" s="8" t="s">
        <v>251</v>
      </c>
      <c r="B55" s="226">
        <f t="shared" si="11"/>
        <v>14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64">
        <v>0</v>
      </c>
      <c r="V55" s="64">
        <v>14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  <c r="AC55" s="64">
        <v>0</v>
      </c>
      <c r="AD55" s="64">
        <v>0</v>
      </c>
      <c r="AE55" s="64">
        <v>0</v>
      </c>
      <c r="AF55" s="64">
        <v>0</v>
      </c>
      <c r="AG55" s="64">
        <v>0</v>
      </c>
      <c r="AH55" s="64">
        <v>0</v>
      </c>
      <c r="AI55" s="64">
        <v>0</v>
      </c>
      <c r="AJ55" s="64">
        <v>0</v>
      </c>
      <c r="AK55" s="64">
        <v>0</v>
      </c>
      <c r="AL55" s="64">
        <v>0</v>
      </c>
      <c r="AM55" s="64">
        <v>0</v>
      </c>
      <c r="AN55" s="64">
        <v>0</v>
      </c>
      <c r="AO55" s="64">
        <v>0</v>
      </c>
      <c r="AP55" s="64">
        <v>0</v>
      </c>
      <c r="AQ55" s="64">
        <v>0</v>
      </c>
      <c r="AR55" s="64">
        <v>0</v>
      </c>
      <c r="AS55" s="64">
        <v>0</v>
      </c>
      <c r="AT55" s="64">
        <v>0</v>
      </c>
      <c r="AU55" s="64">
        <v>0</v>
      </c>
      <c r="AV55" s="64">
        <v>0</v>
      </c>
      <c r="AW55" s="64">
        <v>0</v>
      </c>
      <c r="AX55" s="64">
        <v>0</v>
      </c>
      <c r="AY55" s="64">
        <v>0</v>
      </c>
      <c r="AZ55" s="64">
        <v>0</v>
      </c>
      <c r="BA55" s="64">
        <v>0</v>
      </c>
      <c r="BB55" s="64">
        <v>0</v>
      </c>
      <c r="BC55" s="64">
        <v>0</v>
      </c>
      <c r="BD55" s="64">
        <v>0</v>
      </c>
      <c r="BE55" s="64">
        <v>0</v>
      </c>
      <c r="BF55" s="64">
        <v>0</v>
      </c>
      <c r="BG55" s="64">
        <v>0</v>
      </c>
      <c r="BH55" s="64">
        <v>0</v>
      </c>
      <c r="BI55" s="64">
        <v>0</v>
      </c>
      <c r="BJ55" s="64">
        <v>0</v>
      </c>
      <c r="BK55" s="64">
        <v>0</v>
      </c>
      <c r="BL55" s="64">
        <v>0</v>
      </c>
      <c r="BM55" s="64">
        <v>0</v>
      </c>
      <c r="BN55" s="64">
        <v>0</v>
      </c>
      <c r="BO55" s="64">
        <v>0</v>
      </c>
      <c r="BP55" s="64">
        <v>0</v>
      </c>
      <c r="BQ55" s="64">
        <v>0</v>
      </c>
      <c r="BR55" s="64">
        <v>0</v>
      </c>
      <c r="BS55" s="64">
        <v>0</v>
      </c>
      <c r="BT55" s="64">
        <v>0</v>
      </c>
      <c r="BU55" s="230">
        <v>0</v>
      </c>
    </row>
    <row r="56" spans="1:73" ht="15.5" x14ac:dyDescent="0.35">
      <c r="A56" s="8" t="s">
        <v>243</v>
      </c>
      <c r="B56" s="226">
        <f t="shared" si="11"/>
        <v>95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2</v>
      </c>
      <c r="O56" s="64">
        <v>0</v>
      </c>
      <c r="P56" s="64">
        <v>0</v>
      </c>
      <c r="Q56" s="64">
        <v>0</v>
      </c>
      <c r="R56" s="64">
        <v>2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4">
        <v>9</v>
      </c>
      <c r="Z56" s="64">
        <v>0</v>
      </c>
      <c r="AA56" s="64">
        <v>3</v>
      </c>
      <c r="AB56" s="64">
        <v>0</v>
      </c>
      <c r="AC56" s="64">
        <v>0</v>
      </c>
      <c r="AD56" s="64">
        <v>8</v>
      </c>
      <c r="AE56" s="64">
        <v>0</v>
      </c>
      <c r="AF56" s="64">
        <v>0</v>
      </c>
      <c r="AG56" s="64">
        <v>0</v>
      </c>
      <c r="AH56" s="64">
        <v>8</v>
      </c>
      <c r="AI56" s="64">
        <v>10</v>
      </c>
      <c r="AJ56" s="64">
        <v>10</v>
      </c>
      <c r="AK56" s="64">
        <v>0</v>
      </c>
      <c r="AL56" s="64">
        <v>0</v>
      </c>
      <c r="AM56" s="64">
        <v>0</v>
      </c>
      <c r="AN56" s="64">
        <v>0</v>
      </c>
      <c r="AO56" s="64">
        <v>0</v>
      </c>
      <c r="AP56" s="64">
        <v>0</v>
      </c>
      <c r="AQ56" s="64">
        <v>0</v>
      </c>
      <c r="AR56" s="64">
        <v>0</v>
      </c>
      <c r="AS56" s="64">
        <v>0</v>
      </c>
      <c r="AT56" s="64">
        <v>0</v>
      </c>
      <c r="AU56" s="64">
        <v>0</v>
      </c>
      <c r="AV56" s="64">
        <v>0</v>
      </c>
      <c r="AW56" s="64">
        <v>0</v>
      </c>
      <c r="AX56" s="64">
        <v>18</v>
      </c>
      <c r="AY56" s="64">
        <v>0</v>
      </c>
      <c r="AZ56" s="64">
        <v>0</v>
      </c>
      <c r="BA56" s="64">
        <v>0</v>
      </c>
      <c r="BB56" s="64">
        <v>0</v>
      </c>
      <c r="BC56" s="64">
        <v>0</v>
      </c>
      <c r="BD56" s="64">
        <v>0</v>
      </c>
      <c r="BE56" s="64">
        <v>0</v>
      </c>
      <c r="BF56" s="64">
        <v>0</v>
      </c>
      <c r="BG56" s="64">
        <v>0</v>
      </c>
      <c r="BH56" s="64">
        <v>0</v>
      </c>
      <c r="BI56" s="64">
        <v>0</v>
      </c>
      <c r="BJ56" s="64">
        <v>0</v>
      </c>
      <c r="BK56" s="64">
        <v>0</v>
      </c>
      <c r="BL56" s="64">
        <v>0</v>
      </c>
      <c r="BM56" s="64">
        <v>0</v>
      </c>
      <c r="BN56" s="64">
        <v>0</v>
      </c>
      <c r="BO56" s="64">
        <v>0</v>
      </c>
      <c r="BP56" s="64">
        <v>0</v>
      </c>
      <c r="BQ56" s="64">
        <v>0</v>
      </c>
      <c r="BR56" s="64">
        <v>0</v>
      </c>
      <c r="BS56" s="64">
        <v>0</v>
      </c>
      <c r="BT56" s="64">
        <v>1</v>
      </c>
      <c r="BU56" s="230">
        <v>24</v>
      </c>
    </row>
    <row r="57" spans="1:73" ht="15.5" x14ac:dyDescent="0.35">
      <c r="A57" s="10" t="s">
        <v>248</v>
      </c>
      <c r="B57" s="226">
        <f t="shared" si="11"/>
        <v>9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8</v>
      </c>
      <c r="AB57" s="64">
        <v>0</v>
      </c>
      <c r="AC57" s="64">
        <v>0</v>
      </c>
      <c r="AD57" s="64">
        <v>0</v>
      </c>
      <c r="AE57" s="64">
        <v>0</v>
      </c>
      <c r="AF57" s="64">
        <v>0</v>
      </c>
      <c r="AG57" s="64">
        <v>0</v>
      </c>
      <c r="AH57" s="64">
        <v>1</v>
      </c>
      <c r="AI57" s="64">
        <v>0</v>
      </c>
      <c r="AJ57" s="64">
        <v>0</v>
      </c>
      <c r="AK57" s="64">
        <v>0</v>
      </c>
      <c r="AL57" s="64">
        <v>0</v>
      </c>
      <c r="AM57" s="64">
        <v>0</v>
      </c>
      <c r="AN57" s="64">
        <v>0</v>
      </c>
      <c r="AO57" s="64">
        <v>0</v>
      </c>
      <c r="AP57" s="64">
        <v>0</v>
      </c>
      <c r="AQ57" s="64">
        <v>0</v>
      </c>
      <c r="AR57" s="64">
        <v>0</v>
      </c>
      <c r="AS57" s="64">
        <v>0</v>
      </c>
      <c r="AT57" s="64">
        <v>0</v>
      </c>
      <c r="AU57" s="64">
        <v>0</v>
      </c>
      <c r="AV57" s="64">
        <v>0</v>
      </c>
      <c r="AW57" s="64">
        <v>0</v>
      </c>
      <c r="AX57" s="64">
        <v>0</v>
      </c>
      <c r="AY57" s="64">
        <v>0</v>
      </c>
      <c r="AZ57" s="64">
        <v>0</v>
      </c>
      <c r="BA57" s="64">
        <v>0</v>
      </c>
      <c r="BB57" s="64">
        <v>0</v>
      </c>
      <c r="BC57" s="64">
        <v>0</v>
      </c>
      <c r="BD57" s="64">
        <v>0</v>
      </c>
      <c r="BE57" s="64">
        <v>0</v>
      </c>
      <c r="BF57" s="64">
        <v>0</v>
      </c>
      <c r="BG57" s="64">
        <v>0</v>
      </c>
      <c r="BH57" s="64">
        <v>0</v>
      </c>
      <c r="BI57" s="64">
        <v>0</v>
      </c>
      <c r="BJ57" s="64">
        <v>0</v>
      </c>
      <c r="BK57" s="64">
        <v>0</v>
      </c>
      <c r="BL57" s="64">
        <v>0</v>
      </c>
      <c r="BM57" s="64">
        <v>0</v>
      </c>
      <c r="BN57" s="64">
        <v>0</v>
      </c>
      <c r="BO57" s="64">
        <v>0</v>
      </c>
      <c r="BP57" s="64">
        <v>0</v>
      </c>
      <c r="BQ57" s="64">
        <v>0</v>
      </c>
      <c r="BR57" s="64">
        <v>0</v>
      </c>
      <c r="BS57" s="64">
        <v>0</v>
      </c>
      <c r="BT57" s="64">
        <v>0</v>
      </c>
      <c r="BU57" s="230">
        <v>0</v>
      </c>
    </row>
    <row r="58" spans="1:73" ht="15.5" x14ac:dyDescent="0.35">
      <c r="A58" s="8" t="s">
        <v>245</v>
      </c>
      <c r="B58" s="226">
        <f t="shared" si="11"/>
        <v>2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1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4">
        <v>0</v>
      </c>
      <c r="AE58" s="64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4">
        <v>0</v>
      </c>
      <c r="AL58" s="64">
        <v>0</v>
      </c>
      <c r="AM58" s="64">
        <v>0</v>
      </c>
      <c r="AN58" s="64">
        <v>0</v>
      </c>
      <c r="AO58" s="64">
        <v>0</v>
      </c>
      <c r="AP58" s="64">
        <v>0</v>
      </c>
      <c r="AQ58" s="64">
        <v>0</v>
      </c>
      <c r="AR58" s="64">
        <v>0</v>
      </c>
      <c r="AS58" s="64">
        <v>0</v>
      </c>
      <c r="AT58" s="64">
        <v>0</v>
      </c>
      <c r="AU58" s="64">
        <v>0</v>
      </c>
      <c r="AV58" s="64">
        <v>0</v>
      </c>
      <c r="AW58" s="64">
        <v>0</v>
      </c>
      <c r="AX58" s="64">
        <v>0</v>
      </c>
      <c r="AY58" s="64">
        <v>0</v>
      </c>
      <c r="AZ58" s="64">
        <v>0</v>
      </c>
      <c r="BA58" s="64">
        <v>0</v>
      </c>
      <c r="BB58" s="64">
        <v>0</v>
      </c>
      <c r="BC58" s="64">
        <v>0</v>
      </c>
      <c r="BD58" s="64">
        <v>0</v>
      </c>
      <c r="BE58" s="64">
        <v>0</v>
      </c>
      <c r="BF58" s="64">
        <v>0</v>
      </c>
      <c r="BG58" s="64">
        <v>0</v>
      </c>
      <c r="BH58" s="64">
        <v>0</v>
      </c>
      <c r="BI58" s="64">
        <v>1</v>
      </c>
      <c r="BJ58" s="64">
        <v>0</v>
      </c>
      <c r="BK58" s="64">
        <v>0</v>
      </c>
      <c r="BL58" s="64">
        <v>0</v>
      </c>
      <c r="BM58" s="64">
        <v>0</v>
      </c>
      <c r="BN58" s="64">
        <v>0</v>
      </c>
      <c r="BO58" s="64">
        <v>0</v>
      </c>
      <c r="BP58" s="64">
        <v>0</v>
      </c>
      <c r="BQ58" s="64">
        <v>0</v>
      </c>
      <c r="BR58" s="64">
        <v>0</v>
      </c>
      <c r="BS58" s="64">
        <v>0</v>
      </c>
      <c r="BT58" s="64">
        <v>0</v>
      </c>
      <c r="BU58" s="230">
        <v>0</v>
      </c>
    </row>
    <row r="59" spans="1:73" ht="15.5" x14ac:dyDescent="0.35">
      <c r="A59" s="10" t="s">
        <v>252</v>
      </c>
      <c r="B59" s="226">
        <f t="shared" si="11"/>
        <v>1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64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4">
        <v>1</v>
      </c>
      <c r="AT59" s="64">
        <v>0</v>
      </c>
      <c r="AU59" s="64">
        <v>0</v>
      </c>
      <c r="AV59" s="64">
        <v>0</v>
      </c>
      <c r="AW59" s="64">
        <v>0</v>
      </c>
      <c r="AX59" s="64">
        <v>0</v>
      </c>
      <c r="AY59" s="64">
        <v>0</v>
      </c>
      <c r="AZ59" s="64">
        <v>0</v>
      </c>
      <c r="BA59" s="64">
        <v>0</v>
      </c>
      <c r="BB59" s="64">
        <v>0</v>
      </c>
      <c r="BC59" s="64">
        <v>0</v>
      </c>
      <c r="BD59" s="64">
        <v>0</v>
      </c>
      <c r="BE59" s="64">
        <v>0</v>
      </c>
      <c r="BF59" s="64">
        <v>0</v>
      </c>
      <c r="BG59" s="64">
        <v>0</v>
      </c>
      <c r="BH59" s="64">
        <v>0</v>
      </c>
      <c r="BI59" s="64">
        <v>0</v>
      </c>
      <c r="BJ59" s="64">
        <v>0</v>
      </c>
      <c r="BK59" s="64">
        <v>0</v>
      </c>
      <c r="BL59" s="64">
        <v>0</v>
      </c>
      <c r="BM59" s="64">
        <v>0</v>
      </c>
      <c r="BN59" s="64">
        <v>0</v>
      </c>
      <c r="BO59" s="64">
        <v>0</v>
      </c>
      <c r="BP59" s="64">
        <v>0</v>
      </c>
      <c r="BQ59" s="64">
        <v>0</v>
      </c>
      <c r="BR59" s="64">
        <v>0</v>
      </c>
      <c r="BS59" s="64">
        <v>0</v>
      </c>
      <c r="BT59" s="64">
        <v>0</v>
      </c>
      <c r="BU59" s="230">
        <v>0</v>
      </c>
    </row>
    <row r="60" spans="1:73" ht="15.5" x14ac:dyDescent="0.35">
      <c r="A60" s="10"/>
      <c r="B60" s="226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230"/>
    </row>
    <row r="61" spans="1:73" ht="15.5" x14ac:dyDescent="0.35">
      <c r="A61" s="229" t="s">
        <v>253</v>
      </c>
      <c r="B61" s="223">
        <f>SUM(B62:B66)</f>
        <v>561</v>
      </c>
      <c r="C61" s="223">
        <f t="shared" ref="C61:BO61" si="12">SUM(C62:C66)</f>
        <v>546</v>
      </c>
      <c r="D61" s="223">
        <f t="shared" si="12"/>
        <v>0</v>
      </c>
      <c r="E61" s="223">
        <f t="shared" si="12"/>
        <v>0</v>
      </c>
      <c r="F61" s="223">
        <f t="shared" si="12"/>
        <v>0</v>
      </c>
      <c r="G61" s="223">
        <f t="shared" si="12"/>
        <v>0</v>
      </c>
      <c r="H61" s="223">
        <f t="shared" si="12"/>
        <v>0</v>
      </c>
      <c r="I61" s="223">
        <f t="shared" si="12"/>
        <v>0</v>
      </c>
      <c r="J61" s="223">
        <f t="shared" si="12"/>
        <v>0</v>
      </c>
      <c r="K61" s="223">
        <f t="shared" si="12"/>
        <v>0</v>
      </c>
      <c r="L61" s="223">
        <f t="shared" si="12"/>
        <v>0</v>
      </c>
      <c r="M61" s="223">
        <f t="shared" si="12"/>
        <v>0</v>
      </c>
      <c r="N61" s="223">
        <f t="shared" si="12"/>
        <v>0</v>
      </c>
      <c r="O61" s="223">
        <f t="shared" si="12"/>
        <v>0</v>
      </c>
      <c r="P61" s="223">
        <f t="shared" si="12"/>
        <v>1</v>
      </c>
      <c r="Q61" s="223">
        <f t="shared" si="12"/>
        <v>0</v>
      </c>
      <c r="R61" s="223">
        <f t="shared" si="12"/>
        <v>0</v>
      </c>
      <c r="S61" s="223">
        <f t="shared" si="12"/>
        <v>0</v>
      </c>
      <c r="T61" s="223">
        <f t="shared" si="12"/>
        <v>0</v>
      </c>
      <c r="U61" s="223">
        <f t="shared" si="12"/>
        <v>0</v>
      </c>
      <c r="V61" s="223">
        <f t="shared" si="12"/>
        <v>0</v>
      </c>
      <c r="W61" s="223">
        <f t="shared" si="12"/>
        <v>0</v>
      </c>
      <c r="X61" s="223">
        <f t="shared" si="12"/>
        <v>0</v>
      </c>
      <c r="Y61" s="223">
        <f t="shared" si="12"/>
        <v>0</v>
      </c>
      <c r="Z61" s="223">
        <f t="shared" si="12"/>
        <v>0</v>
      </c>
      <c r="AA61" s="223">
        <f t="shared" si="12"/>
        <v>0</v>
      </c>
      <c r="AB61" s="223">
        <f t="shared" si="12"/>
        <v>0</v>
      </c>
      <c r="AC61" s="223">
        <f t="shared" si="12"/>
        <v>0</v>
      </c>
      <c r="AD61" s="223">
        <f t="shared" si="12"/>
        <v>0</v>
      </c>
      <c r="AE61" s="223">
        <f t="shared" si="12"/>
        <v>2</v>
      </c>
      <c r="AF61" s="223">
        <f t="shared" si="12"/>
        <v>0</v>
      </c>
      <c r="AG61" s="223">
        <f t="shared" si="12"/>
        <v>0</v>
      </c>
      <c r="AH61" s="223">
        <f t="shared" si="12"/>
        <v>1</v>
      </c>
      <c r="AI61" s="223">
        <f t="shared" si="12"/>
        <v>0</v>
      </c>
      <c r="AJ61" s="223">
        <f t="shared" si="12"/>
        <v>0</v>
      </c>
      <c r="AK61" s="223">
        <f t="shared" si="12"/>
        <v>0</v>
      </c>
      <c r="AL61" s="223">
        <f t="shared" si="12"/>
        <v>1</v>
      </c>
      <c r="AM61" s="223">
        <f t="shared" si="12"/>
        <v>0</v>
      </c>
      <c r="AN61" s="223">
        <f t="shared" si="12"/>
        <v>0</v>
      </c>
      <c r="AO61" s="223">
        <f t="shared" si="12"/>
        <v>0</v>
      </c>
      <c r="AP61" s="223">
        <f t="shared" si="12"/>
        <v>3</v>
      </c>
      <c r="AQ61" s="223">
        <f t="shared" si="12"/>
        <v>0</v>
      </c>
      <c r="AR61" s="223">
        <f t="shared" si="12"/>
        <v>0</v>
      </c>
      <c r="AS61" s="223">
        <f t="shared" si="12"/>
        <v>0</v>
      </c>
      <c r="AT61" s="223">
        <f t="shared" si="12"/>
        <v>0</v>
      </c>
      <c r="AU61" s="223">
        <f t="shared" si="12"/>
        <v>2</v>
      </c>
      <c r="AV61" s="223">
        <f t="shared" si="12"/>
        <v>0</v>
      </c>
      <c r="AW61" s="223">
        <f t="shared" si="12"/>
        <v>0</v>
      </c>
      <c r="AX61" s="223">
        <f t="shared" si="12"/>
        <v>1</v>
      </c>
      <c r="AY61" s="223">
        <f t="shared" si="12"/>
        <v>0</v>
      </c>
      <c r="AZ61" s="223">
        <f t="shared" si="12"/>
        <v>0</v>
      </c>
      <c r="BA61" s="223">
        <f t="shared" si="12"/>
        <v>0</v>
      </c>
      <c r="BB61" s="223">
        <f t="shared" si="12"/>
        <v>0</v>
      </c>
      <c r="BC61" s="223">
        <f t="shared" si="12"/>
        <v>0</v>
      </c>
      <c r="BD61" s="223">
        <f t="shared" si="12"/>
        <v>0</v>
      </c>
      <c r="BE61" s="223">
        <f t="shared" si="12"/>
        <v>0</v>
      </c>
      <c r="BF61" s="223">
        <f t="shared" si="12"/>
        <v>0</v>
      </c>
      <c r="BG61" s="223">
        <f t="shared" si="12"/>
        <v>0</v>
      </c>
      <c r="BH61" s="223">
        <f t="shared" si="12"/>
        <v>0</v>
      </c>
      <c r="BI61" s="223">
        <f t="shared" si="12"/>
        <v>0</v>
      </c>
      <c r="BJ61" s="223">
        <f t="shared" si="12"/>
        <v>3</v>
      </c>
      <c r="BK61" s="223">
        <f t="shared" si="12"/>
        <v>0</v>
      </c>
      <c r="BL61" s="223">
        <f t="shared" si="12"/>
        <v>0</v>
      </c>
      <c r="BM61" s="223">
        <f t="shared" si="12"/>
        <v>0</v>
      </c>
      <c r="BN61" s="223">
        <f t="shared" si="12"/>
        <v>0</v>
      </c>
      <c r="BO61" s="223">
        <f t="shared" si="12"/>
        <v>0</v>
      </c>
      <c r="BP61" s="223">
        <f t="shared" ref="BP61:BU61" si="13">SUM(BP62:BP66)</f>
        <v>1</v>
      </c>
      <c r="BQ61" s="223">
        <f t="shared" si="13"/>
        <v>0</v>
      </c>
      <c r="BR61" s="223">
        <f t="shared" si="13"/>
        <v>0</v>
      </c>
      <c r="BS61" s="223">
        <f t="shared" si="13"/>
        <v>0</v>
      </c>
      <c r="BT61" s="223">
        <f t="shared" si="13"/>
        <v>0</v>
      </c>
      <c r="BU61" s="224">
        <f t="shared" si="13"/>
        <v>0</v>
      </c>
    </row>
    <row r="62" spans="1:73" ht="15.5" x14ac:dyDescent="0.35">
      <c r="A62" s="10" t="s">
        <v>234</v>
      </c>
      <c r="B62" s="226">
        <f>SUM(C62:BU62)</f>
        <v>1</v>
      </c>
      <c r="C62" s="64">
        <v>1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4">
        <v>0</v>
      </c>
      <c r="AQ62" s="64">
        <v>0</v>
      </c>
      <c r="AR62" s="64">
        <v>0</v>
      </c>
      <c r="AS62" s="64">
        <v>0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</v>
      </c>
      <c r="BD62" s="64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  <c r="BN62" s="64">
        <v>0</v>
      </c>
      <c r="BO62" s="64">
        <v>0</v>
      </c>
      <c r="BP62" s="64">
        <v>0</v>
      </c>
      <c r="BQ62" s="64">
        <v>0</v>
      </c>
      <c r="BR62" s="64">
        <v>0</v>
      </c>
      <c r="BS62" s="64">
        <v>0</v>
      </c>
      <c r="BT62" s="64">
        <v>0</v>
      </c>
      <c r="BU62" s="230">
        <v>0</v>
      </c>
    </row>
    <row r="63" spans="1:73" ht="15.5" x14ac:dyDescent="0.35">
      <c r="A63" s="8" t="s">
        <v>237</v>
      </c>
      <c r="B63" s="226">
        <f t="shared" ref="B63:B66" si="14">SUM(C63:BU63)</f>
        <v>73</v>
      </c>
      <c r="C63" s="64">
        <v>72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>
        <v>0</v>
      </c>
      <c r="AD63" s="64">
        <v>0</v>
      </c>
      <c r="AE63" s="64">
        <v>0</v>
      </c>
      <c r="AF63" s="64">
        <v>0</v>
      </c>
      <c r="AG63" s="64">
        <v>0</v>
      </c>
      <c r="AH63" s="64">
        <v>0</v>
      </c>
      <c r="AI63" s="64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64">
        <v>0</v>
      </c>
      <c r="AQ63" s="64">
        <v>0</v>
      </c>
      <c r="AR63" s="64">
        <v>0</v>
      </c>
      <c r="AS63" s="64">
        <v>0</v>
      </c>
      <c r="AT63" s="64">
        <v>0</v>
      </c>
      <c r="AU63" s="64">
        <v>0</v>
      </c>
      <c r="AV63" s="64">
        <v>0</v>
      </c>
      <c r="AW63" s="64">
        <v>0</v>
      </c>
      <c r="AX63" s="64">
        <v>0</v>
      </c>
      <c r="AY63" s="64">
        <v>0</v>
      </c>
      <c r="AZ63" s="64">
        <v>0</v>
      </c>
      <c r="BA63" s="64">
        <v>0</v>
      </c>
      <c r="BB63" s="64">
        <v>0</v>
      </c>
      <c r="BC63" s="64">
        <v>0</v>
      </c>
      <c r="BD63" s="64">
        <v>0</v>
      </c>
      <c r="BE63" s="64">
        <v>0</v>
      </c>
      <c r="BF63" s="64">
        <v>0</v>
      </c>
      <c r="BG63" s="64">
        <v>0</v>
      </c>
      <c r="BH63" s="64">
        <v>0</v>
      </c>
      <c r="BI63" s="64">
        <v>0</v>
      </c>
      <c r="BJ63" s="64">
        <v>1</v>
      </c>
      <c r="BK63" s="64">
        <v>0</v>
      </c>
      <c r="BL63" s="64">
        <v>0</v>
      </c>
      <c r="BM63" s="64">
        <v>0</v>
      </c>
      <c r="BN63" s="64">
        <v>0</v>
      </c>
      <c r="BO63" s="64">
        <v>0</v>
      </c>
      <c r="BP63" s="64">
        <v>0</v>
      </c>
      <c r="BQ63" s="64">
        <v>0</v>
      </c>
      <c r="BR63" s="64">
        <v>0</v>
      </c>
      <c r="BS63" s="64">
        <v>0</v>
      </c>
      <c r="BT63" s="64">
        <v>0</v>
      </c>
      <c r="BU63" s="230">
        <v>0</v>
      </c>
    </row>
    <row r="64" spans="1:73" ht="15.5" x14ac:dyDescent="0.35">
      <c r="A64" s="8" t="s">
        <v>238</v>
      </c>
      <c r="B64" s="226">
        <f t="shared" si="14"/>
        <v>1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>
        <v>0</v>
      </c>
      <c r="AC64" s="64">
        <v>0</v>
      </c>
      <c r="AD64" s="64">
        <v>0</v>
      </c>
      <c r="AE64" s="64">
        <v>0</v>
      </c>
      <c r="AF64" s="64">
        <v>0</v>
      </c>
      <c r="AG64" s="64">
        <v>0</v>
      </c>
      <c r="AH64" s="64">
        <v>0</v>
      </c>
      <c r="AI64" s="64">
        <v>0</v>
      </c>
      <c r="AJ64" s="64">
        <v>0</v>
      </c>
      <c r="AK64" s="64">
        <v>0</v>
      </c>
      <c r="AL64" s="64">
        <v>0</v>
      </c>
      <c r="AM64" s="64">
        <v>0</v>
      </c>
      <c r="AN64" s="64">
        <v>0</v>
      </c>
      <c r="AO64" s="64">
        <v>0</v>
      </c>
      <c r="AP64" s="64">
        <v>0</v>
      </c>
      <c r="AQ64" s="64">
        <v>0</v>
      </c>
      <c r="AR64" s="64">
        <v>0</v>
      </c>
      <c r="AS64" s="64">
        <v>0</v>
      </c>
      <c r="AT64" s="64">
        <v>0</v>
      </c>
      <c r="AU64" s="64">
        <v>1</v>
      </c>
      <c r="AV64" s="64">
        <v>0</v>
      </c>
      <c r="AW64" s="64">
        <v>0</v>
      </c>
      <c r="AX64" s="64">
        <v>0</v>
      </c>
      <c r="AY64" s="64">
        <v>0</v>
      </c>
      <c r="AZ64" s="64">
        <v>0</v>
      </c>
      <c r="BA64" s="64">
        <v>0</v>
      </c>
      <c r="BB64" s="64">
        <v>0</v>
      </c>
      <c r="BC64" s="64">
        <v>0</v>
      </c>
      <c r="BD64" s="64">
        <v>0</v>
      </c>
      <c r="BE64" s="64">
        <v>0</v>
      </c>
      <c r="BF64" s="64">
        <v>0</v>
      </c>
      <c r="BG64" s="64">
        <v>0</v>
      </c>
      <c r="BH64" s="64">
        <v>0</v>
      </c>
      <c r="BI64" s="64">
        <v>0</v>
      </c>
      <c r="BJ64" s="64">
        <v>0</v>
      </c>
      <c r="BK64" s="64">
        <v>0</v>
      </c>
      <c r="BL64" s="64">
        <v>0</v>
      </c>
      <c r="BM64" s="64">
        <v>0</v>
      </c>
      <c r="BN64" s="64">
        <v>0</v>
      </c>
      <c r="BO64" s="64">
        <v>0</v>
      </c>
      <c r="BP64" s="64">
        <v>0</v>
      </c>
      <c r="BQ64" s="64">
        <v>0</v>
      </c>
      <c r="BR64" s="64">
        <v>0</v>
      </c>
      <c r="BS64" s="64">
        <v>0</v>
      </c>
      <c r="BT64" s="64">
        <v>0</v>
      </c>
      <c r="BU64" s="230">
        <v>0</v>
      </c>
    </row>
    <row r="65" spans="1:73" ht="15.5" x14ac:dyDescent="0.35">
      <c r="A65" s="8" t="s">
        <v>232</v>
      </c>
      <c r="B65" s="226">
        <f t="shared" si="14"/>
        <v>485</v>
      </c>
      <c r="C65" s="64">
        <v>473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1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  <c r="AE65" s="64">
        <v>2</v>
      </c>
      <c r="AF65" s="64">
        <v>0</v>
      </c>
      <c r="AG65" s="64">
        <v>0</v>
      </c>
      <c r="AH65" s="64">
        <v>1</v>
      </c>
      <c r="AI65" s="64">
        <v>0</v>
      </c>
      <c r="AJ65" s="64">
        <v>0</v>
      </c>
      <c r="AK65" s="64">
        <v>0</v>
      </c>
      <c r="AL65" s="64">
        <v>1</v>
      </c>
      <c r="AM65" s="64">
        <v>0</v>
      </c>
      <c r="AN65" s="64">
        <v>0</v>
      </c>
      <c r="AO65" s="64">
        <v>0</v>
      </c>
      <c r="AP65" s="64">
        <v>3</v>
      </c>
      <c r="AQ65" s="64">
        <v>0</v>
      </c>
      <c r="AR65" s="64">
        <v>0</v>
      </c>
      <c r="AS65" s="64">
        <v>0</v>
      </c>
      <c r="AT65" s="64">
        <v>0</v>
      </c>
      <c r="AU65" s="64">
        <v>0</v>
      </c>
      <c r="AV65" s="64">
        <v>0</v>
      </c>
      <c r="AW65" s="64">
        <v>0</v>
      </c>
      <c r="AX65" s="64">
        <v>1</v>
      </c>
      <c r="AY65" s="64">
        <v>0</v>
      </c>
      <c r="AZ65" s="64">
        <v>0</v>
      </c>
      <c r="BA65" s="64">
        <v>0</v>
      </c>
      <c r="BB65" s="64">
        <v>0</v>
      </c>
      <c r="BC65" s="64">
        <v>0</v>
      </c>
      <c r="BD65" s="64">
        <v>0</v>
      </c>
      <c r="BE65" s="64">
        <v>0</v>
      </c>
      <c r="BF65" s="64">
        <v>0</v>
      </c>
      <c r="BG65" s="64">
        <v>0</v>
      </c>
      <c r="BH65" s="64">
        <v>0</v>
      </c>
      <c r="BI65" s="64">
        <v>0</v>
      </c>
      <c r="BJ65" s="64">
        <v>2</v>
      </c>
      <c r="BK65" s="64">
        <v>0</v>
      </c>
      <c r="BL65" s="64">
        <v>0</v>
      </c>
      <c r="BM65" s="64">
        <v>0</v>
      </c>
      <c r="BN65" s="64">
        <v>0</v>
      </c>
      <c r="BO65" s="64">
        <v>0</v>
      </c>
      <c r="BP65" s="64">
        <v>1</v>
      </c>
      <c r="BQ65" s="64">
        <v>0</v>
      </c>
      <c r="BR65" s="64">
        <v>0</v>
      </c>
      <c r="BS65" s="64">
        <v>0</v>
      </c>
      <c r="BT65" s="64">
        <v>0</v>
      </c>
      <c r="BU65" s="230">
        <v>0</v>
      </c>
    </row>
    <row r="66" spans="1:73" ht="15.5" x14ac:dyDescent="0.35">
      <c r="A66" s="8" t="s">
        <v>633</v>
      </c>
      <c r="B66" s="226">
        <f t="shared" si="14"/>
        <v>1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4">
        <v>0</v>
      </c>
      <c r="AE66" s="64">
        <v>0</v>
      </c>
      <c r="AF66" s="64">
        <v>0</v>
      </c>
      <c r="AG66" s="64">
        <v>0</v>
      </c>
      <c r="AH66" s="64">
        <v>0</v>
      </c>
      <c r="AI66" s="64">
        <v>0</v>
      </c>
      <c r="AJ66" s="64">
        <v>0</v>
      </c>
      <c r="AK66" s="64">
        <v>0</v>
      </c>
      <c r="AL66" s="64">
        <v>0</v>
      </c>
      <c r="AM66" s="64">
        <v>0</v>
      </c>
      <c r="AN66" s="64">
        <v>0</v>
      </c>
      <c r="AO66" s="64">
        <v>0</v>
      </c>
      <c r="AP66" s="64">
        <v>0</v>
      </c>
      <c r="AQ66" s="64">
        <v>0</v>
      </c>
      <c r="AR66" s="64">
        <v>0</v>
      </c>
      <c r="AS66" s="64">
        <v>0</v>
      </c>
      <c r="AT66" s="64">
        <v>0</v>
      </c>
      <c r="AU66" s="64">
        <v>1</v>
      </c>
      <c r="AV66" s="64">
        <v>0</v>
      </c>
      <c r="AW66" s="64">
        <v>0</v>
      </c>
      <c r="AX66" s="64">
        <v>0</v>
      </c>
      <c r="AY66" s="64">
        <v>0</v>
      </c>
      <c r="AZ66" s="64">
        <v>0</v>
      </c>
      <c r="BA66" s="64">
        <v>0</v>
      </c>
      <c r="BB66" s="64">
        <v>0</v>
      </c>
      <c r="BC66" s="64">
        <v>0</v>
      </c>
      <c r="BD66" s="64">
        <v>0</v>
      </c>
      <c r="BE66" s="64">
        <v>0</v>
      </c>
      <c r="BF66" s="64">
        <v>0</v>
      </c>
      <c r="BG66" s="64">
        <v>0</v>
      </c>
      <c r="BH66" s="64">
        <v>0</v>
      </c>
      <c r="BI66" s="64">
        <v>0</v>
      </c>
      <c r="BJ66" s="64">
        <v>0</v>
      </c>
      <c r="BK66" s="64">
        <v>0</v>
      </c>
      <c r="BL66" s="64">
        <v>0</v>
      </c>
      <c r="BM66" s="64">
        <v>0</v>
      </c>
      <c r="BN66" s="64">
        <v>0</v>
      </c>
      <c r="BO66" s="64">
        <v>0</v>
      </c>
      <c r="BP66" s="64">
        <v>0</v>
      </c>
      <c r="BQ66" s="64">
        <v>0</v>
      </c>
      <c r="BR66" s="64">
        <v>0</v>
      </c>
      <c r="BS66" s="64">
        <v>0</v>
      </c>
      <c r="BT66" s="64">
        <v>0</v>
      </c>
      <c r="BU66" s="230">
        <v>0</v>
      </c>
    </row>
    <row r="67" spans="1:73" ht="15.5" x14ac:dyDescent="0.35">
      <c r="A67" s="8"/>
      <c r="B67" s="226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230"/>
    </row>
    <row r="68" spans="1:73" ht="15.5" x14ac:dyDescent="0.35">
      <c r="A68" s="229" t="s">
        <v>254</v>
      </c>
      <c r="B68" s="223">
        <f>SUM(B69:B76)</f>
        <v>733</v>
      </c>
      <c r="C68" s="223">
        <f t="shared" ref="C68:BO68" si="15">SUM(C69:C76)</f>
        <v>38</v>
      </c>
      <c r="D68" s="223">
        <f t="shared" si="15"/>
        <v>2</v>
      </c>
      <c r="E68" s="223">
        <f t="shared" si="15"/>
        <v>1</v>
      </c>
      <c r="F68" s="223">
        <f t="shared" si="15"/>
        <v>0</v>
      </c>
      <c r="G68" s="223">
        <f t="shared" si="15"/>
        <v>0</v>
      </c>
      <c r="H68" s="223">
        <f t="shared" si="15"/>
        <v>0</v>
      </c>
      <c r="I68" s="223">
        <f t="shared" si="15"/>
        <v>0</v>
      </c>
      <c r="J68" s="223">
        <f t="shared" si="15"/>
        <v>48</v>
      </c>
      <c r="K68" s="223">
        <f t="shared" si="15"/>
        <v>3</v>
      </c>
      <c r="L68" s="223">
        <f t="shared" si="15"/>
        <v>0</v>
      </c>
      <c r="M68" s="223">
        <f t="shared" si="15"/>
        <v>5</v>
      </c>
      <c r="N68" s="223">
        <f t="shared" si="15"/>
        <v>1</v>
      </c>
      <c r="O68" s="223">
        <f t="shared" si="15"/>
        <v>12</v>
      </c>
      <c r="P68" s="223">
        <f t="shared" si="15"/>
        <v>9</v>
      </c>
      <c r="Q68" s="223">
        <f t="shared" si="15"/>
        <v>0</v>
      </c>
      <c r="R68" s="223">
        <f t="shared" si="15"/>
        <v>0</v>
      </c>
      <c r="S68" s="223">
        <f t="shared" si="15"/>
        <v>2</v>
      </c>
      <c r="T68" s="223">
        <f t="shared" si="15"/>
        <v>3</v>
      </c>
      <c r="U68" s="223">
        <f t="shared" si="15"/>
        <v>3</v>
      </c>
      <c r="V68" s="223">
        <f t="shared" si="15"/>
        <v>59</v>
      </c>
      <c r="W68" s="223">
        <f t="shared" si="15"/>
        <v>1</v>
      </c>
      <c r="X68" s="223">
        <f t="shared" si="15"/>
        <v>1</v>
      </c>
      <c r="Y68" s="223">
        <f t="shared" si="15"/>
        <v>1</v>
      </c>
      <c r="Z68" s="223">
        <f t="shared" si="15"/>
        <v>22</v>
      </c>
      <c r="AA68" s="223">
        <f t="shared" si="15"/>
        <v>3</v>
      </c>
      <c r="AB68" s="223">
        <f t="shared" si="15"/>
        <v>0</v>
      </c>
      <c r="AC68" s="223">
        <f t="shared" si="15"/>
        <v>1</v>
      </c>
      <c r="AD68" s="223">
        <f t="shared" si="15"/>
        <v>0</v>
      </c>
      <c r="AE68" s="223">
        <f t="shared" si="15"/>
        <v>25</v>
      </c>
      <c r="AF68" s="223">
        <f t="shared" si="15"/>
        <v>106</v>
      </c>
      <c r="AG68" s="223">
        <f t="shared" si="15"/>
        <v>38</v>
      </c>
      <c r="AH68" s="223">
        <f t="shared" si="15"/>
        <v>2</v>
      </c>
      <c r="AI68" s="223">
        <f t="shared" si="15"/>
        <v>0</v>
      </c>
      <c r="AJ68" s="223">
        <f t="shared" si="15"/>
        <v>2</v>
      </c>
      <c r="AK68" s="223">
        <f t="shared" si="15"/>
        <v>14</v>
      </c>
      <c r="AL68" s="223">
        <f t="shared" si="15"/>
        <v>95</v>
      </c>
      <c r="AM68" s="223">
        <f t="shared" si="15"/>
        <v>0</v>
      </c>
      <c r="AN68" s="223">
        <f t="shared" si="15"/>
        <v>23</v>
      </c>
      <c r="AO68" s="223">
        <f t="shared" si="15"/>
        <v>10</v>
      </c>
      <c r="AP68" s="223">
        <f t="shared" si="15"/>
        <v>11</v>
      </c>
      <c r="AQ68" s="223">
        <f t="shared" si="15"/>
        <v>3</v>
      </c>
      <c r="AR68" s="223">
        <f t="shared" si="15"/>
        <v>0</v>
      </c>
      <c r="AS68" s="223">
        <f t="shared" si="15"/>
        <v>0</v>
      </c>
      <c r="AT68" s="223">
        <f t="shared" si="15"/>
        <v>7</v>
      </c>
      <c r="AU68" s="223">
        <f t="shared" si="15"/>
        <v>0</v>
      </c>
      <c r="AV68" s="223">
        <f t="shared" si="15"/>
        <v>0</v>
      </c>
      <c r="AW68" s="223">
        <f t="shared" si="15"/>
        <v>48</v>
      </c>
      <c r="AX68" s="223">
        <f t="shared" si="15"/>
        <v>3</v>
      </c>
      <c r="AY68" s="223">
        <f t="shared" si="15"/>
        <v>0</v>
      </c>
      <c r="AZ68" s="223">
        <f t="shared" si="15"/>
        <v>0</v>
      </c>
      <c r="BA68" s="223">
        <f t="shared" si="15"/>
        <v>0</v>
      </c>
      <c r="BB68" s="223">
        <f t="shared" si="15"/>
        <v>0</v>
      </c>
      <c r="BC68" s="223">
        <f t="shared" si="15"/>
        <v>40</v>
      </c>
      <c r="BD68" s="223">
        <f t="shared" si="15"/>
        <v>0</v>
      </c>
      <c r="BE68" s="223">
        <f t="shared" si="15"/>
        <v>17</v>
      </c>
      <c r="BF68" s="223">
        <f t="shared" si="15"/>
        <v>13</v>
      </c>
      <c r="BG68" s="223">
        <f t="shared" si="15"/>
        <v>12</v>
      </c>
      <c r="BH68" s="223">
        <f t="shared" si="15"/>
        <v>2</v>
      </c>
      <c r="BI68" s="223">
        <f t="shared" si="15"/>
        <v>8</v>
      </c>
      <c r="BJ68" s="223">
        <f t="shared" si="15"/>
        <v>0</v>
      </c>
      <c r="BK68" s="223">
        <f t="shared" si="15"/>
        <v>1</v>
      </c>
      <c r="BL68" s="223">
        <f t="shared" si="15"/>
        <v>2</v>
      </c>
      <c r="BM68" s="223">
        <f t="shared" si="15"/>
        <v>1</v>
      </c>
      <c r="BN68" s="223">
        <f t="shared" si="15"/>
        <v>0</v>
      </c>
      <c r="BO68" s="223">
        <f t="shared" si="15"/>
        <v>1</v>
      </c>
      <c r="BP68" s="223">
        <f t="shared" ref="BP68:BU68" si="16">SUM(BP69:BP76)</f>
        <v>13</v>
      </c>
      <c r="BQ68" s="223">
        <f t="shared" si="16"/>
        <v>14</v>
      </c>
      <c r="BR68" s="223">
        <f t="shared" si="16"/>
        <v>0</v>
      </c>
      <c r="BS68" s="223">
        <f t="shared" si="16"/>
        <v>0</v>
      </c>
      <c r="BT68" s="223">
        <f t="shared" si="16"/>
        <v>7</v>
      </c>
      <c r="BU68" s="224">
        <f t="shared" si="16"/>
        <v>0</v>
      </c>
    </row>
    <row r="69" spans="1:73" ht="15.5" x14ac:dyDescent="0.35">
      <c r="A69" s="8" t="s">
        <v>234</v>
      </c>
      <c r="B69" s="226">
        <f>SUM(C69:BU69)</f>
        <v>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64">
        <v>0</v>
      </c>
      <c r="V69" s="64">
        <v>2</v>
      </c>
      <c r="W69" s="64">
        <v>0</v>
      </c>
      <c r="X69" s="64">
        <v>0</v>
      </c>
      <c r="Y69" s="64">
        <v>0</v>
      </c>
      <c r="Z69" s="64">
        <v>1</v>
      </c>
      <c r="AA69" s="64">
        <v>0</v>
      </c>
      <c r="AB69" s="64">
        <v>0</v>
      </c>
      <c r="AC69" s="64">
        <v>0</v>
      </c>
      <c r="AD69" s="64">
        <v>0</v>
      </c>
      <c r="AE69" s="64">
        <v>1</v>
      </c>
      <c r="AF69" s="64">
        <v>0</v>
      </c>
      <c r="AG69" s="64">
        <v>0</v>
      </c>
      <c r="AH69" s="64">
        <v>0</v>
      </c>
      <c r="AI69" s="64">
        <v>0</v>
      </c>
      <c r="AJ69" s="64">
        <v>0</v>
      </c>
      <c r="AK69" s="64">
        <v>0</v>
      </c>
      <c r="AL69" s="64">
        <v>1</v>
      </c>
      <c r="AM69" s="64">
        <v>0</v>
      </c>
      <c r="AN69" s="64">
        <v>0</v>
      </c>
      <c r="AO69" s="64">
        <v>0</v>
      </c>
      <c r="AP69" s="64">
        <v>0</v>
      </c>
      <c r="AQ69" s="64">
        <v>0</v>
      </c>
      <c r="AR69" s="64">
        <v>0</v>
      </c>
      <c r="AS69" s="64">
        <v>0</v>
      </c>
      <c r="AT69" s="64">
        <v>1</v>
      </c>
      <c r="AU69" s="64">
        <v>0</v>
      </c>
      <c r="AV69" s="64">
        <v>0</v>
      </c>
      <c r="AW69" s="64">
        <v>0</v>
      </c>
      <c r="AX69" s="64">
        <v>0</v>
      </c>
      <c r="AY69" s="64">
        <v>0</v>
      </c>
      <c r="AZ69" s="64">
        <v>0</v>
      </c>
      <c r="BA69" s="64">
        <v>0</v>
      </c>
      <c r="BB69" s="64">
        <v>0</v>
      </c>
      <c r="BC69" s="64">
        <v>0</v>
      </c>
      <c r="BD69" s="64">
        <v>0</v>
      </c>
      <c r="BE69" s="64">
        <v>0</v>
      </c>
      <c r="BF69" s="64">
        <v>0</v>
      </c>
      <c r="BG69" s="64">
        <v>0</v>
      </c>
      <c r="BH69" s="64">
        <v>0</v>
      </c>
      <c r="BI69" s="64">
        <v>0</v>
      </c>
      <c r="BJ69" s="64">
        <v>0</v>
      </c>
      <c r="BK69" s="64">
        <v>0</v>
      </c>
      <c r="BL69" s="64">
        <v>0</v>
      </c>
      <c r="BM69" s="64">
        <v>0</v>
      </c>
      <c r="BN69" s="64">
        <v>0</v>
      </c>
      <c r="BO69" s="64">
        <v>0</v>
      </c>
      <c r="BP69" s="64">
        <v>0</v>
      </c>
      <c r="BQ69" s="64">
        <v>1</v>
      </c>
      <c r="BR69" s="64">
        <v>0</v>
      </c>
      <c r="BS69" s="64">
        <v>0</v>
      </c>
      <c r="BT69" s="64">
        <v>0</v>
      </c>
      <c r="BU69" s="230">
        <v>0</v>
      </c>
    </row>
    <row r="70" spans="1:73" ht="15.5" x14ac:dyDescent="0.35">
      <c r="A70" s="8" t="s">
        <v>235</v>
      </c>
      <c r="B70" s="226">
        <f t="shared" ref="B70:B76" si="17">SUM(C70:BU70)</f>
        <v>4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2</v>
      </c>
      <c r="U70" s="64">
        <v>0</v>
      </c>
      <c r="V70" s="64">
        <v>0</v>
      </c>
      <c r="W70" s="64">
        <v>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1</v>
      </c>
      <c r="AD70" s="64">
        <v>0</v>
      </c>
      <c r="AE70" s="64">
        <v>0</v>
      </c>
      <c r="AF70" s="64">
        <v>0</v>
      </c>
      <c r="AG70" s="64">
        <v>0</v>
      </c>
      <c r="AH70" s="64">
        <v>0</v>
      </c>
      <c r="AI70" s="64">
        <v>0</v>
      </c>
      <c r="AJ70" s="64">
        <v>0</v>
      </c>
      <c r="AK70" s="64">
        <v>0</v>
      </c>
      <c r="AL70" s="64">
        <v>0</v>
      </c>
      <c r="AM70" s="64">
        <v>0</v>
      </c>
      <c r="AN70" s="64">
        <v>0</v>
      </c>
      <c r="AO70" s="64">
        <v>0</v>
      </c>
      <c r="AP70" s="64">
        <v>0</v>
      </c>
      <c r="AQ70" s="64">
        <v>0</v>
      </c>
      <c r="AR70" s="64">
        <v>0</v>
      </c>
      <c r="AS70" s="64">
        <v>0</v>
      </c>
      <c r="AT70" s="64">
        <v>0</v>
      </c>
      <c r="AU70" s="64">
        <v>0</v>
      </c>
      <c r="AV70" s="64">
        <v>0</v>
      </c>
      <c r="AW70" s="64">
        <v>1</v>
      </c>
      <c r="AX70" s="64">
        <v>0</v>
      </c>
      <c r="AY70" s="64">
        <v>0</v>
      </c>
      <c r="AZ70" s="64">
        <v>0</v>
      </c>
      <c r="BA70" s="64">
        <v>0</v>
      </c>
      <c r="BB70" s="64">
        <v>0</v>
      </c>
      <c r="BC70" s="64">
        <v>0</v>
      </c>
      <c r="BD70" s="64">
        <v>0</v>
      </c>
      <c r="BE70" s="64">
        <v>0</v>
      </c>
      <c r="BF70" s="64">
        <v>0</v>
      </c>
      <c r="BG70" s="64">
        <v>0</v>
      </c>
      <c r="BH70" s="64">
        <v>0</v>
      </c>
      <c r="BI70" s="64">
        <v>0</v>
      </c>
      <c r="BJ70" s="64">
        <v>0</v>
      </c>
      <c r="BK70" s="64">
        <v>0</v>
      </c>
      <c r="BL70" s="64">
        <v>0</v>
      </c>
      <c r="BM70" s="64">
        <v>0</v>
      </c>
      <c r="BN70" s="64">
        <v>0</v>
      </c>
      <c r="BO70" s="64">
        <v>0</v>
      </c>
      <c r="BP70" s="64">
        <v>0</v>
      </c>
      <c r="BQ70" s="64">
        <v>0</v>
      </c>
      <c r="BR70" s="64">
        <v>0</v>
      </c>
      <c r="BS70" s="64">
        <v>0</v>
      </c>
      <c r="BT70" s="64">
        <v>0</v>
      </c>
      <c r="BU70" s="230">
        <v>0</v>
      </c>
    </row>
    <row r="71" spans="1:73" ht="15.5" x14ac:dyDescent="0.35">
      <c r="A71" s="8" t="s">
        <v>237</v>
      </c>
      <c r="B71" s="226">
        <f t="shared" si="17"/>
        <v>180</v>
      </c>
      <c r="C71" s="64">
        <v>3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24</v>
      </c>
      <c r="K71" s="64">
        <v>1</v>
      </c>
      <c r="L71" s="64">
        <v>0</v>
      </c>
      <c r="M71" s="64">
        <v>1</v>
      </c>
      <c r="N71" s="64">
        <v>1</v>
      </c>
      <c r="O71" s="64">
        <v>10</v>
      </c>
      <c r="P71" s="64">
        <v>3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3</v>
      </c>
      <c r="W71" s="64">
        <v>0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4">
        <v>0</v>
      </c>
      <c r="AE71" s="64">
        <v>0</v>
      </c>
      <c r="AF71" s="64">
        <v>9</v>
      </c>
      <c r="AG71" s="64">
        <v>15</v>
      </c>
      <c r="AH71" s="64">
        <v>0</v>
      </c>
      <c r="AI71" s="64">
        <v>0</v>
      </c>
      <c r="AJ71" s="64">
        <v>2</v>
      </c>
      <c r="AK71" s="64">
        <v>8</v>
      </c>
      <c r="AL71" s="64">
        <v>58</v>
      </c>
      <c r="AM71" s="64">
        <v>0</v>
      </c>
      <c r="AN71" s="64">
        <v>8</v>
      </c>
      <c r="AO71" s="64">
        <v>0</v>
      </c>
      <c r="AP71" s="64">
        <v>1</v>
      </c>
      <c r="AQ71" s="64">
        <v>0</v>
      </c>
      <c r="AR71" s="64">
        <v>0</v>
      </c>
      <c r="AS71" s="64">
        <v>0</v>
      </c>
      <c r="AT71" s="64">
        <v>0</v>
      </c>
      <c r="AU71" s="64">
        <v>0</v>
      </c>
      <c r="AV71" s="64">
        <v>0</v>
      </c>
      <c r="AW71" s="64">
        <v>15</v>
      </c>
      <c r="AX71" s="64">
        <v>0</v>
      </c>
      <c r="AY71" s="64">
        <v>0</v>
      </c>
      <c r="AZ71" s="64">
        <v>0</v>
      </c>
      <c r="BA71" s="64">
        <v>0</v>
      </c>
      <c r="BB71" s="64">
        <v>0</v>
      </c>
      <c r="BC71" s="64">
        <v>0</v>
      </c>
      <c r="BD71" s="64">
        <v>0</v>
      </c>
      <c r="BE71" s="64">
        <v>7</v>
      </c>
      <c r="BF71" s="64">
        <v>1</v>
      </c>
      <c r="BG71" s="64">
        <v>0</v>
      </c>
      <c r="BH71" s="64">
        <v>1</v>
      </c>
      <c r="BI71" s="64">
        <v>7</v>
      </c>
      <c r="BJ71" s="64">
        <v>0</v>
      </c>
      <c r="BK71" s="64">
        <v>0</v>
      </c>
      <c r="BL71" s="64">
        <v>0</v>
      </c>
      <c r="BM71" s="64">
        <v>0</v>
      </c>
      <c r="BN71" s="64">
        <v>0</v>
      </c>
      <c r="BO71" s="64">
        <v>0</v>
      </c>
      <c r="BP71" s="64">
        <v>0</v>
      </c>
      <c r="BQ71" s="64">
        <v>2</v>
      </c>
      <c r="BR71" s="64">
        <v>0</v>
      </c>
      <c r="BS71" s="64">
        <v>0</v>
      </c>
      <c r="BT71" s="64">
        <v>0</v>
      </c>
      <c r="BU71" s="230">
        <v>0</v>
      </c>
    </row>
    <row r="72" spans="1:73" ht="15.5" x14ac:dyDescent="0.35">
      <c r="A72" s="8" t="s">
        <v>238</v>
      </c>
      <c r="B72" s="226">
        <f t="shared" si="17"/>
        <v>37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31</v>
      </c>
      <c r="W72" s="64">
        <v>0</v>
      </c>
      <c r="X72" s="64">
        <v>1</v>
      </c>
      <c r="Y72" s="64">
        <v>0</v>
      </c>
      <c r="Z72" s="64">
        <v>0</v>
      </c>
      <c r="AA72" s="64">
        <v>0</v>
      </c>
      <c r="AB72" s="64">
        <v>0</v>
      </c>
      <c r="AC72" s="64">
        <v>0</v>
      </c>
      <c r="AD72" s="64">
        <v>0</v>
      </c>
      <c r="AE72" s="64">
        <v>0</v>
      </c>
      <c r="AF72" s="64">
        <v>0</v>
      </c>
      <c r="AG72" s="64">
        <v>0</v>
      </c>
      <c r="AH72" s="64">
        <v>1</v>
      </c>
      <c r="AI72" s="64">
        <v>0</v>
      </c>
      <c r="AJ72" s="64">
        <v>0</v>
      </c>
      <c r="AK72" s="64">
        <v>0</v>
      </c>
      <c r="AL72" s="64">
        <v>0</v>
      </c>
      <c r="AM72" s="64">
        <v>0</v>
      </c>
      <c r="AN72" s="64">
        <v>0</v>
      </c>
      <c r="AO72" s="64">
        <v>0</v>
      </c>
      <c r="AP72" s="64">
        <v>0</v>
      </c>
      <c r="AQ72" s="64">
        <v>0</v>
      </c>
      <c r="AR72" s="64">
        <v>0</v>
      </c>
      <c r="AS72" s="64">
        <v>0</v>
      </c>
      <c r="AT72" s="64">
        <v>4</v>
      </c>
      <c r="AU72" s="64">
        <v>0</v>
      </c>
      <c r="AV72" s="64">
        <v>0</v>
      </c>
      <c r="AW72" s="64">
        <v>0</v>
      </c>
      <c r="AX72" s="64">
        <v>0</v>
      </c>
      <c r="AY72" s="64">
        <v>0</v>
      </c>
      <c r="AZ72" s="64">
        <v>0</v>
      </c>
      <c r="BA72" s="64">
        <v>0</v>
      </c>
      <c r="BB72" s="64">
        <v>0</v>
      </c>
      <c r="BC72" s="64">
        <v>0</v>
      </c>
      <c r="BD72" s="64">
        <v>0</v>
      </c>
      <c r="BE72" s="64">
        <v>0</v>
      </c>
      <c r="BF72" s="64">
        <v>0</v>
      </c>
      <c r="BG72" s="64">
        <v>0</v>
      </c>
      <c r="BH72" s="64">
        <v>0</v>
      </c>
      <c r="BI72" s="64">
        <v>0</v>
      </c>
      <c r="BJ72" s="64">
        <v>0</v>
      </c>
      <c r="BK72" s="64">
        <v>0</v>
      </c>
      <c r="BL72" s="64">
        <v>0</v>
      </c>
      <c r="BM72" s="64">
        <v>0</v>
      </c>
      <c r="BN72" s="64">
        <v>0</v>
      </c>
      <c r="BO72" s="64">
        <v>0</v>
      </c>
      <c r="BP72" s="64">
        <v>0</v>
      </c>
      <c r="BQ72" s="64">
        <v>0</v>
      </c>
      <c r="BR72" s="64">
        <v>0</v>
      </c>
      <c r="BS72" s="64">
        <v>0</v>
      </c>
      <c r="BT72" s="64">
        <v>0</v>
      </c>
      <c r="BU72" s="230">
        <v>0</v>
      </c>
    </row>
    <row r="73" spans="1:73" ht="15.5" x14ac:dyDescent="0.35">
      <c r="A73" s="8" t="s">
        <v>232</v>
      </c>
      <c r="B73" s="226">
        <f t="shared" si="17"/>
        <v>486</v>
      </c>
      <c r="C73" s="64">
        <v>35</v>
      </c>
      <c r="D73" s="64">
        <v>2</v>
      </c>
      <c r="E73" s="64">
        <v>1</v>
      </c>
      <c r="F73" s="64">
        <v>0</v>
      </c>
      <c r="G73" s="64">
        <v>0</v>
      </c>
      <c r="H73" s="64">
        <v>0</v>
      </c>
      <c r="I73" s="64">
        <v>0</v>
      </c>
      <c r="J73" s="64">
        <v>24</v>
      </c>
      <c r="K73" s="64">
        <v>2</v>
      </c>
      <c r="L73" s="64">
        <v>0</v>
      </c>
      <c r="M73" s="64">
        <v>4</v>
      </c>
      <c r="N73" s="64">
        <v>0</v>
      </c>
      <c r="O73" s="64">
        <v>2</v>
      </c>
      <c r="P73" s="64">
        <v>6</v>
      </c>
      <c r="Q73" s="64">
        <v>0</v>
      </c>
      <c r="R73" s="64">
        <v>0</v>
      </c>
      <c r="S73" s="64">
        <v>2</v>
      </c>
      <c r="T73" s="64">
        <v>1</v>
      </c>
      <c r="U73" s="64">
        <v>3</v>
      </c>
      <c r="V73" s="64">
        <v>16</v>
      </c>
      <c r="W73" s="64">
        <v>1</v>
      </c>
      <c r="X73" s="64">
        <v>0</v>
      </c>
      <c r="Y73" s="64">
        <v>0</v>
      </c>
      <c r="Z73" s="64">
        <v>21</v>
      </c>
      <c r="AA73" s="64">
        <v>3</v>
      </c>
      <c r="AB73" s="64">
        <v>0</v>
      </c>
      <c r="AC73" s="64">
        <v>0</v>
      </c>
      <c r="AD73" s="64">
        <v>0</v>
      </c>
      <c r="AE73" s="64">
        <v>24</v>
      </c>
      <c r="AF73" s="64">
        <v>97</v>
      </c>
      <c r="AG73" s="64">
        <v>21</v>
      </c>
      <c r="AH73" s="64">
        <v>0</v>
      </c>
      <c r="AI73" s="64">
        <v>0</v>
      </c>
      <c r="AJ73" s="64">
        <v>0</v>
      </c>
      <c r="AK73" s="64">
        <v>3</v>
      </c>
      <c r="AL73" s="64">
        <v>36</v>
      </c>
      <c r="AM73" s="64">
        <v>0</v>
      </c>
      <c r="AN73" s="64">
        <v>15</v>
      </c>
      <c r="AO73" s="64">
        <v>9</v>
      </c>
      <c r="AP73" s="64">
        <v>10</v>
      </c>
      <c r="AQ73" s="64">
        <v>3</v>
      </c>
      <c r="AR73" s="64">
        <v>0</v>
      </c>
      <c r="AS73" s="64">
        <v>0</v>
      </c>
      <c r="AT73" s="64">
        <v>0</v>
      </c>
      <c r="AU73" s="64">
        <v>0</v>
      </c>
      <c r="AV73" s="64">
        <v>0</v>
      </c>
      <c r="AW73" s="64">
        <v>32</v>
      </c>
      <c r="AX73" s="64">
        <v>3</v>
      </c>
      <c r="AY73" s="64">
        <v>0</v>
      </c>
      <c r="AZ73" s="64">
        <v>0</v>
      </c>
      <c r="BA73" s="64">
        <v>0</v>
      </c>
      <c r="BB73" s="64">
        <v>0</v>
      </c>
      <c r="BC73" s="64">
        <v>40</v>
      </c>
      <c r="BD73" s="64">
        <v>0</v>
      </c>
      <c r="BE73" s="64">
        <v>10</v>
      </c>
      <c r="BF73" s="64">
        <v>12</v>
      </c>
      <c r="BG73" s="64">
        <v>12</v>
      </c>
      <c r="BH73" s="64">
        <v>1</v>
      </c>
      <c r="BI73" s="64">
        <v>1</v>
      </c>
      <c r="BJ73" s="64">
        <v>0</v>
      </c>
      <c r="BK73" s="64">
        <v>1</v>
      </c>
      <c r="BL73" s="64">
        <v>1</v>
      </c>
      <c r="BM73" s="64">
        <v>1</v>
      </c>
      <c r="BN73" s="64">
        <v>0</v>
      </c>
      <c r="BO73" s="64">
        <v>1</v>
      </c>
      <c r="BP73" s="64">
        <v>13</v>
      </c>
      <c r="BQ73" s="64">
        <v>10</v>
      </c>
      <c r="BR73" s="64">
        <v>0</v>
      </c>
      <c r="BS73" s="64">
        <v>0</v>
      </c>
      <c r="BT73" s="64">
        <v>7</v>
      </c>
      <c r="BU73" s="230">
        <v>0</v>
      </c>
    </row>
    <row r="74" spans="1:73" ht="15.5" x14ac:dyDescent="0.35">
      <c r="A74" s="8" t="s">
        <v>633</v>
      </c>
      <c r="B74" s="226">
        <f t="shared" si="17"/>
        <v>13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  <c r="V74" s="64">
        <v>2</v>
      </c>
      <c r="W74" s="64">
        <v>0</v>
      </c>
      <c r="X74" s="64">
        <v>0</v>
      </c>
      <c r="Y74" s="64">
        <v>1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  <c r="AE74" s="64">
        <v>0</v>
      </c>
      <c r="AF74" s="64">
        <v>0</v>
      </c>
      <c r="AG74" s="64">
        <v>2</v>
      </c>
      <c r="AH74" s="64">
        <v>1</v>
      </c>
      <c r="AI74" s="64">
        <v>0</v>
      </c>
      <c r="AJ74" s="64">
        <v>0</v>
      </c>
      <c r="AK74" s="64">
        <v>3</v>
      </c>
      <c r="AL74" s="64">
        <v>0</v>
      </c>
      <c r="AM74" s="64">
        <v>0</v>
      </c>
      <c r="AN74" s="64">
        <v>0</v>
      </c>
      <c r="AO74" s="64">
        <v>0</v>
      </c>
      <c r="AP74" s="64">
        <v>0</v>
      </c>
      <c r="AQ74" s="64">
        <v>0</v>
      </c>
      <c r="AR74" s="64">
        <v>0</v>
      </c>
      <c r="AS74" s="64">
        <v>0</v>
      </c>
      <c r="AT74" s="64">
        <v>2</v>
      </c>
      <c r="AU74" s="64">
        <v>0</v>
      </c>
      <c r="AV74" s="64">
        <v>0</v>
      </c>
      <c r="AW74" s="64">
        <v>0</v>
      </c>
      <c r="AX74" s="64">
        <v>0</v>
      </c>
      <c r="AY74" s="64">
        <v>0</v>
      </c>
      <c r="AZ74" s="64">
        <v>0</v>
      </c>
      <c r="BA74" s="64">
        <v>0</v>
      </c>
      <c r="BB74" s="64">
        <v>0</v>
      </c>
      <c r="BC74" s="64">
        <v>0</v>
      </c>
      <c r="BD74" s="64">
        <v>0</v>
      </c>
      <c r="BE74" s="64">
        <v>0</v>
      </c>
      <c r="BF74" s="64">
        <v>0</v>
      </c>
      <c r="BG74" s="64">
        <v>0</v>
      </c>
      <c r="BH74" s="64">
        <v>0</v>
      </c>
      <c r="BI74" s="64">
        <v>0</v>
      </c>
      <c r="BJ74" s="64">
        <v>0</v>
      </c>
      <c r="BK74" s="64">
        <v>0</v>
      </c>
      <c r="BL74" s="64">
        <v>1</v>
      </c>
      <c r="BM74" s="64">
        <v>0</v>
      </c>
      <c r="BN74" s="64">
        <v>0</v>
      </c>
      <c r="BO74" s="64">
        <v>0</v>
      </c>
      <c r="BP74" s="64">
        <v>0</v>
      </c>
      <c r="BQ74" s="64">
        <v>1</v>
      </c>
      <c r="BR74" s="64">
        <v>0</v>
      </c>
      <c r="BS74" s="64">
        <v>0</v>
      </c>
      <c r="BT74" s="64">
        <v>0</v>
      </c>
      <c r="BU74" s="230">
        <v>0</v>
      </c>
    </row>
    <row r="75" spans="1:73" ht="15.5" x14ac:dyDescent="0.35">
      <c r="A75" s="8" t="s">
        <v>241</v>
      </c>
      <c r="B75" s="226">
        <f t="shared" si="17"/>
        <v>1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  <c r="V75" s="64">
        <v>0</v>
      </c>
      <c r="W75" s="64">
        <v>0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4">
        <v>0</v>
      </c>
      <c r="AE75" s="64">
        <v>0</v>
      </c>
      <c r="AF75" s="64">
        <v>0</v>
      </c>
      <c r="AG75" s="64">
        <v>0</v>
      </c>
      <c r="AH75" s="64">
        <v>0</v>
      </c>
      <c r="AI75" s="64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1</v>
      </c>
      <c r="AP75" s="64">
        <v>0</v>
      </c>
      <c r="AQ75" s="64">
        <v>0</v>
      </c>
      <c r="AR75" s="64">
        <v>0</v>
      </c>
      <c r="AS75" s="64">
        <v>0</v>
      </c>
      <c r="AT75" s="64">
        <v>0</v>
      </c>
      <c r="AU75" s="64">
        <v>0</v>
      </c>
      <c r="AV75" s="64">
        <v>0</v>
      </c>
      <c r="AW75" s="64">
        <v>0</v>
      </c>
      <c r="AX75" s="64">
        <v>0</v>
      </c>
      <c r="AY75" s="64">
        <v>0</v>
      </c>
      <c r="AZ75" s="64">
        <v>0</v>
      </c>
      <c r="BA75" s="64">
        <v>0</v>
      </c>
      <c r="BB75" s="64">
        <v>0</v>
      </c>
      <c r="BC75" s="64">
        <v>0</v>
      </c>
      <c r="BD75" s="64">
        <v>0</v>
      </c>
      <c r="BE75" s="64">
        <v>0</v>
      </c>
      <c r="BF75" s="64">
        <v>0</v>
      </c>
      <c r="BG75" s="64">
        <v>0</v>
      </c>
      <c r="BH75" s="64">
        <v>0</v>
      </c>
      <c r="BI75" s="64">
        <v>0</v>
      </c>
      <c r="BJ75" s="64">
        <v>0</v>
      </c>
      <c r="BK75" s="64">
        <v>0</v>
      </c>
      <c r="BL75" s="64">
        <v>0</v>
      </c>
      <c r="BM75" s="64">
        <v>0</v>
      </c>
      <c r="BN75" s="64">
        <v>0</v>
      </c>
      <c r="BO75" s="64">
        <v>0</v>
      </c>
      <c r="BP75" s="64">
        <v>0</v>
      </c>
      <c r="BQ75" s="64">
        <v>0</v>
      </c>
      <c r="BR75" s="64">
        <v>0</v>
      </c>
      <c r="BS75" s="64">
        <v>0</v>
      </c>
      <c r="BT75" s="64">
        <v>0</v>
      </c>
      <c r="BU75" s="230">
        <v>0</v>
      </c>
    </row>
    <row r="76" spans="1:73" ht="15.5" x14ac:dyDescent="0.35">
      <c r="A76" s="8" t="s">
        <v>251</v>
      </c>
      <c r="B76" s="226">
        <f t="shared" si="17"/>
        <v>5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64">
        <v>0</v>
      </c>
      <c r="V76" s="64">
        <v>5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0</v>
      </c>
      <c r="AE76" s="64">
        <v>0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4">
        <v>0</v>
      </c>
      <c r="AP76" s="64">
        <v>0</v>
      </c>
      <c r="AQ76" s="64">
        <v>0</v>
      </c>
      <c r="AR76" s="64">
        <v>0</v>
      </c>
      <c r="AS76" s="64">
        <v>0</v>
      </c>
      <c r="AT76" s="64">
        <v>0</v>
      </c>
      <c r="AU76" s="64">
        <v>0</v>
      </c>
      <c r="AV76" s="64">
        <v>0</v>
      </c>
      <c r="AW76" s="64">
        <v>0</v>
      </c>
      <c r="AX76" s="64">
        <v>0</v>
      </c>
      <c r="AY76" s="64">
        <v>0</v>
      </c>
      <c r="AZ76" s="64">
        <v>0</v>
      </c>
      <c r="BA76" s="64">
        <v>0</v>
      </c>
      <c r="BB76" s="64">
        <v>0</v>
      </c>
      <c r="BC76" s="64">
        <v>0</v>
      </c>
      <c r="BD76" s="64">
        <v>0</v>
      </c>
      <c r="BE76" s="64">
        <v>0</v>
      </c>
      <c r="BF76" s="64">
        <v>0</v>
      </c>
      <c r="BG76" s="64">
        <v>0</v>
      </c>
      <c r="BH76" s="64">
        <v>0</v>
      </c>
      <c r="BI76" s="64">
        <v>0</v>
      </c>
      <c r="BJ76" s="64">
        <v>0</v>
      </c>
      <c r="BK76" s="64">
        <v>0</v>
      </c>
      <c r="BL76" s="64">
        <v>0</v>
      </c>
      <c r="BM76" s="64">
        <v>0</v>
      </c>
      <c r="BN76" s="64">
        <v>0</v>
      </c>
      <c r="BO76" s="64">
        <v>0</v>
      </c>
      <c r="BP76" s="64">
        <v>0</v>
      </c>
      <c r="BQ76" s="64">
        <v>0</v>
      </c>
      <c r="BR76" s="64">
        <v>0</v>
      </c>
      <c r="BS76" s="64">
        <v>0</v>
      </c>
      <c r="BT76" s="64">
        <v>0</v>
      </c>
      <c r="BU76" s="230">
        <v>0</v>
      </c>
    </row>
    <row r="77" spans="1:73" ht="15.5" x14ac:dyDescent="0.35">
      <c r="A77" s="8"/>
      <c r="B77" s="226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230"/>
    </row>
    <row r="78" spans="1:73" ht="15.5" x14ac:dyDescent="0.35">
      <c r="A78" s="229" t="s">
        <v>255</v>
      </c>
      <c r="B78" s="223">
        <f>SUM(B79:B84)</f>
        <v>166</v>
      </c>
      <c r="C78" s="223">
        <f t="shared" ref="C78:BO78" si="18">SUM(C79:C84)</f>
        <v>163</v>
      </c>
      <c r="D78" s="223">
        <f t="shared" si="18"/>
        <v>0</v>
      </c>
      <c r="E78" s="223">
        <f t="shared" si="18"/>
        <v>0</v>
      </c>
      <c r="F78" s="223">
        <f t="shared" si="18"/>
        <v>0</v>
      </c>
      <c r="G78" s="223">
        <f t="shared" si="18"/>
        <v>0</v>
      </c>
      <c r="H78" s="223">
        <f t="shared" si="18"/>
        <v>0</v>
      </c>
      <c r="I78" s="223">
        <f t="shared" si="18"/>
        <v>0</v>
      </c>
      <c r="J78" s="223">
        <f t="shared" si="18"/>
        <v>0</v>
      </c>
      <c r="K78" s="223">
        <f t="shared" si="18"/>
        <v>0</v>
      </c>
      <c r="L78" s="223">
        <f t="shared" si="18"/>
        <v>0</v>
      </c>
      <c r="M78" s="223">
        <f t="shared" si="18"/>
        <v>0</v>
      </c>
      <c r="N78" s="223">
        <f t="shared" si="18"/>
        <v>0</v>
      </c>
      <c r="O78" s="223">
        <f t="shared" si="18"/>
        <v>0</v>
      </c>
      <c r="P78" s="223">
        <f t="shared" si="18"/>
        <v>0</v>
      </c>
      <c r="Q78" s="223">
        <f t="shared" si="18"/>
        <v>0</v>
      </c>
      <c r="R78" s="223">
        <f t="shared" si="18"/>
        <v>0</v>
      </c>
      <c r="S78" s="223">
        <f t="shared" si="18"/>
        <v>0</v>
      </c>
      <c r="T78" s="223">
        <f t="shared" si="18"/>
        <v>0</v>
      </c>
      <c r="U78" s="223">
        <f t="shared" si="18"/>
        <v>0</v>
      </c>
      <c r="V78" s="223">
        <f t="shared" si="18"/>
        <v>0</v>
      </c>
      <c r="W78" s="223">
        <f t="shared" si="18"/>
        <v>0</v>
      </c>
      <c r="X78" s="223">
        <f t="shared" si="18"/>
        <v>0</v>
      </c>
      <c r="Y78" s="223">
        <f t="shared" si="18"/>
        <v>0</v>
      </c>
      <c r="Z78" s="223">
        <f t="shared" si="18"/>
        <v>0</v>
      </c>
      <c r="AA78" s="223">
        <f t="shared" si="18"/>
        <v>0</v>
      </c>
      <c r="AB78" s="223">
        <f t="shared" si="18"/>
        <v>0</v>
      </c>
      <c r="AC78" s="223">
        <f t="shared" si="18"/>
        <v>0</v>
      </c>
      <c r="AD78" s="223">
        <f t="shared" si="18"/>
        <v>0</v>
      </c>
      <c r="AE78" s="223">
        <f t="shared" si="18"/>
        <v>0</v>
      </c>
      <c r="AF78" s="223">
        <f t="shared" si="18"/>
        <v>0</v>
      </c>
      <c r="AG78" s="223">
        <f t="shared" si="18"/>
        <v>0</v>
      </c>
      <c r="AH78" s="223">
        <f t="shared" si="18"/>
        <v>0</v>
      </c>
      <c r="AI78" s="223">
        <f t="shared" si="18"/>
        <v>0</v>
      </c>
      <c r="AJ78" s="223">
        <f t="shared" si="18"/>
        <v>0</v>
      </c>
      <c r="AK78" s="223">
        <f t="shared" si="18"/>
        <v>0</v>
      </c>
      <c r="AL78" s="223">
        <f t="shared" si="18"/>
        <v>0</v>
      </c>
      <c r="AM78" s="223">
        <f t="shared" si="18"/>
        <v>1</v>
      </c>
      <c r="AN78" s="223">
        <f t="shared" si="18"/>
        <v>0</v>
      </c>
      <c r="AO78" s="223">
        <f t="shared" si="18"/>
        <v>0</v>
      </c>
      <c r="AP78" s="223">
        <f t="shared" si="18"/>
        <v>0</v>
      </c>
      <c r="AQ78" s="223">
        <f t="shared" si="18"/>
        <v>0</v>
      </c>
      <c r="AR78" s="223">
        <f t="shared" si="18"/>
        <v>0</v>
      </c>
      <c r="AS78" s="223">
        <f t="shared" si="18"/>
        <v>0</v>
      </c>
      <c r="AT78" s="223">
        <f t="shared" si="18"/>
        <v>0</v>
      </c>
      <c r="AU78" s="223">
        <f t="shared" si="18"/>
        <v>0</v>
      </c>
      <c r="AV78" s="223">
        <f t="shared" si="18"/>
        <v>0</v>
      </c>
      <c r="AW78" s="223">
        <f t="shared" si="18"/>
        <v>0</v>
      </c>
      <c r="AX78" s="223">
        <f t="shared" si="18"/>
        <v>0</v>
      </c>
      <c r="AY78" s="223">
        <f t="shared" si="18"/>
        <v>0</v>
      </c>
      <c r="AZ78" s="223">
        <f t="shared" si="18"/>
        <v>1</v>
      </c>
      <c r="BA78" s="223">
        <f t="shared" si="18"/>
        <v>0</v>
      </c>
      <c r="BB78" s="223">
        <f t="shared" si="18"/>
        <v>0</v>
      </c>
      <c r="BC78" s="223">
        <f t="shared" si="18"/>
        <v>0</v>
      </c>
      <c r="BD78" s="223">
        <f t="shared" si="18"/>
        <v>0</v>
      </c>
      <c r="BE78" s="223">
        <f t="shared" si="18"/>
        <v>0</v>
      </c>
      <c r="BF78" s="223">
        <f t="shared" si="18"/>
        <v>0</v>
      </c>
      <c r="BG78" s="223">
        <f t="shared" si="18"/>
        <v>0</v>
      </c>
      <c r="BH78" s="223">
        <f t="shared" si="18"/>
        <v>0</v>
      </c>
      <c r="BI78" s="223">
        <f t="shared" si="18"/>
        <v>0</v>
      </c>
      <c r="BJ78" s="223">
        <f t="shared" si="18"/>
        <v>1</v>
      </c>
      <c r="BK78" s="223">
        <f t="shared" si="18"/>
        <v>0</v>
      </c>
      <c r="BL78" s="223">
        <f t="shared" si="18"/>
        <v>0</v>
      </c>
      <c r="BM78" s="223">
        <f t="shared" si="18"/>
        <v>0</v>
      </c>
      <c r="BN78" s="223">
        <f t="shared" si="18"/>
        <v>0</v>
      </c>
      <c r="BO78" s="223">
        <f t="shared" si="18"/>
        <v>0</v>
      </c>
      <c r="BP78" s="223">
        <f t="shared" ref="BP78:BU78" si="19">SUM(BP79:BP84)</f>
        <v>0</v>
      </c>
      <c r="BQ78" s="223">
        <f t="shared" si="19"/>
        <v>0</v>
      </c>
      <c r="BR78" s="223">
        <f t="shared" si="19"/>
        <v>0</v>
      </c>
      <c r="BS78" s="223">
        <f t="shared" si="19"/>
        <v>0</v>
      </c>
      <c r="BT78" s="223">
        <f t="shared" si="19"/>
        <v>0</v>
      </c>
      <c r="BU78" s="224">
        <f t="shared" si="19"/>
        <v>0</v>
      </c>
    </row>
    <row r="79" spans="1:73" ht="15.5" x14ac:dyDescent="0.35">
      <c r="A79" s="10" t="s">
        <v>234</v>
      </c>
      <c r="B79" s="226">
        <f>SUM(C79:BU79)</f>
        <v>1</v>
      </c>
      <c r="C79" s="64">
        <v>1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4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0</v>
      </c>
      <c r="AE79" s="64">
        <v>0</v>
      </c>
      <c r="AF79" s="64">
        <v>0</v>
      </c>
      <c r="AG79" s="64">
        <v>0</v>
      </c>
      <c r="AH79" s="64">
        <v>0</v>
      </c>
      <c r="AI79" s="64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4">
        <v>0</v>
      </c>
      <c r="AQ79" s="64">
        <v>0</v>
      </c>
      <c r="AR79" s="64">
        <v>0</v>
      </c>
      <c r="AS79" s="64">
        <v>0</v>
      </c>
      <c r="AT79" s="64">
        <v>0</v>
      </c>
      <c r="AU79" s="64">
        <v>0</v>
      </c>
      <c r="AV79" s="64">
        <v>0</v>
      </c>
      <c r="AW79" s="64">
        <v>0</v>
      </c>
      <c r="AX79" s="64">
        <v>0</v>
      </c>
      <c r="AY79" s="64">
        <v>0</v>
      </c>
      <c r="AZ79" s="64">
        <v>0</v>
      </c>
      <c r="BA79" s="64">
        <v>0</v>
      </c>
      <c r="BB79" s="64">
        <v>0</v>
      </c>
      <c r="BC79" s="64">
        <v>0</v>
      </c>
      <c r="BD79" s="64">
        <v>0</v>
      </c>
      <c r="BE79" s="64">
        <v>0</v>
      </c>
      <c r="BF79" s="64">
        <v>0</v>
      </c>
      <c r="BG79" s="64">
        <v>0</v>
      </c>
      <c r="BH79" s="64">
        <v>0</v>
      </c>
      <c r="BI79" s="64">
        <v>0</v>
      </c>
      <c r="BJ79" s="64">
        <v>0</v>
      </c>
      <c r="BK79" s="64">
        <v>0</v>
      </c>
      <c r="BL79" s="64">
        <v>0</v>
      </c>
      <c r="BM79" s="64">
        <v>0</v>
      </c>
      <c r="BN79" s="64">
        <v>0</v>
      </c>
      <c r="BO79" s="64">
        <v>0</v>
      </c>
      <c r="BP79" s="64">
        <v>0</v>
      </c>
      <c r="BQ79" s="64">
        <v>0</v>
      </c>
      <c r="BR79" s="64">
        <v>0</v>
      </c>
      <c r="BS79" s="64">
        <v>0</v>
      </c>
      <c r="BT79" s="64">
        <v>0</v>
      </c>
      <c r="BU79" s="230">
        <v>0</v>
      </c>
    </row>
    <row r="80" spans="1:73" ht="15.5" x14ac:dyDescent="0.35">
      <c r="A80" s="10" t="s">
        <v>237</v>
      </c>
      <c r="B80" s="226">
        <f t="shared" ref="B80:B84" si="20">SUM(C80:BU80)</f>
        <v>5</v>
      </c>
      <c r="C80" s="64">
        <v>5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64">
        <v>0</v>
      </c>
      <c r="AE80" s="64">
        <v>0</v>
      </c>
      <c r="AF80" s="64">
        <v>0</v>
      </c>
      <c r="AG80" s="64">
        <v>0</v>
      </c>
      <c r="AH80" s="64">
        <v>0</v>
      </c>
      <c r="AI80" s="64">
        <v>0</v>
      </c>
      <c r="AJ80" s="64">
        <v>0</v>
      </c>
      <c r="AK80" s="64">
        <v>0</v>
      </c>
      <c r="AL80" s="64">
        <v>0</v>
      </c>
      <c r="AM80" s="64">
        <v>0</v>
      </c>
      <c r="AN80" s="64">
        <v>0</v>
      </c>
      <c r="AO80" s="64">
        <v>0</v>
      </c>
      <c r="AP80" s="64">
        <v>0</v>
      </c>
      <c r="AQ80" s="64">
        <v>0</v>
      </c>
      <c r="AR80" s="64">
        <v>0</v>
      </c>
      <c r="AS80" s="64">
        <v>0</v>
      </c>
      <c r="AT80" s="64">
        <v>0</v>
      </c>
      <c r="AU80" s="64">
        <v>0</v>
      </c>
      <c r="AV80" s="64">
        <v>0</v>
      </c>
      <c r="AW80" s="64">
        <v>0</v>
      </c>
      <c r="AX80" s="64">
        <v>0</v>
      </c>
      <c r="AY80" s="64">
        <v>0</v>
      </c>
      <c r="AZ80" s="64">
        <v>0</v>
      </c>
      <c r="BA80" s="64">
        <v>0</v>
      </c>
      <c r="BB80" s="64">
        <v>0</v>
      </c>
      <c r="BC80" s="64">
        <v>0</v>
      </c>
      <c r="BD80" s="64">
        <v>0</v>
      </c>
      <c r="BE80" s="64">
        <v>0</v>
      </c>
      <c r="BF80" s="64">
        <v>0</v>
      </c>
      <c r="BG80" s="64">
        <v>0</v>
      </c>
      <c r="BH80" s="64">
        <v>0</v>
      </c>
      <c r="BI80" s="64">
        <v>0</v>
      </c>
      <c r="BJ80" s="64">
        <v>0</v>
      </c>
      <c r="BK80" s="64">
        <v>0</v>
      </c>
      <c r="BL80" s="64">
        <v>0</v>
      </c>
      <c r="BM80" s="64">
        <v>0</v>
      </c>
      <c r="BN80" s="64">
        <v>0</v>
      </c>
      <c r="BO80" s="64">
        <v>0</v>
      </c>
      <c r="BP80" s="64">
        <v>0</v>
      </c>
      <c r="BQ80" s="64">
        <v>0</v>
      </c>
      <c r="BR80" s="64">
        <v>0</v>
      </c>
      <c r="BS80" s="64">
        <v>0</v>
      </c>
      <c r="BT80" s="64">
        <v>0</v>
      </c>
      <c r="BU80" s="230">
        <v>0</v>
      </c>
    </row>
    <row r="81" spans="1:73" ht="15.5" x14ac:dyDescent="0.35">
      <c r="A81" s="8" t="s">
        <v>232</v>
      </c>
      <c r="B81" s="226">
        <f t="shared" si="20"/>
        <v>156</v>
      </c>
      <c r="C81" s="64">
        <v>155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64">
        <v>0</v>
      </c>
      <c r="AA81" s="64">
        <v>0</v>
      </c>
      <c r="AB81" s="64">
        <v>0</v>
      </c>
      <c r="AC81" s="64">
        <v>0</v>
      </c>
      <c r="AD81" s="64">
        <v>0</v>
      </c>
      <c r="AE81" s="64">
        <v>0</v>
      </c>
      <c r="AF81" s="64">
        <v>0</v>
      </c>
      <c r="AG81" s="64">
        <v>0</v>
      </c>
      <c r="AH81" s="64">
        <v>0</v>
      </c>
      <c r="AI81" s="64">
        <v>0</v>
      </c>
      <c r="AJ81" s="64">
        <v>0</v>
      </c>
      <c r="AK81" s="64">
        <v>0</v>
      </c>
      <c r="AL81" s="64">
        <v>0</v>
      </c>
      <c r="AM81" s="64">
        <v>0</v>
      </c>
      <c r="AN81" s="64">
        <v>0</v>
      </c>
      <c r="AO81" s="64">
        <v>0</v>
      </c>
      <c r="AP81" s="64">
        <v>0</v>
      </c>
      <c r="AQ81" s="64">
        <v>0</v>
      </c>
      <c r="AR81" s="64">
        <v>0</v>
      </c>
      <c r="AS81" s="64">
        <v>0</v>
      </c>
      <c r="AT81" s="64">
        <v>0</v>
      </c>
      <c r="AU81" s="64">
        <v>0</v>
      </c>
      <c r="AV81" s="64">
        <v>0</v>
      </c>
      <c r="AW81" s="64">
        <v>0</v>
      </c>
      <c r="AX81" s="64">
        <v>0</v>
      </c>
      <c r="AY81" s="64">
        <v>0</v>
      </c>
      <c r="AZ81" s="64">
        <v>0</v>
      </c>
      <c r="BA81" s="64">
        <v>0</v>
      </c>
      <c r="BB81" s="64">
        <v>0</v>
      </c>
      <c r="BC81" s="64">
        <v>0</v>
      </c>
      <c r="BD81" s="64">
        <v>0</v>
      </c>
      <c r="BE81" s="64">
        <v>0</v>
      </c>
      <c r="BF81" s="64">
        <v>0</v>
      </c>
      <c r="BG81" s="64">
        <v>0</v>
      </c>
      <c r="BH81" s="64">
        <v>0</v>
      </c>
      <c r="BI81" s="64">
        <v>0</v>
      </c>
      <c r="BJ81" s="64">
        <v>1</v>
      </c>
      <c r="BK81" s="64">
        <v>0</v>
      </c>
      <c r="BL81" s="64">
        <v>0</v>
      </c>
      <c r="BM81" s="64">
        <v>0</v>
      </c>
      <c r="BN81" s="64">
        <v>0</v>
      </c>
      <c r="BO81" s="64">
        <v>0</v>
      </c>
      <c r="BP81" s="64">
        <v>0</v>
      </c>
      <c r="BQ81" s="64">
        <v>0</v>
      </c>
      <c r="BR81" s="64">
        <v>0</v>
      </c>
      <c r="BS81" s="64">
        <v>0</v>
      </c>
      <c r="BT81" s="64">
        <v>0</v>
      </c>
      <c r="BU81" s="230">
        <v>0</v>
      </c>
    </row>
    <row r="82" spans="1:73" ht="15.5" x14ac:dyDescent="0.35">
      <c r="A82" s="8" t="s">
        <v>240</v>
      </c>
      <c r="B82" s="226">
        <f t="shared" si="20"/>
        <v>1</v>
      </c>
      <c r="C82" s="64">
        <v>1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64">
        <v>0</v>
      </c>
      <c r="V82" s="64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>
        <v>0</v>
      </c>
      <c r="AE82" s="64">
        <v>0</v>
      </c>
      <c r="AF82" s="64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</v>
      </c>
      <c r="AM82" s="64">
        <v>0</v>
      </c>
      <c r="AN82" s="64">
        <v>0</v>
      </c>
      <c r="AO82" s="64">
        <v>0</v>
      </c>
      <c r="AP82" s="64">
        <v>0</v>
      </c>
      <c r="AQ82" s="64">
        <v>0</v>
      </c>
      <c r="AR82" s="64">
        <v>0</v>
      </c>
      <c r="AS82" s="64">
        <v>0</v>
      </c>
      <c r="AT82" s="64">
        <v>0</v>
      </c>
      <c r="AU82" s="64">
        <v>0</v>
      </c>
      <c r="AV82" s="64">
        <v>0</v>
      </c>
      <c r="AW82" s="64">
        <v>0</v>
      </c>
      <c r="AX82" s="64">
        <v>0</v>
      </c>
      <c r="AY82" s="64">
        <v>0</v>
      </c>
      <c r="AZ82" s="64">
        <v>0</v>
      </c>
      <c r="BA82" s="64">
        <v>0</v>
      </c>
      <c r="BB82" s="64">
        <v>0</v>
      </c>
      <c r="BC82" s="64">
        <v>0</v>
      </c>
      <c r="BD82" s="64">
        <v>0</v>
      </c>
      <c r="BE82" s="64">
        <v>0</v>
      </c>
      <c r="BF82" s="64">
        <v>0</v>
      </c>
      <c r="BG82" s="64">
        <v>0</v>
      </c>
      <c r="BH82" s="64">
        <v>0</v>
      </c>
      <c r="BI82" s="64">
        <v>0</v>
      </c>
      <c r="BJ82" s="64">
        <v>0</v>
      </c>
      <c r="BK82" s="64">
        <v>0</v>
      </c>
      <c r="BL82" s="64">
        <v>0</v>
      </c>
      <c r="BM82" s="64">
        <v>0</v>
      </c>
      <c r="BN82" s="64">
        <v>0</v>
      </c>
      <c r="BO82" s="64">
        <v>0</v>
      </c>
      <c r="BP82" s="64">
        <v>0</v>
      </c>
      <c r="BQ82" s="64">
        <v>0</v>
      </c>
      <c r="BR82" s="64">
        <v>0</v>
      </c>
      <c r="BS82" s="64">
        <v>0</v>
      </c>
      <c r="BT82" s="64">
        <v>0</v>
      </c>
      <c r="BU82" s="230">
        <v>0</v>
      </c>
    </row>
    <row r="83" spans="1:73" ht="15.5" x14ac:dyDescent="0.35">
      <c r="A83" s="8" t="s">
        <v>633</v>
      </c>
      <c r="B83" s="226">
        <f t="shared" si="20"/>
        <v>2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64">
        <v>0</v>
      </c>
      <c r="V83" s="64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0</v>
      </c>
      <c r="AE83" s="64">
        <v>0</v>
      </c>
      <c r="AF83" s="64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</v>
      </c>
      <c r="AM83" s="64">
        <v>1</v>
      </c>
      <c r="AN83" s="64">
        <v>0</v>
      </c>
      <c r="AO83" s="64">
        <v>0</v>
      </c>
      <c r="AP83" s="64">
        <v>0</v>
      </c>
      <c r="AQ83" s="64">
        <v>0</v>
      </c>
      <c r="AR83" s="64">
        <v>0</v>
      </c>
      <c r="AS83" s="64">
        <v>0</v>
      </c>
      <c r="AT83" s="64">
        <v>0</v>
      </c>
      <c r="AU83" s="64">
        <v>0</v>
      </c>
      <c r="AV83" s="64">
        <v>0</v>
      </c>
      <c r="AW83" s="64">
        <v>0</v>
      </c>
      <c r="AX83" s="64">
        <v>0</v>
      </c>
      <c r="AY83" s="64">
        <v>0</v>
      </c>
      <c r="AZ83" s="64">
        <v>1</v>
      </c>
      <c r="BA83" s="64">
        <v>0</v>
      </c>
      <c r="BB83" s="64">
        <v>0</v>
      </c>
      <c r="BC83" s="64">
        <v>0</v>
      </c>
      <c r="BD83" s="64">
        <v>0</v>
      </c>
      <c r="BE83" s="64">
        <v>0</v>
      </c>
      <c r="BF83" s="64">
        <v>0</v>
      </c>
      <c r="BG83" s="64">
        <v>0</v>
      </c>
      <c r="BH83" s="64">
        <v>0</v>
      </c>
      <c r="BI83" s="64">
        <v>0</v>
      </c>
      <c r="BJ83" s="64">
        <v>0</v>
      </c>
      <c r="BK83" s="64">
        <v>0</v>
      </c>
      <c r="BL83" s="64">
        <v>0</v>
      </c>
      <c r="BM83" s="64">
        <v>0</v>
      </c>
      <c r="BN83" s="64">
        <v>0</v>
      </c>
      <c r="BO83" s="64">
        <v>0</v>
      </c>
      <c r="BP83" s="64">
        <v>0</v>
      </c>
      <c r="BQ83" s="64">
        <v>0</v>
      </c>
      <c r="BR83" s="64">
        <v>0</v>
      </c>
      <c r="BS83" s="64">
        <v>0</v>
      </c>
      <c r="BT83" s="64">
        <v>0</v>
      </c>
      <c r="BU83" s="230">
        <v>0</v>
      </c>
    </row>
    <row r="84" spans="1:73" ht="15.5" x14ac:dyDescent="0.35">
      <c r="A84" s="8" t="s">
        <v>243</v>
      </c>
      <c r="B84" s="226">
        <f t="shared" si="20"/>
        <v>1</v>
      </c>
      <c r="C84" s="64">
        <v>1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0</v>
      </c>
      <c r="AE84" s="64">
        <v>0</v>
      </c>
      <c r="AF84" s="64">
        <v>0</v>
      </c>
      <c r="AG84" s="64">
        <v>0</v>
      </c>
      <c r="AH84" s="64">
        <v>0</v>
      </c>
      <c r="AI84" s="64">
        <v>0</v>
      </c>
      <c r="AJ84" s="64">
        <v>0</v>
      </c>
      <c r="AK84" s="64">
        <v>0</v>
      </c>
      <c r="AL84" s="64">
        <v>0</v>
      </c>
      <c r="AM84" s="64">
        <v>0</v>
      </c>
      <c r="AN84" s="64">
        <v>0</v>
      </c>
      <c r="AO84" s="64">
        <v>0</v>
      </c>
      <c r="AP84" s="64">
        <v>0</v>
      </c>
      <c r="AQ84" s="64">
        <v>0</v>
      </c>
      <c r="AR84" s="64">
        <v>0</v>
      </c>
      <c r="AS84" s="64">
        <v>0</v>
      </c>
      <c r="AT84" s="64">
        <v>0</v>
      </c>
      <c r="AU84" s="64">
        <v>0</v>
      </c>
      <c r="AV84" s="64">
        <v>0</v>
      </c>
      <c r="AW84" s="64">
        <v>0</v>
      </c>
      <c r="AX84" s="64">
        <v>0</v>
      </c>
      <c r="AY84" s="64">
        <v>0</v>
      </c>
      <c r="AZ84" s="64">
        <v>0</v>
      </c>
      <c r="BA84" s="64">
        <v>0</v>
      </c>
      <c r="BB84" s="64">
        <v>0</v>
      </c>
      <c r="BC84" s="64">
        <v>0</v>
      </c>
      <c r="BD84" s="64">
        <v>0</v>
      </c>
      <c r="BE84" s="64">
        <v>0</v>
      </c>
      <c r="BF84" s="64">
        <v>0</v>
      </c>
      <c r="BG84" s="64">
        <v>0</v>
      </c>
      <c r="BH84" s="64">
        <v>0</v>
      </c>
      <c r="BI84" s="64">
        <v>0</v>
      </c>
      <c r="BJ84" s="64">
        <v>0</v>
      </c>
      <c r="BK84" s="64">
        <v>0</v>
      </c>
      <c r="BL84" s="64">
        <v>0</v>
      </c>
      <c r="BM84" s="64">
        <v>0</v>
      </c>
      <c r="BN84" s="64">
        <v>0</v>
      </c>
      <c r="BO84" s="64">
        <v>0</v>
      </c>
      <c r="BP84" s="64">
        <v>0</v>
      </c>
      <c r="BQ84" s="64">
        <v>0</v>
      </c>
      <c r="BR84" s="64">
        <v>0</v>
      </c>
      <c r="BS84" s="64">
        <v>0</v>
      </c>
      <c r="BT84" s="64">
        <v>0</v>
      </c>
      <c r="BU84" s="230">
        <v>0</v>
      </c>
    </row>
    <row r="85" spans="1:73" ht="15.5" x14ac:dyDescent="0.35">
      <c r="A85" s="8"/>
      <c r="B85" s="226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230"/>
    </row>
    <row r="86" spans="1:73" ht="15.5" x14ac:dyDescent="0.35">
      <c r="A86" s="229" t="s">
        <v>256</v>
      </c>
      <c r="B86" s="223">
        <f>SUM(B87:B95)</f>
        <v>313</v>
      </c>
      <c r="C86" s="223">
        <f t="shared" ref="C86:BO86" si="21">SUM(C87:C95)</f>
        <v>5</v>
      </c>
      <c r="D86" s="223">
        <f t="shared" si="21"/>
        <v>0</v>
      </c>
      <c r="E86" s="223">
        <f t="shared" si="21"/>
        <v>0</v>
      </c>
      <c r="F86" s="223">
        <f t="shared" si="21"/>
        <v>0</v>
      </c>
      <c r="G86" s="223">
        <f t="shared" si="21"/>
        <v>1</v>
      </c>
      <c r="H86" s="223">
        <f t="shared" si="21"/>
        <v>4</v>
      </c>
      <c r="I86" s="223">
        <f t="shared" si="21"/>
        <v>0</v>
      </c>
      <c r="J86" s="223">
        <f t="shared" si="21"/>
        <v>1</v>
      </c>
      <c r="K86" s="223">
        <f t="shared" si="21"/>
        <v>0</v>
      </c>
      <c r="L86" s="223">
        <f t="shared" si="21"/>
        <v>1</v>
      </c>
      <c r="M86" s="223">
        <f t="shared" si="21"/>
        <v>3</v>
      </c>
      <c r="N86" s="223">
        <f t="shared" si="21"/>
        <v>1</v>
      </c>
      <c r="O86" s="223">
        <f t="shared" si="21"/>
        <v>0</v>
      </c>
      <c r="P86" s="223">
        <f t="shared" si="21"/>
        <v>1</v>
      </c>
      <c r="Q86" s="223">
        <f t="shared" si="21"/>
        <v>0</v>
      </c>
      <c r="R86" s="223">
        <f t="shared" si="21"/>
        <v>0</v>
      </c>
      <c r="S86" s="223">
        <f t="shared" si="21"/>
        <v>0</v>
      </c>
      <c r="T86" s="223">
        <f t="shared" si="21"/>
        <v>3</v>
      </c>
      <c r="U86" s="223">
        <f t="shared" si="21"/>
        <v>0</v>
      </c>
      <c r="V86" s="223">
        <f t="shared" si="21"/>
        <v>2</v>
      </c>
      <c r="W86" s="223">
        <f t="shared" si="21"/>
        <v>0</v>
      </c>
      <c r="X86" s="223">
        <f t="shared" si="21"/>
        <v>6</v>
      </c>
      <c r="Y86" s="223">
        <f t="shared" si="21"/>
        <v>2</v>
      </c>
      <c r="Z86" s="223">
        <f t="shared" si="21"/>
        <v>3</v>
      </c>
      <c r="AA86" s="223">
        <f t="shared" si="21"/>
        <v>0</v>
      </c>
      <c r="AB86" s="223">
        <f t="shared" si="21"/>
        <v>0</v>
      </c>
      <c r="AC86" s="223">
        <f t="shared" si="21"/>
        <v>3</v>
      </c>
      <c r="AD86" s="223">
        <f t="shared" si="21"/>
        <v>0</v>
      </c>
      <c r="AE86" s="223">
        <f t="shared" si="21"/>
        <v>1</v>
      </c>
      <c r="AF86" s="223">
        <f t="shared" si="21"/>
        <v>0</v>
      </c>
      <c r="AG86" s="223">
        <f t="shared" si="21"/>
        <v>6</v>
      </c>
      <c r="AH86" s="223">
        <f t="shared" si="21"/>
        <v>2</v>
      </c>
      <c r="AI86" s="223">
        <f t="shared" si="21"/>
        <v>0</v>
      </c>
      <c r="AJ86" s="223">
        <f t="shared" si="21"/>
        <v>7</v>
      </c>
      <c r="AK86" s="223">
        <f t="shared" si="21"/>
        <v>2</v>
      </c>
      <c r="AL86" s="223">
        <f t="shared" si="21"/>
        <v>98</v>
      </c>
      <c r="AM86" s="223">
        <f t="shared" si="21"/>
        <v>0</v>
      </c>
      <c r="AN86" s="223">
        <f t="shared" si="21"/>
        <v>4</v>
      </c>
      <c r="AO86" s="223">
        <f t="shared" si="21"/>
        <v>0</v>
      </c>
      <c r="AP86" s="223">
        <f t="shared" si="21"/>
        <v>3</v>
      </c>
      <c r="AQ86" s="223">
        <f t="shared" si="21"/>
        <v>1</v>
      </c>
      <c r="AR86" s="223">
        <f t="shared" si="21"/>
        <v>57</v>
      </c>
      <c r="AS86" s="223">
        <f t="shared" si="21"/>
        <v>0</v>
      </c>
      <c r="AT86" s="223">
        <f t="shared" si="21"/>
        <v>4</v>
      </c>
      <c r="AU86" s="223">
        <f t="shared" si="21"/>
        <v>0</v>
      </c>
      <c r="AV86" s="223">
        <f t="shared" si="21"/>
        <v>0</v>
      </c>
      <c r="AW86" s="223">
        <f t="shared" si="21"/>
        <v>6</v>
      </c>
      <c r="AX86" s="223">
        <f t="shared" si="21"/>
        <v>7</v>
      </c>
      <c r="AY86" s="223">
        <f t="shared" si="21"/>
        <v>0</v>
      </c>
      <c r="AZ86" s="223">
        <f t="shared" si="21"/>
        <v>0</v>
      </c>
      <c r="BA86" s="223">
        <f t="shared" si="21"/>
        <v>0</v>
      </c>
      <c r="BB86" s="223">
        <f t="shared" si="21"/>
        <v>3</v>
      </c>
      <c r="BC86" s="223">
        <f t="shared" si="21"/>
        <v>15</v>
      </c>
      <c r="BD86" s="223">
        <f t="shared" si="21"/>
        <v>0</v>
      </c>
      <c r="BE86" s="223">
        <f t="shared" si="21"/>
        <v>2</v>
      </c>
      <c r="BF86" s="223">
        <f t="shared" si="21"/>
        <v>4</v>
      </c>
      <c r="BG86" s="223">
        <f t="shared" si="21"/>
        <v>8</v>
      </c>
      <c r="BH86" s="223">
        <f t="shared" si="21"/>
        <v>7</v>
      </c>
      <c r="BI86" s="223">
        <f t="shared" si="21"/>
        <v>8</v>
      </c>
      <c r="BJ86" s="223">
        <f t="shared" si="21"/>
        <v>0</v>
      </c>
      <c r="BK86" s="223">
        <f t="shared" si="21"/>
        <v>14</v>
      </c>
      <c r="BL86" s="223">
        <f t="shared" si="21"/>
        <v>4</v>
      </c>
      <c r="BM86" s="223">
        <f t="shared" si="21"/>
        <v>0</v>
      </c>
      <c r="BN86" s="223">
        <f t="shared" si="21"/>
        <v>0</v>
      </c>
      <c r="BO86" s="223">
        <f t="shared" si="21"/>
        <v>0</v>
      </c>
      <c r="BP86" s="223">
        <f t="shared" ref="BP86:BU86" si="22">SUM(BP87:BP95)</f>
        <v>5</v>
      </c>
      <c r="BQ86" s="223">
        <f t="shared" si="22"/>
        <v>2</v>
      </c>
      <c r="BR86" s="223">
        <f t="shared" si="22"/>
        <v>0</v>
      </c>
      <c r="BS86" s="223">
        <f t="shared" si="22"/>
        <v>1</v>
      </c>
      <c r="BT86" s="223">
        <f t="shared" si="22"/>
        <v>3</v>
      </c>
      <c r="BU86" s="224">
        <f t="shared" si="22"/>
        <v>3</v>
      </c>
    </row>
    <row r="87" spans="1:73" ht="15.5" x14ac:dyDescent="0.35">
      <c r="A87" s="8" t="s">
        <v>234</v>
      </c>
      <c r="B87" s="226">
        <f>SUM(C87:BU87)</f>
        <v>11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0</v>
      </c>
      <c r="U87" s="64">
        <v>0</v>
      </c>
      <c r="V87" s="64">
        <v>0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4">
        <v>0</v>
      </c>
      <c r="AE87" s="64">
        <v>0</v>
      </c>
      <c r="AF87" s="64">
        <v>0</v>
      </c>
      <c r="AG87" s="64">
        <v>0</v>
      </c>
      <c r="AH87" s="64">
        <v>0</v>
      </c>
      <c r="AI87" s="64">
        <v>0</v>
      </c>
      <c r="AJ87" s="64">
        <v>1</v>
      </c>
      <c r="AK87" s="64">
        <v>0</v>
      </c>
      <c r="AL87" s="64">
        <v>3</v>
      </c>
      <c r="AM87" s="64">
        <v>0</v>
      </c>
      <c r="AN87" s="64">
        <v>0</v>
      </c>
      <c r="AO87" s="64">
        <v>0</v>
      </c>
      <c r="AP87" s="64">
        <v>0</v>
      </c>
      <c r="AQ87" s="64">
        <v>0</v>
      </c>
      <c r="AR87" s="64">
        <v>2</v>
      </c>
      <c r="AS87" s="64">
        <v>0</v>
      </c>
      <c r="AT87" s="64">
        <v>0</v>
      </c>
      <c r="AU87" s="64">
        <v>0</v>
      </c>
      <c r="AV87" s="64">
        <v>0</v>
      </c>
      <c r="AW87" s="64">
        <v>0</v>
      </c>
      <c r="AX87" s="64">
        <v>1</v>
      </c>
      <c r="AY87" s="64">
        <v>0</v>
      </c>
      <c r="AZ87" s="64">
        <v>0</v>
      </c>
      <c r="BA87" s="64">
        <v>0</v>
      </c>
      <c r="BB87" s="64">
        <v>2</v>
      </c>
      <c r="BC87" s="64">
        <v>0</v>
      </c>
      <c r="BD87" s="64">
        <v>0</v>
      </c>
      <c r="BE87" s="64">
        <v>1</v>
      </c>
      <c r="BF87" s="64">
        <v>0</v>
      </c>
      <c r="BG87" s="64">
        <v>0</v>
      </c>
      <c r="BH87" s="64">
        <v>0</v>
      </c>
      <c r="BI87" s="64">
        <v>0</v>
      </c>
      <c r="BJ87" s="64">
        <v>0</v>
      </c>
      <c r="BK87" s="64">
        <v>0</v>
      </c>
      <c r="BL87" s="64">
        <v>0</v>
      </c>
      <c r="BM87" s="64">
        <v>0</v>
      </c>
      <c r="BN87" s="64">
        <v>0</v>
      </c>
      <c r="BO87" s="64">
        <v>0</v>
      </c>
      <c r="BP87" s="64">
        <v>0</v>
      </c>
      <c r="BQ87" s="64">
        <v>0</v>
      </c>
      <c r="BR87" s="64">
        <v>0</v>
      </c>
      <c r="BS87" s="64">
        <v>0</v>
      </c>
      <c r="BT87" s="64">
        <v>1</v>
      </c>
      <c r="BU87" s="230">
        <v>0</v>
      </c>
    </row>
    <row r="88" spans="1:73" ht="15.5" x14ac:dyDescent="0.35">
      <c r="A88" s="10" t="s">
        <v>235</v>
      </c>
      <c r="B88" s="226">
        <f t="shared" ref="B88:B95" si="23">SUM(C88:BU88)</f>
        <v>4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64">
        <v>0</v>
      </c>
      <c r="V88" s="64">
        <v>1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>
        <v>0</v>
      </c>
      <c r="AC88" s="64">
        <v>3</v>
      </c>
      <c r="AD88" s="64">
        <v>0</v>
      </c>
      <c r="AE88" s="64">
        <v>0</v>
      </c>
      <c r="AF88" s="64">
        <v>0</v>
      </c>
      <c r="AG88" s="64">
        <v>0</v>
      </c>
      <c r="AH88" s="64">
        <v>0</v>
      </c>
      <c r="AI88" s="64">
        <v>0</v>
      </c>
      <c r="AJ88" s="64">
        <v>0</v>
      </c>
      <c r="AK88" s="64">
        <v>0</v>
      </c>
      <c r="AL88" s="64">
        <v>0</v>
      </c>
      <c r="AM88" s="64">
        <v>0</v>
      </c>
      <c r="AN88" s="64">
        <v>0</v>
      </c>
      <c r="AO88" s="64">
        <v>0</v>
      </c>
      <c r="AP88" s="64">
        <v>0</v>
      </c>
      <c r="AQ88" s="64">
        <v>0</v>
      </c>
      <c r="AR88" s="64">
        <v>0</v>
      </c>
      <c r="AS88" s="64">
        <v>0</v>
      </c>
      <c r="AT88" s="64">
        <v>0</v>
      </c>
      <c r="AU88" s="64">
        <v>0</v>
      </c>
      <c r="AV88" s="64">
        <v>0</v>
      </c>
      <c r="AW88" s="64">
        <v>0</v>
      </c>
      <c r="AX88" s="64">
        <v>0</v>
      </c>
      <c r="AY88" s="64">
        <v>0</v>
      </c>
      <c r="AZ88" s="64">
        <v>0</v>
      </c>
      <c r="BA88" s="64">
        <v>0</v>
      </c>
      <c r="BB88" s="64">
        <v>0</v>
      </c>
      <c r="BC88" s="64">
        <v>0</v>
      </c>
      <c r="BD88" s="64">
        <v>0</v>
      </c>
      <c r="BE88" s="64">
        <v>0</v>
      </c>
      <c r="BF88" s="64">
        <v>0</v>
      </c>
      <c r="BG88" s="64">
        <v>0</v>
      </c>
      <c r="BH88" s="64">
        <v>0</v>
      </c>
      <c r="BI88" s="64">
        <v>0</v>
      </c>
      <c r="BJ88" s="64">
        <v>0</v>
      </c>
      <c r="BK88" s="64">
        <v>0</v>
      </c>
      <c r="BL88" s="64">
        <v>0</v>
      </c>
      <c r="BM88" s="64">
        <v>0</v>
      </c>
      <c r="BN88" s="64">
        <v>0</v>
      </c>
      <c r="BO88" s="64">
        <v>0</v>
      </c>
      <c r="BP88" s="64">
        <v>0</v>
      </c>
      <c r="BQ88" s="64">
        <v>0</v>
      </c>
      <c r="BR88" s="64">
        <v>0</v>
      </c>
      <c r="BS88" s="64">
        <v>0</v>
      </c>
      <c r="BT88" s="64">
        <v>0</v>
      </c>
      <c r="BU88" s="230">
        <v>0</v>
      </c>
    </row>
    <row r="89" spans="1:73" ht="15.5" x14ac:dyDescent="0.35">
      <c r="A89" s="10" t="s">
        <v>237</v>
      </c>
      <c r="B89" s="226">
        <f t="shared" si="23"/>
        <v>120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1</v>
      </c>
      <c r="K89" s="64">
        <v>0</v>
      </c>
      <c r="L89" s="64">
        <v>1</v>
      </c>
      <c r="M89" s="64">
        <v>1</v>
      </c>
      <c r="N89" s="64">
        <v>0</v>
      </c>
      <c r="O89" s="64">
        <v>0</v>
      </c>
      <c r="P89" s="64">
        <v>1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  <c r="AC89" s="64">
        <v>0</v>
      </c>
      <c r="AD89" s="64">
        <v>0</v>
      </c>
      <c r="AE89" s="64">
        <v>0</v>
      </c>
      <c r="AF89" s="64">
        <v>0</v>
      </c>
      <c r="AG89" s="64">
        <v>3</v>
      </c>
      <c r="AH89" s="64">
        <v>0</v>
      </c>
      <c r="AI89" s="64">
        <v>0</v>
      </c>
      <c r="AJ89" s="64">
        <v>1</v>
      </c>
      <c r="AK89" s="64">
        <v>2</v>
      </c>
      <c r="AL89" s="64">
        <v>66</v>
      </c>
      <c r="AM89" s="64">
        <v>0</v>
      </c>
      <c r="AN89" s="64">
        <v>0</v>
      </c>
      <c r="AO89" s="64">
        <v>0</v>
      </c>
      <c r="AP89" s="64">
        <v>0</v>
      </c>
      <c r="AQ89" s="64">
        <v>1</v>
      </c>
      <c r="AR89" s="64">
        <v>16</v>
      </c>
      <c r="AS89" s="64">
        <v>0</v>
      </c>
      <c r="AT89" s="64">
        <v>0</v>
      </c>
      <c r="AU89" s="64">
        <v>0</v>
      </c>
      <c r="AV89" s="64">
        <v>0</v>
      </c>
      <c r="AW89" s="64">
        <v>4</v>
      </c>
      <c r="AX89" s="64">
        <v>0</v>
      </c>
      <c r="AY89" s="64">
        <v>0</v>
      </c>
      <c r="AZ89" s="64">
        <v>0</v>
      </c>
      <c r="BA89" s="64">
        <v>0</v>
      </c>
      <c r="BB89" s="64">
        <v>1</v>
      </c>
      <c r="BC89" s="64">
        <v>1</v>
      </c>
      <c r="BD89" s="64">
        <v>0</v>
      </c>
      <c r="BE89" s="64">
        <v>0</v>
      </c>
      <c r="BF89" s="64">
        <v>0</v>
      </c>
      <c r="BG89" s="64">
        <v>0</v>
      </c>
      <c r="BH89" s="64">
        <v>4</v>
      </c>
      <c r="BI89" s="64">
        <v>7</v>
      </c>
      <c r="BJ89" s="64">
        <v>0</v>
      </c>
      <c r="BK89" s="64">
        <v>7</v>
      </c>
      <c r="BL89" s="64">
        <v>0</v>
      </c>
      <c r="BM89" s="64">
        <v>0</v>
      </c>
      <c r="BN89" s="64">
        <v>0</v>
      </c>
      <c r="BO89" s="64">
        <v>0</v>
      </c>
      <c r="BP89" s="64">
        <v>0</v>
      </c>
      <c r="BQ89" s="64">
        <v>1</v>
      </c>
      <c r="BR89" s="64">
        <v>0</v>
      </c>
      <c r="BS89" s="64">
        <v>1</v>
      </c>
      <c r="BT89" s="64">
        <v>0</v>
      </c>
      <c r="BU89" s="230">
        <v>1</v>
      </c>
    </row>
    <row r="90" spans="1:73" ht="15.5" x14ac:dyDescent="0.35">
      <c r="A90" s="10" t="s">
        <v>238</v>
      </c>
      <c r="B90" s="226">
        <f t="shared" si="23"/>
        <v>11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1</v>
      </c>
      <c r="W90" s="64">
        <v>0</v>
      </c>
      <c r="X90" s="64">
        <v>5</v>
      </c>
      <c r="Y90" s="64">
        <v>1</v>
      </c>
      <c r="Z90" s="64">
        <v>0</v>
      </c>
      <c r="AA90" s="64">
        <v>0</v>
      </c>
      <c r="AB90" s="64">
        <v>0</v>
      </c>
      <c r="AC90" s="64">
        <v>0</v>
      </c>
      <c r="AD90" s="64">
        <v>0</v>
      </c>
      <c r="AE90" s="64">
        <v>0</v>
      </c>
      <c r="AF90" s="64">
        <v>0</v>
      </c>
      <c r="AG90" s="64">
        <v>0</v>
      </c>
      <c r="AH90" s="64">
        <v>1</v>
      </c>
      <c r="AI90" s="64">
        <v>0</v>
      </c>
      <c r="AJ90" s="64">
        <v>0</v>
      </c>
      <c r="AK90" s="64">
        <v>0</v>
      </c>
      <c r="AL90" s="64">
        <v>0</v>
      </c>
      <c r="AM90" s="64">
        <v>0</v>
      </c>
      <c r="AN90" s="64">
        <v>0</v>
      </c>
      <c r="AO90" s="64">
        <v>0</v>
      </c>
      <c r="AP90" s="64">
        <v>0</v>
      </c>
      <c r="AQ90" s="64">
        <v>0</v>
      </c>
      <c r="AR90" s="64">
        <v>0</v>
      </c>
      <c r="AS90" s="64">
        <v>0</v>
      </c>
      <c r="AT90" s="64">
        <v>3</v>
      </c>
      <c r="AU90" s="64">
        <v>0</v>
      </c>
      <c r="AV90" s="64">
        <v>0</v>
      </c>
      <c r="AW90" s="64">
        <v>0</v>
      </c>
      <c r="AX90" s="64">
        <v>0</v>
      </c>
      <c r="AY90" s="64">
        <v>0</v>
      </c>
      <c r="AZ90" s="64">
        <v>0</v>
      </c>
      <c r="BA90" s="64">
        <v>0</v>
      </c>
      <c r="BB90" s="64">
        <v>0</v>
      </c>
      <c r="BC90" s="64">
        <v>0</v>
      </c>
      <c r="BD90" s="64">
        <v>0</v>
      </c>
      <c r="BE90" s="64">
        <v>0</v>
      </c>
      <c r="BF90" s="64">
        <v>0</v>
      </c>
      <c r="BG90" s="64">
        <v>0</v>
      </c>
      <c r="BH90" s="64">
        <v>0</v>
      </c>
      <c r="BI90" s="64">
        <v>0</v>
      </c>
      <c r="BJ90" s="64">
        <v>0</v>
      </c>
      <c r="BK90" s="64">
        <v>0</v>
      </c>
      <c r="BL90" s="64">
        <v>0</v>
      </c>
      <c r="BM90" s="64">
        <v>0</v>
      </c>
      <c r="BN90" s="64">
        <v>0</v>
      </c>
      <c r="BO90" s="64">
        <v>0</v>
      </c>
      <c r="BP90" s="64">
        <v>0</v>
      </c>
      <c r="BQ90" s="64">
        <v>0</v>
      </c>
      <c r="BR90" s="64">
        <v>0</v>
      </c>
      <c r="BS90" s="64">
        <v>0</v>
      </c>
      <c r="BT90" s="64">
        <v>0</v>
      </c>
      <c r="BU90" s="230">
        <v>0</v>
      </c>
    </row>
    <row r="91" spans="1:73" ht="15.5" x14ac:dyDescent="0.35">
      <c r="A91" s="8" t="s">
        <v>232</v>
      </c>
      <c r="B91" s="226">
        <f t="shared" si="23"/>
        <v>158</v>
      </c>
      <c r="C91" s="64">
        <v>5</v>
      </c>
      <c r="D91" s="64">
        <v>0</v>
      </c>
      <c r="E91" s="64">
        <v>0</v>
      </c>
      <c r="F91" s="64">
        <v>0</v>
      </c>
      <c r="G91" s="64">
        <v>1</v>
      </c>
      <c r="H91" s="64">
        <v>4</v>
      </c>
      <c r="I91" s="64">
        <v>0</v>
      </c>
      <c r="J91" s="64">
        <v>0</v>
      </c>
      <c r="K91" s="64">
        <v>0</v>
      </c>
      <c r="L91" s="64">
        <v>0</v>
      </c>
      <c r="M91" s="64">
        <v>2</v>
      </c>
      <c r="N91" s="64">
        <v>1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3</v>
      </c>
      <c r="U91" s="64">
        <v>0</v>
      </c>
      <c r="V91" s="64">
        <v>0</v>
      </c>
      <c r="W91" s="64">
        <v>0</v>
      </c>
      <c r="X91" s="64">
        <v>1</v>
      </c>
      <c r="Y91" s="64">
        <v>1</v>
      </c>
      <c r="Z91" s="64">
        <v>3</v>
      </c>
      <c r="AA91" s="64">
        <v>0</v>
      </c>
      <c r="AB91" s="64">
        <v>0</v>
      </c>
      <c r="AC91" s="64">
        <v>0</v>
      </c>
      <c r="AD91" s="64">
        <v>0</v>
      </c>
      <c r="AE91" s="64">
        <v>1</v>
      </c>
      <c r="AF91" s="64">
        <v>0</v>
      </c>
      <c r="AG91" s="64">
        <v>3</v>
      </c>
      <c r="AH91" s="64">
        <v>0</v>
      </c>
      <c r="AI91" s="64">
        <v>0</v>
      </c>
      <c r="AJ91" s="64">
        <v>3</v>
      </c>
      <c r="AK91" s="64">
        <v>0</v>
      </c>
      <c r="AL91" s="64">
        <v>29</v>
      </c>
      <c r="AM91" s="64">
        <v>0</v>
      </c>
      <c r="AN91" s="64">
        <v>4</v>
      </c>
      <c r="AO91" s="64">
        <v>0</v>
      </c>
      <c r="AP91" s="64">
        <v>3</v>
      </c>
      <c r="AQ91" s="64">
        <v>0</v>
      </c>
      <c r="AR91" s="64">
        <v>37</v>
      </c>
      <c r="AS91" s="64">
        <v>0</v>
      </c>
      <c r="AT91" s="64">
        <v>0</v>
      </c>
      <c r="AU91" s="64">
        <v>0</v>
      </c>
      <c r="AV91" s="64">
        <v>0</v>
      </c>
      <c r="AW91" s="64">
        <v>2</v>
      </c>
      <c r="AX91" s="64">
        <v>6</v>
      </c>
      <c r="AY91" s="64">
        <v>0</v>
      </c>
      <c r="AZ91" s="64">
        <v>0</v>
      </c>
      <c r="BA91" s="64">
        <v>0</v>
      </c>
      <c r="BB91" s="64">
        <v>0</v>
      </c>
      <c r="BC91" s="64">
        <v>14</v>
      </c>
      <c r="BD91" s="64">
        <v>0</v>
      </c>
      <c r="BE91" s="64">
        <v>1</v>
      </c>
      <c r="BF91" s="64">
        <v>4</v>
      </c>
      <c r="BG91" s="64">
        <v>8</v>
      </c>
      <c r="BH91" s="64">
        <v>2</v>
      </c>
      <c r="BI91" s="64">
        <v>1</v>
      </c>
      <c r="BJ91" s="64"/>
      <c r="BK91" s="64">
        <v>7</v>
      </c>
      <c r="BL91" s="64">
        <v>4</v>
      </c>
      <c r="BM91" s="64">
        <v>0</v>
      </c>
      <c r="BN91" s="64">
        <v>0</v>
      </c>
      <c r="BO91" s="64">
        <v>0</v>
      </c>
      <c r="BP91" s="64">
        <v>5</v>
      </c>
      <c r="BQ91" s="64">
        <v>1</v>
      </c>
      <c r="BR91" s="64">
        <v>0</v>
      </c>
      <c r="BS91" s="64">
        <v>0</v>
      </c>
      <c r="BT91" s="64">
        <v>2</v>
      </c>
      <c r="BU91" s="230">
        <v>0</v>
      </c>
    </row>
    <row r="92" spans="1:73" ht="15.5" x14ac:dyDescent="0.35">
      <c r="A92" s="8" t="s">
        <v>239</v>
      </c>
      <c r="B92" s="226">
        <f t="shared" si="23"/>
        <v>2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4">
        <v>0</v>
      </c>
      <c r="AE92" s="64">
        <v>0</v>
      </c>
      <c r="AF92" s="64">
        <v>0</v>
      </c>
      <c r="AG92" s="64">
        <v>0</v>
      </c>
      <c r="AH92" s="64">
        <v>0</v>
      </c>
      <c r="AI92" s="64">
        <v>0</v>
      </c>
      <c r="AJ92" s="64">
        <v>0</v>
      </c>
      <c r="AK92" s="64">
        <v>0</v>
      </c>
      <c r="AL92" s="64">
        <v>0</v>
      </c>
      <c r="AM92" s="64">
        <v>0</v>
      </c>
      <c r="AN92" s="64">
        <v>0</v>
      </c>
      <c r="AO92" s="64">
        <v>0</v>
      </c>
      <c r="AP92" s="64">
        <v>0</v>
      </c>
      <c r="AQ92" s="64">
        <v>0</v>
      </c>
      <c r="AR92" s="64">
        <v>1</v>
      </c>
      <c r="AS92" s="64">
        <v>0</v>
      </c>
      <c r="AT92" s="64">
        <v>0</v>
      </c>
      <c r="AU92" s="64">
        <v>0</v>
      </c>
      <c r="AV92" s="64">
        <v>0</v>
      </c>
      <c r="AW92" s="64">
        <v>0</v>
      </c>
      <c r="AX92" s="64">
        <v>0</v>
      </c>
      <c r="AY92" s="64">
        <v>0</v>
      </c>
      <c r="AZ92" s="64">
        <v>0</v>
      </c>
      <c r="BA92" s="64">
        <v>0</v>
      </c>
      <c r="BB92" s="64">
        <v>0</v>
      </c>
      <c r="BC92" s="64">
        <v>0</v>
      </c>
      <c r="BD92" s="64">
        <v>0</v>
      </c>
      <c r="BE92" s="64">
        <v>0</v>
      </c>
      <c r="BF92" s="64">
        <v>0</v>
      </c>
      <c r="BG92" s="64">
        <v>0</v>
      </c>
      <c r="BH92" s="64">
        <v>1</v>
      </c>
      <c r="BI92" s="64">
        <v>0</v>
      </c>
      <c r="BJ92" s="64">
        <v>0</v>
      </c>
      <c r="BK92" s="64">
        <v>0</v>
      </c>
      <c r="BL92" s="64">
        <v>0</v>
      </c>
      <c r="BM92" s="64">
        <v>0</v>
      </c>
      <c r="BN92" s="64">
        <v>0</v>
      </c>
      <c r="BO92" s="64">
        <v>0</v>
      </c>
      <c r="BP92" s="64">
        <v>0</v>
      </c>
      <c r="BQ92" s="64">
        <v>0</v>
      </c>
      <c r="BR92" s="64">
        <v>0</v>
      </c>
      <c r="BS92" s="64">
        <v>0</v>
      </c>
      <c r="BT92" s="64">
        <v>0</v>
      </c>
      <c r="BU92" s="230">
        <v>0</v>
      </c>
    </row>
    <row r="93" spans="1:73" ht="15.5" x14ac:dyDescent="0.35">
      <c r="A93" s="8" t="s">
        <v>633</v>
      </c>
      <c r="B93" s="226">
        <f t="shared" si="23"/>
        <v>1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0</v>
      </c>
      <c r="AE93" s="64">
        <v>0</v>
      </c>
      <c r="AF93" s="64">
        <v>0</v>
      </c>
      <c r="AG93" s="64">
        <v>0</v>
      </c>
      <c r="AH93" s="64">
        <v>0</v>
      </c>
      <c r="AI93" s="64">
        <v>0</v>
      </c>
      <c r="AJ93" s="64">
        <v>0</v>
      </c>
      <c r="AK93" s="64">
        <v>0</v>
      </c>
      <c r="AL93" s="64">
        <v>0</v>
      </c>
      <c r="AM93" s="64">
        <v>0</v>
      </c>
      <c r="AN93" s="64">
        <v>0</v>
      </c>
      <c r="AO93" s="64">
        <v>0</v>
      </c>
      <c r="AP93" s="64">
        <v>0</v>
      </c>
      <c r="AQ93" s="64">
        <v>0</v>
      </c>
      <c r="AR93" s="64">
        <v>0</v>
      </c>
      <c r="AS93" s="64">
        <v>0</v>
      </c>
      <c r="AT93" s="64">
        <v>1</v>
      </c>
      <c r="AU93" s="64">
        <v>0</v>
      </c>
      <c r="AV93" s="64">
        <v>0</v>
      </c>
      <c r="AW93" s="64">
        <v>0</v>
      </c>
      <c r="AX93" s="64">
        <v>0</v>
      </c>
      <c r="AY93" s="64">
        <v>0</v>
      </c>
      <c r="AZ93" s="64">
        <v>0</v>
      </c>
      <c r="BA93" s="64">
        <v>0</v>
      </c>
      <c r="BB93" s="64">
        <v>0</v>
      </c>
      <c r="BC93" s="64">
        <v>0</v>
      </c>
      <c r="BD93" s="64">
        <v>0</v>
      </c>
      <c r="BE93" s="64">
        <v>0</v>
      </c>
      <c r="BF93" s="64">
        <v>0</v>
      </c>
      <c r="BG93" s="64">
        <v>0</v>
      </c>
      <c r="BH93" s="64">
        <v>0</v>
      </c>
      <c r="BI93" s="64">
        <v>0</v>
      </c>
      <c r="BJ93" s="64">
        <v>0</v>
      </c>
      <c r="BK93" s="64">
        <v>0</v>
      </c>
      <c r="BL93" s="64">
        <v>0</v>
      </c>
      <c r="BM93" s="64">
        <v>0</v>
      </c>
      <c r="BN93" s="64">
        <v>0</v>
      </c>
      <c r="BO93" s="64">
        <v>0</v>
      </c>
      <c r="BP93" s="64">
        <v>0</v>
      </c>
      <c r="BQ93" s="64">
        <v>0</v>
      </c>
      <c r="BR93" s="64">
        <v>0</v>
      </c>
      <c r="BS93" s="64">
        <v>0</v>
      </c>
      <c r="BT93" s="64">
        <v>0</v>
      </c>
      <c r="BU93" s="230">
        <v>0</v>
      </c>
    </row>
    <row r="94" spans="1:73" ht="15.5" x14ac:dyDescent="0.35">
      <c r="A94" s="8" t="s">
        <v>243</v>
      </c>
      <c r="B94" s="226">
        <f t="shared" si="23"/>
        <v>5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64">
        <v>0</v>
      </c>
      <c r="V94" s="64">
        <v>0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0</v>
      </c>
      <c r="AE94" s="64">
        <v>0</v>
      </c>
      <c r="AF94" s="64">
        <v>0</v>
      </c>
      <c r="AG94" s="64">
        <v>0</v>
      </c>
      <c r="AH94" s="64">
        <v>0</v>
      </c>
      <c r="AI94" s="64">
        <v>0</v>
      </c>
      <c r="AJ94" s="64">
        <v>2</v>
      </c>
      <c r="AK94" s="64">
        <v>0</v>
      </c>
      <c r="AL94" s="64">
        <v>0</v>
      </c>
      <c r="AM94" s="64">
        <v>0</v>
      </c>
      <c r="AN94" s="64">
        <v>0</v>
      </c>
      <c r="AO94" s="64">
        <v>0</v>
      </c>
      <c r="AP94" s="64">
        <v>0</v>
      </c>
      <c r="AQ94" s="64">
        <v>0</v>
      </c>
      <c r="AR94" s="64">
        <v>1</v>
      </c>
      <c r="AS94" s="64">
        <v>0</v>
      </c>
      <c r="AT94" s="64">
        <v>0</v>
      </c>
      <c r="AU94" s="64">
        <v>0</v>
      </c>
      <c r="AV94" s="64">
        <v>0</v>
      </c>
      <c r="AW94" s="64">
        <v>0</v>
      </c>
      <c r="AX94" s="64">
        <v>0</v>
      </c>
      <c r="AY94" s="64">
        <v>0</v>
      </c>
      <c r="AZ94" s="64">
        <v>0</v>
      </c>
      <c r="BA94" s="64">
        <v>0</v>
      </c>
      <c r="BB94" s="64">
        <v>0</v>
      </c>
      <c r="BC94" s="64">
        <v>0</v>
      </c>
      <c r="BD94" s="64">
        <v>0</v>
      </c>
      <c r="BE94" s="64">
        <v>0</v>
      </c>
      <c r="BF94" s="64">
        <v>0</v>
      </c>
      <c r="BG94" s="64">
        <v>0</v>
      </c>
      <c r="BH94" s="64">
        <v>0</v>
      </c>
      <c r="BI94" s="64">
        <v>0</v>
      </c>
      <c r="BJ94" s="64">
        <v>0</v>
      </c>
      <c r="BK94" s="64">
        <v>0</v>
      </c>
      <c r="BL94" s="64">
        <v>0</v>
      </c>
      <c r="BM94" s="64">
        <v>0</v>
      </c>
      <c r="BN94" s="64">
        <v>0</v>
      </c>
      <c r="BO94" s="64">
        <v>0</v>
      </c>
      <c r="BP94" s="64">
        <v>0</v>
      </c>
      <c r="BQ94" s="64">
        <v>0</v>
      </c>
      <c r="BR94" s="64">
        <v>0</v>
      </c>
      <c r="BS94" s="64">
        <v>0</v>
      </c>
      <c r="BT94" s="64">
        <v>0</v>
      </c>
      <c r="BU94" s="230">
        <v>2</v>
      </c>
    </row>
    <row r="95" spans="1:73" ht="15.5" x14ac:dyDescent="0.35">
      <c r="A95" s="8" t="s">
        <v>248</v>
      </c>
      <c r="B95" s="226">
        <f t="shared" si="23"/>
        <v>1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4">
        <v>0</v>
      </c>
      <c r="AE95" s="64">
        <v>0</v>
      </c>
      <c r="AF95" s="64">
        <v>0</v>
      </c>
      <c r="AG95" s="64">
        <v>0</v>
      </c>
      <c r="AH95" s="64">
        <v>1</v>
      </c>
      <c r="AI95" s="64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4">
        <v>0</v>
      </c>
      <c r="AQ95" s="64">
        <v>0</v>
      </c>
      <c r="AR95" s="64">
        <v>0</v>
      </c>
      <c r="AS95" s="64">
        <v>0</v>
      </c>
      <c r="AT95" s="64">
        <v>0</v>
      </c>
      <c r="AU95" s="64">
        <v>0</v>
      </c>
      <c r="AV95" s="64">
        <v>0</v>
      </c>
      <c r="AW95" s="64">
        <v>0</v>
      </c>
      <c r="AX95" s="64">
        <v>0</v>
      </c>
      <c r="AY95" s="64">
        <v>0</v>
      </c>
      <c r="AZ95" s="64">
        <v>0</v>
      </c>
      <c r="BA95" s="64">
        <v>0</v>
      </c>
      <c r="BB95" s="64">
        <v>0</v>
      </c>
      <c r="BC95" s="64">
        <v>0</v>
      </c>
      <c r="BD95" s="64">
        <v>0</v>
      </c>
      <c r="BE95" s="64">
        <v>0</v>
      </c>
      <c r="BF95" s="64">
        <v>0</v>
      </c>
      <c r="BG95" s="64">
        <v>0</v>
      </c>
      <c r="BH95" s="64">
        <v>0</v>
      </c>
      <c r="BI95" s="64">
        <v>0</v>
      </c>
      <c r="BJ95" s="64">
        <v>0</v>
      </c>
      <c r="BK95" s="64">
        <v>0</v>
      </c>
      <c r="BL95" s="64">
        <v>0</v>
      </c>
      <c r="BM95" s="64">
        <v>0</v>
      </c>
      <c r="BN95" s="64">
        <v>0</v>
      </c>
      <c r="BO95" s="64">
        <v>0</v>
      </c>
      <c r="BP95" s="64">
        <v>0</v>
      </c>
      <c r="BQ95" s="64">
        <v>0</v>
      </c>
      <c r="BR95" s="64">
        <v>0</v>
      </c>
      <c r="BS95" s="64">
        <v>0</v>
      </c>
      <c r="BT95" s="64">
        <v>0</v>
      </c>
      <c r="BU95" s="230">
        <v>0</v>
      </c>
    </row>
    <row r="96" spans="1:73" ht="15.5" x14ac:dyDescent="0.35">
      <c r="A96" s="8"/>
      <c r="B96" s="226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230"/>
    </row>
    <row r="97" spans="1:73" ht="15.5" x14ac:dyDescent="0.35">
      <c r="A97" s="229" t="s">
        <v>257</v>
      </c>
      <c r="B97" s="223">
        <f>SUM(B98:B111)</f>
        <v>1861</v>
      </c>
      <c r="C97" s="223">
        <f>SUM(C98:C111)</f>
        <v>32</v>
      </c>
      <c r="D97" s="223">
        <f t="shared" ref="D97:BO97" si="24">SUM(D98:D111)</f>
        <v>81</v>
      </c>
      <c r="E97" s="223">
        <f t="shared" si="24"/>
        <v>20</v>
      </c>
      <c r="F97" s="223">
        <f t="shared" si="24"/>
        <v>27</v>
      </c>
      <c r="G97" s="223">
        <f t="shared" si="24"/>
        <v>18</v>
      </c>
      <c r="H97" s="223">
        <f t="shared" si="24"/>
        <v>1</v>
      </c>
      <c r="I97" s="223">
        <f t="shared" si="24"/>
        <v>2</v>
      </c>
      <c r="J97" s="223">
        <f t="shared" si="24"/>
        <v>117</v>
      </c>
      <c r="K97" s="223">
        <f t="shared" si="24"/>
        <v>81</v>
      </c>
      <c r="L97" s="223">
        <f t="shared" si="24"/>
        <v>28</v>
      </c>
      <c r="M97" s="223">
        <f t="shared" si="24"/>
        <v>60</v>
      </c>
      <c r="N97" s="223">
        <f t="shared" si="24"/>
        <v>17</v>
      </c>
      <c r="O97" s="223">
        <f t="shared" si="24"/>
        <v>30</v>
      </c>
      <c r="P97" s="223">
        <f t="shared" si="24"/>
        <v>114</v>
      </c>
      <c r="Q97" s="223">
        <f t="shared" si="24"/>
        <v>108</v>
      </c>
      <c r="R97" s="223">
        <f t="shared" si="24"/>
        <v>8</v>
      </c>
      <c r="S97" s="223">
        <f t="shared" si="24"/>
        <v>1</v>
      </c>
      <c r="T97" s="223">
        <f t="shared" si="24"/>
        <v>18</v>
      </c>
      <c r="U97" s="223">
        <f t="shared" si="24"/>
        <v>36</v>
      </c>
      <c r="V97" s="223">
        <f t="shared" si="24"/>
        <v>59</v>
      </c>
      <c r="W97" s="223">
        <f t="shared" si="24"/>
        <v>56</v>
      </c>
      <c r="X97" s="223">
        <f t="shared" si="24"/>
        <v>12</v>
      </c>
      <c r="Y97" s="223">
        <f t="shared" si="24"/>
        <v>14</v>
      </c>
      <c r="Z97" s="223">
        <f t="shared" si="24"/>
        <v>1</v>
      </c>
      <c r="AA97" s="223">
        <f t="shared" si="24"/>
        <v>6</v>
      </c>
      <c r="AB97" s="223">
        <f t="shared" si="24"/>
        <v>0</v>
      </c>
      <c r="AC97" s="223">
        <f t="shared" si="24"/>
        <v>9</v>
      </c>
      <c r="AD97" s="223">
        <f t="shared" si="24"/>
        <v>27</v>
      </c>
      <c r="AE97" s="223">
        <f t="shared" si="24"/>
        <v>22</v>
      </c>
      <c r="AF97" s="223">
        <f t="shared" si="24"/>
        <v>15</v>
      </c>
      <c r="AG97" s="223">
        <f t="shared" si="24"/>
        <v>14</v>
      </c>
      <c r="AH97" s="223">
        <f t="shared" si="24"/>
        <v>2</v>
      </c>
      <c r="AI97" s="223">
        <f t="shared" si="24"/>
        <v>1</v>
      </c>
      <c r="AJ97" s="223">
        <f t="shared" si="24"/>
        <v>72</v>
      </c>
      <c r="AK97" s="223">
        <f t="shared" si="24"/>
        <v>4</v>
      </c>
      <c r="AL97" s="223">
        <f t="shared" si="24"/>
        <v>280</v>
      </c>
      <c r="AM97" s="223">
        <f t="shared" si="24"/>
        <v>30</v>
      </c>
      <c r="AN97" s="223">
        <f t="shared" si="24"/>
        <v>0</v>
      </c>
      <c r="AO97" s="223">
        <f t="shared" si="24"/>
        <v>3</v>
      </c>
      <c r="AP97" s="223">
        <f t="shared" si="24"/>
        <v>1</v>
      </c>
      <c r="AQ97" s="223">
        <f t="shared" si="24"/>
        <v>67</v>
      </c>
      <c r="AR97" s="223">
        <f t="shared" si="24"/>
        <v>10</v>
      </c>
      <c r="AS97" s="223">
        <f t="shared" si="24"/>
        <v>64</v>
      </c>
      <c r="AT97" s="223">
        <f t="shared" si="24"/>
        <v>12</v>
      </c>
      <c r="AU97" s="223">
        <f t="shared" si="24"/>
        <v>1</v>
      </c>
      <c r="AV97" s="223">
        <f t="shared" si="24"/>
        <v>37</v>
      </c>
      <c r="AW97" s="223">
        <f t="shared" si="24"/>
        <v>2</v>
      </c>
      <c r="AX97" s="223">
        <f t="shared" si="24"/>
        <v>45</v>
      </c>
      <c r="AY97" s="223">
        <f t="shared" si="24"/>
        <v>2</v>
      </c>
      <c r="AZ97" s="223">
        <f t="shared" si="24"/>
        <v>65</v>
      </c>
      <c r="BA97" s="223">
        <f t="shared" si="24"/>
        <v>0</v>
      </c>
      <c r="BB97" s="223">
        <f t="shared" si="24"/>
        <v>1</v>
      </c>
      <c r="BC97" s="223">
        <f t="shared" si="24"/>
        <v>3</v>
      </c>
      <c r="BD97" s="223">
        <f t="shared" si="24"/>
        <v>0</v>
      </c>
      <c r="BE97" s="223">
        <f t="shared" si="24"/>
        <v>0</v>
      </c>
      <c r="BF97" s="223">
        <f t="shared" si="24"/>
        <v>3</v>
      </c>
      <c r="BG97" s="223">
        <f t="shared" si="24"/>
        <v>1</v>
      </c>
      <c r="BH97" s="223">
        <f t="shared" si="24"/>
        <v>0</v>
      </c>
      <c r="BI97" s="223">
        <f t="shared" si="24"/>
        <v>7</v>
      </c>
      <c r="BJ97" s="223">
        <f t="shared" si="24"/>
        <v>1</v>
      </c>
      <c r="BK97" s="223">
        <f t="shared" si="24"/>
        <v>21</v>
      </c>
      <c r="BL97" s="223">
        <f t="shared" si="24"/>
        <v>7</v>
      </c>
      <c r="BM97" s="223">
        <f t="shared" si="24"/>
        <v>25</v>
      </c>
      <c r="BN97" s="223">
        <f t="shared" si="24"/>
        <v>21</v>
      </c>
      <c r="BO97" s="223">
        <f t="shared" si="24"/>
        <v>11</v>
      </c>
      <c r="BP97" s="223">
        <f t="shared" ref="BP97:BU97" si="25">SUM(BP98:BP111)</f>
        <v>6</v>
      </c>
      <c r="BQ97" s="223">
        <f t="shared" si="25"/>
        <v>2</v>
      </c>
      <c r="BR97" s="223">
        <f t="shared" si="25"/>
        <v>6</v>
      </c>
      <c r="BS97" s="223">
        <f t="shared" si="25"/>
        <v>10</v>
      </c>
      <c r="BT97" s="223">
        <f t="shared" si="25"/>
        <v>1</v>
      </c>
      <c r="BU97" s="224">
        <f t="shared" si="25"/>
        <v>3</v>
      </c>
    </row>
    <row r="98" spans="1:73" ht="15.5" x14ac:dyDescent="0.35">
      <c r="A98" s="8" t="s">
        <v>234</v>
      </c>
      <c r="B98" s="226">
        <f>SUM(C98:BU98)</f>
        <v>31</v>
      </c>
      <c r="C98" s="64">
        <v>1</v>
      </c>
      <c r="D98" s="64">
        <v>1</v>
      </c>
      <c r="E98" s="64">
        <v>1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1</v>
      </c>
      <c r="L98" s="64">
        <v>0</v>
      </c>
      <c r="M98" s="64">
        <v>1</v>
      </c>
      <c r="N98" s="64">
        <v>0</v>
      </c>
      <c r="O98" s="64">
        <v>0</v>
      </c>
      <c r="P98" s="64">
        <v>1</v>
      </c>
      <c r="Q98" s="64">
        <v>4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1</v>
      </c>
      <c r="X98" s="64">
        <v>0</v>
      </c>
      <c r="Y98" s="64">
        <v>0</v>
      </c>
      <c r="Z98" s="64">
        <v>0</v>
      </c>
      <c r="AA98" s="64">
        <v>0</v>
      </c>
      <c r="AB98" s="64">
        <v>0</v>
      </c>
      <c r="AC98" s="64">
        <v>0</v>
      </c>
      <c r="AD98" s="64">
        <v>1</v>
      </c>
      <c r="AE98" s="64">
        <v>2</v>
      </c>
      <c r="AF98" s="64">
        <v>0</v>
      </c>
      <c r="AG98" s="64">
        <v>0</v>
      </c>
      <c r="AH98" s="64">
        <v>1</v>
      </c>
      <c r="AI98" s="64">
        <v>0</v>
      </c>
      <c r="AJ98" s="64">
        <v>2</v>
      </c>
      <c r="AK98" s="64">
        <v>0</v>
      </c>
      <c r="AL98" s="64">
        <v>3</v>
      </c>
      <c r="AM98" s="64">
        <v>0</v>
      </c>
      <c r="AN98" s="64">
        <v>0</v>
      </c>
      <c r="AO98" s="64">
        <v>0</v>
      </c>
      <c r="AP98" s="64">
        <v>0</v>
      </c>
      <c r="AQ98" s="64">
        <v>3</v>
      </c>
      <c r="AR98" s="64">
        <v>0</v>
      </c>
      <c r="AS98" s="64">
        <v>0</v>
      </c>
      <c r="AT98" s="64">
        <v>0</v>
      </c>
      <c r="AU98" s="64">
        <v>0</v>
      </c>
      <c r="AV98" s="64">
        <v>2</v>
      </c>
      <c r="AW98" s="64">
        <v>0</v>
      </c>
      <c r="AX98" s="64">
        <v>2</v>
      </c>
      <c r="AY98" s="64">
        <v>0</v>
      </c>
      <c r="AZ98" s="64">
        <v>0</v>
      </c>
      <c r="BA98" s="64">
        <v>0</v>
      </c>
      <c r="BB98" s="64">
        <v>0</v>
      </c>
      <c r="BC98" s="64">
        <v>0</v>
      </c>
      <c r="BD98" s="64">
        <v>0</v>
      </c>
      <c r="BE98" s="64">
        <v>0</v>
      </c>
      <c r="BF98" s="64">
        <v>0</v>
      </c>
      <c r="BG98" s="64">
        <v>1</v>
      </c>
      <c r="BH98" s="64">
        <v>0</v>
      </c>
      <c r="BI98" s="64">
        <v>0</v>
      </c>
      <c r="BJ98" s="64">
        <v>0</v>
      </c>
      <c r="BK98" s="64">
        <v>0</v>
      </c>
      <c r="BL98" s="64">
        <v>0</v>
      </c>
      <c r="BM98" s="64">
        <v>0</v>
      </c>
      <c r="BN98" s="64">
        <v>1</v>
      </c>
      <c r="BO98" s="64">
        <v>0</v>
      </c>
      <c r="BP98" s="64">
        <v>1</v>
      </c>
      <c r="BQ98" s="64">
        <v>0</v>
      </c>
      <c r="BR98" s="64">
        <v>0</v>
      </c>
      <c r="BS98" s="64">
        <v>1</v>
      </c>
      <c r="BT98" s="64">
        <v>0</v>
      </c>
      <c r="BU98" s="230">
        <v>0</v>
      </c>
    </row>
    <row r="99" spans="1:73" ht="15.5" x14ac:dyDescent="0.35">
      <c r="A99" s="8" t="s">
        <v>235</v>
      </c>
      <c r="B99" s="226">
        <f t="shared" ref="B99:B111" si="26">SUM(C99:BU99)</f>
        <v>41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5</v>
      </c>
      <c r="S99" s="64">
        <v>0</v>
      </c>
      <c r="T99" s="64">
        <v>9</v>
      </c>
      <c r="U99" s="64">
        <v>0</v>
      </c>
      <c r="V99" s="64">
        <v>0</v>
      </c>
      <c r="W99" s="64">
        <v>0</v>
      </c>
      <c r="X99" s="64">
        <v>0</v>
      </c>
      <c r="Y99" s="64">
        <v>2</v>
      </c>
      <c r="Z99" s="64">
        <v>0</v>
      </c>
      <c r="AA99" s="64">
        <v>0</v>
      </c>
      <c r="AB99" s="64">
        <v>0</v>
      </c>
      <c r="AC99" s="64">
        <v>2</v>
      </c>
      <c r="AD99" s="64">
        <v>0</v>
      </c>
      <c r="AE99" s="64">
        <v>0</v>
      </c>
      <c r="AF99" s="64">
        <v>0</v>
      </c>
      <c r="AG99" s="64">
        <v>0</v>
      </c>
      <c r="AH99" s="64">
        <v>0</v>
      </c>
      <c r="AI99" s="64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4">
        <v>0</v>
      </c>
      <c r="AQ99" s="64">
        <v>0</v>
      </c>
      <c r="AR99" s="64">
        <v>0</v>
      </c>
      <c r="AS99" s="64">
        <v>0</v>
      </c>
      <c r="AT99" s="64">
        <v>2</v>
      </c>
      <c r="AU99" s="64">
        <v>1</v>
      </c>
      <c r="AV99" s="64">
        <v>20</v>
      </c>
      <c r="AW99" s="64">
        <v>0</v>
      </c>
      <c r="AX99" s="64">
        <v>0</v>
      </c>
      <c r="AY99" s="64">
        <v>0</v>
      </c>
      <c r="AZ99" s="64">
        <v>0</v>
      </c>
      <c r="BA99" s="64">
        <v>0</v>
      </c>
      <c r="BB99" s="64">
        <v>0</v>
      </c>
      <c r="BC99" s="64">
        <v>0</v>
      </c>
      <c r="BD99" s="64">
        <v>0</v>
      </c>
      <c r="BE99" s="64">
        <v>0</v>
      </c>
      <c r="BF99" s="64">
        <v>0</v>
      </c>
      <c r="BG99" s="64">
        <v>0</v>
      </c>
      <c r="BH99" s="64">
        <v>0</v>
      </c>
      <c r="BI99" s="64">
        <v>0</v>
      </c>
      <c r="BJ99" s="64">
        <v>0</v>
      </c>
      <c r="BK99" s="64">
        <v>0</v>
      </c>
      <c r="BL99" s="64">
        <v>0</v>
      </c>
      <c r="BM99" s="64">
        <v>0</v>
      </c>
      <c r="BN99" s="64">
        <v>0</v>
      </c>
      <c r="BO99" s="64">
        <v>0</v>
      </c>
      <c r="BP99" s="64">
        <v>0</v>
      </c>
      <c r="BQ99" s="64">
        <v>0</v>
      </c>
      <c r="BR99" s="64">
        <v>0</v>
      </c>
      <c r="BS99" s="64">
        <v>0</v>
      </c>
      <c r="BT99" s="64">
        <v>0</v>
      </c>
      <c r="BU99" s="230">
        <v>0</v>
      </c>
    </row>
    <row r="100" spans="1:73" ht="15.5" x14ac:dyDescent="0.35">
      <c r="A100" s="10" t="s">
        <v>237</v>
      </c>
      <c r="B100" s="226">
        <f t="shared" si="26"/>
        <v>747</v>
      </c>
      <c r="C100" s="64">
        <v>4</v>
      </c>
      <c r="D100" s="64">
        <v>1</v>
      </c>
      <c r="E100" s="64">
        <v>2</v>
      </c>
      <c r="F100" s="64">
        <v>20</v>
      </c>
      <c r="G100" s="64">
        <v>8</v>
      </c>
      <c r="H100" s="64">
        <v>0</v>
      </c>
      <c r="I100" s="64">
        <v>0</v>
      </c>
      <c r="J100" s="64">
        <v>91</v>
      </c>
      <c r="K100" s="64">
        <v>8</v>
      </c>
      <c r="L100" s="64">
        <v>10</v>
      </c>
      <c r="M100" s="64">
        <v>24</v>
      </c>
      <c r="N100" s="64">
        <v>2</v>
      </c>
      <c r="O100" s="64">
        <v>30</v>
      </c>
      <c r="P100" s="64">
        <v>59</v>
      </c>
      <c r="Q100" s="64">
        <v>96</v>
      </c>
      <c r="R100" s="64">
        <v>0</v>
      </c>
      <c r="S100" s="64">
        <v>0</v>
      </c>
      <c r="T100" s="64">
        <v>3</v>
      </c>
      <c r="U100" s="64">
        <v>7</v>
      </c>
      <c r="V100" s="64">
        <v>0</v>
      </c>
      <c r="W100" s="64">
        <v>39</v>
      </c>
      <c r="X100" s="64">
        <v>0</v>
      </c>
      <c r="Y100" s="64">
        <v>0</v>
      </c>
      <c r="Z100" s="64">
        <v>0</v>
      </c>
      <c r="AA100" s="64">
        <v>5</v>
      </c>
      <c r="AB100" s="64">
        <v>0</v>
      </c>
      <c r="AC100" s="64">
        <v>1</v>
      </c>
      <c r="AD100" s="64">
        <v>19</v>
      </c>
      <c r="AE100" s="64">
        <v>0</v>
      </c>
      <c r="AF100" s="64">
        <v>1</v>
      </c>
      <c r="AG100" s="64">
        <v>11</v>
      </c>
      <c r="AH100" s="64">
        <v>0</v>
      </c>
      <c r="AI100" s="64">
        <v>0</v>
      </c>
      <c r="AJ100" s="64">
        <v>52</v>
      </c>
      <c r="AK100" s="64">
        <v>4</v>
      </c>
      <c r="AL100" s="64">
        <v>177</v>
      </c>
      <c r="AM100" s="64">
        <v>0</v>
      </c>
      <c r="AN100" s="64">
        <v>0</v>
      </c>
      <c r="AO100" s="64">
        <v>0</v>
      </c>
      <c r="AP100" s="64">
        <v>0</v>
      </c>
      <c r="AQ100" s="64">
        <v>34</v>
      </c>
      <c r="AR100" s="64">
        <v>2</v>
      </c>
      <c r="AS100" s="64">
        <v>3</v>
      </c>
      <c r="AT100" s="64">
        <v>0</v>
      </c>
      <c r="AU100" s="64">
        <v>0</v>
      </c>
      <c r="AV100" s="64">
        <v>1</v>
      </c>
      <c r="AW100" s="64">
        <v>2</v>
      </c>
      <c r="AX100" s="64">
        <v>3</v>
      </c>
      <c r="AY100" s="64">
        <v>0</v>
      </c>
      <c r="AZ100" s="64">
        <v>0</v>
      </c>
      <c r="BA100" s="64">
        <v>0</v>
      </c>
      <c r="BB100" s="64">
        <v>0</v>
      </c>
      <c r="BC100" s="64">
        <v>0</v>
      </c>
      <c r="BD100" s="64">
        <v>0</v>
      </c>
      <c r="BE100" s="64">
        <v>0</v>
      </c>
      <c r="BF100" s="64">
        <v>0</v>
      </c>
      <c r="BG100" s="64">
        <v>0</v>
      </c>
      <c r="BH100" s="64">
        <v>0</v>
      </c>
      <c r="BI100" s="64">
        <v>5</v>
      </c>
      <c r="BJ100" s="64">
        <v>0</v>
      </c>
      <c r="BK100" s="64">
        <v>5</v>
      </c>
      <c r="BL100" s="64">
        <v>0</v>
      </c>
      <c r="BM100" s="64">
        <v>0</v>
      </c>
      <c r="BN100" s="64">
        <v>6</v>
      </c>
      <c r="BO100" s="64">
        <v>4</v>
      </c>
      <c r="BP100" s="64">
        <v>0</v>
      </c>
      <c r="BQ100" s="64">
        <v>0</v>
      </c>
      <c r="BR100" s="64">
        <v>0</v>
      </c>
      <c r="BS100" s="64">
        <v>6</v>
      </c>
      <c r="BT100" s="64">
        <v>0</v>
      </c>
      <c r="BU100" s="230">
        <v>2</v>
      </c>
    </row>
    <row r="101" spans="1:73" ht="15.5" x14ac:dyDescent="0.35">
      <c r="A101" s="10" t="s">
        <v>238</v>
      </c>
      <c r="B101" s="226">
        <f t="shared" si="26"/>
        <v>153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64">
        <v>0</v>
      </c>
      <c r="V101" s="64">
        <v>58</v>
      </c>
      <c r="W101" s="64">
        <v>0</v>
      </c>
      <c r="X101" s="64">
        <v>11</v>
      </c>
      <c r="Y101" s="64">
        <v>8</v>
      </c>
      <c r="Z101" s="64">
        <v>0</v>
      </c>
      <c r="AA101" s="64">
        <v>0</v>
      </c>
      <c r="AB101" s="64">
        <v>0</v>
      </c>
      <c r="AC101" s="64">
        <v>0</v>
      </c>
      <c r="AD101" s="64">
        <v>0</v>
      </c>
      <c r="AE101" s="64">
        <v>0</v>
      </c>
      <c r="AF101" s="64">
        <v>0</v>
      </c>
      <c r="AG101" s="64">
        <v>0</v>
      </c>
      <c r="AH101" s="64">
        <v>1</v>
      </c>
      <c r="AI101" s="64">
        <v>0</v>
      </c>
      <c r="AJ101" s="64">
        <v>0</v>
      </c>
      <c r="AK101" s="64">
        <v>0</v>
      </c>
      <c r="AL101" s="64">
        <v>0</v>
      </c>
      <c r="AM101" s="64">
        <v>6</v>
      </c>
      <c r="AN101" s="64">
        <v>0</v>
      </c>
      <c r="AO101" s="64">
        <v>0</v>
      </c>
      <c r="AP101" s="64">
        <v>0</v>
      </c>
      <c r="AQ101" s="64">
        <v>0</v>
      </c>
      <c r="AR101" s="64">
        <v>0</v>
      </c>
      <c r="AS101" s="64">
        <v>0</v>
      </c>
      <c r="AT101" s="64">
        <v>10</v>
      </c>
      <c r="AU101" s="64">
        <v>0</v>
      </c>
      <c r="AV101" s="64">
        <v>14</v>
      </c>
      <c r="AW101" s="64">
        <v>0</v>
      </c>
      <c r="AX101" s="64">
        <v>0</v>
      </c>
      <c r="AY101" s="64">
        <v>2</v>
      </c>
      <c r="AZ101" s="64">
        <v>41</v>
      </c>
      <c r="BA101" s="64">
        <v>0</v>
      </c>
      <c r="BB101" s="64">
        <v>0</v>
      </c>
      <c r="BC101" s="64">
        <v>0</v>
      </c>
      <c r="BD101" s="64">
        <v>0</v>
      </c>
      <c r="BE101" s="64">
        <v>0</v>
      </c>
      <c r="BF101" s="64">
        <v>0</v>
      </c>
      <c r="BG101" s="64">
        <v>0</v>
      </c>
      <c r="BH101" s="64">
        <v>0</v>
      </c>
      <c r="BI101" s="64">
        <v>0</v>
      </c>
      <c r="BJ101" s="64">
        <v>0</v>
      </c>
      <c r="BK101" s="64">
        <v>0</v>
      </c>
      <c r="BL101" s="64">
        <v>0</v>
      </c>
      <c r="BM101" s="64">
        <v>0</v>
      </c>
      <c r="BN101" s="64">
        <v>0</v>
      </c>
      <c r="BO101" s="64">
        <v>0</v>
      </c>
      <c r="BP101" s="64">
        <v>0</v>
      </c>
      <c r="BQ101" s="64">
        <v>2</v>
      </c>
      <c r="BR101" s="64">
        <v>0</v>
      </c>
      <c r="BS101" s="64">
        <v>0</v>
      </c>
      <c r="BT101" s="64">
        <v>0</v>
      </c>
      <c r="BU101" s="230">
        <v>0</v>
      </c>
    </row>
    <row r="102" spans="1:73" ht="15.5" x14ac:dyDescent="0.35">
      <c r="A102" s="10" t="s">
        <v>232</v>
      </c>
      <c r="B102" s="226">
        <f t="shared" si="26"/>
        <v>755</v>
      </c>
      <c r="C102" s="64">
        <v>27</v>
      </c>
      <c r="D102" s="64">
        <v>79</v>
      </c>
      <c r="E102" s="64">
        <v>17</v>
      </c>
      <c r="F102" s="64">
        <v>7</v>
      </c>
      <c r="G102" s="64">
        <v>8</v>
      </c>
      <c r="H102" s="64">
        <v>1</v>
      </c>
      <c r="I102" s="64">
        <v>2</v>
      </c>
      <c r="J102" s="64">
        <v>26</v>
      </c>
      <c r="K102" s="64">
        <v>71</v>
      </c>
      <c r="L102" s="64">
        <v>17</v>
      </c>
      <c r="M102" s="64">
        <v>35</v>
      </c>
      <c r="N102" s="64">
        <v>15</v>
      </c>
      <c r="O102" s="64">
        <v>0</v>
      </c>
      <c r="P102" s="64">
        <v>54</v>
      </c>
      <c r="Q102" s="64">
        <v>8</v>
      </c>
      <c r="R102" s="64">
        <v>0</v>
      </c>
      <c r="S102" s="64">
        <v>1</v>
      </c>
      <c r="T102" s="64">
        <v>6</v>
      </c>
      <c r="U102" s="64">
        <v>4</v>
      </c>
      <c r="V102" s="64">
        <v>0</v>
      </c>
      <c r="W102" s="64">
        <v>16</v>
      </c>
      <c r="X102" s="64">
        <v>1</v>
      </c>
      <c r="Y102" s="64">
        <v>3</v>
      </c>
      <c r="Z102" s="64">
        <v>1</v>
      </c>
      <c r="AA102" s="64">
        <v>1</v>
      </c>
      <c r="AB102" s="64">
        <v>0</v>
      </c>
      <c r="AC102" s="64">
        <v>1</v>
      </c>
      <c r="AD102" s="64">
        <v>7</v>
      </c>
      <c r="AE102" s="64">
        <v>20</v>
      </c>
      <c r="AF102" s="64">
        <v>14</v>
      </c>
      <c r="AG102" s="64">
        <v>3</v>
      </c>
      <c r="AH102" s="64">
        <v>0</v>
      </c>
      <c r="AI102" s="64">
        <v>0</v>
      </c>
      <c r="AJ102" s="64">
        <v>3</v>
      </c>
      <c r="AK102" s="64">
        <v>0</v>
      </c>
      <c r="AL102" s="64">
        <v>100</v>
      </c>
      <c r="AM102" s="64">
        <v>24</v>
      </c>
      <c r="AN102" s="64">
        <v>0</v>
      </c>
      <c r="AO102" s="64">
        <v>3</v>
      </c>
      <c r="AP102" s="64">
        <v>1</v>
      </c>
      <c r="AQ102" s="64">
        <v>29</v>
      </c>
      <c r="AR102" s="64">
        <v>7</v>
      </c>
      <c r="AS102" s="64">
        <v>0</v>
      </c>
      <c r="AT102" s="64">
        <v>0</v>
      </c>
      <c r="AU102" s="64">
        <v>0</v>
      </c>
      <c r="AV102" s="64">
        <v>0</v>
      </c>
      <c r="AW102" s="64">
        <v>0</v>
      </c>
      <c r="AX102" s="64">
        <v>29</v>
      </c>
      <c r="AY102" s="64">
        <v>0</v>
      </c>
      <c r="AZ102" s="64">
        <v>22</v>
      </c>
      <c r="BA102" s="64">
        <v>0</v>
      </c>
      <c r="BB102" s="64">
        <v>1</v>
      </c>
      <c r="BC102" s="64">
        <v>3</v>
      </c>
      <c r="BD102" s="64">
        <v>0</v>
      </c>
      <c r="BE102" s="64">
        <v>0</v>
      </c>
      <c r="BF102" s="64">
        <v>3</v>
      </c>
      <c r="BG102" s="64">
        <v>0</v>
      </c>
      <c r="BH102" s="64">
        <v>0</v>
      </c>
      <c r="BI102" s="64">
        <v>1</v>
      </c>
      <c r="BJ102" s="64">
        <v>1</v>
      </c>
      <c r="BK102" s="64">
        <v>16</v>
      </c>
      <c r="BL102" s="64">
        <v>7</v>
      </c>
      <c r="BM102" s="64">
        <v>25</v>
      </c>
      <c r="BN102" s="64">
        <v>13</v>
      </c>
      <c r="BO102" s="64">
        <v>7</v>
      </c>
      <c r="BP102" s="64">
        <v>5</v>
      </c>
      <c r="BQ102" s="64">
        <v>0</v>
      </c>
      <c r="BR102" s="64">
        <v>6</v>
      </c>
      <c r="BS102" s="64">
        <v>3</v>
      </c>
      <c r="BT102" s="64">
        <v>1</v>
      </c>
      <c r="BU102" s="230">
        <v>0</v>
      </c>
    </row>
    <row r="103" spans="1:73" ht="15.5" x14ac:dyDescent="0.35">
      <c r="A103" s="8" t="s">
        <v>239</v>
      </c>
      <c r="B103" s="226">
        <f t="shared" si="26"/>
        <v>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64">
        <v>0</v>
      </c>
      <c r="V103" s="64">
        <v>0</v>
      </c>
      <c r="W103" s="64">
        <v>0</v>
      </c>
      <c r="X103" s="64">
        <v>0</v>
      </c>
      <c r="Y103" s="64">
        <v>0</v>
      </c>
      <c r="Z103" s="64">
        <v>0</v>
      </c>
      <c r="AA103" s="64">
        <v>0</v>
      </c>
      <c r="AB103" s="64">
        <v>0</v>
      </c>
      <c r="AC103" s="64">
        <v>0</v>
      </c>
      <c r="AD103" s="64">
        <v>0</v>
      </c>
      <c r="AE103" s="64">
        <v>0</v>
      </c>
      <c r="AF103" s="64">
        <v>0</v>
      </c>
      <c r="AG103" s="64">
        <v>0</v>
      </c>
      <c r="AH103" s="64">
        <v>0</v>
      </c>
      <c r="AI103" s="64">
        <v>0</v>
      </c>
      <c r="AJ103" s="64">
        <v>0</v>
      </c>
      <c r="AK103" s="64">
        <v>0</v>
      </c>
      <c r="AL103" s="64">
        <v>0</v>
      </c>
      <c r="AM103" s="64">
        <v>0</v>
      </c>
      <c r="AN103" s="64">
        <v>0</v>
      </c>
      <c r="AO103" s="64">
        <v>0</v>
      </c>
      <c r="AP103" s="64">
        <v>0</v>
      </c>
      <c r="AQ103" s="64">
        <v>1</v>
      </c>
      <c r="AR103" s="64">
        <v>0</v>
      </c>
      <c r="AS103" s="64">
        <v>0</v>
      </c>
      <c r="AT103" s="64">
        <v>0</v>
      </c>
      <c r="AU103" s="64">
        <v>0</v>
      </c>
      <c r="AV103" s="64">
        <v>0</v>
      </c>
      <c r="AW103" s="64">
        <v>0</v>
      </c>
      <c r="AX103" s="64">
        <v>0</v>
      </c>
      <c r="AY103" s="64">
        <v>0</v>
      </c>
      <c r="AZ103" s="64">
        <v>1</v>
      </c>
      <c r="BA103" s="64">
        <v>0</v>
      </c>
      <c r="BB103" s="64">
        <v>0</v>
      </c>
      <c r="BC103" s="64">
        <v>0</v>
      </c>
      <c r="BD103" s="64">
        <v>0</v>
      </c>
      <c r="BE103" s="64">
        <v>0</v>
      </c>
      <c r="BF103" s="64">
        <v>0</v>
      </c>
      <c r="BG103" s="64">
        <v>0</v>
      </c>
      <c r="BH103" s="64">
        <v>0</v>
      </c>
      <c r="BI103" s="64">
        <v>0</v>
      </c>
      <c r="BJ103" s="64">
        <v>0</v>
      </c>
      <c r="BK103" s="64">
        <v>0</v>
      </c>
      <c r="BL103" s="64">
        <v>0</v>
      </c>
      <c r="BM103" s="64">
        <v>0</v>
      </c>
      <c r="BN103" s="64">
        <v>0</v>
      </c>
      <c r="BO103" s="64">
        <v>0</v>
      </c>
      <c r="BP103" s="64">
        <v>0</v>
      </c>
      <c r="BQ103" s="64">
        <v>0</v>
      </c>
      <c r="BR103" s="64">
        <v>0</v>
      </c>
      <c r="BS103" s="64">
        <v>0</v>
      </c>
      <c r="BT103" s="64">
        <v>0</v>
      </c>
      <c r="BU103" s="230">
        <v>0</v>
      </c>
    </row>
    <row r="104" spans="1:73" ht="15.5" x14ac:dyDescent="0.35">
      <c r="A104" s="8" t="s">
        <v>240</v>
      </c>
      <c r="B104" s="226">
        <f t="shared" si="26"/>
        <v>2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1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4">
        <v>0</v>
      </c>
      <c r="Z104" s="64">
        <v>0</v>
      </c>
      <c r="AA104" s="64">
        <v>0</v>
      </c>
      <c r="AB104" s="64">
        <v>0</v>
      </c>
      <c r="AC104" s="64">
        <v>0</v>
      </c>
      <c r="AD104" s="64">
        <v>0</v>
      </c>
      <c r="AE104" s="64">
        <v>0</v>
      </c>
      <c r="AF104" s="64">
        <v>0</v>
      </c>
      <c r="AG104" s="64">
        <v>0</v>
      </c>
      <c r="AH104" s="64">
        <v>0</v>
      </c>
      <c r="AI104" s="64">
        <v>0</v>
      </c>
      <c r="AJ104" s="64">
        <v>1</v>
      </c>
      <c r="AK104" s="64">
        <v>0</v>
      </c>
      <c r="AL104" s="64">
        <v>0</v>
      </c>
      <c r="AM104" s="64">
        <v>0</v>
      </c>
      <c r="AN104" s="64">
        <v>0</v>
      </c>
      <c r="AO104" s="64">
        <v>0</v>
      </c>
      <c r="AP104" s="64">
        <v>0</v>
      </c>
      <c r="AQ104" s="64">
        <v>0</v>
      </c>
      <c r="AR104" s="64">
        <v>0</v>
      </c>
      <c r="AS104" s="64">
        <v>0</v>
      </c>
      <c r="AT104" s="64">
        <v>0</v>
      </c>
      <c r="AU104" s="64">
        <v>0</v>
      </c>
      <c r="AV104" s="64">
        <v>0</v>
      </c>
      <c r="AW104" s="64">
        <v>0</v>
      </c>
      <c r="AX104" s="64">
        <v>0</v>
      </c>
      <c r="AY104" s="64">
        <v>0</v>
      </c>
      <c r="AZ104" s="64">
        <v>0</v>
      </c>
      <c r="BA104" s="64">
        <v>0</v>
      </c>
      <c r="BB104" s="64">
        <v>0</v>
      </c>
      <c r="BC104" s="64">
        <v>0</v>
      </c>
      <c r="BD104" s="64">
        <v>0</v>
      </c>
      <c r="BE104" s="64">
        <v>0</v>
      </c>
      <c r="BF104" s="64">
        <v>0</v>
      </c>
      <c r="BG104" s="64">
        <v>0</v>
      </c>
      <c r="BH104" s="64">
        <v>0</v>
      </c>
      <c r="BI104" s="64">
        <v>0</v>
      </c>
      <c r="BJ104" s="64">
        <v>0</v>
      </c>
      <c r="BK104" s="64">
        <v>0</v>
      </c>
      <c r="BL104" s="64">
        <v>0</v>
      </c>
      <c r="BM104" s="64">
        <v>0</v>
      </c>
      <c r="BN104" s="64">
        <v>0</v>
      </c>
      <c r="BO104" s="64">
        <v>0</v>
      </c>
      <c r="BP104" s="64">
        <v>0</v>
      </c>
      <c r="BQ104" s="64">
        <v>0</v>
      </c>
      <c r="BR104" s="64">
        <v>0</v>
      </c>
      <c r="BS104" s="64">
        <v>0</v>
      </c>
      <c r="BT104" s="64">
        <v>0</v>
      </c>
      <c r="BU104" s="230">
        <v>0</v>
      </c>
    </row>
    <row r="105" spans="1:73" ht="15.5" x14ac:dyDescent="0.35">
      <c r="A105" s="8" t="s">
        <v>633</v>
      </c>
      <c r="B105" s="226">
        <f t="shared" si="26"/>
        <v>2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64">
        <v>0</v>
      </c>
      <c r="V105" s="64">
        <v>1</v>
      </c>
      <c r="W105" s="64">
        <v>0</v>
      </c>
      <c r="X105" s="64">
        <v>0</v>
      </c>
      <c r="Y105" s="64">
        <v>0</v>
      </c>
      <c r="Z105" s="64">
        <v>0</v>
      </c>
      <c r="AA105" s="64">
        <v>0</v>
      </c>
      <c r="AB105" s="64">
        <v>0</v>
      </c>
      <c r="AC105" s="64">
        <v>1</v>
      </c>
      <c r="AD105" s="64">
        <v>0</v>
      </c>
      <c r="AE105" s="64">
        <v>0</v>
      </c>
      <c r="AF105" s="64">
        <v>0</v>
      </c>
      <c r="AG105" s="64">
        <v>0</v>
      </c>
      <c r="AH105" s="64">
        <v>0</v>
      </c>
      <c r="AI105" s="64">
        <v>0</v>
      </c>
      <c r="AJ105" s="64">
        <v>0</v>
      </c>
      <c r="AK105" s="64">
        <v>0</v>
      </c>
      <c r="AL105" s="64">
        <v>0</v>
      </c>
      <c r="AM105" s="64">
        <v>0</v>
      </c>
      <c r="AN105" s="64">
        <v>0</v>
      </c>
      <c r="AO105" s="64">
        <v>0</v>
      </c>
      <c r="AP105" s="64">
        <v>0</v>
      </c>
      <c r="AQ105" s="64">
        <v>0</v>
      </c>
      <c r="AR105" s="64">
        <v>0</v>
      </c>
      <c r="AS105" s="64">
        <v>0</v>
      </c>
      <c r="AT105" s="64">
        <v>0</v>
      </c>
      <c r="AU105" s="64">
        <v>0</v>
      </c>
      <c r="AV105" s="64">
        <v>0</v>
      </c>
      <c r="AW105" s="64">
        <v>0</v>
      </c>
      <c r="AX105" s="64">
        <v>0</v>
      </c>
      <c r="AY105" s="64">
        <v>0</v>
      </c>
      <c r="AZ105" s="64">
        <v>0</v>
      </c>
      <c r="BA105" s="64">
        <v>0</v>
      </c>
      <c r="BB105" s="64">
        <v>0</v>
      </c>
      <c r="BC105" s="64">
        <v>0</v>
      </c>
      <c r="BD105" s="64">
        <v>0</v>
      </c>
      <c r="BE105" s="64">
        <v>0</v>
      </c>
      <c r="BF105" s="64">
        <v>0</v>
      </c>
      <c r="BG105" s="64">
        <v>0</v>
      </c>
      <c r="BH105" s="64">
        <v>0</v>
      </c>
      <c r="BI105" s="64">
        <v>0</v>
      </c>
      <c r="BJ105" s="64">
        <v>0</v>
      </c>
      <c r="BK105" s="64">
        <v>0</v>
      </c>
      <c r="BL105" s="64">
        <v>0</v>
      </c>
      <c r="BM105" s="64">
        <v>0</v>
      </c>
      <c r="BN105" s="64">
        <v>0</v>
      </c>
      <c r="BO105" s="64">
        <v>0</v>
      </c>
      <c r="BP105" s="64">
        <v>0</v>
      </c>
      <c r="BQ105" s="64">
        <v>0</v>
      </c>
      <c r="BR105" s="64">
        <v>0</v>
      </c>
      <c r="BS105" s="64">
        <v>0</v>
      </c>
      <c r="BT105" s="64">
        <v>0</v>
      </c>
      <c r="BU105" s="230">
        <v>0</v>
      </c>
    </row>
    <row r="106" spans="1:73" ht="15.5" x14ac:dyDescent="0.35">
      <c r="A106" s="8" t="s">
        <v>241</v>
      </c>
      <c r="B106" s="226">
        <f t="shared" si="26"/>
        <v>53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1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64">
        <v>0</v>
      </c>
      <c r="V106" s="64">
        <v>0</v>
      </c>
      <c r="W106" s="64">
        <v>0</v>
      </c>
      <c r="X106" s="64">
        <v>0</v>
      </c>
      <c r="Y106" s="64">
        <v>0</v>
      </c>
      <c r="Z106" s="64">
        <v>0</v>
      </c>
      <c r="AA106" s="64">
        <v>0</v>
      </c>
      <c r="AB106" s="64">
        <v>0</v>
      </c>
      <c r="AC106" s="64">
        <v>0</v>
      </c>
      <c r="AD106" s="64">
        <v>0</v>
      </c>
      <c r="AE106" s="64">
        <v>0</v>
      </c>
      <c r="AF106" s="64">
        <v>0</v>
      </c>
      <c r="AG106" s="64">
        <v>0</v>
      </c>
      <c r="AH106" s="64">
        <v>0</v>
      </c>
      <c r="AI106" s="64">
        <v>0</v>
      </c>
      <c r="AJ106" s="64">
        <v>0</v>
      </c>
      <c r="AK106" s="64">
        <v>0</v>
      </c>
      <c r="AL106" s="64">
        <v>0</v>
      </c>
      <c r="AM106" s="64">
        <v>0</v>
      </c>
      <c r="AN106" s="64">
        <v>0</v>
      </c>
      <c r="AO106" s="64">
        <v>0</v>
      </c>
      <c r="AP106" s="64">
        <v>0</v>
      </c>
      <c r="AQ106" s="64">
        <v>0</v>
      </c>
      <c r="AR106" s="64">
        <v>0</v>
      </c>
      <c r="AS106" s="64">
        <v>51</v>
      </c>
      <c r="AT106" s="64">
        <v>0</v>
      </c>
      <c r="AU106" s="64">
        <v>0</v>
      </c>
      <c r="AV106" s="64">
        <v>0</v>
      </c>
      <c r="AW106" s="64">
        <v>0</v>
      </c>
      <c r="AX106" s="64">
        <v>0</v>
      </c>
      <c r="AY106" s="64">
        <v>0</v>
      </c>
      <c r="AZ106" s="64">
        <v>1</v>
      </c>
      <c r="BA106" s="64">
        <v>0</v>
      </c>
      <c r="BB106" s="64">
        <v>0</v>
      </c>
      <c r="BC106" s="64">
        <v>0</v>
      </c>
      <c r="BD106" s="64">
        <v>0</v>
      </c>
      <c r="BE106" s="64">
        <v>0</v>
      </c>
      <c r="BF106" s="64">
        <v>0</v>
      </c>
      <c r="BG106" s="64">
        <v>0</v>
      </c>
      <c r="BH106" s="64">
        <v>0</v>
      </c>
      <c r="BI106" s="64">
        <v>0</v>
      </c>
      <c r="BJ106" s="64">
        <v>0</v>
      </c>
      <c r="BK106" s="64">
        <v>0</v>
      </c>
      <c r="BL106" s="64">
        <v>0</v>
      </c>
      <c r="BM106" s="64">
        <v>0</v>
      </c>
      <c r="BN106" s="64">
        <v>0</v>
      </c>
      <c r="BO106" s="64">
        <v>0</v>
      </c>
      <c r="BP106" s="64">
        <v>0</v>
      </c>
      <c r="BQ106" s="64">
        <v>0</v>
      </c>
      <c r="BR106" s="64">
        <v>0</v>
      </c>
      <c r="BS106" s="64">
        <v>0</v>
      </c>
      <c r="BT106" s="64">
        <v>0</v>
      </c>
      <c r="BU106" s="230">
        <v>0</v>
      </c>
    </row>
    <row r="107" spans="1:73" ht="15.5" x14ac:dyDescent="0.35">
      <c r="A107" s="8" t="s">
        <v>258</v>
      </c>
      <c r="B107" s="226">
        <f t="shared" si="26"/>
        <v>1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64">
        <v>1</v>
      </c>
      <c r="V107" s="64">
        <v>0</v>
      </c>
      <c r="W107" s="64">
        <v>0</v>
      </c>
      <c r="X107" s="64">
        <v>0</v>
      </c>
      <c r="Y107" s="64">
        <v>0</v>
      </c>
      <c r="Z107" s="64">
        <v>0</v>
      </c>
      <c r="AA107" s="64">
        <v>0</v>
      </c>
      <c r="AB107" s="64">
        <v>0</v>
      </c>
      <c r="AC107" s="64">
        <v>0</v>
      </c>
      <c r="AD107" s="64">
        <v>0</v>
      </c>
      <c r="AE107" s="64">
        <v>0</v>
      </c>
      <c r="AF107" s="64">
        <v>0</v>
      </c>
      <c r="AG107" s="64">
        <v>0</v>
      </c>
      <c r="AH107" s="64">
        <v>0</v>
      </c>
      <c r="AI107" s="64">
        <v>0</v>
      </c>
      <c r="AJ107" s="64">
        <v>0</v>
      </c>
      <c r="AK107" s="64">
        <v>0</v>
      </c>
      <c r="AL107" s="64">
        <v>0</v>
      </c>
      <c r="AM107" s="64">
        <v>0</v>
      </c>
      <c r="AN107" s="64">
        <v>0</v>
      </c>
      <c r="AO107" s="64">
        <v>0</v>
      </c>
      <c r="AP107" s="64">
        <v>0</v>
      </c>
      <c r="AQ107" s="64">
        <v>0</v>
      </c>
      <c r="AR107" s="64">
        <v>0</v>
      </c>
      <c r="AS107" s="64">
        <v>0</v>
      </c>
      <c r="AT107" s="64">
        <v>0</v>
      </c>
      <c r="AU107" s="64">
        <v>0</v>
      </c>
      <c r="AV107" s="64">
        <v>0</v>
      </c>
      <c r="AW107" s="64">
        <v>0</v>
      </c>
      <c r="AX107" s="64">
        <v>0</v>
      </c>
      <c r="AY107" s="64">
        <v>0</v>
      </c>
      <c r="AZ107" s="64">
        <v>0</v>
      </c>
      <c r="BA107" s="64">
        <v>0</v>
      </c>
      <c r="BB107" s="64">
        <v>0</v>
      </c>
      <c r="BC107" s="64">
        <v>0</v>
      </c>
      <c r="BD107" s="64">
        <v>0</v>
      </c>
      <c r="BE107" s="64">
        <v>0</v>
      </c>
      <c r="BF107" s="64">
        <v>0</v>
      </c>
      <c r="BG107" s="64">
        <v>0</v>
      </c>
      <c r="BH107" s="64">
        <v>0</v>
      </c>
      <c r="BI107" s="64">
        <v>0</v>
      </c>
      <c r="BJ107" s="64">
        <v>0</v>
      </c>
      <c r="BK107" s="64">
        <v>0</v>
      </c>
      <c r="BL107" s="64">
        <v>0</v>
      </c>
      <c r="BM107" s="64">
        <v>0</v>
      </c>
      <c r="BN107" s="64">
        <v>0</v>
      </c>
      <c r="BO107" s="64">
        <v>0</v>
      </c>
      <c r="BP107" s="64">
        <v>0</v>
      </c>
      <c r="BQ107" s="64">
        <v>0</v>
      </c>
      <c r="BR107" s="64">
        <v>0</v>
      </c>
      <c r="BS107" s="64">
        <v>0</v>
      </c>
      <c r="BT107" s="64">
        <v>0</v>
      </c>
      <c r="BU107" s="230">
        <v>0</v>
      </c>
    </row>
    <row r="108" spans="1:73" ht="15.5" x14ac:dyDescent="0.35">
      <c r="A108" s="8" t="s">
        <v>251</v>
      </c>
      <c r="B108" s="226">
        <f t="shared" si="26"/>
        <v>28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64">
        <v>24</v>
      </c>
      <c r="V108" s="64">
        <v>0</v>
      </c>
      <c r="W108" s="64">
        <v>0</v>
      </c>
      <c r="X108" s="64">
        <v>0</v>
      </c>
      <c r="Y108" s="64">
        <v>0</v>
      </c>
      <c r="Z108" s="64">
        <v>0</v>
      </c>
      <c r="AA108" s="64">
        <v>0</v>
      </c>
      <c r="AB108" s="64">
        <v>0</v>
      </c>
      <c r="AC108" s="64">
        <v>4</v>
      </c>
      <c r="AD108" s="64">
        <v>0</v>
      </c>
      <c r="AE108" s="64">
        <v>0</v>
      </c>
      <c r="AF108" s="64">
        <v>0</v>
      </c>
      <c r="AG108" s="64">
        <v>0</v>
      </c>
      <c r="AH108" s="64">
        <v>0</v>
      </c>
      <c r="AI108" s="64">
        <v>0</v>
      </c>
      <c r="AJ108" s="64">
        <v>0</v>
      </c>
      <c r="AK108" s="64">
        <v>0</v>
      </c>
      <c r="AL108" s="64">
        <v>0</v>
      </c>
      <c r="AM108" s="64">
        <v>0</v>
      </c>
      <c r="AN108" s="64">
        <v>0</v>
      </c>
      <c r="AO108" s="64">
        <v>0</v>
      </c>
      <c r="AP108" s="64">
        <v>0</v>
      </c>
      <c r="AQ108" s="64">
        <v>0</v>
      </c>
      <c r="AR108" s="64">
        <v>0</v>
      </c>
      <c r="AS108" s="64">
        <v>0</v>
      </c>
      <c r="AT108" s="64">
        <v>0</v>
      </c>
      <c r="AU108" s="64">
        <v>0</v>
      </c>
      <c r="AV108" s="64">
        <v>0</v>
      </c>
      <c r="AW108" s="64">
        <v>0</v>
      </c>
      <c r="AX108" s="64">
        <v>0</v>
      </c>
      <c r="AY108" s="64">
        <v>0</v>
      </c>
      <c r="AZ108" s="64">
        <v>0</v>
      </c>
      <c r="BA108" s="64">
        <v>0</v>
      </c>
      <c r="BB108" s="64">
        <v>0</v>
      </c>
      <c r="BC108" s="64">
        <v>0</v>
      </c>
      <c r="BD108" s="64">
        <v>0</v>
      </c>
      <c r="BE108" s="64">
        <v>0</v>
      </c>
      <c r="BF108" s="64">
        <v>0</v>
      </c>
      <c r="BG108" s="64">
        <v>0</v>
      </c>
      <c r="BH108" s="64">
        <v>0</v>
      </c>
      <c r="BI108" s="64">
        <v>0</v>
      </c>
      <c r="BJ108" s="64">
        <v>0</v>
      </c>
      <c r="BK108" s="64">
        <v>0</v>
      </c>
      <c r="BL108" s="64">
        <v>0</v>
      </c>
      <c r="BM108" s="64">
        <v>0</v>
      </c>
      <c r="BN108" s="64">
        <v>0</v>
      </c>
      <c r="BO108" s="64">
        <v>0</v>
      </c>
      <c r="BP108" s="64">
        <v>0</v>
      </c>
      <c r="BQ108" s="64">
        <v>0</v>
      </c>
      <c r="BR108" s="64">
        <v>0</v>
      </c>
      <c r="BS108" s="64">
        <v>0</v>
      </c>
      <c r="BT108" s="64">
        <v>0</v>
      </c>
      <c r="BU108" s="230">
        <v>0</v>
      </c>
    </row>
    <row r="109" spans="1:73" ht="15.5" x14ac:dyDescent="0.35">
      <c r="A109" s="8" t="s">
        <v>259</v>
      </c>
      <c r="B109" s="226">
        <f t="shared" si="26"/>
        <v>9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64">
        <v>0</v>
      </c>
      <c r="V109" s="64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0</v>
      </c>
      <c r="AE109" s="64">
        <v>0</v>
      </c>
      <c r="AF109" s="64">
        <v>0</v>
      </c>
      <c r="AG109" s="64">
        <v>0</v>
      </c>
      <c r="AH109" s="64">
        <v>0</v>
      </c>
      <c r="AI109" s="64">
        <v>0</v>
      </c>
      <c r="AJ109" s="64">
        <v>0</v>
      </c>
      <c r="AK109" s="64">
        <v>0</v>
      </c>
      <c r="AL109" s="64">
        <v>0</v>
      </c>
      <c r="AM109" s="64">
        <v>0</v>
      </c>
      <c r="AN109" s="64">
        <v>0</v>
      </c>
      <c r="AO109" s="64">
        <v>0</v>
      </c>
      <c r="AP109" s="64">
        <v>0</v>
      </c>
      <c r="AQ109" s="64">
        <v>0</v>
      </c>
      <c r="AR109" s="64">
        <v>0</v>
      </c>
      <c r="AS109" s="64">
        <v>9</v>
      </c>
      <c r="AT109" s="64">
        <v>0</v>
      </c>
      <c r="AU109" s="64">
        <v>0</v>
      </c>
      <c r="AV109" s="64">
        <v>0</v>
      </c>
      <c r="AW109" s="64">
        <v>0</v>
      </c>
      <c r="AX109" s="64">
        <v>0</v>
      </c>
      <c r="AY109" s="64">
        <v>0</v>
      </c>
      <c r="AZ109" s="64">
        <v>0</v>
      </c>
      <c r="BA109" s="64">
        <v>0</v>
      </c>
      <c r="BB109" s="64">
        <v>0</v>
      </c>
      <c r="BC109" s="64">
        <v>0</v>
      </c>
      <c r="BD109" s="64">
        <v>0</v>
      </c>
      <c r="BE109" s="64">
        <v>0</v>
      </c>
      <c r="BF109" s="64">
        <v>0</v>
      </c>
      <c r="BG109" s="64">
        <v>0</v>
      </c>
      <c r="BH109" s="64">
        <v>0</v>
      </c>
      <c r="BI109" s="64">
        <v>0</v>
      </c>
      <c r="BJ109" s="64">
        <v>0</v>
      </c>
      <c r="BK109" s="64">
        <v>0</v>
      </c>
      <c r="BL109" s="64">
        <v>0</v>
      </c>
      <c r="BM109" s="64">
        <v>0</v>
      </c>
      <c r="BN109" s="64">
        <v>0</v>
      </c>
      <c r="BO109" s="64">
        <v>0</v>
      </c>
      <c r="BP109" s="64">
        <v>0</v>
      </c>
      <c r="BQ109" s="64">
        <v>0</v>
      </c>
      <c r="BR109" s="64">
        <v>0</v>
      </c>
      <c r="BS109" s="64">
        <v>0</v>
      </c>
      <c r="BT109" s="64">
        <v>0</v>
      </c>
      <c r="BU109" s="230">
        <v>0</v>
      </c>
    </row>
    <row r="110" spans="1:73" ht="15.5" x14ac:dyDescent="0.35">
      <c r="A110" s="8" t="s">
        <v>243</v>
      </c>
      <c r="B110" s="226">
        <f t="shared" si="26"/>
        <v>35</v>
      </c>
      <c r="C110" s="64">
        <v>0</v>
      </c>
      <c r="D110" s="64">
        <v>0</v>
      </c>
      <c r="E110" s="64">
        <v>0</v>
      </c>
      <c r="F110" s="64">
        <v>0</v>
      </c>
      <c r="G110" s="64">
        <v>2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3</v>
      </c>
      <c r="S110" s="64">
        <v>0</v>
      </c>
      <c r="T110" s="64">
        <v>0</v>
      </c>
      <c r="U110" s="64">
        <v>0</v>
      </c>
      <c r="V110" s="64">
        <v>0</v>
      </c>
      <c r="W110" s="64">
        <v>0</v>
      </c>
      <c r="X110" s="64">
        <v>0</v>
      </c>
      <c r="Y110" s="64">
        <v>1</v>
      </c>
      <c r="Z110" s="64">
        <v>0</v>
      </c>
      <c r="AA110" s="64">
        <v>0</v>
      </c>
      <c r="AB110" s="64">
        <v>0</v>
      </c>
      <c r="AC110" s="64">
        <v>0</v>
      </c>
      <c r="AD110" s="64">
        <v>0</v>
      </c>
      <c r="AE110" s="64">
        <v>0</v>
      </c>
      <c r="AF110" s="64">
        <v>0</v>
      </c>
      <c r="AG110" s="64">
        <v>0</v>
      </c>
      <c r="AH110" s="64">
        <v>0</v>
      </c>
      <c r="AI110" s="64">
        <v>1</v>
      </c>
      <c r="AJ110" s="64">
        <v>13</v>
      </c>
      <c r="AK110" s="64">
        <v>0</v>
      </c>
      <c r="AL110" s="64">
        <v>0</v>
      </c>
      <c r="AM110" s="64">
        <v>0</v>
      </c>
      <c r="AN110" s="64">
        <v>0</v>
      </c>
      <c r="AO110" s="64">
        <v>0</v>
      </c>
      <c r="AP110" s="64">
        <v>0</v>
      </c>
      <c r="AQ110" s="64">
        <v>0</v>
      </c>
      <c r="AR110" s="64">
        <v>1</v>
      </c>
      <c r="AS110" s="64">
        <v>1</v>
      </c>
      <c r="AT110" s="64">
        <v>0</v>
      </c>
      <c r="AU110" s="64">
        <v>0</v>
      </c>
      <c r="AV110" s="64">
        <v>0</v>
      </c>
      <c r="AW110" s="64">
        <v>0</v>
      </c>
      <c r="AX110" s="64">
        <v>11</v>
      </c>
      <c r="AY110" s="64">
        <v>0</v>
      </c>
      <c r="AZ110" s="64">
        <v>0</v>
      </c>
      <c r="BA110" s="64">
        <v>0</v>
      </c>
      <c r="BB110" s="64">
        <v>0</v>
      </c>
      <c r="BC110" s="64">
        <v>0</v>
      </c>
      <c r="BD110" s="64">
        <v>0</v>
      </c>
      <c r="BE110" s="64">
        <v>0</v>
      </c>
      <c r="BF110" s="64">
        <v>0</v>
      </c>
      <c r="BG110" s="64">
        <v>0</v>
      </c>
      <c r="BH110" s="64">
        <v>0</v>
      </c>
      <c r="BI110" s="64">
        <v>0</v>
      </c>
      <c r="BJ110" s="64">
        <v>0</v>
      </c>
      <c r="BK110" s="64">
        <v>0</v>
      </c>
      <c r="BL110" s="64">
        <v>0</v>
      </c>
      <c r="BM110" s="64">
        <v>0</v>
      </c>
      <c r="BN110" s="64">
        <v>1</v>
      </c>
      <c r="BO110" s="64">
        <v>0</v>
      </c>
      <c r="BP110" s="64">
        <v>0</v>
      </c>
      <c r="BQ110" s="64">
        <v>0</v>
      </c>
      <c r="BR110" s="64">
        <v>0</v>
      </c>
      <c r="BS110" s="64">
        <v>0</v>
      </c>
      <c r="BT110" s="64">
        <v>0</v>
      </c>
      <c r="BU110" s="230">
        <v>1</v>
      </c>
    </row>
    <row r="111" spans="1:73" ht="15.5" x14ac:dyDescent="0.35">
      <c r="A111" s="8" t="s">
        <v>260</v>
      </c>
      <c r="B111" s="226">
        <f t="shared" si="26"/>
        <v>2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64">
        <v>0</v>
      </c>
      <c r="V111" s="64">
        <v>0</v>
      </c>
      <c r="W111" s="64">
        <v>0</v>
      </c>
      <c r="X111" s="64">
        <v>0</v>
      </c>
      <c r="Y111" s="64">
        <v>0</v>
      </c>
      <c r="Z111" s="64">
        <v>0</v>
      </c>
      <c r="AA111" s="64">
        <v>0</v>
      </c>
      <c r="AB111" s="64">
        <v>0</v>
      </c>
      <c r="AC111" s="64">
        <v>0</v>
      </c>
      <c r="AD111" s="64">
        <v>0</v>
      </c>
      <c r="AE111" s="64">
        <v>0</v>
      </c>
      <c r="AF111" s="64">
        <v>0</v>
      </c>
      <c r="AG111" s="64">
        <v>0</v>
      </c>
      <c r="AH111" s="64">
        <v>0</v>
      </c>
      <c r="AI111" s="64">
        <v>0</v>
      </c>
      <c r="AJ111" s="64">
        <v>1</v>
      </c>
      <c r="AK111" s="64">
        <v>0</v>
      </c>
      <c r="AL111" s="64">
        <v>0</v>
      </c>
      <c r="AM111" s="64">
        <v>0</v>
      </c>
      <c r="AN111" s="64">
        <v>0</v>
      </c>
      <c r="AO111" s="64">
        <v>0</v>
      </c>
      <c r="AP111" s="64">
        <v>0</v>
      </c>
      <c r="AQ111" s="64">
        <v>0</v>
      </c>
      <c r="AR111" s="64">
        <v>0</v>
      </c>
      <c r="AS111" s="64">
        <v>0</v>
      </c>
      <c r="AT111" s="64">
        <v>0</v>
      </c>
      <c r="AU111" s="64">
        <v>0</v>
      </c>
      <c r="AV111" s="64">
        <v>0</v>
      </c>
      <c r="AW111" s="64">
        <v>0</v>
      </c>
      <c r="AX111" s="64">
        <v>0</v>
      </c>
      <c r="AY111" s="64">
        <v>0</v>
      </c>
      <c r="AZ111" s="64">
        <v>0</v>
      </c>
      <c r="BA111" s="64">
        <v>0</v>
      </c>
      <c r="BB111" s="64">
        <v>0</v>
      </c>
      <c r="BC111" s="64">
        <v>0</v>
      </c>
      <c r="BD111" s="64">
        <v>0</v>
      </c>
      <c r="BE111" s="64">
        <v>0</v>
      </c>
      <c r="BF111" s="64">
        <v>0</v>
      </c>
      <c r="BG111" s="64">
        <v>0</v>
      </c>
      <c r="BH111" s="64">
        <v>0</v>
      </c>
      <c r="BI111" s="64">
        <v>1</v>
      </c>
      <c r="BJ111" s="64">
        <v>0</v>
      </c>
      <c r="BK111" s="64">
        <v>0</v>
      </c>
      <c r="BL111" s="64">
        <v>0</v>
      </c>
      <c r="BM111" s="64">
        <v>0</v>
      </c>
      <c r="BN111" s="64">
        <v>0</v>
      </c>
      <c r="BO111" s="64">
        <v>0</v>
      </c>
      <c r="BP111" s="64">
        <v>0</v>
      </c>
      <c r="BQ111" s="64">
        <v>0</v>
      </c>
      <c r="BR111" s="64">
        <v>0</v>
      </c>
      <c r="BS111" s="64">
        <v>0</v>
      </c>
      <c r="BT111" s="64">
        <v>0</v>
      </c>
      <c r="BU111" s="230">
        <v>0</v>
      </c>
    </row>
    <row r="112" spans="1:73" ht="15.5" x14ac:dyDescent="0.35">
      <c r="A112" s="231"/>
      <c r="B112" s="232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4"/>
    </row>
    <row r="113" spans="1:73" ht="15.5" x14ac:dyDescent="0.35">
      <c r="A113" s="3" t="s">
        <v>634</v>
      </c>
      <c r="B113" s="212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</row>
    <row r="114" spans="1:73" ht="15.5" x14ac:dyDescent="0.35">
      <c r="A114" s="235" t="s">
        <v>632</v>
      </c>
      <c r="B114" s="21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</row>
    <row r="115" spans="1:73" ht="15.5" x14ac:dyDescent="0.35">
      <c r="A115" s="236" t="s">
        <v>130</v>
      </c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  <c r="BM115" s="214"/>
      <c r="BN115" s="214"/>
      <c r="BO115" s="214"/>
      <c r="BP115" s="214"/>
      <c r="BQ115" s="214"/>
      <c r="BR115" s="214"/>
      <c r="BS115" s="214"/>
      <c r="BT115" s="214"/>
      <c r="BU115" s="214"/>
    </row>
  </sheetData>
  <mergeCells count="15">
    <mergeCell ref="BL8:BO8"/>
    <mergeCell ref="BP8:BR8"/>
    <mergeCell ref="BS8:BU8"/>
    <mergeCell ref="Z8:AE8"/>
    <mergeCell ref="AF8:AK8"/>
    <mergeCell ref="AL8:AP8"/>
    <mergeCell ref="AQ8:AV8"/>
    <mergeCell ref="AW8:BB8"/>
    <mergeCell ref="BC8:BJ8"/>
    <mergeCell ref="U8:Y8"/>
    <mergeCell ref="A8:A9"/>
    <mergeCell ref="B8:B9"/>
    <mergeCell ref="C8:H8"/>
    <mergeCell ref="J8:P8"/>
    <mergeCell ref="Q8:T8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5D56-3F5C-4BD7-9735-3DB12D3C9BCD}">
  <dimension ref="A1:J52"/>
  <sheetViews>
    <sheetView topLeftCell="A2" zoomScale="80" zoomScaleNormal="80" workbookViewId="0">
      <pane ySplit="10" topLeftCell="A12" activePane="bottomLeft" state="frozen"/>
      <selection pane="bottomLeft" activeCell="A41" sqref="A41"/>
    </sheetView>
  </sheetViews>
  <sheetFormatPr baseColWidth="10" defaultColWidth="0" defaultRowHeight="15.75" customHeight="1" zeroHeight="1" x14ac:dyDescent="0.35"/>
  <cols>
    <col min="1" max="1" width="70" style="12" bestFit="1" customWidth="1"/>
    <col min="2" max="2" width="13.7265625" style="12" customWidth="1"/>
    <col min="3" max="6" width="16.54296875" style="12" customWidth="1"/>
    <col min="7" max="7" width="15.26953125" style="12" customWidth="1"/>
    <col min="8" max="10" width="0" style="11" hidden="1" customWidth="1"/>
    <col min="11" max="16384" width="3.453125" style="11" hidden="1"/>
  </cols>
  <sheetData>
    <row r="1" spans="1:7" ht="15.5" hidden="1" x14ac:dyDescent="0.35">
      <c r="A1" s="18" t="s">
        <v>261</v>
      </c>
      <c r="B1" s="16"/>
      <c r="C1" s="15"/>
      <c r="D1" s="15"/>
      <c r="E1" s="15"/>
      <c r="F1" s="15"/>
      <c r="G1" s="17"/>
    </row>
    <row r="2" spans="1:7" ht="15.65" customHeight="1" x14ac:dyDescent="0.35">
      <c r="A2" s="13" t="s">
        <v>310</v>
      </c>
      <c r="B2" s="16"/>
      <c r="C2" s="16"/>
      <c r="D2" s="16"/>
      <c r="E2" s="16"/>
      <c r="F2" s="16"/>
      <c r="G2" s="17"/>
    </row>
    <row r="3" spans="1:7" ht="15.65" customHeight="1" x14ac:dyDescent="0.35">
      <c r="A3" s="13"/>
      <c r="B3" s="16"/>
      <c r="C3" s="16"/>
      <c r="D3" s="16"/>
      <c r="E3" s="16"/>
      <c r="F3" s="16"/>
      <c r="G3" s="17"/>
    </row>
    <row r="4" spans="1:7" ht="15.5" x14ac:dyDescent="0.35">
      <c r="A4" s="278" t="s">
        <v>435</v>
      </c>
      <c r="B4" s="278"/>
      <c r="C4" s="278"/>
      <c r="D4" s="278"/>
      <c r="E4" s="278"/>
      <c r="F4" s="278"/>
      <c r="G4" s="278"/>
    </row>
    <row r="5" spans="1:7" ht="15.5" x14ac:dyDescent="0.35">
      <c r="A5" s="278" t="s">
        <v>263</v>
      </c>
      <c r="B5" s="278"/>
      <c r="C5" s="278"/>
      <c r="D5" s="278"/>
      <c r="E5" s="278"/>
      <c r="F5" s="278"/>
      <c r="G5" s="278"/>
    </row>
    <row r="6" spans="1:7" ht="15.5" x14ac:dyDescent="0.35">
      <c r="A6" s="278" t="s">
        <v>264</v>
      </c>
      <c r="B6" s="278"/>
      <c r="C6" s="278"/>
      <c r="D6" s="278"/>
      <c r="E6" s="278"/>
      <c r="F6" s="278"/>
      <c r="G6" s="278"/>
    </row>
    <row r="7" spans="1:7" ht="15.5" x14ac:dyDescent="0.35">
      <c r="A7" s="278" t="s">
        <v>150</v>
      </c>
      <c r="B7" s="278"/>
      <c r="C7" s="278"/>
      <c r="D7" s="278"/>
      <c r="E7" s="278"/>
      <c r="F7" s="278"/>
      <c r="G7" s="278"/>
    </row>
    <row r="8" spans="1:7" ht="16" thickBot="1" x14ac:dyDescent="0.4">
      <c r="A8" s="17"/>
      <c r="B8" s="17"/>
      <c r="C8" s="17"/>
      <c r="D8" s="17"/>
      <c r="E8" s="17"/>
      <c r="F8" s="17"/>
      <c r="G8" s="17"/>
    </row>
    <row r="9" spans="1:7" ht="54.75" customHeight="1" thickBot="1" x14ac:dyDescent="0.4">
      <c r="A9" s="47" t="s">
        <v>265</v>
      </c>
      <c r="B9" s="48" t="s">
        <v>133</v>
      </c>
      <c r="C9" s="49" t="s">
        <v>249</v>
      </c>
      <c r="D9" s="50" t="s">
        <v>436</v>
      </c>
      <c r="E9" s="50" t="s">
        <v>437</v>
      </c>
      <c r="F9" s="50" t="s">
        <v>255</v>
      </c>
      <c r="G9" s="50" t="s">
        <v>438</v>
      </c>
    </row>
    <row r="10" spans="1:7" ht="15.5" x14ac:dyDescent="0.35">
      <c r="A10" s="20"/>
      <c r="B10" s="22"/>
      <c r="C10" s="23"/>
      <c r="D10" s="46"/>
      <c r="E10" s="46"/>
      <c r="F10" s="46"/>
      <c r="G10" s="46"/>
    </row>
    <row r="11" spans="1:7" ht="16.149999999999999" customHeight="1" x14ac:dyDescent="0.35">
      <c r="A11" s="21" t="s">
        <v>38</v>
      </c>
      <c r="B11" s="22">
        <f>SUM(B13:B51)</f>
        <v>7626</v>
      </c>
      <c r="C11" s="23">
        <f>SUM(C13:C51)</f>
        <v>5853</v>
      </c>
      <c r="D11" s="19">
        <f t="shared" ref="D11:G11" si="0">SUM(D13:D51)</f>
        <v>561</v>
      </c>
      <c r="E11" s="19">
        <f t="shared" si="0"/>
        <v>733</v>
      </c>
      <c r="F11" s="19">
        <f t="shared" si="0"/>
        <v>166</v>
      </c>
      <c r="G11" s="19">
        <f t="shared" si="0"/>
        <v>313</v>
      </c>
    </row>
    <row r="12" spans="1:7" ht="16.149999999999999" customHeight="1" x14ac:dyDescent="0.35">
      <c r="A12" s="21"/>
      <c r="B12" s="22"/>
      <c r="C12" s="23"/>
      <c r="D12" s="19"/>
      <c r="E12" s="19"/>
      <c r="F12" s="19"/>
      <c r="G12" s="19"/>
    </row>
    <row r="13" spans="1:7" ht="15.5" x14ac:dyDescent="0.35">
      <c r="A13" s="24" t="s">
        <v>439</v>
      </c>
      <c r="B13" s="141">
        <f t="shared" ref="B13:B30" si="1">SUM(C13:G13)</f>
        <v>181</v>
      </c>
      <c r="C13" s="135">
        <v>104</v>
      </c>
      <c r="D13" s="136">
        <v>2</v>
      </c>
      <c r="E13" s="136">
        <v>12</v>
      </c>
      <c r="F13" s="136">
        <v>7</v>
      </c>
      <c r="G13" s="137">
        <v>56</v>
      </c>
    </row>
    <row r="14" spans="1:7" ht="15.5" x14ac:dyDescent="0.35">
      <c r="A14" s="24" t="s">
        <v>440</v>
      </c>
      <c r="B14" s="141">
        <f t="shared" si="1"/>
        <v>28</v>
      </c>
      <c r="C14" s="135">
        <v>11</v>
      </c>
      <c r="D14" s="136">
        <v>0</v>
      </c>
      <c r="E14" s="136">
        <v>12</v>
      </c>
      <c r="F14" s="136">
        <v>0</v>
      </c>
      <c r="G14" s="137">
        <v>5</v>
      </c>
    </row>
    <row r="15" spans="1:7" ht="15.5" x14ac:dyDescent="0.35">
      <c r="A15" s="24" t="s">
        <v>441</v>
      </c>
      <c r="B15" s="141">
        <f t="shared" si="1"/>
        <v>121</v>
      </c>
      <c r="C15" s="135">
        <v>2</v>
      </c>
      <c r="D15" s="136">
        <v>1</v>
      </c>
      <c r="E15" s="136">
        <v>33</v>
      </c>
      <c r="F15" s="136">
        <v>3</v>
      </c>
      <c r="G15" s="137">
        <v>82</v>
      </c>
    </row>
    <row r="16" spans="1:7" ht="15.5" x14ac:dyDescent="0.35">
      <c r="A16" s="24" t="s">
        <v>442</v>
      </c>
      <c r="B16" s="141">
        <f t="shared" si="1"/>
        <v>578</v>
      </c>
      <c r="C16" s="135">
        <v>378</v>
      </c>
      <c r="D16" s="136">
        <v>39</v>
      </c>
      <c r="E16" s="136">
        <v>120</v>
      </c>
      <c r="F16" s="136">
        <v>41</v>
      </c>
      <c r="G16" s="137">
        <v>0</v>
      </c>
    </row>
    <row r="17" spans="1:7" ht="15.5" x14ac:dyDescent="0.35">
      <c r="A17" s="24" t="s">
        <v>443</v>
      </c>
      <c r="B17" s="141">
        <f t="shared" si="1"/>
        <v>20</v>
      </c>
      <c r="C17" s="135">
        <v>6</v>
      </c>
      <c r="D17" s="136">
        <v>0</v>
      </c>
      <c r="E17" s="136">
        <v>4</v>
      </c>
      <c r="F17" s="136">
        <v>0</v>
      </c>
      <c r="G17" s="137">
        <v>10</v>
      </c>
    </row>
    <row r="18" spans="1:7" ht="15.5" x14ac:dyDescent="0.35">
      <c r="A18" s="24" t="s">
        <v>444</v>
      </c>
      <c r="B18" s="141">
        <f t="shared" si="1"/>
        <v>8</v>
      </c>
      <c r="C18" s="135">
        <v>4</v>
      </c>
      <c r="D18" s="136">
        <v>1</v>
      </c>
      <c r="E18" s="136">
        <v>3</v>
      </c>
      <c r="F18" s="136">
        <v>0</v>
      </c>
      <c r="G18" s="137">
        <v>0</v>
      </c>
    </row>
    <row r="19" spans="1:7" ht="15.5" x14ac:dyDescent="0.35">
      <c r="A19" s="24" t="s">
        <v>445</v>
      </c>
      <c r="B19" s="141">
        <f t="shared" si="1"/>
        <v>2</v>
      </c>
      <c r="C19" s="135">
        <v>0</v>
      </c>
      <c r="D19" s="136">
        <v>1</v>
      </c>
      <c r="E19" s="136">
        <v>1</v>
      </c>
      <c r="F19" s="136">
        <v>0</v>
      </c>
      <c r="G19" s="137">
        <v>0</v>
      </c>
    </row>
    <row r="20" spans="1:7" ht="15.5" x14ac:dyDescent="0.35">
      <c r="A20" s="24" t="s">
        <v>446</v>
      </c>
      <c r="B20" s="141">
        <f t="shared" si="1"/>
        <v>11</v>
      </c>
      <c r="C20" s="135">
        <v>5</v>
      </c>
      <c r="D20" s="136">
        <v>0</v>
      </c>
      <c r="E20" s="136">
        <v>4</v>
      </c>
      <c r="F20" s="136">
        <v>2</v>
      </c>
      <c r="G20" s="137">
        <v>0</v>
      </c>
    </row>
    <row r="21" spans="1:7" ht="15.5" x14ac:dyDescent="0.35">
      <c r="A21" s="24" t="s">
        <v>447</v>
      </c>
      <c r="B21" s="141">
        <f t="shared" si="1"/>
        <v>12</v>
      </c>
      <c r="C21" s="135">
        <v>9</v>
      </c>
      <c r="D21" s="136">
        <v>0</v>
      </c>
      <c r="E21" s="136">
        <v>3</v>
      </c>
      <c r="F21" s="136">
        <v>0</v>
      </c>
      <c r="G21" s="137">
        <v>0</v>
      </c>
    </row>
    <row r="22" spans="1:7" ht="15.5" x14ac:dyDescent="0.35">
      <c r="A22" s="24" t="s">
        <v>448</v>
      </c>
      <c r="B22" s="141">
        <f t="shared" si="1"/>
        <v>47</v>
      </c>
      <c r="C22" s="135">
        <v>20</v>
      </c>
      <c r="D22" s="136">
        <v>2</v>
      </c>
      <c r="E22" s="136">
        <v>20</v>
      </c>
      <c r="F22" s="136">
        <v>5</v>
      </c>
      <c r="G22" s="137">
        <v>0</v>
      </c>
    </row>
    <row r="23" spans="1:7" ht="15.5" x14ac:dyDescent="0.35">
      <c r="A23" s="24" t="s">
        <v>449</v>
      </c>
      <c r="B23" s="141">
        <f t="shared" si="1"/>
        <v>1</v>
      </c>
      <c r="C23" s="135">
        <v>1</v>
      </c>
      <c r="D23" s="136">
        <v>0</v>
      </c>
      <c r="E23" s="136">
        <v>0</v>
      </c>
      <c r="F23" s="136">
        <v>0</v>
      </c>
      <c r="G23" s="137">
        <v>0</v>
      </c>
    </row>
    <row r="24" spans="1:7" ht="15.5" x14ac:dyDescent="0.35">
      <c r="A24" s="24" t="s">
        <v>450</v>
      </c>
      <c r="B24" s="141">
        <f t="shared" si="1"/>
        <v>45</v>
      </c>
      <c r="C24" s="135">
        <v>9</v>
      </c>
      <c r="D24" s="136">
        <v>7</v>
      </c>
      <c r="E24" s="136">
        <v>14</v>
      </c>
      <c r="F24" s="136">
        <v>15</v>
      </c>
      <c r="G24" s="137">
        <v>0</v>
      </c>
    </row>
    <row r="25" spans="1:7" ht="15.5" x14ac:dyDescent="0.35">
      <c r="A25" s="24" t="s">
        <v>451</v>
      </c>
      <c r="B25" s="141">
        <f t="shared" si="1"/>
        <v>41</v>
      </c>
      <c r="C25" s="135">
        <v>40</v>
      </c>
      <c r="D25" s="136">
        <v>0</v>
      </c>
      <c r="E25" s="136">
        <v>1</v>
      </c>
      <c r="F25" s="136">
        <v>0</v>
      </c>
      <c r="G25" s="137">
        <v>0</v>
      </c>
    </row>
    <row r="26" spans="1:7" ht="15.5" x14ac:dyDescent="0.35">
      <c r="A26" s="24" t="s">
        <v>452</v>
      </c>
      <c r="B26" s="141">
        <f t="shared" si="1"/>
        <v>1733</v>
      </c>
      <c r="C26" s="135">
        <v>1538</v>
      </c>
      <c r="D26" s="136">
        <v>179</v>
      </c>
      <c r="E26" s="136">
        <v>11</v>
      </c>
      <c r="F26" s="136">
        <v>5</v>
      </c>
      <c r="G26" s="137">
        <v>0</v>
      </c>
    </row>
    <row r="27" spans="1:7" ht="15.5" x14ac:dyDescent="0.35">
      <c r="A27" s="24" t="s">
        <v>453</v>
      </c>
      <c r="B27" s="141">
        <f t="shared" si="1"/>
        <v>143</v>
      </c>
      <c r="C27" s="135">
        <v>120</v>
      </c>
      <c r="D27" s="136">
        <v>2</v>
      </c>
      <c r="E27" s="136">
        <v>16</v>
      </c>
      <c r="F27" s="136">
        <v>5</v>
      </c>
      <c r="G27" s="137">
        <v>0</v>
      </c>
    </row>
    <row r="28" spans="1:7" ht="15.5" x14ac:dyDescent="0.35">
      <c r="A28" s="24" t="s">
        <v>454</v>
      </c>
      <c r="B28" s="141">
        <f t="shared" si="1"/>
        <v>11</v>
      </c>
      <c r="C28" s="135">
        <v>11</v>
      </c>
      <c r="D28" s="136">
        <v>0</v>
      </c>
      <c r="E28" s="136">
        <v>0</v>
      </c>
      <c r="F28" s="136">
        <v>0</v>
      </c>
      <c r="G28" s="137">
        <v>0</v>
      </c>
    </row>
    <row r="29" spans="1:7" ht="15.5" x14ac:dyDescent="0.35">
      <c r="A29" s="24" t="s">
        <v>455</v>
      </c>
      <c r="B29" s="141">
        <f t="shared" si="1"/>
        <v>846</v>
      </c>
      <c r="C29" s="135">
        <v>820</v>
      </c>
      <c r="D29" s="136">
        <v>17</v>
      </c>
      <c r="E29" s="136">
        <v>8</v>
      </c>
      <c r="F29" s="136">
        <v>1</v>
      </c>
      <c r="G29" s="137">
        <v>0</v>
      </c>
    </row>
    <row r="30" spans="1:7" ht="15.5" x14ac:dyDescent="0.35">
      <c r="A30" s="24" t="s">
        <v>456</v>
      </c>
      <c r="B30" s="141">
        <f t="shared" si="1"/>
        <v>88</v>
      </c>
      <c r="C30" s="135">
        <v>56</v>
      </c>
      <c r="D30" s="136">
        <v>2</v>
      </c>
      <c r="E30" s="136">
        <v>27</v>
      </c>
      <c r="F30" s="136">
        <v>3</v>
      </c>
      <c r="G30" s="137">
        <v>0</v>
      </c>
    </row>
    <row r="31" spans="1:7" ht="15.5" x14ac:dyDescent="0.35">
      <c r="A31" s="24" t="s">
        <v>457</v>
      </c>
      <c r="B31" s="141">
        <f t="shared" ref="B31:B51" si="2">SUM(C31:G31)</f>
        <v>2331</v>
      </c>
      <c r="C31" s="135">
        <v>2047</v>
      </c>
      <c r="D31" s="136">
        <v>284</v>
      </c>
      <c r="E31" s="136">
        <v>0</v>
      </c>
      <c r="F31" s="136">
        <v>0</v>
      </c>
      <c r="G31" s="137">
        <v>0</v>
      </c>
    </row>
    <row r="32" spans="1:7" ht="15.5" x14ac:dyDescent="0.35">
      <c r="A32" s="24" t="s">
        <v>458</v>
      </c>
      <c r="B32" s="141">
        <f t="shared" si="2"/>
        <v>10</v>
      </c>
      <c r="C32" s="135">
        <v>5</v>
      </c>
      <c r="D32" s="136">
        <v>1</v>
      </c>
      <c r="E32" s="136">
        <v>4</v>
      </c>
      <c r="F32" s="136">
        <v>0</v>
      </c>
      <c r="G32" s="137">
        <v>0</v>
      </c>
    </row>
    <row r="33" spans="1:7" ht="15.5" x14ac:dyDescent="0.35">
      <c r="A33" s="24" t="s">
        <v>459</v>
      </c>
      <c r="B33" s="141">
        <f t="shared" si="2"/>
        <v>6</v>
      </c>
      <c r="C33" s="135">
        <v>2</v>
      </c>
      <c r="D33" s="136">
        <v>1</v>
      </c>
      <c r="E33" s="136">
        <v>1</v>
      </c>
      <c r="F33" s="136">
        <v>2</v>
      </c>
      <c r="G33" s="137">
        <v>0</v>
      </c>
    </row>
    <row r="34" spans="1:7" ht="15.75" customHeight="1" x14ac:dyDescent="0.35">
      <c r="A34" s="24" t="s">
        <v>460</v>
      </c>
      <c r="B34" s="141">
        <f t="shared" si="2"/>
        <v>401</v>
      </c>
      <c r="C34" s="135">
        <v>223</v>
      </c>
      <c r="D34" s="136">
        <v>10</v>
      </c>
      <c r="E34" s="136">
        <v>133</v>
      </c>
      <c r="F34" s="136">
        <v>35</v>
      </c>
      <c r="G34" s="137">
        <v>0</v>
      </c>
    </row>
    <row r="35" spans="1:7" ht="15.75" customHeight="1" x14ac:dyDescent="0.35">
      <c r="A35" s="24" t="s">
        <v>461</v>
      </c>
      <c r="B35" s="141">
        <f t="shared" si="2"/>
        <v>498</v>
      </c>
      <c r="C35" s="135">
        <v>221</v>
      </c>
      <c r="D35" s="136">
        <v>10</v>
      </c>
      <c r="E35" s="136">
        <v>236</v>
      </c>
      <c r="F35" s="136">
        <v>31</v>
      </c>
      <c r="G35" s="137">
        <v>0</v>
      </c>
    </row>
    <row r="36" spans="1:7" ht="15.75" customHeight="1" x14ac:dyDescent="0.35">
      <c r="A36" s="24" t="s">
        <v>462</v>
      </c>
      <c r="B36" s="141">
        <f t="shared" si="2"/>
        <v>18</v>
      </c>
      <c r="C36" s="135">
        <v>9</v>
      </c>
      <c r="D36" s="136">
        <v>0</v>
      </c>
      <c r="E36" s="136">
        <v>7</v>
      </c>
      <c r="F36" s="136">
        <v>0</v>
      </c>
      <c r="G36" s="137">
        <v>2</v>
      </c>
    </row>
    <row r="37" spans="1:7" ht="15.75" customHeight="1" x14ac:dyDescent="0.35">
      <c r="A37" s="24" t="s">
        <v>463</v>
      </c>
      <c r="B37" s="141">
        <f t="shared" si="2"/>
        <v>4</v>
      </c>
      <c r="C37" s="135">
        <v>3</v>
      </c>
      <c r="D37" s="136">
        <v>0</v>
      </c>
      <c r="E37" s="136">
        <v>1</v>
      </c>
      <c r="F37" s="136">
        <v>0</v>
      </c>
      <c r="G37" s="137">
        <v>0</v>
      </c>
    </row>
    <row r="38" spans="1:7" ht="15.75" customHeight="1" x14ac:dyDescent="0.35">
      <c r="A38" s="24" t="s">
        <v>464</v>
      </c>
      <c r="B38" s="141">
        <f t="shared" si="2"/>
        <v>90</v>
      </c>
      <c r="C38" s="135">
        <v>31</v>
      </c>
      <c r="D38" s="136">
        <v>1</v>
      </c>
      <c r="E38" s="136">
        <v>12</v>
      </c>
      <c r="F38" s="136">
        <v>1</v>
      </c>
      <c r="G38" s="137">
        <v>45</v>
      </c>
    </row>
    <row r="39" spans="1:7" ht="15.75" customHeight="1" x14ac:dyDescent="0.35">
      <c r="A39" s="24" t="s">
        <v>465</v>
      </c>
      <c r="B39" s="141">
        <f t="shared" si="2"/>
        <v>3</v>
      </c>
      <c r="C39" s="135">
        <v>0</v>
      </c>
      <c r="D39" s="136">
        <v>0</v>
      </c>
      <c r="E39" s="136">
        <v>0</v>
      </c>
      <c r="F39" s="136">
        <v>0</v>
      </c>
      <c r="G39" s="137">
        <v>3</v>
      </c>
    </row>
    <row r="40" spans="1:7" ht="15.75" customHeight="1" x14ac:dyDescent="0.35">
      <c r="A40" s="24" t="s">
        <v>466</v>
      </c>
      <c r="B40" s="141">
        <f t="shared" si="2"/>
        <v>7</v>
      </c>
      <c r="C40" s="135">
        <v>2</v>
      </c>
      <c r="D40" s="136">
        <v>0</v>
      </c>
      <c r="E40" s="136">
        <v>3</v>
      </c>
      <c r="F40" s="136">
        <v>2</v>
      </c>
      <c r="G40" s="137">
        <v>0</v>
      </c>
    </row>
    <row r="41" spans="1:7" ht="15.75" customHeight="1" x14ac:dyDescent="0.35">
      <c r="A41" s="24" t="s">
        <v>467</v>
      </c>
      <c r="B41" s="141">
        <f t="shared" si="2"/>
        <v>30</v>
      </c>
      <c r="C41" s="135">
        <v>11</v>
      </c>
      <c r="D41" s="136">
        <v>1</v>
      </c>
      <c r="E41" s="136">
        <v>15</v>
      </c>
      <c r="F41" s="136">
        <v>3</v>
      </c>
      <c r="G41" s="137">
        <v>0</v>
      </c>
    </row>
    <row r="42" spans="1:7" ht="15.75" customHeight="1" x14ac:dyDescent="0.35">
      <c r="A42" s="24" t="s">
        <v>468</v>
      </c>
      <c r="B42" s="141">
        <f t="shared" si="2"/>
        <v>27</v>
      </c>
      <c r="C42" s="135">
        <v>14</v>
      </c>
      <c r="D42" s="136">
        <v>0</v>
      </c>
      <c r="E42" s="136">
        <v>11</v>
      </c>
      <c r="F42" s="136">
        <v>2</v>
      </c>
      <c r="G42" s="137">
        <v>0</v>
      </c>
    </row>
    <row r="43" spans="1:7" ht="15.75" customHeight="1" x14ac:dyDescent="0.35">
      <c r="A43" s="24" t="s">
        <v>469</v>
      </c>
      <c r="B43" s="141">
        <f t="shared" si="2"/>
        <v>10</v>
      </c>
      <c r="C43" s="135">
        <v>3</v>
      </c>
      <c r="D43" s="136">
        <v>0</v>
      </c>
      <c r="E43" s="136">
        <v>4</v>
      </c>
      <c r="F43" s="136">
        <v>3</v>
      </c>
      <c r="G43" s="137">
        <v>0</v>
      </c>
    </row>
    <row r="44" spans="1:7" ht="15.75" customHeight="1" x14ac:dyDescent="0.35">
      <c r="A44" s="24" t="s">
        <v>470</v>
      </c>
      <c r="B44" s="141">
        <f t="shared" si="2"/>
        <v>7</v>
      </c>
      <c r="C44" s="135">
        <v>0</v>
      </c>
      <c r="D44" s="136">
        <v>0</v>
      </c>
      <c r="E44" s="136">
        <v>2</v>
      </c>
      <c r="F44" s="136">
        <v>0</v>
      </c>
      <c r="G44" s="137">
        <v>5</v>
      </c>
    </row>
    <row r="45" spans="1:7" ht="15.75" customHeight="1" x14ac:dyDescent="0.35">
      <c r="A45" s="24" t="s">
        <v>471</v>
      </c>
      <c r="B45" s="141">
        <f t="shared" si="2"/>
        <v>9</v>
      </c>
      <c r="C45" s="135">
        <v>2</v>
      </c>
      <c r="D45" s="136">
        <v>0</v>
      </c>
      <c r="E45" s="136">
        <v>0</v>
      </c>
      <c r="F45" s="136">
        <v>0</v>
      </c>
      <c r="G45" s="137">
        <v>7</v>
      </c>
    </row>
    <row r="46" spans="1:7" ht="15.75" customHeight="1" x14ac:dyDescent="0.35">
      <c r="A46" s="24" t="s">
        <v>472</v>
      </c>
      <c r="B46" s="141">
        <f t="shared" si="2"/>
        <v>9</v>
      </c>
      <c r="C46" s="135">
        <v>1</v>
      </c>
      <c r="D46" s="136">
        <v>0</v>
      </c>
      <c r="E46" s="136">
        <v>4</v>
      </c>
      <c r="F46" s="136">
        <v>0</v>
      </c>
      <c r="G46" s="137">
        <v>4</v>
      </c>
    </row>
    <row r="47" spans="1:7" ht="15.75" customHeight="1" x14ac:dyDescent="0.35">
      <c r="A47" s="24" t="s">
        <v>473</v>
      </c>
      <c r="B47" s="141">
        <f t="shared" si="2"/>
        <v>25</v>
      </c>
      <c r="C47" s="135">
        <v>25</v>
      </c>
      <c r="D47" s="136">
        <v>0</v>
      </c>
      <c r="E47" s="136">
        <v>0</v>
      </c>
      <c r="F47" s="136">
        <v>0</v>
      </c>
      <c r="G47" s="137">
        <v>0</v>
      </c>
    </row>
    <row r="48" spans="1:7" ht="15.75" customHeight="1" x14ac:dyDescent="0.35">
      <c r="A48" s="24" t="s">
        <v>474</v>
      </c>
      <c r="B48" s="141">
        <f t="shared" si="2"/>
        <v>3</v>
      </c>
      <c r="C48" s="135">
        <v>3</v>
      </c>
      <c r="D48" s="136">
        <v>0</v>
      </c>
      <c r="E48" s="136">
        <v>0</v>
      </c>
      <c r="F48" s="136">
        <v>0</v>
      </c>
      <c r="G48" s="137">
        <v>0</v>
      </c>
    </row>
    <row r="49" spans="1:7" ht="15.75" customHeight="1" x14ac:dyDescent="0.35">
      <c r="A49" s="24" t="s">
        <v>475</v>
      </c>
      <c r="B49" s="141">
        <f t="shared" si="2"/>
        <v>97</v>
      </c>
      <c r="C49" s="135">
        <v>94</v>
      </c>
      <c r="D49" s="136">
        <v>0</v>
      </c>
      <c r="E49" s="136">
        <v>3</v>
      </c>
      <c r="F49" s="136">
        <v>0</v>
      </c>
      <c r="G49" s="137">
        <v>0</v>
      </c>
    </row>
    <row r="50" spans="1:7" ht="15.75" customHeight="1" x14ac:dyDescent="0.35">
      <c r="A50" s="24" t="s">
        <v>476</v>
      </c>
      <c r="B50" s="141">
        <f t="shared" si="2"/>
        <v>36</v>
      </c>
      <c r="C50" s="135">
        <v>9</v>
      </c>
      <c r="D50" s="136">
        <v>0</v>
      </c>
      <c r="E50" s="136">
        <v>0</v>
      </c>
      <c r="F50" s="136">
        <v>0</v>
      </c>
      <c r="G50" s="137">
        <v>27</v>
      </c>
    </row>
    <row r="51" spans="1:7" ht="15.75" customHeight="1" x14ac:dyDescent="0.35">
      <c r="A51" s="25" t="s">
        <v>477</v>
      </c>
      <c r="B51" s="142">
        <f t="shared" si="2"/>
        <v>89</v>
      </c>
      <c r="C51" s="138">
        <v>14</v>
      </c>
      <c r="D51" s="139">
        <v>0</v>
      </c>
      <c r="E51" s="139">
        <v>8</v>
      </c>
      <c r="F51" s="139">
        <v>0</v>
      </c>
      <c r="G51" s="140">
        <v>67</v>
      </c>
    </row>
    <row r="52" spans="1:7" ht="15.75" customHeight="1" x14ac:dyDescent="0.35">
      <c r="A52" s="26" t="s">
        <v>130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54D5-C9CD-4850-AE48-31DF895331C0}">
  <dimension ref="A1:F118"/>
  <sheetViews>
    <sheetView zoomScale="70" zoomScaleNormal="70" workbookViewId="0">
      <pane ySplit="10" topLeftCell="A88" activePane="bottomLeft" state="frozen"/>
      <selection pane="bottomLeft"/>
    </sheetView>
  </sheetViews>
  <sheetFormatPr baseColWidth="10" defaultColWidth="0" defaultRowHeight="14.5" zeroHeight="1" x14ac:dyDescent="0.35"/>
  <cols>
    <col min="1" max="1" width="77.81640625" style="68" customWidth="1"/>
    <col min="2" max="6" width="18.7265625" style="68" customWidth="1"/>
    <col min="7" max="7" width="11.453125" style="68" hidden="1" customWidth="1"/>
    <col min="8" max="16384" width="11.453125" style="68" hidden="1"/>
  </cols>
  <sheetData>
    <row r="1" spans="1:6" ht="15.5" x14ac:dyDescent="0.35">
      <c r="A1" s="18" t="s">
        <v>337</v>
      </c>
      <c r="B1" s="166"/>
      <c r="C1" s="67"/>
      <c r="D1" s="67"/>
      <c r="E1" s="67"/>
      <c r="F1" s="67"/>
    </row>
    <row r="2" spans="1:6" ht="15.5" x14ac:dyDescent="0.35">
      <c r="A2" s="67"/>
      <c r="B2" s="67"/>
      <c r="C2" s="67"/>
      <c r="D2" s="67"/>
      <c r="E2" s="67"/>
      <c r="F2" s="67"/>
    </row>
    <row r="3" spans="1:6" ht="15.5" x14ac:dyDescent="0.35">
      <c r="A3" s="279" t="s">
        <v>267</v>
      </c>
      <c r="B3" s="279"/>
      <c r="C3" s="279"/>
      <c r="D3" s="279"/>
      <c r="E3" s="279"/>
      <c r="F3" s="279"/>
    </row>
    <row r="4" spans="1:6" ht="15.5" x14ac:dyDescent="0.35">
      <c r="A4" s="279" t="s">
        <v>27</v>
      </c>
      <c r="B4" s="279"/>
      <c r="C4" s="279"/>
      <c r="D4" s="279"/>
      <c r="E4" s="279"/>
      <c r="F4" s="279"/>
    </row>
    <row r="5" spans="1:6" ht="15.5" x14ac:dyDescent="0.35">
      <c r="A5" s="279" t="s">
        <v>268</v>
      </c>
      <c r="B5" s="279"/>
      <c r="C5" s="279"/>
      <c r="D5" s="279"/>
      <c r="E5" s="279"/>
      <c r="F5" s="279"/>
    </row>
    <row r="6" spans="1:6" ht="15.5" x14ac:dyDescent="0.35">
      <c r="A6" s="279" t="s">
        <v>150</v>
      </c>
      <c r="B6" s="279"/>
      <c r="C6" s="279"/>
      <c r="D6" s="279"/>
      <c r="E6" s="279"/>
      <c r="F6" s="279"/>
    </row>
    <row r="7" spans="1:6" ht="15.5" x14ac:dyDescent="0.35">
      <c r="A7" s="69"/>
      <c r="B7" s="69"/>
      <c r="C7" s="69"/>
      <c r="D7" s="69"/>
      <c r="E7" s="69"/>
      <c r="F7" s="69"/>
    </row>
    <row r="8" spans="1:6" ht="72.75" customHeight="1" x14ac:dyDescent="0.35">
      <c r="A8" s="150" t="s">
        <v>30</v>
      </c>
      <c r="B8" s="161" t="s">
        <v>133</v>
      </c>
      <c r="C8" s="156" t="s">
        <v>269</v>
      </c>
      <c r="D8" s="70" t="s">
        <v>270</v>
      </c>
      <c r="E8" s="70" t="s">
        <v>271</v>
      </c>
      <c r="F8" s="143" t="s">
        <v>272</v>
      </c>
    </row>
    <row r="9" spans="1:6" ht="15.5" x14ac:dyDescent="0.35">
      <c r="A9" s="152"/>
      <c r="B9" s="162"/>
      <c r="C9" s="157"/>
      <c r="D9" s="71"/>
      <c r="E9" s="71"/>
      <c r="F9" s="144"/>
    </row>
    <row r="10" spans="1:6" ht="15.5" x14ac:dyDescent="0.35">
      <c r="A10" s="147" t="s">
        <v>133</v>
      </c>
      <c r="B10" s="163">
        <f t="shared" ref="B10:D10" si="0">+B12+B20+B23+B32+B39+B46+B54+B63+B71+B79+B87+B97+B101+B108+B113</f>
        <v>293289</v>
      </c>
      <c r="C10" s="134">
        <f t="shared" si="0"/>
        <v>90979</v>
      </c>
      <c r="D10" s="73">
        <f t="shared" si="0"/>
        <v>120555</v>
      </c>
      <c r="E10" s="73">
        <f t="shared" ref="E10:F10" si="1">+E12+E20+E23+E32+E39+E46+E54+E63+E71+E79+E87+E97+E101+E108+E113</f>
        <v>79994</v>
      </c>
      <c r="F10" s="145">
        <f t="shared" si="1"/>
        <v>1761</v>
      </c>
    </row>
    <row r="11" spans="1:6" ht="15.5" x14ac:dyDescent="0.35">
      <c r="A11" s="152"/>
      <c r="B11" s="162"/>
      <c r="C11" s="158"/>
      <c r="D11" s="74"/>
      <c r="E11" s="74"/>
      <c r="F11" s="146"/>
    </row>
    <row r="12" spans="1:6" ht="15.5" x14ac:dyDescent="0.35">
      <c r="A12" s="151" t="s">
        <v>39</v>
      </c>
      <c r="B12" s="163">
        <f t="shared" ref="B12:D12" si="2">SUM(B13:B18)</f>
        <v>48200</v>
      </c>
      <c r="C12" s="134">
        <f t="shared" si="2"/>
        <v>14954</v>
      </c>
      <c r="D12" s="72">
        <f t="shared" si="2"/>
        <v>19754</v>
      </c>
      <c r="E12" s="72">
        <f t="shared" ref="E12" si="3">SUM(E13:E18)</f>
        <v>13339</v>
      </c>
      <c r="F12" s="147">
        <f>SUM(F13:F18)</f>
        <v>153</v>
      </c>
    </row>
    <row r="13" spans="1:6" ht="15.5" x14ac:dyDescent="0.35">
      <c r="A13" s="153" t="s">
        <v>40</v>
      </c>
      <c r="B13" s="165">
        <f>SUM(C13:F13)</f>
        <v>20730</v>
      </c>
      <c r="C13" s="158">
        <v>9385</v>
      </c>
      <c r="D13" s="74">
        <v>2876</v>
      </c>
      <c r="E13" s="74">
        <v>8394</v>
      </c>
      <c r="F13" s="146">
        <v>75</v>
      </c>
    </row>
    <row r="14" spans="1:6" ht="15.5" x14ac:dyDescent="0.35">
      <c r="A14" s="153" t="s">
        <v>41</v>
      </c>
      <c r="B14" s="165">
        <f t="shared" ref="B14:B77" si="4">SUM(C14:F14)</f>
        <v>4976</v>
      </c>
      <c r="C14" s="158">
        <v>2095</v>
      </c>
      <c r="D14" s="74">
        <v>905</v>
      </c>
      <c r="E14" s="74">
        <v>1945</v>
      </c>
      <c r="F14" s="146">
        <v>31</v>
      </c>
    </row>
    <row r="15" spans="1:6" ht="15.5" x14ac:dyDescent="0.35">
      <c r="A15" s="153" t="s">
        <v>42</v>
      </c>
      <c r="B15" s="165">
        <f t="shared" si="4"/>
        <v>4238</v>
      </c>
      <c r="C15" s="158">
        <v>1155</v>
      </c>
      <c r="D15" s="74">
        <v>2012</v>
      </c>
      <c r="E15" s="74">
        <v>1054</v>
      </c>
      <c r="F15" s="146">
        <v>17</v>
      </c>
    </row>
    <row r="16" spans="1:6" ht="15.5" x14ac:dyDescent="0.35">
      <c r="A16" s="153" t="s">
        <v>43</v>
      </c>
      <c r="B16" s="165">
        <f t="shared" si="4"/>
        <v>2520</v>
      </c>
      <c r="C16" s="158">
        <v>625</v>
      </c>
      <c r="D16" s="74">
        <v>1475</v>
      </c>
      <c r="E16" s="74">
        <v>417</v>
      </c>
      <c r="F16" s="146">
        <v>3</v>
      </c>
    </row>
    <row r="17" spans="1:6" ht="15.5" x14ac:dyDescent="0.35">
      <c r="A17" s="153" t="s">
        <v>44</v>
      </c>
      <c r="B17" s="165">
        <f t="shared" si="4"/>
        <v>3207</v>
      </c>
      <c r="C17" s="158">
        <v>1612</v>
      </c>
      <c r="D17" s="74">
        <v>125</v>
      </c>
      <c r="E17" s="74">
        <v>1447</v>
      </c>
      <c r="F17" s="146">
        <v>23</v>
      </c>
    </row>
    <row r="18" spans="1:6" ht="15.5" x14ac:dyDescent="0.35">
      <c r="A18" s="153" t="s">
        <v>45</v>
      </c>
      <c r="B18" s="165">
        <f t="shared" si="4"/>
        <v>12529</v>
      </c>
      <c r="C18" s="158">
        <v>82</v>
      </c>
      <c r="D18" s="74">
        <v>12361</v>
      </c>
      <c r="E18" s="74">
        <v>82</v>
      </c>
      <c r="F18" s="146">
        <v>4</v>
      </c>
    </row>
    <row r="19" spans="1:6" ht="15.5" x14ac:dyDescent="0.35">
      <c r="A19" s="153"/>
      <c r="B19" s="165"/>
      <c r="C19" s="158"/>
      <c r="D19" s="74"/>
      <c r="E19" s="74"/>
      <c r="F19" s="146"/>
    </row>
    <row r="20" spans="1:6" ht="15.5" x14ac:dyDescent="0.35">
      <c r="A20" s="151" t="s">
        <v>46</v>
      </c>
      <c r="B20" s="163">
        <f t="shared" ref="B20:E20" si="5">SUM(B21)</f>
        <v>7974</v>
      </c>
      <c r="C20" s="134">
        <f t="shared" si="5"/>
        <v>2724</v>
      </c>
      <c r="D20" s="72">
        <f t="shared" si="5"/>
        <v>3254</v>
      </c>
      <c r="E20" s="72">
        <f t="shared" si="5"/>
        <v>1892</v>
      </c>
      <c r="F20" s="147">
        <f>SUM(F21)</f>
        <v>104</v>
      </c>
    </row>
    <row r="21" spans="1:6" ht="15.5" x14ac:dyDescent="0.35">
      <c r="A21" s="153" t="s">
        <v>47</v>
      </c>
      <c r="B21" s="165">
        <f t="shared" si="4"/>
        <v>7974</v>
      </c>
      <c r="C21" s="158">
        <v>2724</v>
      </c>
      <c r="D21" s="74">
        <v>3254</v>
      </c>
      <c r="E21" s="74">
        <v>1892</v>
      </c>
      <c r="F21" s="146">
        <v>104</v>
      </c>
    </row>
    <row r="22" spans="1:6" ht="15.5" x14ac:dyDescent="0.35">
      <c r="A22" s="153"/>
      <c r="B22" s="165"/>
      <c r="C22" s="158"/>
      <c r="D22" s="74"/>
      <c r="E22" s="74"/>
      <c r="F22" s="146"/>
    </row>
    <row r="23" spans="1:6" ht="15.5" x14ac:dyDescent="0.35">
      <c r="A23" s="151" t="s">
        <v>48</v>
      </c>
      <c r="B23" s="163">
        <f>SUM(B24:B30)</f>
        <v>38563</v>
      </c>
      <c r="C23" s="134">
        <f>SUM(C24:C30)</f>
        <v>12010</v>
      </c>
      <c r="D23" s="72">
        <f>SUM(D24:D30)</f>
        <v>15295</v>
      </c>
      <c r="E23" s="72">
        <f>SUM(E24:E30)</f>
        <v>11147</v>
      </c>
      <c r="F23" s="147">
        <f>SUM(F24:F30)</f>
        <v>111</v>
      </c>
    </row>
    <row r="24" spans="1:6" ht="15.5" x14ac:dyDescent="0.35">
      <c r="A24" s="154" t="s">
        <v>49</v>
      </c>
      <c r="B24" s="165">
        <f t="shared" si="4"/>
        <v>7240</v>
      </c>
      <c r="C24" s="158">
        <v>3359</v>
      </c>
      <c r="D24" s="74">
        <v>695</v>
      </c>
      <c r="E24" s="74">
        <v>3143</v>
      </c>
      <c r="F24" s="146">
        <v>43</v>
      </c>
    </row>
    <row r="25" spans="1:6" ht="15.5" x14ac:dyDescent="0.35">
      <c r="A25" s="153" t="s">
        <v>50</v>
      </c>
      <c r="B25" s="165">
        <f t="shared" si="4"/>
        <v>2572</v>
      </c>
      <c r="C25" s="158">
        <v>909</v>
      </c>
      <c r="D25" s="74">
        <v>868</v>
      </c>
      <c r="E25" s="74">
        <v>784</v>
      </c>
      <c r="F25" s="146">
        <v>11</v>
      </c>
    </row>
    <row r="26" spans="1:6" ht="15.5" x14ac:dyDescent="0.35">
      <c r="A26" s="153" t="s">
        <v>51</v>
      </c>
      <c r="B26" s="165">
        <f t="shared" si="4"/>
        <v>2706</v>
      </c>
      <c r="C26" s="158">
        <v>771</v>
      </c>
      <c r="D26" s="74">
        <v>1207</v>
      </c>
      <c r="E26" s="74">
        <v>723</v>
      </c>
      <c r="F26" s="146">
        <v>5</v>
      </c>
    </row>
    <row r="27" spans="1:6" ht="15.5" x14ac:dyDescent="0.35">
      <c r="A27" s="153" t="s">
        <v>52</v>
      </c>
      <c r="B27" s="165">
        <f t="shared" si="4"/>
        <v>2603</v>
      </c>
      <c r="C27" s="158">
        <v>730</v>
      </c>
      <c r="D27" s="74">
        <v>1166</v>
      </c>
      <c r="E27" s="74">
        <v>707</v>
      </c>
      <c r="F27" s="146">
        <v>0</v>
      </c>
    </row>
    <row r="28" spans="1:6" ht="15.5" x14ac:dyDescent="0.35">
      <c r="A28" s="153" t="s">
        <v>53</v>
      </c>
      <c r="B28" s="165">
        <f t="shared" si="4"/>
        <v>7961</v>
      </c>
      <c r="C28" s="158">
        <v>991</v>
      </c>
      <c r="D28" s="74">
        <v>6051</v>
      </c>
      <c r="E28" s="74">
        <v>896</v>
      </c>
      <c r="F28" s="146">
        <v>23</v>
      </c>
    </row>
    <row r="29" spans="1:6" ht="15.5" x14ac:dyDescent="0.35">
      <c r="A29" s="153" t="s">
        <v>54</v>
      </c>
      <c r="B29" s="165">
        <f t="shared" si="4"/>
        <v>2030</v>
      </c>
      <c r="C29" s="158">
        <v>519</v>
      </c>
      <c r="D29" s="74">
        <v>1053</v>
      </c>
      <c r="E29" s="74">
        <v>429</v>
      </c>
      <c r="F29" s="146">
        <v>29</v>
      </c>
    </row>
    <row r="30" spans="1:6" ht="15.5" x14ac:dyDescent="0.35">
      <c r="A30" s="154" t="s">
        <v>55</v>
      </c>
      <c r="B30" s="165">
        <f t="shared" si="4"/>
        <v>13451</v>
      </c>
      <c r="C30" s="158">
        <v>4731</v>
      </c>
      <c r="D30" s="74">
        <v>4255</v>
      </c>
      <c r="E30" s="74">
        <v>4465</v>
      </c>
      <c r="F30" s="146"/>
    </row>
    <row r="31" spans="1:6" ht="15.5" x14ac:dyDescent="0.35">
      <c r="A31" s="153"/>
      <c r="B31" s="165"/>
      <c r="C31" s="158"/>
      <c r="D31" s="74"/>
      <c r="E31" s="74"/>
      <c r="F31" s="146"/>
    </row>
    <row r="32" spans="1:6" ht="15.5" x14ac:dyDescent="0.35">
      <c r="A32" s="151" t="s">
        <v>56</v>
      </c>
      <c r="B32" s="163">
        <f t="shared" ref="B32:D32" si="6">SUM(B33:B37)</f>
        <v>8471</v>
      </c>
      <c r="C32" s="134">
        <f t="shared" si="6"/>
        <v>2590</v>
      </c>
      <c r="D32" s="72">
        <f t="shared" si="6"/>
        <v>3424</v>
      </c>
      <c r="E32" s="72">
        <f t="shared" ref="E32" si="7">SUM(E33:E37)</f>
        <v>2354</v>
      </c>
      <c r="F32" s="147">
        <f>SUM(F33:F37)</f>
        <v>103</v>
      </c>
    </row>
    <row r="33" spans="1:6" ht="15.5" x14ac:dyDescent="0.35">
      <c r="A33" s="153" t="s">
        <v>57</v>
      </c>
      <c r="B33" s="165">
        <f t="shared" si="4"/>
        <v>2360</v>
      </c>
      <c r="C33" s="158">
        <v>556</v>
      </c>
      <c r="D33" s="74">
        <v>1184</v>
      </c>
      <c r="E33" s="74">
        <v>542</v>
      </c>
      <c r="F33" s="146">
        <v>78</v>
      </c>
    </row>
    <row r="34" spans="1:6" ht="15.5" x14ac:dyDescent="0.35">
      <c r="A34" s="153" t="s">
        <v>58</v>
      </c>
      <c r="B34" s="165">
        <f t="shared" si="4"/>
        <v>1568</v>
      </c>
      <c r="C34" s="158">
        <v>409</v>
      </c>
      <c r="D34" s="74">
        <v>810</v>
      </c>
      <c r="E34" s="74">
        <v>344</v>
      </c>
      <c r="F34" s="146">
        <v>5</v>
      </c>
    </row>
    <row r="35" spans="1:6" ht="15.5" x14ac:dyDescent="0.35">
      <c r="A35" s="153" t="s">
        <v>59</v>
      </c>
      <c r="B35" s="165">
        <f t="shared" si="4"/>
        <v>2138</v>
      </c>
      <c r="C35" s="158">
        <v>834</v>
      </c>
      <c r="D35" s="74">
        <v>527</v>
      </c>
      <c r="E35" s="74">
        <v>769</v>
      </c>
      <c r="F35" s="146">
        <v>8</v>
      </c>
    </row>
    <row r="36" spans="1:6" ht="15.5" x14ac:dyDescent="0.35">
      <c r="A36" s="153" t="s">
        <v>60</v>
      </c>
      <c r="B36" s="165">
        <f t="shared" si="4"/>
        <v>656</v>
      </c>
      <c r="C36" s="158">
        <v>204</v>
      </c>
      <c r="D36" s="74">
        <v>289</v>
      </c>
      <c r="E36" s="74">
        <v>163</v>
      </c>
      <c r="F36" s="146">
        <v>0</v>
      </c>
    </row>
    <row r="37" spans="1:6" ht="15.5" x14ac:dyDescent="0.35">
      <c r="A37" s="153" t="s">
        <v>61</v>
      </c>
      <c r="B37" s="165">
        <f t="shared" si="4"/>
        <v>1749</v>
      </c>
      <c r="C37" s="158">
        <v>587</v>
      </c>
      <c r="D37" s="74">
        <v>614</v>
      </c>
      <c r="E37" s="74">
        <v>536</v>
      </c>
      <c r="F37" s="146">
        <v>12</v>
      </c>
    </row>
    <row r="38" spans="1:6" ht="15.5" x14ac:dyDescent="0.35">
      <c r="A38" s="154"/>
      <c r="B38" s="165"/>
      <c r="C38" s="158"/>
      <c r="D38" s="74"/>
      <c r="E38" s="74"/>
      <c r="F38" s="146"/>
    </row>
    <row r="39" spans="1:6" ht="15.5" x14ac:dyDescent="0.35">
      <c r="A39" s="151" t="s">
        <v>62</v>
      </c>
      <c r="B39" s="163">
        <f t="shared" ref="B39:D39" si="8">SUM(B40:B44)</f>
        <v>11209</v>
      </c>
      <c r="C39" s="134">
        <f t="shared" si="8"/>
        <v>3524</v>
      </c>
      <c r="D39" s="72">
        <f t="shared" si="8"/>
        <v>4445</v>
      </c>
      <c r="E39" s="72">
        <f t="shared" ref="E39" si="9">SUM(E40:E44)</f>
        <v>3188</v>
      </c>
      <c r="F39" s="147">
        <f>SUM(F40:F44)</f>
        <v>52</v>
      </c>
    </row>
    <row r="40" spans="1:6" ht="15.5" x14ac:dyDescent="0.35">
      <c r="A40" s="153" t="s">
        <v>63</v>
      </c>
      <c r="B40" s="165">
        <f t="shared" si="4"/>
        <v>4103</v>
      </c>
      <c r="C40" s="158">
        <v>1893</v>
      </c>
      <c r="D40" s="74">
        <v>397</v>
      </c>
      <c r="E40" s="74">
        <v>1781</v>
      </c>
      <c r="F40" s="146">
        <v>32</v>
      </c>
    </row>
    <row r="41" spans="1:6" ht="15.5" x14ac:dyDescent="0.35">
      <c r="A41" s="153" t="s">
        <v>64</v>
      </c>
      <c r="B41" s="165">
        <f t="shared" si="4"/>
        <v>1619</v>
      </c>
      <c r="C41" s="158">
        <v>623</v>
      </c>
      <c r="D41" s="74">
        <v>431</v>
      </c>
      <c r="E41" s="74">
        <v>557</v>
      </c>
      <c r="F41" s="146">
        <v>8</v>
      </c>
    </row>
    <row r="42" spans="1:6" ht="15.5" x14ac:dyDescent="0.35">
      <c r="A42" s="153" t="s">
        <v>65</v>
      </c>
      <c r="B42" s="165">
        <f t="shared" si="4"/>
        <v>807</v>
      </c>
      <c r="C42" s="158">
        <v>286</v>
      </c>
      <c r="D42" s="74">
        <v>343</v>
      </c>
      <c r="E42" s="74">
        <v>173</v>
      </c>
      <c r="F42" s="146">
        <v>5</v>
      </c>
    </row>
    <row r="43" spans="1:6" ht="15.5" x14ac:dyDescent="0.35">
      <c r="A43" s="153" t="s">
        <v>66</v>
      </c>
      <c r="B43" s="165">
        <f t="shared" si="4"/>
        <v>1417</v>
      </c>
      <c r="C43" s="158">
        <v>367</v>
      </c>
      <c r="D43" s="74">
        <v>710</v>
      </c>
      <c r="E43" s="74">
        <v>340</v>
      </c>
      <c r="F43" s="146">
        <v>0</v>
      </c>
    </row>
    <row r="44" spans="1:6" ht="15.5" x14ac:dyDescent="0.35">
      <c r="A44" s="153" t="s">
        <v>67</v>
      </c>
      <c r="B44" s="165">
        <f t="shared" si="4"/>
        <v>3263</v>
      </c>
      <c r="C44" s="158">
        <v>355</v>
      </c>
      <c r="D44" s="74">
        <v>2564</v>
      </c>
      <c r="E44" s="74">
        <v>337</v>
      </c>
      <c r="F44" s="146">
        <v>7</v>
      </c>
    </row>
    <row r="45" spans="1:6" ht="15.5" x14ac:dyDescent="0.35">
      <c r="A45" s="154"/>
      <c r="B45" s="165"/>
      <c r="C45" s="158"/>
      <c r="D45" s="74"/>
      <c r="E45" s="74"/>
      <c r="F45" s="146"/>
    </row>
    <row r="46" spans="1:6" ht="15.5" x14ac:dyDescent="0.35">
      <c r="A46" s="151" t="s">
        <v>68</v>
      </c>
      <c r="B46" s="163">
        <f t="shared" ref="B46:D46" si="10">SUM(B47:B52)</f>
        <v>15260</v>
      </c>
      <c r="C46" s="134">
        <f t="shared" si="10"/>
        <v>4677</v>
      </c>
      <c r="D46" s="72">
        <f t="shared" si="10"/>
        <v>5917</v>
      </c>
      <c r="E46" s="72">
        <f t="shared" ref="E46" si="11">SUM(E47:E52)</f>
        <v>4396</v>
      </c>
      <c r="F46" s="147">
        <f>SUM(F47:F52)</f>
        <v>270</v>
      </c>
    </row>
    <row r="47" spans="1:6" ht="15.5" x14ac:dyDescent="0.35">
      <c r="A47" s="153" t="s">
        <v>273</v>
      </c>
      <c r="B47" s="165">
        <f t="shared" si="4"/>
        <v>4226</v>
      </c>
      <c r="C47" s="158">
        <v>1540</v>
      </c>
      <c r="D47" s="74">
        <v>1257</v>
      </c>
      <c r="E47" s="74">
        <v>1401</v>
      </c>
      <c r="F47" s="146">
        <v>28</v>
      </c>
    </row>
    <row r="48" spans="1:6" ht="15.5" x14ac:dyDescent="0.35">
      <c r="A48" s="153" t="s">
        <v>70</v>
      </c>
      <c r="B48" s="165">
        <f t="shared" si="4"/>
        <v>3498</v>
      </c>
      <c r="C48" s="158">
        <v>1257</v>
      </c>
      <c r="D48" s="74">
        <v>1042</v>
      </c>
      <c r="E48" s="74">
        <v>1198</v>
      </c>
      <c r="F48" s="146">
        <v>1</v>
      </c>
    </row>
    <row r="49" spans="1:6" ht="15.5" x14ac:dyDescent="0.35">
      <c r="A49" s="153" t="s">
        <v>71</v>
      </c>
      <c r="B49" s="165">
        <f t="shared" si="4"/>
        <v>1434</v>
      </c>
      <c r="C49" s="158">
        <v>126</v>
      </c>
      <c r="D49" s="74">
        <v>1020</v>
      </c>
      <c r="E49" s="74">
        <v>92</v>
      </c>
      <c r="F49" s="146">
        <v>196</v>
      </c>
    </row>
    <row r="50" spans="1:6" ht="15.5" x14ac:dyDescent="0.35">
      <c r="A50" s="153" t="s">
        <v>72</v>
      </c>
      <c r="B50" s="165">
        <f t="shared" si="4"/>
        <v>472</v>
      </c>
      <c r="C50" s="158">
        <v>147</v>
      </c>
      <c r="D50" s="74">
        <v>185</v>
      </c>
      <c r="E50" s="74">
        <v>140</v>
      </c>
      <c r="F50" s="146">
        <v>0</v>
      </c>
    </row>
    <row r="51" spans="1:6" ht="15.5" x14ac:dyDescent="0.35">
      <c r="A51" s="153" t="s">
        <v>73</v>
      </c>
      <c r="B51" s="165">
        <f t="shared" si="4"/>
        <v>1863</v>
      </c>
      <c r="C51" s="158">
        <v>833</v>
      </c>
      <c r="D51" s="74">
        <v>180</v>
      </c>
      <c r="E51" s="74">
        <v>819</v>
      </c>
      <c r="F51" s="146">
        <v>31</v>
      </c>
    </row>
    <row r="52" spans="1:6" ht="15.5" x14ac:dyDescent="0.35">
      <c r="A52" s="153" t="s">
        <v>74</v>
      </c>
      <c r="B52" s="165">
        <f t="shared" si="4"/>
        <v>3767</v>
      </c>
      <c r="C52" s="158">
        <v>774</v>
      </c>
      <c r="D52" s="74">
        <v>2233</v>
      </c>
      <c r="E52" s="74">
        <v>746</v>
      </c>
      <c r="F52" s="146">
        <v>14</v>
      </c>
    </row>
    <row r="53" spans="1:6" ht="15.5" x14ac:dyDescent="0.35">
      <c r="A53" s="153"/>
      <c r="B53" s="165"/>
      <c r="C53" s="159"/>
      <c r="D53" s="75"/>
      <c r="E53" s="75"/>
      <c r="F53" s="148"/>
    </row>
    <row r="54" spans="1:6" ht="15.5" x14ac:dyDescent="0.35">
      <c r="A54" s="151" t="s">
        <v>75</v>
      </c>
      <c r="B54" s="163">
        <f t="shared" ref="B54:D54" si="12">SUM(B55:B61)</f>
        <v>47197</v>
      </c>
      <c r="C54" s="134">
        <f t="shared" si="12"/>
        <v>14113</v>
      </c>
      <c r="D54" s="72">
        <f t="shared" si="12"/>
        <v>20118</v>
      </c>
      <c r="E54" s="72">
        <f t="shared" ref="E54" si="13">SUM(E55:E61)</f>
        <v>12824</v>
      </c>
      <c r="F54" s="147">
        <f>SUM(F55:F61)</f>
        <v>142</v>
      </c>
    </row>
    <row r="55" spans="1:6" ht="15.5" x14ac:dyDescent="0.35">
      <c r="A55" s="154" t="s">
        <v>76</v>
      </c>
      <c r="B55" s="165">
        <f t="shared" si="4"/>
        <v>16228</v>
      </c>
      <c r="C55" s="158">
        <v>8214</v>
      </c>
      <c r="D55" s="74">
        <v>151</v>
      </c>
      <c r="E55" s="74">
        <v>7801</v>
      </c>
      <c r="F55" s="146">
        <v>62</v>
      </c>
    </row>
    <row r="56" spans="1:6" ht="15.5" x14ac:dyDescent="0.35">
      <c r="A56" s="153" t="s">
        <v>77</v>
      </c>
      <c r="B56" s="165">
        <f t="shared" si="4"/>
        <v>17082</v>
      </c>
      <c r="C56" s="158">
        <v>3058</v>
      </c>
      <c r="D56" s="74">
        <v>11470</v>
      </c>
      <c r="E56" s="74">
        <v>2489</v>
      </c>
      <c r="F56" s="146">
        <v>65</v>
      </c>
    </row>
    <row r="57" spans="1:6" ht="15.5" x14ac:dyDescent="0.35">
      <c r="A57" s="153" t="s">
        <v>78</v>
      </c>
      <c r="B57" s="165">
        <f t="shared" si="4"/>
        <v>1906</v>
      </c>
      <c r="C57" s="158">
        <v>816</v>
      </c>
      <c r="D57" s="74">
        <v>427</v>
      </c>
      <c r="E57" s="74">
        <v>663</v>
      </c>
      <c r="F57" s="146">
        <v>0</v>
      </c>
    </row>
    <row r="58" spans="1:6" ht="15.5" x14ac:dyDescent="0.35">
      <c r="A58" s="153" t="s">
        <v>79</v>
      </c>
      <c r="B58" s="165">
        <f t="shared" si="4"/>
        <v>5003</v>
      </c>
      <c r="C58" s="158">
        <v>124</v>
      </c>
      <c r="D58" s="74">
        <v>4770</v>
      </c>
      <c r="E58" s="74">
        <v>109</v>
      </c>
      <c r="F58" s="146">
        <v>0</v>
      </c>
    </row>
    <row r="59" spans="1:6" ht="15.5" x14ac:dyDescent="0.35">
      <c r="A59" s="153" t="s">
        <v>80</v>
      </c>
      <c r="B59" s="165">
        <f t="shared" si="4"/>
        <v>2678</v>
      </c>
      <c r="C59" s="158">
        <v>838</v>
      </c>
      <c r="D59" s="74">
        <v>1077</v>
      </c>
      <c r="E59" s="74">
        <v>748</v>
      </c>
      <c r="F59" s="146">
        <v>15</v>
      </c>
    </row>
    <row r="60" spans="1:6" ht="15.5" x14ac:dyDescent="0.35">
      <c r="A60" s="153" t="s">
        <v>81</v>
      </c>
      <c r="B60" s="165">
        <f t="shared" si="4"/>
        <v>1644</v>
      </c>
      <c r="C60" s="158">
        <v>283</v>
      </c>
      <c r="D60" s="74">
        <v>1109</v>
      </c>
      <c r="E60" s="74">
        <v>252</v>
      </c>
      <c r="F60" s="146">
        <v>0</v>
      </c>
    </row>
    <row r="61" spans="1:6" ht="15.5" x14ac:dyDescent="0.35">
      <c r="A61" s="153" t="s">
        <v>82</v>
      </c>
      <c r="B61" s="165">
        <f t="shared" si="4"/>
        <v>2656</v>
      </c>
      <c r="C61" s="158">
        <v>780</v>
      </c>
      <c r="D61" s="74">
        <v>1114</v>
      </c>
      <c r="E61" s="74">
        <v>762</v>
      </c>
      <c r="F61" s="146">
        <v>0</v>
      </c>
    </row>
    <row r="62" spans="1:6" ht="15.5" x14ac:dyDescent="0.35">
      <c r="A62" s="154"/>
      <c r="B62" s="165"/>
      <c r="C62" s="158"/>
      <c r="D62" s="74"/>
      <c r="E62" s="74"/>
      <c r="F62" s="146"/>
    </row>
    <row r="63" spans="1:6" ht="15.5" x14ac:dyDescent="0.35">
      <c r="A63" s="151" t="s">
        <v>83</v>
      </c>
      <c r="B63" s="163">
        <f t="shared" ref="B63:D63" si="14">SUM(B64:B69)</f>
        <v>24761</v>
      </c>
      <c r="C63" s="134">
        <f t="shared" si="14"/>
        <v>7533</v>
      </c>
      <c r="D63" s="72">
        <f t="shared" si="14"/>
        <v>10083</v>
      </c>
      <c r="E63" s="72">
        <f t="shared" ref="E63" si="15">SUM(E64:E69)</f>
        <v>6988</v>
      </c>
      <c r="F63" s="147">
        <f>SUM(F64:F69)</f>
        <v>157</v>
      </c>
    </row>
    <row r="64" spans="1:6" ht="15.5" x14ac:dyDescent="0.35">
      <c r="A64" s="154" t="s">
        <v>84</v>
      </c>
      <c r="B64" s="165">
        <f t="shared" si="4"/>
        <v>9738</v>
      </c>
      <c r="C64" s="158">
        <v>3009</v>
      </c>
      <c r="D64" s="74">
        <v>3880</v>
      </c>
      <c r="E64" s="74">
        <v>2767</v>
      </c>
      <c r="F64" s="146">
        <v>82</v>
      </c>
    </row>
    <row r="65" spans="1:6" ht="15.5" x14ac:dyDescent="0.35">
      <c r="A65" s="153" t="s">
        <v>85</v>
      </c>
      <c r="B65" s="165">
        <f t="shared" si="4"/>
        <v>2035</v>
      </c>
      <c r="C65" s="158">
        <v>729</v>
      </c>
      <c r="D65" s="74">
        <v>632</v>
      </c>
      <c r="E65" s="74">
        <v>652</v>
      </c>
      <c r="F65" s="146">
        <v>22</v>
      </c>
    </row>
    <row r="66" spans="1:6" ht="15.5" x14ac:dyDescent="0.35">
      <c r="A66" s="153" t="s">
        <v>86</v>
      </c>
      <c r="B66" s="165">
        <f t="shared" si="4"/>
        <v>3873</v>
      </c>
      <c r="C66" s="158">
        <v>889</v>
      </c>
      <c r="D66" s="74">
        <v>2124</v>
      </c>
      <c r="E66" s="74">
        <v>850</v>
      </c>
      <c r="F66" s="146">
        <v>10</v>
      </c>
    </row>
    <row r="67" spans="1:6" ht="15.5" x14ac:dyDescent="0.35">
      <c r="A67" s="153" t="s">
        <v>87</v>
      </c>
      <c r="B67" s="165">
        <f t="shared" si="4"/>
        <v>2027</v>
      </c>
      <c r="C67" s="158">
        <v>424</v>
      </c>
      <c r="D67" s="74">
        <v>1188</v>
      </c>
      <c r="E67" s="74">
        <v>398</v>
      </c>
      <c r="F67" s="146">
        <v>17</v>
      </c>
    </row>
    <row r="68" spans="1:6" ht="15.5" x14ac:dyDescent="0.35">
      <c r="A68" s="153" t="s">
        <v>88</v>
      </c>
      <c r="B68" s="165">
        <f t="shared" si="4"/>
        <v>4090</v>
      </c>
      <c r="C68" s="158">
        <v>1564</v>
      </c>
      <c r="D68" s="74">
        <v>1065</v>
      </c>
      <c r="E68" s="74">
        <v>1438</v>
      </c>
      <c r="F68" s="146">
        <v>23</v>
      </c>
    </row>
    <row r="69" spans="1:6" ht="15.5" x14ac:dyDescent="0.35">
      <c r="A69" s="153" t="s">
        <v>89</v>
      </c>
      <c r="B69" s="165">
        <f t="shared" si="4"/>
        <v>2998</v>
      </c>
      <c r="C69" s="158">
        <v>918</v>
      </c>
      <c r="D69" s="74">
        <v>1194</v>
      </c>
      <c r="E69" s="74">
        <v>883</v>
      </c>
      <c r="F69" s="146">
        <v>3</v>
      </c>
    </row>
    <row r="70" spans="1:6" ht="15.5" x14ac:dyDescent="0.35">
      <c r="A70" s="154"/>
      <c r="B70" s="165"/>
      <c r="C70" s="158"/>
      <c r="D70" s="74"/>
      <c r="E70" s="74"/>
      <c r="F70" s="146"/>
    </row>
    <row r="71" spans="1:6" ht="15.5" x14ac:dyDescent="0.35">
      <c r="A71" s="151" t="s">
        <v>90</v>
      </c>
      <c r="B71" s="163">
        <f t="shared" ref="B71:D71" si="16">SUM(B72:B77)</f>
        <v>12762</v>
      </c>
      <c r="C71" s="134">
        <f t="shared" si="16"/>
        <v>4069</v>
      </c>
      <c r="D71" s="72">
        <f t="shared" si="16"/>
        <v>4917</v>
      </c>
      <c r="E71" s="72">
        <f t="shared" ref="E71" si="17">SUM(E72:E77)</f>
        <v>3469</v>
      </c>
      <c r="F71" s="147">
        <f>SUM(F72:F77)</f>
        <v>307</v>
      </c>
    </row>
    <row r="72" spans="1:6" ht="15.5" x14ac:dyDescent="0.35">
      <c r="A72" s="153" t="s">
        <v>91</v>
      </c>
      <c r="B72" s="165">
        <f t="shared" si="4"/>
        <v>2270</v>
      </c>
      <c r="C72" s="158">
        <v>713</v>
      </c>
      <c r="D72" s="74">
        <v>894</v>
      </c>
      <c r="E72" s="74">
        <v>654</v>
      </c>
      <c r="F72" s="146">
        <v>9</v>
      </c>
    </row>
    <row r="73" spans="1:6" ht="15.5" x14ac:dyDescent="0.35">
      <c r="A73" s="153" t="s">
        <v>92</v>
      </c>
      <c r="B73" s="165">
        <f t="shared" si="4"/>
        <v>2760</v>
      </c>
      <c r="C73" s="158">
        <v>904</v>
      </c>
      <c r="D73" s="74">
        <v>1071</v>
      </c>
      <c r="E73" s="74">
        <v>761</v>
      </c>
      <c r="F73" s="146">
        <v>24</v>
      </c>
    </row>
    <row r="74" spans="1:6" ht="15.5" x14ac:dyDescent="0.35">
      <c r="A74" s="153" t="s">
        <v>93</v>
      </c>
      <c r="B74" s="165">
        <f t="shared" si="4"/>
        <v>1805</v>
      </c>
      <c r="C74" s="158">
        <v>287</v>
      </c>
      <c r="D74" s="74">
        <v>1255</v>
      </c>
      <c r="E74" s="74">
        <v>258</v>
      </c>
      <c r="F74" s="146">
        <v>5</v>
      </c>
    </row>
    <row r="75" spans="1:6" ht="15.5" x14ac:dyDescent="0.35">
      <c r="A75" s="153" t="s">
        <v>94</v>
      </c>
      <c r="B75" s="165">
        <f t="shared" si="4"/>
        <v>2269</v>
      </c>
      <c r="C75" s="158">
        <v>1057</v>
      </c>
      <c r="D75" s="74">
        <v>348</v>
      </c>
      <c r="E75" s="74">
        <v>864</v>
      </c>
      <c r="F75" s="146">
        <v>0</v>
      </c>
    </row>
    <row r="76" spans="1:6" ht="15.5" x14ac:dyDescent="0.35">
      <c r="A76" s="153" t="s">
        <v>95</v>
      </c>
      <c r="B76" s="165">
        <f t="shared" si="4"/>
        <v>1115</v>
      </c>
      <c r="C76" s="158">
        <v>353</v>
      </c>
      <c r="D76" s="74">
        <v>467</v>
      </c>
      <c r="E76" s="74">
        <v>295</v>
      </c>
      <c r="F76" s="146">
        <v>0</v>
      </c>
    </row>
    <row r="77" spans="1:6" ht="15.5" x14ac:dyDescent="0.35">
      <c r="A77" s="153" t="s">
        <v>96</v>
      </c>
      <c r="B77" s="165">
        <f t="shared" si="4"/>
        <v>2543</v>
      </c>
      <c r="C77" s="158">
        <v>755</v>
      </c>
      <c r="D77" s="74">
        <v>882</v>
      </c>
      <c r="E77" s="74">
        <v>637</v>
      </c>
      <c r="F77" s="146">
        <v>269</v>
      </c>
    </row>
    <row r="78" spans="1:6" ht="15.5" x14ac:dyDescent="0.35">
      <c r="A78" s="154"/>
      <c r="B78" s="165"/>
      <c r="C78" s="158"/>
      <c r="D78" s="74"/>
      <c r="E78" s="74"/>
      <c r="F78" s="146"/>
    </row>
    <row r="79" spans="1:6" ht="15.5" x14ac:dyDescent="0.35">
      <c r="A79" s="151" t="s">
        <v>97</v>
      </c>
      <c r="B79" s="163">
        <f t="shared" ref="B79:D79" si="18">SUM(B80:B85)</f>
        <v>9151</v>
      </c>
      <c r="C79" s="134">
        <f t="shared" si="18"/>
        <v>3022</v>
      </c>
      <c r="D79" s="72">
        <f t="shared" si="18"/>
        <v>3908</v>
      </c>
      <c r="E79" s="72">
        <f t="shared" ref="E79" si="19">SUM(E80:E85)</f>
        <v>2196</v>
      </c>
      <c r="F79" s="147">
        <f>SUM(F80:F85)</f>
        <v>25</v>
      </c>
    </row>
    <row r="80" spans="1:6" ht="15.5" x14ac:dyDescent="0.35">
      <c r="A80" s="153" t="s">
        <v>98</v>
      </c>
      <c r="B80" s="165">
        <f t="shared" ref="B80:B116" si="20">SUM(C80:F80)</f>
        <v>2853</v>
      </c>
      <c r="C80" s="158">
        <v>1398</v>
      </c>
      <c r="D80" s="74">
        <v>631</v>
      </c>
      <c r="E80" s="74">
        <v>809</v>
      </c>
      <c r="F80" s="146">
        <v>15</v>
      </c>
    </row>
    <row r="81" spans="1:6" ht="15.5" x14ac:dyDescent="0.35">
      <c r="A81" s="153" t="s">
        <v>99</v>
      </c>
      <c r="B81" s="165">
        <f t="shared" si="20"/>
        <v>1699</v>
      </c>
      <c r="C81" s="158">
        <v>848</v>
      </c>
      <c r="D81" s="74">
        <v>110</v>
      </c>
      <c r="E81" s="74">
        <v>732</v>
      </c>
      <c r="F81" s="146">
        <v>9</v>
      </c>
    </row>
    <row r="82" spans="1:6" ht="15.5" x14ac:dyDescent="0.35">
      <c r="A82" s="153" t="s">
        <v>100</v>
      </c>
      <c r="B82" s="165">
        <f t="shared" si="20"/>
        <v>160</v>
      </c>
      <c r="C82" s="158">
        <v>26</v>
      </c>
      <c r="D82" s="74">
        <v>108</v>
      </c>
      <c r="E82" s="74">
        <v>25</v>
      </c>
      <c r="F82" s="146">
        <v>1</v>
      </c>
    </row>
    <row r="83" spans="1:6" ht="15.5" x14ac:dyDescent="0.35">
      <c r="A83" s="153" t="s">
        <v>101</v>
      </c>
      <c r="B83" s="165">
        <f t="shared" si="20"/>
        <v>1062</v>
      </c>
      <c r="C83" s="158">
        <v>545</v>
      </c>
      <c r="D83" s="74">
        <v>30</v>
      </c>
      <c r="E83" s="74">
        <v>487</v>
      </c>
      <c r="F83" s="146">
        <v>0</v>
      </c>
    </row>
    <row r="84" spans="1:6" ht="15.5" x14ac:dyDescent="0.35">
      <c r="A84" s="153" t="s">
        <v>102</v>
      </c>
      <c r="B84" s="165">
        <f t="shared" si="20"/>
        <v>1265</v>
      </c>
      <c r="C84" s="158">
        <v>105</v>
      </c>
      <c r="D84" s="74">
        <v>1112</v>
      </c>
      <c r="E84" s="74">
        <v>48</v>
      </c>
      <c r="F84" s="146">
        <v>0</v>
      </c>
    </row>
    <row r="85" spans="1:6" ht="15.5" x14ac:dyDescent="0.35">
      <c r="A85" s="153" t="s">
        <v>103</v>
      </c>
      <c r="B85" s="165">
        <f t="shared" si="20"/>
        <v>2112</v>
      </c>
      <c r="C85" s="158">
        <v>100</v>
      </c>
      <c r="D85" s="74">
        <v>1917</v>
      </c>
      <c r="E85" s="74">
        <v>95</v>
      </c>
      <c r="F85" s="146">
        <v>0</v>
      </c>
    </row>
    <row r="86" spans="1:6" ht="15.5" x14ac:dyDescent="0.35">
      <c r="A86" s="154"/>
      <c r="B86" s="165"/>
      <c r="C86" s="158"/>
      <c r="D86" s="74"/>
      <c r="E86" s="74"/>
      <c r="F86" s="146"/>
    </row>
    <row r="87" spans="1:6" ht="15.5" x14ac:dyDescent="0.35">
      <c r="A87" s="151" t="s">
        <v>104</v>
      </c>
      <c r="B87" s="163">
        <f t="shared" ref="B87:D87" si="21">SUM(B88:B95)</f>
        <v>30081</v>
      </c>
      <c r="C87" s="134">
        <f t="shared" si="21"/>
        <v>9093</v>
      </c>
      <c r="D87" s="72">
        <f t="shared" si="21"/>
        <v>12354</v>
      </c>
      <c r="E87" s="72">
        <f t="shared" ref="E87" si="22">SUM(E88:E95)</f>
        <v>8503</v>
      </c>
      <c r="F87" s="147">
        <f>SUM(F88:F95)</f>
        <v>131</v>
      </c>
    </row>
    <row r="88" spans="1:6" ht="15.5" x14ac:dyDescent="0.35">
      <c r="A88" s="154" t="s">
        <v>105</v>
      </c>
      <c r="B88" s="165">
        <f t="shared" si="20"/>
        <v>8767</v>
      </c>
      <c r="C88" s="158">
        <v>4001</v>
      </c>
      <c r="D88" s="74">
        <v>1002</v>
      </c>
      <c r="E88" s="74">
        <v>3739</v>
      </c>
      <c r="F88" s="146">
        <v>25</v>
      </c>
    </row>
    <row r="89" spans="1:6" ht="15.5" x14ac:dyDescent="0.35">
      <c r="A89" s="153" t="s">
        <v>106</v>
      </c>
      <c r="B89" s="165">
        <f t="shared" si="20"/>
        <v>3012</v>
      </c>
      <c r="C89" s="158">
        <v>871</v>
      </c>
      <c r="D89" s="74">
        <v>1260</v>
      </c>
      <c r="E89" s="74">
        <v>829</v>
      </c>
      <c r="F89" s="146">
        <v>52</v>
      </c>
    </row>
    <row r="90" spans="1:6" ht="15.5" x14ac:dyDescent="0.35">
      <c r="A90" s="153" t="s">
        <v>107</v>
      </c>
      <c r="B90" s="165">
        <f t="shared" si="20"/>
        <v>1838</v>
      </c>
      <c r="C90" s="158">
        <v>300</v>
      </c>
      <c r="D90" s="74">
        <v>1311</v>
      </c>
      <c r="E90" s="74">
        <v>210</v>
      </c>
      <c r="F90" s="146">
        <v>17</v>
      </c>
    </row>
    <row r="91" spans="1:6" ht="15.5" x14ac:dyDescent="0.35">
      <c r="A91" s="153" t="s">
        <v>108</v>
      </c>
      <c r="B91" s="165">
        <f t="shared" si="20"/>
        <v>2402</v>
      </c>
      <c r="C91" s="158">
        <v>1012</v>
      </c>
      <c r="D91" s="74">
        <v>396</v>
      </c>
      <c r="E91" s="74">
        <v>979</v>
      </c>
      <c r="F91" s="146">
        <v>15</v>
      </c>
    </row>
    <row r="92" spans="1:6" ht="15.5" x14ac:dyDescent="0.35">
      <c r="A92" s="153" t="s">
        <v>109</v>
      </c>
      <c r="B92" s="165">
        <f t="shared" si="20"/>
        <v>3207</v>
      </c>
      <c r="C92" s="158">
        <v>1477</v>
      </c>
      <c r="D92" s="74">
        <v>301</v>
      </c>
      <c r="E92" s="74">
        <v>1420</v>
      </c>
      <c r="F92" s="146">
        <v>9</v>
      </c>
    </row>
    <row r="93" spans="1:6" ht="15.5" x14ac:dyDescent="0.35">
      <c r="A93" s="153" t="s">
        <v>110</v>
      </c>
      <c r="B93" s="165">
        <f t="shared" si="20"/>
        <v>1343</v>
      </c>
      <c r="C93" s="158">
        <v>424</v>
      </c>
      <c r="D93" s="74">
        <v>538</v>
      </c>
      <c r="E93" s="74">
        <v>377</v>
      </c>
      <c r="F93" s="146">
        <v>4</v>
      </c>
    </row>
    <row r="94" spans="1:6" ht="15.5" x14ac:dyDescent="0.35">
      <c r="A94" s="153" t="s">
        <v>111</v>
      </c>
      <c r="B94" s="165">
        <f t="shared" si="20"/>
        <v>7001</v>
      </c>
      <c r="C94" s="158">
        <v>824</v>
      </c>
      <c r="D94" s="74">
        <v>5389</v>
      </c>
      <c r="E94" s="74">
        <v>782</v>
      </c>
      <c r="F94" s="146">
        <v>6</v>
      </c>
    </row>
    <row r="95" spans="1:6" ht="15.5" x14ac:dyDescent="0.35">
      <c r="A95" s="153" t="s">
        <v>112</v>
      </c>
      <c r="B95" s="165">
        <f t="shared" si="20"/>
        <v>2511</v>
      </c>
      <c r="C95" s="158">
        <v>184</v>
      </c>
      <c r="D95" s="74">
        <v>2157</v>
      </c>
      <c r="E95" s="74">
        <v>167</v>
      </c>
      <c r="F95" s="146">
        <v>3</v>
      </c>
    </row>
    <row r="96" spans="1:6" ht="15.5" x14ac:dyDescent="0.35">
      <c r="A96" s="154"/>
      <c r="B96" s="165"/>
      <c r="C96" s="158"/>
      <c r="D96" s="74"/>
      <c r="E96" s="74"/>
      <c r="F96" s="146"/>
    </row>
    <row r="97" spans="1:6" ht="15.5" x14ac:dyDescent="0.35">
      <c r="A97" s="151" t="s">
        <v>113</v>
      </c>
      <c r="B97" s="163">
        <f t="shared" ref="B97:D97" si="23">SUM(B98:B99)</f>
        <v>11429</v>
      </c>
      <c r="C97" s="134">
        <f t="shared" si="23"/>
        <v>3546</v>
      </c>
      <c r="D97" s="72">
        <f t="shared" si="23"/>
        <v>5547</v>
      </c>
      <c r="E97" s="72">
        <f t="shared" ref="E97" si="24">SUM(E98:E99)</f>
        <v>2322</v>
      </c>
      <c r="F97" s="147">
        <f>SUM(F98:F99)</f>
        <v>14</v>
      </c>
    </row>
    <row r="98" spans="1:6" ht="15.5" x14ac:dyDescent="0.35">
      <c r="A98" s="153" t="s">
        <v>114</v>
      </c>
      <c r="B98" s="165">
        <f t="shared" si="20"/>
        <v>5524</v>
      </c>
      <c r="C98" s="158">
        <v>2132</v>
      </c>
      <c r="D98" s="74">
        <v>2266</v>
      </c>
      <c r="E98" s="74">
        <v>1115</v>
      </c>
      <c r="F98" s="146">
        <v>11</v>
      </c>
    </row>
    <row r="99" spans="1:6" ht="15.5" x14ac:dyDescent="0.35">
      <c r="A99" s="153" t="s">
        <v>115</v>
      </c>
      <c r="B99" s="165">
        <f t="shared" si="20"/>
        <v>5905</v>
      </c>
      <c r="C99" s="158">
        <v>1414</v>
      </c>
      <c r="D99" s="74">
        <v>3281</v>
      </c>
      <c r="E99" s="74">
        <v>1207</v>
      </c>
      <c r="F99" s="146">
        <v>3</v>
      </c>
    </row>
    <row r="100" spans="1:6" ht="15.5" x14ac:dyDescent="0.35">
      <c r="A100" s="154"/>
      <c r="B100" s="165"/>
      <c r="C100" s="158"/>
      <c r="D100" s="74"/>
      <c r="E100" s="74"/>
      <c r="F100" s="146"/>
    </row>
    <row r="101" spans="1:6" ht="15.5" x14ac:dyDescent="0.35">
      <c r="A101" s="151" t="s">
        <v>116</v>
      </c>
      <c r="B101" s="163">
        <f t="shared" ref="B101:D101" si="25">SUM(B102:B106)</f>
        <v>8937</v>
      </c>
      <c r="C101" s="134">
        <f t="shared" si="25"/>
        <v>2768</v>
      </c>
      <c r="D101" s="72">
        <f t="shared" si="25"/>
        <v>3739</v>
      </c>
      <c r="E101" s="72">
        <f t="shared" ref="E101" si="26">SUM(E102:E106)</f>
        <v>2395</v>
      </c>
      <c r="F101" s="147">
        <f>SUM(F102:F106)</f>
        <v>35</v>
      </c>
    </row>
    <row r="102" spans="1:6" ht="15.5" x14ac:dyDescent="0.35">
      <c r="A102" s="153" t="s">
        <v>117</v>
      </c>
      <c r="B102" s="165">
        <f t="shared" si="20"/>
        <v>1369</v>
      </c>
      <c r="C102" s="158">
        <v>412</v>
      </c>
      <c r="D102" s="74">
        <v>588</v>
      </c>
      <c r="E102" s="74">
        <v>361</v>
      </c>
      <c r="F102" s="146">
        <v>8</v>
      </c>
    </row>
    <row r="103" spans="1:6" ht="15.5" x14ac:dyDescent="0.35">
      <c r="A103" s="153" t="s">
        <v>118</v>
      </c>
      <c r="B103" s="165">
        <f t="shared" si="20"/>
        <v>2796</v>
      </c>
      <c r="C103" s="158">
        <v>871</v>
      </c>
      <c r="D103" s="74">
        <v>1208</v>
      </c>
      <c r="E103" s="74">
        <v>708</v>
      </c>
      <c r="F103" s="146">
        <v>9</v>
      </c>
    </row>
    <row r="104" spans="1:6" ht="15.5" x14ac:dyDescent="0.35">
      <c r="A104" s="153" t="s">
        <v>119</v>
      </c>
      <c r="B104" s="165">
        <f t="shared" si="20"/>
        <v>2936</v>
      </c>
      <c r="C104" s="158">
        <v>898</v>
      </c>
      <c r="D104" s="74">
        <v>1239</v>
      </c>
      <c r="E104" s="74">
        <v>791</v>
      </c>
      <c r="F104" s="146">
        <v>8</v>
      </c>
    </row>
    <row r="105" spans="1:6" ht="15.5" x14ac:dyDescent="0.35">
      <c r="A105" s="153" t="s">
        <v>120</v>
      </c>
      <c r="B105" s="165">
        <f t="shared" si="20"/>
        <v>1093</v>
      </c>
      <c r="C105" s="158">
        <v>452</v>
      </c>
      <c r="D105" s="74">
        <v>190</v>
      </c>
      <c r="E105" s="74">
        <v>443</v>
      </c>
      <c r="F105" s="146">
        <v>8</v>
      </c>
    </row>
    <row r="106" spans="1:6" ht="15.5" x14ac:dyDescent="0.35">
      <c r="A106" s="153" t="s">
        <v>121</v>
      </c>
      <c r="B106" s="165">
        <f t="shared" si="20"/>
        <v>743</v>
      </c>
      <c r="C106" s="158">
        <v>135</v>
      </c>
      <c r="D106" s="74">
        <v>514</v>
      </c>
      <c r="E106" s="74">
        <v>92</v>
      </c>
      <c r="F106" s="146">
        <v>2</v>
      </c>
    </row>
    <row r="107" spans="1:6" ht="15.5" x14ac:dyDescent="0.35">
      <c r="A107" s="151"/>
      <c r="B107" s="165"/>
      <c r="C107" s="158"/>
      <c r="D107" s="74"/>
      <c r="E107" s="74"/>
      <c r="F107" s="146"/>
    </row>
    <row r="108" spans="1:6" ht="15.5" x14ac:dyDescent="0.35">
      <c r="A108" s="151" t="s">
        <v>122</v>
      </c>
      <c r="B108" s="163">
        <f t="shared" ref="B108:D108" si="27">SUM(B109:B111)</f>
        <v>8370</v>
      </c>
      <c r="C108" s="134">
        <f t="shared" si="27"/>
        <v>2680</v>
      </c>
      <c r="D108" s="72">
        <f t="shared" si="27"/>
        <v>3429</v>
      </c>
      <c r="E108" s="72">
        <f t="shared" ref="E108" si="28">SUM(E109:E111)</f>
        <v>2192</v>
      </c>
      <c r="F108" s="147">
        <f>SUM(F109:F111)</f>
        <v>69</v>
      </c>
    </row>
    <row r="109" spans="1:6" ht="15.5" x14ac:dyDescent="0.35">
      <c r="A109" s="153" t="s">
        <v>123</v>
      </c>
      <c r="B109" s="165">
        <f t="shared" si="20"/>
        <v>3736</v>
      </c>
      <c r="C109" s="158">
        <v>1180</v>
      </c>
      <c r="D109" s="74">
        <v>1462</v>
      </c>
      <c r="E109" s="74">
        <v>1044</v>
      </c>
      <c r="F109" s="146">
        <v>50</v>
      </c>
    </row>
    <row r="110" spans="1:6" ht="15.5" x14ac:dyDescent="0.35">
      <c r="A110" s="153" t="s">
        <v>124</v>
      </c>
      <c r="B110" s="165">
        <f t="shared" si="20"/>
        <v>2398</v>
      </c>
      <c r="C110" s="158">
        <v>1112</v>
      </c>
      <c r="D110" s="74">
        <v>442</v>
      </c>
      <c r="E110" s="74">
        <v>825</v>
      </c>
      <c r="F110" s="146">
        <v>19</v>
      </c>
    </row>
    <row r="111" spans="1:6" ht="15.5" x14ac:dyDescent="0.35">
      <c r="A111" s="153" t="s">
        <v>125</v>
      </c>
      <c r="B111" s="165">
        <f t="shared" si="20"/>
        <v>2236</v>
      </c>
      <c r="C111" s="158">
        <v>388</v>
      </c>
      <c r="D111" s="74">
        <v>1525</v>
      </c>
      <c r="E111" s="74">
        <v>323</v>
      </c>
      <c r="F111" s="146">
        <v>0</v>
      </c>
    </row>
    <row r="112" spans="1:6" ht="15.5" x14ac:dyDescent="0.35">
      <c r="A112" s="153"/>
      <c r="B112" s="165"/>
      <c r="C112" s="159"/>
      <c r="D112" s="75"/>
      <c r="E112" s="75"/>
      <c r="F112" s="148"/>
    </row>
    <row r="113" spans="1:6" ht="15.5" x14ac:dyDescent="0.35">
      <c r="A113" s="151" t="s">
        <v>126</v>
      </c>
      <c r="B113" s="163">
        <f t="shared" ref="B113:D113" si="29">SUM(B114:B116)</f>
        <v>10924</v>
      </c>
      <c r="C113" s="134">
        <f t="shared" si="29"/>
        <v>3676</v>
      </c>
      <c r="D113" s="72">
        <f t="shared" si="29"/>
        <v>4371</v>
      </c>
      <c r="E113" s="72">
        <f t="shared" ref="E113" si="30">SUM(E114:E116)</f>
        <v>2789</v>
      </c>
      <c r="F113" s="147">
        <f>SUM(F114:F116)</f>
        <v>88</v>
      </c>
    </row>
    <row r="114" spans="1:6" ht="15.5" x14ac:dyDescent="0.35">
      <c r="A114" s="153" t="s">
        <v>127</v>
      </c>
      <c r="B114" s="165">
        <f t="shared" si="20"/>
        <v>3873</v>
      </c>
      <c r="C114" s="158">
        <v>1466</v>
      </c>
      <c r="D114" s="74">
        <v>1244</v>
      </c>
      <c r="E114" s="74">
        <v>1109</v>
      </c>
      <c r="F114" s="146">
        <v>54</v>
      </c>
    </row>
    <row r="115" spans="1:6" ht="15.5" x14ac:dyDescent="0.35">
      <c r="A115" s="153" t="s">
        <v>128</v>
      </c>
      <c r="B115" s="165">
        <f t="shared" si="20"/>
        <v>2974</v>
      </c>
      <c r="C115" s="158">
        <v>984</v>
      </c>
      <c r="D115" s="74">
        <v>1379</v>
      </c>
      <c r="E115" s="74">
        <v>577</v>
      </c>
      <c r="F115" s="146">
        <v>34</v>
      </c>
    </row>
    <row r="116" spans="1:6" ht="15.5" x14ac:dyDescent="0.35">
      <c r="A116" s="153" t="s">
        <v>129</v>
      </c>
      <c r="B116" s="165">
        <f t="shared" si="20"/>
        <v>4077</v>
      </c>
      <c r="C116" s="158">
        <v>1226</v>
      </c>
      <c r="D116" s="74">
        <v>1748</v>
      </c>
      <c r="E116" s="74">
        <v>1103</v>
      </c>
      <c r="F116" s="146">
        <v>0</v>
      </c>
    </row>
    <row r="117" spans="1:6" ht="15.5" x14ac:dyDescent="0.35">
      <c r="A117" s="155"/>
      <c r="B117" s="164"/>
      <c r="C117" s="160"/>
      <c r="D117" s="76"/>
      <c r="E117" s="76"/>
      <c r="F117" s="149"/>
    </row>
    <row r="118" spans="1:6" ht="15.5" x14ac:dyDescent="0.35">
      <c r="A118" s="77" t="s">
        <v>130</v>
      </c>
      <c r="B118" s="77"/>
      <c r="C118" s="69"/>
      <c r="D118" s="69"/>
      <c r="E118" s="69"/>
      <c r="F118" s="69"/>
    </row>
  </sheetData>
  <mergeCells count="4">
    <mergeCell ref="A5:F5"/>
    <mergeCell ref="A6:F6"/>
    <mergeCell ref="A3:F3"/>
    <mergeCell ref="A4:F4"/>
  </mergeCells>
  <pageMargins left="0.7" right="0.7" top="0.75" bottom="0.75" header="0.3" footer="0.3"/>
  <pageSetup orientation="portrait" r:id="rId1"/>
  <ignoredErrors>
    <ignoredError sqref="E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Maureen Camacho Brizuela</dc:creator>
  <cp:keywords/>
  <dc:description/>
  <cp:lastModifiedBy>María Gómez Rodríguez</cp:lastModifiedBy>
  <cp:revision/>
  <dcterms:created xsi:type="dcterms:W3CDTF">2019-11-12T13:48:32Z</dcterms:created>
  <dcterms:modified xsi:type="dcterms:W3CDTF">2024-01-25T17:40:51Z</dcterms:modified>
  <cp:category/>
  <cp:contentStatus/>
</cp:coreProperties>
</file>