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4064B37D-99CC-49E7-9977-E0A44031B75A}" xr6:coauthVersionLast="46" xr6:coauthVersionMax="46" xr10:uidLastSave="{00000000-0000-0000-0000-000000000000}"/>
  <bookViews>
    <workbookView xWindow="2985" yWindow="2985" windowWidth="21600" windowHeight="11385" xr2:uid="{BF3E53C7-CE7D-46BE-886F-BB03FE323277}"/>
  </bookViews>
  <sheets>
    <sheet name="Índice" sheetId="10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Índice!$A$1:$B$6</definedName>
    <definedName name="_xlnm.Database">#REF!</definedName>
    <definedName name="cccc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'[6]Juzgados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9" l="1"/>
  <c r="B68" i="9"/>
  <c r="B67" i="9" s="1"/>
  <c r="F67" i="9"/>
  <c r="E67" i="9"/>
  <c r="D67" i="9"/>
  <c r="C67" i="9"/>
  <c r="B65" i="9"/>
  <c r="B64" i="9"/>
  <c r="B63" i="9" s="1"/>
  <c r="F63" i="9"/>
  <c r="E63" i="9"/>
  <c r="D63" i="9"/>
  <c r="C63" i="9"/>
  <c r="B61" i="9"/>
  <c r="B60" i="9"/>
  <c r="B59" i="9"/>
  <c r="B58" i="9"/>
  <c r="B57" i="9"/>
  <c r="B56" i="9" s="1"/>
  <c r="F56" i="9"/>
  <c r="E56" i="9"/>
  <c r="D56" i="9"/>
  <c r="C56" i="9"/>
  <c r="B54" i="9"/>
  <c r="B53" i="9"/>
  <c r="F52" i="9"/>
  <c r="E52" i="9"/>
  <c r="D52" i="9"/>
  <c r="C52" i="9"/>
  <c r="B52" i="9"/>
  <c r="B50" i="9"/>
  <c r="B49" i="9"/>
  <c r="B48" i="9"/>
  <c r="B47" i="9"/>
  <c r="B46" i="9" s="1"/>
  <c r="F46" i="9"/>
  <c r="F10" i="9" s="1"/>
  <c r="E46" i="9"/>
  <c r="D46" i="9"/>
  <c r="C46" i="9"/>
  <c r="B44" i="9"/>
  <c r="B43" i="9"/>
  <c r="F42" i="9"/>
  <c r="E42" i="9"/>
  <c r="D42" i="9"/>
  <c r="C42" i="9"/>
  <c r="B42" i="9"/>
  <c r="B40" i="9"/>
  <c r="B39" i="9"/>
  <c r="B38" i="9" s="1"/>
  <c r="F38" i="9"/>
  <c r="E38" i="9"/>
  <c r="D38" i="9"/>
  <c r="D10" i="9" s="1"/>
  <c r="C38" i="9"/>
  <c r="B36" i="9"/>
  <c r="B35" i="9"/>
  <c r="F34" i="9"/>
  <c r="E34" i="9"/>
  <c r="D34" i="9"/>
  <c r="C34" i="9"/>
  <c r="B34" i="9"/>
  <c r="B32" i="9"/>
  <c r="B31" i="9"/>
  <c r="F30" i="9"/>
  <c r="E30" i="9"/>
  <c r="D30" i="9"/>
  <c r="C30" i="9"/>
  <c r="B30" i="9"/>
  <c r="B28" i="9"/>
  <c r="B27" i="9"/>
  <c r="F26" i="9"/>
  <c r="E26" i="9"/>
  <c r="D26" i="9"/>
  <c r="C26" i="9"/>
  <c r="B26" i="9"/>
  <c r="B24" i="9"/>
  <c r="B19" i="9" s="1"/>
  <c r="B23" i="9"/>
  <c r="B22" i="9"/>
  <c r="B21" i="9"/>
  <c r="B20" i="9"/>
  <c r="F19" i="9"/>
  <c r="E19" i="9"/>
  <c r="D19" i="9"/>
  <c r="C19" i="9"/>
  <c r="B17" i="9"/>
  <c r="F16" i="9"/>
  <c r="E16" i="9"/>
  <c r="D16" i="9"/>
  <c r="C16" i="9"/>
  <c r="B16" i="9"/>
  <c r="B14" i="9"/>
  <c r="B13" i="9"/>
  <c r="B12" i="9" s="1"/>
  <c r="F12" i="9"/>
  <c r="E12" i="9"/>
  <c r="D12" i="9"/>
  <c r="C12" i="9"/>
  <c r="C10" i="9" s="1"/>
  <c r="E10" i="9"/>
  <c r="B12" i="8"/>
  <c r="B12" i="7"/>
  <c r="B257" i="6"/>
  <c r="B256" i="6"/>
  <c r="B254" i="6"/>
  <c r="B253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2" i="6" s="1"/>
  <c r="B228" i="6"/>
  <c r="B227" i="6"/>
  <c r="B226" i="6"/>
  <c r="B225" i="6"/>
  <c r="B224" i="6"/>
  <c r="B223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0" i="6"/>
  <c r="B219" i="6"/>
  <c r="B217" i="6" s="1"/>
  <c r="B218" i="6"/>
  <c r="AH217" i="6"/>
  <c r="AG217" i="6"/>
  <c r="AF217" i="6"/>
  <c r="AE217" i="6"/>
  <c r="AD217" i="6"/>
  <c r="AC217" i="6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5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B212" i="6"/>
  <c r="B211" i="6"/>
  <c r="B210" i="6"/>
  <c r="B209" i="6"/>
  <c r="B208" i="6" s="1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6" i="6"/>
  <c r="B205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B202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B199" i="6"/>
  <c r="B198" i="6"/>
  <c r="B196" i="6" s="1"/>
  <c r="B197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4" i="6"/>
  <c r="B193" i="6" s="1"/>
  <c r="AH193" i="6"/>
  <c r="AG193" i="6"/>
  <c r="AF193" i="6"/>
  <c r="AE193" i="6"/>
  <c r="AD193" i="6"/>
  <c r="AC193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1" i="6"/>
  <c r="B190" i="6"/>
  <c r="B189" i="6"/>
  <c r="B188" i="6" s="1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6" i="6"/>
  <c r="B185" i="6"/>
  <c r="B184" i="6"/>
  <c r="AH183" i="6"/>
  <c r="AG183" i="6"/>
  <c r="AF183" i="6"/>
  <c r="AE183" i="6"/>
  <c r="AD183" i="6"/>
  <c r="AC183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B181" i="6"/>
  <c r="B180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B177" i="6"/>
  <c r="B174" i="6" s="1"/>
  <c r="B176" i="6"/>
  <c r="B175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2" i="6"/>
  <c r="B171" i="6"/>
  <c r="B170" i="6"/>
  <c r="B169" i="6"/>
  <c r="B168" i="6" s="1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6" i="6"/>
  <c r="B165" i="6"/>
  <c r="B164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B161" i="6"/>
  <c r="B160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B157" i="6"/>
  <c r="B152" i="6" s="1"/>
  <c r="B156" i="6"/>
  <c r="B155" i="6"/>
  <c r="B154" i="6"/>
  <c r="B153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0" i="6"/>
  <c r="B149" i="6"/>
  <c r="B148" i="6"/>
  <c r="B144" i="6" s="1"/>
  <c r="B147" i="6"/>
  <c r="B146" i="6"/>
  <c r="B145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2" i="6"/>
  <c r="B141" i="6"/>
  <c r="B140" i="6"/>
  <c r="B139" i="6"/>
  <c r="B138" i="6"/>
  <c r="B137" i="6"/>
  <c r="B136" i="6"/>
  <c r="B135" i="6"/>
  <c r="B134" i="6"/>
  <c r="B133" i="6"/>
  <c r="B132" i="6"/>
  <c r="B131" i="6" s="1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29" i="6"/>
  <c r="B128" i="6"/>
  <c r="B127" i="6"/>
  <c r="B126" i="6"/>
  <c r="B125" i="6"/>
  <c r="B124" i="6"/>
  <c r="B123" i="6"/>
  <c r="B122" i="6" s="1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0" i="6"/>
  <c r="B119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B116" i="6"/>
  <c r="B115" i="6"/>
  <c r="B114" i="6"/>
  <c r="B113" i="6"/>
  <c r="B112" i="6"/>
  <c r="B111" i="6" s="1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09" i="6"/>
  <c r="B108" i="6"/>
  <c r="B107" i="6"/>
  <c r="B106" i="6"/>
  <c r="B105" i="6"/>
  <c r="B104" i="6"/>
  <c r="B103" i="6" s="1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1" i="6"/>
  <c r="B100" i="6" s="1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98" i="6"/>
  <c r="B97" i="6"/>
  <c r="B96" i="6"/>
  <c r="B95" i="6"/>
  <c r="B94" i="6"/>
  <c r="B93" i="6" s="1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3" i="6" s="1"/>
  <c r="B74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1" i="6"/>
  <c r="B70" i="6"/>
  <c r="B69" i="6"/>
  <c r="B68" i="6"/>
  <c r="B66" i="6" s="1"/>
  <c r="B67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4" i="6"/>
  <c r="B63" i="6"/>
  <c r="B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B59" i="6"/>
  <c r="B58" i="6"/>
  <c r="B57" i="6"/>
  <c r="B56" i="6"/>
  <c r="B53" i="6" s="1"/>
  <c r="B55" i="6"/>
  <c r="B54" i="6"/>
  <c r="AH53" i="6"/>
  <c r="AG53" i="6"/>
  <c r="AF53" i="6"/>
  <c r="AE53" i="6"/>
  <c r="AD53" i="6"/>
  <c r="AC53" i="6"/>
  <c r="AC12" i="6" s="1"/>
  <c r="AC10" i="6" s="1"/>
  <c r="AB53" i="6"/>
  <c r="AA53" i="6"/>
  <c r="Z53" i="6"/>
  <c r="Y53" i="6"/>
  <c r="X53" i="6"/>
  <c r="W53" i="6"/>
  <c r="V53" i="6"/>
  <c r="U53" i="6"/>
  <c r="U12" i="6" s="1"/>
  <c r="U10" i="6" s="1"/>
  <c r="T53" i="6"/>
  <c r="S53" i="6"/>
  <c r="R53" i="6"/>
  <c r="Q53" i="6"/>
  <c r="P53" i="6"/>
  <c r="O53" i="6"/>
  <c r="N53" i="6"/>
  <c r="M53" i="6"/>
  <c r="M12" i="6" s="1"/>
  <c r="M10" i="6" s="1"/>
  <c r="L53" i="6"/>
  <c r="K53" i="6"/>
  <c r="J53" i="6"/>
  <c r="I53" i="6"/>
  <c r="H53" i="6"/>
  <c r="G53" i="6"/>
  <c r="F53" i="6"/>
  <c r="E53" i="6"/>
  <c r="E12" i="6" s="1"/>
  <c r="E10" i="6" s="1"/>
  <c r="D53" i="6"/>
  <c r="C53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5" i="6" s="1"/>
  <c r="B38" i="6"/>
  <c r="B37" i="6"/>
  <c r="B36" i="6"/>
  <c r="AH35" i="6"/>
  <c r="AG35" i="6"/>
  <c r="AF35" i="6"/>
  <c r="AE35" i="6"/>
  <c r="AE12" i="6" s="1"/>
  <c r="AE10" i="6" s="1"/>
  <c r="AD35" i="6"/>
  <c r="AD12" i="6" s="1"/>
  <c r="AD10" i="6" s="1"/>
  <c r="AC35" i="6"/>
  <c r="AB35" i="6"/>
  <c r="AA35" i="6"/>
  <c r="Z35" i="6"/>
  <c r="Y35" i="6"/>
  <c r="X35" i="6"/>
  <c r="W35" i="6"/>
  <c r="W12" i="6" s="1"/>
  <c r="W10" i="6" s="1"/>
  <c r="V35" i="6"/>
  <c r="V12" i="6" s="1"/>
  <c r="V10" i="6" s="1"/>
  <c r="U35" i="6"/>
  <c r="T35" i="6"/>
  <c r="S35" i="6"/>
  <c r="R35" i="6"/>
  <c r="Q35" i="6"/>
  <c r="P35" i="6"/>
  <c r="O35" i="6"/>
  <c r="O12" i="6" s="1"/>
  <c r="O10" i="6" s="1"/>
  <c r="N35" i="6"/>
  <c r="N12" i="6" s="1"/>
  <c r="N10" i="6" s="1"/>
  <c r="M35" i="6"/>
  <c r="L35" i="6"/>
  <c r="K35" i="6"/>
  <c r="J35" i="6"/>
  <c r="I35" i="6"/>
  <c r="H35" i="6"/>
  <c r="G35" i="6"/>
  <c r="G12" i="6" s="1"/>
  <c r="G10" i="6" s="1"/>
  <c r="F35" i="6"/>
  <c r="F12" i="6" s="1"/>
  <c r="F10" i="6" s="1"/>
  <c r="E35" i="6"/>
  <c r="D35" i="6"/>
  <c r="C35" i="6"/>
  <c r="B33" i="6"/>
  <c r="AH32" i="6"/>
  <c r="AH12" i="6" s="1"/>
  <c r="AH10" i="6" s="1"/>
  <c r="AG32" i="6"/>
  <c r="AF32" i="6"/>
  <c r="AF12" i="6" s="1"/>
  <c r="AF10" i="6" s="1"/>
  <c r="AE32" i="6"/>
  <c r="AD32" i="6"/>
  <c r="AC32" i="6"/>
  <c r="AB32" i="6"/>
  <c r="AA32" i="6"/>
  <c r="Z32" i="6"/>
  <c r="Z12" i="6" s="1"/>
  <c r="Z10" i="6" s="1"/>
  <c r="Y32" i="6"/>
  <c r="X32" i="6"/>
  <c r="X12" i="6" s="1"/>
  <c r="X10" i="6" s="1"/>
  <c r="W32" i="6"/>
  <c r="V32" i="6"/>
  <c r="U32" i="6"/>
  <c r="T32" i="6"/>
  <c r="S32" i="6"/>
  <c r="R32" i="6"/>
  <c r="R12" i="6" s="1"/>
  <c r="R10" i="6" s="1"/>
  <c r="Q32" i="6"/>
  <c r="P32" i="6"/>
  <c r="P12" i="6" s="1"/>
  <c r="P10" i="6" s="1"/>
  <c r="O32" i="6"/>
  <c r="N32" i="6"/>
  <c r="M32" i="6"/>
  <c r="L32" i="6"/>
  <c r="K32" i="6"/>
  <c r="J32" i="6"/>
  <c r="J12" i="6" s="1"/>
  <c r="J10" i="6" s="1"/>
  <c r="I32" i="6"/>
  <c r="H32" i="6"/>
  <c r="H12" i="6" s="1"/>
  <c r="H10" i="6" s="1"/>
  <c r="G32" i="6"/>
  <c r="F32" i="6"/>
  <c r="E32" i="6"/>
  <c r="D32" i="6"/>
  <c r="C32" i="6"/>
  <c r="B32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 s="1"/>
  <c r="AH14" i="6"/>
  <c r="AG14" i="6"/>
  <c r="AG12" i="6" s="1"/>
  <c r="AG10" i="6" s="1"/>
  <c r="AF14" i="6"/>
  <c r="AE14" i="6"/>
  <c r="AD14" i="6"/>
  <c r="AC14" i="6"/>
  <c r="AB14" i="6"/>
  <c r="AA14" i="6"/>
  <c r="AA12" i="6" s="1"/>
  <c r="AA10" i="6" s="1"/>
  <c r="Z14" i="6"/>
  <c r="Y14" i="6"/>
  <c r="Y12" i="6" s="1"/>
  <c r="Y10" i="6" s="1"/>
  <c r="X14" i="6"/>
  <c r="W14" i="6"/>
  <c r="V14" i="6"/>
  <c r="U14" i="6"/>
  <c r="T14" i="6"/>
  <c r="S14" i="6"/>
  <c r="S12" i="6" s="1"/>
  <c r="S10" i="6" s="1"/>
  <c r="R14" i="6"/>
  <c r="Q14" i="6"/>
  <c r="Q12" i="6" s="1"/>
  <c r="Q10" i="6" s="1"/>
  <c r="P14" i="6"/>
  <c r="O14" i="6"/>
  <c r="N14" i="6"/>
  <c r="M14" i="6"/>
  <c r="L14" i="6"/>
  <c r="K14" i="6"/>
  <c r="K12" i="6" s="1"/>
  <c r="K10" i="6" s="1"/>
  <c r="J14" i="6"/>
  <c r="I14" i="6"/>
  <c r="I12" i="6" s="1"/>
  <c r="I10" i="6" s="1"/>
  <c r="H14" i="6"/>
  <c r="G14" i="6"/>
  <c r="F14" i="6"/>
  <c r="E14" i="6"/>
  <c r="D14" i="6"/>
  <c r="C14" i="6"/>
  <c r="C12" i="6" s="1"/>
  <c r="C10" i="6" s="1"/>
  <c r="AB12" i="6"/>
  <c r="AB10" i="6" s="1"/>
  <c r="T12" i="6"/>
  <c r="T10" i="6" s="1"/>
  <c r="L12" i="6"/>
  <c r="L10" i="6" s="1"/>
  <c r="D12" i="6"/>
  <c r="D10" i="6" s="1"/>
  <c r="B258" i="5"/>
  <c r="B257" i="5"/>
  <c r="B255" i="5"/>
  <c r="B254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3" i="5" s="1"/>
  <c r="B225" i="5"/>
  <c r="B224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1" i="5"/>
  <c r="B220" i="5"/>
  <c r="B219" i="5"/>
  <c r="B218" i="5" s="1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6" i="5"/>
  <c r="B215" i="5" s="1"/>
  <c r="X215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B213" i="5"/>
  <c r="B212" i="5"/>
  <c r="B211" i="5"/>
  <c r="B210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B207" i="5"/>
  <c r="B206" i="5"/>
  <c r="B205" i="5" s="1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3" i="5"/>
  <c r="B202" i="5" s="1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0" i="5"/>
  <c r="B197" i="5" s="1"/>
  <c r="B199" i="5"/>
  <c r="B198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5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B192" i="5"/>
  <c r="B191" i="5"/>
  <c r="B190" i="5"/>
  <c r="B189" i="5" s="1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7" i="5"/>
  <c r="B186" i="5"/>
  <c r="B185" i="5"/>
  <c r="B184" i="5" s="1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2" i="5"/>
  <c r="B181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B178" i="5"/>
  <c r="B177" i="5"/>
  <c r="B176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B173" i="5"/>
  <c r="B172" i="5"/>
  <c r="B171" i="5"/>
  <c r="B170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B167" i="5"/>
  <c r="B166" i="5"/>
  <c r="B165" i="5"/>
  <c r="B164" i="5" s="1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2" i="5"/>
  <c r="B161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B158" i="5"/>
  <c r="B157" i="5"/>
  <c r="B156" i="5"/>
  <c r="B155" i="5"/>
  <c r="B154" i="5"/>
  <c r="B153" i="5" s="1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1" i="5"/>
  <c r="B150" i="5"/>
  <c r="B149" i="5"/>
  <c r="B148" i="5"/>
  <c r="B147" i="5"/>
  <c r="B146" i="5"/>
  <c r="B145" i="5" s="1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3" i="5"/>
  <c r="B142" i="5"/>
  <c r="B141" i="5"/>
  <c r="B140" i="5"/>
  <c r="B139" i="5"/>
  <c r="B138" i="5"/>
  <c r="B137" i="5"/>
  <c r="B136" i="5"/>
  <c r="B135" i="5"/>
  <c r="B132" i="5" s="1"/>
  <c r="B134" i="5"/>
  <c r="B133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0" i="5"/>
  <c r="B129" i="5"/>
  <c r="B128" i="5"/>
  <c r="B127" i="5"/>
  <c r="B126" i="5"/>
  <c r="B125" i="5"/>
  <c r="B124" i="5"/>
  <c r="B123" i="5" s="1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1" i="5"/>
  <c r="B120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B117" i="5"/>
  <c r="B116" i="5"/>
  <c r="B115" i="5"/>
  <c r="B114" i="5"/>
  <c r="B113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B110" i="5"/>
  <c r="B109" i="5"/>
  <c r="B108" i="5"/>
  <c r="B107" i="5"/>
  <c r="B104" i="5" s="1"/>
  <c r="B106" i="5"/>
  <c r="B105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2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B99" i="5"/>
  <c r="B98" i="5"/>
  <c r="B97" i="5"/>
  <c r="B96" i="5"/>
  <c r="B95" i="5"/>
  <c r="B94" i="5" s="1"/>
  <c r="X94" i="5"/>
  <c r="W94" i="5"/>
  <c r="W13" i="5" s="1"/>
  <c r="W11" i="5" s="1"/>
  <c r="V94" i="5"/>
  <c r="U94" i="5"/>
  <c r="T94" i="5"/>
  <c r="S94" i="5"/>
  <c r="R94" i="5"/>
  <c r="Q94" i="5"/>
  <c r="P94" i="5"/>
  <c r="O94" i="5"/>
  <c r="O13" i="5" s="1"/>
  <c r="O11" i="5" s="1"/>
  <c r="N94" i="5"/>
  <c r="M94" i="5"/>
  <c r="L94" i="5"/>
  <c r="K94" i="5"/>
  <c r="J94" i="5"/>
  <c r="I94" i="5"/>
  <c r="H94" i="5"/>
  <c r="G94" i="5"/>
  <c r="G13" i="5" s="1"/>
  <c r="G11" i="5" s="1"/>
  <c r="F94" i="5"/>
  <c r="E94" i="5"/>
  <c r="D94" i="5"/>
  <c r="C94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B72" i="5"/>
  <c r="B71" i="5"/>
  <c r="B67" i="5" s="1"/>
  <c r="B70" i="5"/>
  <c r="B69" i="5"/>
  <c r="B68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5" i="5"/>
  <c r="B62" i="5" s="1"/>
  <c r="B64" i="5"/>
  <c r="B63" i="5"/>
  <c r="X62" i="5"/>
  <c r="X13" i="5" s="1"/>
  <c r="X11" i="5" s="1"/>
  <c r="W62" i="5"/>
  <c r="V62" i="5"/>
  <c r="V13" i="5" s="1"/>
  <c r="V11" i="5" s="1"/>
  <c r="U62" i="5"/>
  <c r="T62" i="5"/>
  <c r="S62" i="5"/>
  <c r="R62" i="5"/>
  <c r="Q62" i="5"/>
  <c r="P62" i="5"/>
  <c r="P13" i="5" s="1"/>
  <c r="P11" i="5" s="1"/>
  <c r="O62" i="5"/>
  <c r="N62" i="5"/>
  <c r="N13" i="5" s="1"/>
  <c r="N11" i="5" s="1"/>
  <c r="M62" i="5"/>
  <c r="L62" i="5"/>
  <c r="K62" i="5"/>
  <c r="J62" i="5"/>
  <c r="I62" i="5"/>
  <c r="H62" i="5"/>
  <c r="H13" i="5" s="1"/>
  <c r="H11" i="5" s="1"/>
  <c r="G62" i="5"/>
  <c r="F62" i="5"/>
  <c r="F13" i="5" s="1"/>
  <c r="F11" i="5" s="1"/>
  <c r="E62" i="5"/>
  <c r="D62" i="5"/>
  <c r="C62" i="5"/>
  <c r="B60" i="5"/>
  <c r="B59" i="5"/>
  <c r="B58" i="5"/>
  <c r="B57" i="5"/>
  <c r="B54" i="5" s="1"/>
  <c r="B56" i="5"/>
  <c r="B55" i="5"/>
  <c r="X54" i="5"/>
  <c r="W54" i="5"/>
  <c r="V54" i="5"/>
  <c r="U54" i="5"/>
  <c r="U13" i="5" s="1"/>
  <c r="U11" i="5" s="1"/>
  <c r="T54" i="5"/>
  <c r="S54" i="5"/>
  <c r="R54" i="5"/>
  <c r="Q54" i="5"/>
  <c r="P54" i="5"/>
  <c r="O54" i="5"/>
  <c r="N54" i="5"/>
  <c r="M54" i="5"/>
  <c r="M13" i="5" s="1"/>
  <c r="M11" i="5" s="1"/>
  <c r="L54" i="5"/>
  <c r="K54" i="5"/>
  <c r="J54" i="5"/>
  <c r="I54" i="5"/>
  <c r="H54" i="5"/>
  <c r="G54" i="5"/>
  <c r="F54" i="5"/>
  <c r="E54" i="5"/>
  <c r="E13" i="5" s="1"/>
  <c r="E11" i="5" s="1"/>
  <c r="D54" i="5"/>
  <c r="C54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6" i="5" s="1"/>
  <c r="B39" i="5"/>
  <c r="B38" i="5"/>
  <c r="B37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4" i="5"/>
  <c r="X33" i="5"/>
  <c r="W33" i="5"/>
  <c r="V33" i="5"/>
  <c r="U33" i="5"/>
  <c r="T33" i="5"/>
  <c r="T13" i="5" s="1"/>
  <c r="T11" i="5" s="1"/>
  <c r="S33" i="5"/>
  <c r="R33" i="5"/>
  <c r="Q33" i="5"/>
  <c r="P33" i="5"/>
  <c r="O33" i="5"/>
  <c r="N33" i="5"/>
  <c r="M33" i="5"/>
  <c r="L33" i="5"/>
  <c r="L13" i="5" s="1"/>
  <c r="L11" i="5" s="1"/>
  <c r="K33" i="5"/>
  <c r="J33" i="5"/>
  <c r="I33" i="5"/>
  <c r="H33" i="5"/>
  <c r="G33" i="5"/>
  <c r="F33" i="5"/>
  <c r="E33" i="5"/>
  <c r="D33" i="5"/>
  <c r="D13" i="5" s="1"/>
  <c r="D11" i="5" s="1"/>
  <c r="C33" i="5"/>
  <c r="B33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 s="1"/>
  <c r="X15" i="5"/>
  <c r="W15" i="5"/>
  <c r="V15" i="5"/>
  <c r="U15" i="5"/>
  <c r="T15" i="5"/>
  <c r="S15" i="5"/>
  <c r="S13" i="5" s="1"/>
  <c r="S11" i="5" s="1"/>
  <c r="R15" i="5"/>
  <c r="Q15" i="5"/>
  <c r="Q13" i="5" s="1"/>
  <c r="Q11" i="5" s="1"/>
  <c r="P15" i="5"/>
  <c r="O15" i="5"/>
  <c r="N15" i="5"/>
  <c r="M15" i="5"/>
  <c r="L15" i="5"/>
  <c r="K15" i="5"/>
  <c r="K13" i="5" s="1"/>
  <c r="K11" i="5" s="1"/>
  <c r="J15" i="5"/>
  <c r="I15" i="5"/>
  <c r="I13" i="5" s="1"/>
  <c r="I11" i="5" s="1"/>
  <c r="H15" i="5"/>
  <c r="G15" i="5"/>
  <c r="F15" i="5"/>
  <c r="E15" i="5"/>
  <c r="D15" i="5"/>
  <c r="C15" i="5"/>
  <c r="C13" i="5" s="1"/>
  <c r="C11" i="5" s="1"/>
  <c r="R13" i="5"/>
  <c r="R11" i="5" s="1"/>
  <c r="J13" i="5"/>
  <c r="J11" i="5" s="1"/>
  <c r="B70" i="4"/>
  <c r="B68" i="4" s="1"/>
  <c r="B69" i="4"/>
  <c r="B66" i="4"/>
  <c r="B65" i="4"/>
  <c r="B64" i="4"/>
  <c r="B62" i="4"/>
  <c r="B61" i="4"/>
  <c r="B60" i="4"/>
  <c r="B59" i="4"/>
  <c r="B58" i="4"/>
  <c r="B57" i="4" s="1"/>
  <c r="B55" i="4"/>
  <c r="B54" i="4"/>
  <c r="B53" i="4" s="1"/>
  <c r="B51" i="4"/>
  <c r="B50" i="4"/>
  <c r="B49" i="4"/>
  <c r="B48" i="4"/>
  <c r="B47" i="4" s="1"/>
  <c r="B45" i="4"/>
  <c r="B44" i="4"/>
  <c r="B43" i="4" s="1"/>
  <c r="B41" i="4"/>
  <c r="B40" i="4"/>
  <c r="B39" i="4" s="1"/>
  <c r="B37" i="4"/>
  <c r="B36" i="4"/>
  <c r="B35" i="4" s="1"/>
  <c r="B33" i="4"/>
  <c r="B32" i="4"/>
  <c r="B31" i="4" s="1"/>
  <c r="B29" i="4"/>
  <c r="B27" i="4" s="1"/>
  <c r="B28" i="4"/>
  <c r="B25" i="4"/>
  <c r="B24" i="4"/>
  <c r="B23" i="4"/>
  <c r="B22" i="4"/>
  <c r="B21" i="4"/>
  <c r="B20" i="4"/>
  <c r="B18" i="4"/>
  <c r="B17" i="4"/>
  <c r="B15" i="4"/>
  <c r="B14" i="4"/>
  <c r="B13" i="4"/>
  <c r="H11" i="4"/>
  <c r="G11" i="4"/>
  <c r="F11" i="4"/>
  <c r="E11" i="4"/>
  <c r="D11" i="4"/>
  <c r="C11" i="4"/>
  <c r="B70" i="3"/>
  <c r="B69" i="3"/>
  <c r="B68" i="3" s="1"/>
  <c r="B66" i="3"/>
  <c r="B64" i="3" s="1"/>
  <c r="B65" i="3"/>
  <c r="B62" i="3"/>
  <c r="B61" i="3"/>
  <c r="B60" i="3"/>
  <c r="B59" i="3"/>
  <c r="B58" i="3"/>
  <c r="B57" i="3"/>
  <c r="B55" i="3"/>
  <c r="B54" i="3"/>
  <c r="B53" i="3" s="1"/>
  <c r="B51" i="3"/>
  <c r="B50" i="3"/>
  <c r="B49" i="3"/>
  <c r="B48" i="3"/>
  <c r="B47" i="3"/>
  <c r="B45" i="3"/>
  <c r="B44" i="3"/>
  <c r="B43" i="3" s="1"/>
  <c r="B41" i="3"/>
  <c r="B40" i="3"/>
  <c r="B39" i="3"/>
  <c r="B37" i="3"/>
  <c r="B36" i="3"/>
  <c r="B35" i="3" s="1"/>
  <c r="B33" i="3"/>
  <c r="B32" i="3"/>
  <c r="B31" i="3" s="1"/>
  <c r="B29" i="3"/>
  <c r="B28" i="3"/>
  <c r="B27" i="3" s="1"/>
  <c r="B25" i="3"/>
  <c r="B24" i="3"/>
  <c r="B23" i="3"/>
  <c r="B20" i="3" s="1"/>
  <c r="B22" i="3"/>
  <c r="B21" i="3"/>
  <c r="B18" i="3"/>
  <c r="B17" i="3" s="1"/>
  <c r="B15" i="3"/>
  <c r="B13" i="3" s="1"/>
  <c r="B14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 s="1"/>
  <c r="G56" i="2"/>
  <c r="G55" i="2"/>
  <c r="G54" i="2"/>
  <c r="G53" i="2"/>
  <c r="G52" i="2" s="1"/>
  <c r="G50" i="2"/>
  <c r="G49" i="2"/>
  <c r="G48" i="2"/>
  <c r="G47" i="2"/>
  <c r="G46" i="2"/>
  <c r="G45" i="2"/>
  <c r="G44" i="2"/>
  <c r="G43" i="2"/>
  <c r="G42" i="2"/>
  <c r="G41" i="2"/>
  <c r="G40" i="2" s="1"/>
  <c r="G38" i="2"/>
  <c r="G37" i="2"/>
  <c r="G36" i="2"/>
  <c r="G35" i="2"/>
  <c r="G34" i="2" s="1"/>
  <c r="G32" i="2"/>
  <c r="G31" i="2"/>
  <c r="G30" i="2" s="1"/>
  <c r="G28" i="2"/>
  <c r="G27" i="2"/>
  <c r="G26" i="2"/>
  <c r="G24" i="2"/>
  <c r="G23" i="2"/>
  <c r="G22" i="2"/>
  <c r="G21" i="2"/>
  <c r="G16" i="2" s="1"/>
  <c r="G20" i="2"/>
  <c r="G19" i="2"/>
  <c r="G18" i="2"/>
  <c r="G17" i="2"/>
  <c r="G14" i="2"/>
  <c r="G13" i="2"/>
  <c r="G12" i="2"/>
  <c r="G11" i="2" s="1"/>
  <c r="F9" i="2"/>
  <c r="E9" i="2"/>
  <c r="D9" i="2"/>
  <c r="C9" i="2"/>
  <c r="B9" i="2"/>
  <c r="G68" i="1"/>
  <c r="G67" i="1"/>
  <c r="G66" i="1" s="1"/>
  <c r="G64" i="1"/>
  <c r="G63" i="1"/>
  <c r="G62" i="1"/>
  <c r="G60" i="1"/>
  <c r="G59" i="1"/>
  <c r="G58" i="1"/>
  <c r="G55" i="1" s="1"/>
  <c r="G57" i="1"/>
  <c r="G56" i="1"/>
  <c r="G53" i="1"/>
  <c r="G52" i="1"/>
  <c r="G51" i="1" s="1"/>
  <c r="G49" i="1"/>
  <c r="G48" i="1"/>
  <c r="G45" i="1" s="1"/>
  <c r="G47" i="1"/>
  <c r="G46" i="1"/>
  <c r="G43" i="1"/>
  <c r="G42" i="1"/>
  <c r="G41" i="1" s="1"/>
  <c r="G39" i="1"/>
  <c r="G38" i="1"/>
  <c r="G37" i="1" s="1"/>
  <c r="G35" i="1"/>
  <c r="G34" i="1"/>
  <c r="G33" i="1" s="1"/>
  <c r="G31" i="1"/>
  <c r="G30" i="1"/>
  <c r="G29" i="1"/>
  <c r="G27" i="1"/>
  <c r="G25" i="1" s="1"/>
  <c r="G26" i="1"/>
  <c r="G23" i="1"/>
  <c r="G22" i="1"/>
  <c r="G21" i="1"/>
  <c r="G20" i="1"/>
  <c r="G19" i="1"/>
  <c r="G18" i="1"/>
  <c r="G16" i="1"/>
  <c r="G15" i="1"/>
  <c r="G13" i="1"/>
  <c r="G12" i="1"/>
  <c r="G11" i="1"/>
  <c r="F9" i="1"/>
  <c r="E9" i="1"/>
  <c r="D9" i="1"/>
  <c r="C9" i="1"/>
  <c r="B9" i="1"/>
  <c r="G9" i="2" l="1"/>
  <c r="B10" i="9"/>
  <c r="B12" i="6"/>
  <c r="B10" i="6" s="1"/>
  <c r="B11" i="5"/>
  <c r="B13" i="5"/>
  <c r="B11" i="4"/>
  <c r="G9" i="1"/>
</calcChain>
</file>

<file path=xl/sharedStrings.xml><?xml version="1.0" encoding="utf-8"?>
<sst xmlns="http://schemas.openxmlformats.org/spreadsheetml/2006/main" count="952" uniqueCount="433">
  <si>
    <t>CUADRO Nº 1</t>
  </si>
  <si>
    <t>SEGÚN: CIRCUITO JUDICIAL Y OFICINA</t>
  </si>
  <si>
    <t>DURANTE: 2018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</si>
  <si>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</si>
  <si>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</si>
  <si>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</si>
  <si>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</si>
  <si>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</si>
  <si>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</si>
  <si>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</si>
  <si>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TOTAL</t>
  </si>
  <si>
    <t>I Circuito Judicial de San José</t>
  </si>
  <si>
    <t>Fiscalía Adjunta Penal Juvenil San José</t>
  </si>
  <si>
    <t>Fiscalía Penal Juvenil Puriscal</t>
  </si>
  <si>
    <t>I Circuito Judicial de Alajuela</t>
  </si>
  <si>
    <t>Fiscalía Penal Juvenil I Circ.Jud Alajuela</t>
  </si>
  <si>
    <t>II Circuito Judicial de Alajuela</t>
  </si>
  <si>
    <t>Fiscalía Penal Juvenil II Circ.Jud Alajuela ( San Carlos )</t>
  </si>
  <si>
    <t xml:space="preserve">Fiscalía Penal Juvenil Fortuna </t>
  </si>
  <si>
    <t>Fiscalía Penal Juvenil de Guatuso</t>
  </si>
  <si>
    <t>Fiscalía Penal Juvenil de Los Chiles</t>
  </si>
  <si>
    <t>Fiscalía de Upala</t>
  </si>
  <si>
    <t>III Circuito Judicial de Alajuela</t>
  </si>
  <si>
    <t>Fiscalía Penal Juvenil III Circ.Jud Alajuela (San Ramón)</t>
  </si>
  <si>
    <t>Fiscalía Penal Juvenil Grecia</t>
  </si>
  <si>
    <t>Circuito Judicial de Cartago</t>
  </si>
  <si>
    <t>Fiscalía Penal Juvenil Cartago</t>
  </si>
  <si>
    <t>Fiscalía Penal Juvenil Turrialba</t>
  </si>
  <si>
    <t>Circuito Judicial de Heredia</t>
  </si>
  <si>
    <t>Fiscalía Penal Juvenil Heredia</t>
  </si>
  <si>
    <r>
      <t>Fiscalía Penal Juvenil Sarapiquí</t>
    </r>
    <r>
      <rPr>
        <vertAlign val="superscript"/>
        <sz val="12"/>
        <rFont val="Times New Roman"/>
        <family val="1"/>
      </rPr>
      <t xml:space="preserve"> </t>
    </r>
  </si>
  <si>
    <t>I Circuito Judicial de Guanacaste</t>
  </si>
  <si>
    <t>Fiscalía Penal Juvenil Cañas</t>
  </si>
  <si>
    <t>II Circuito Judicial de Guanacaste</t>
  </si>
  <si>
    <t>Fiscalía Penal Juvenil Nicoya</t>
  </si>
  <si>
    <t>Fiscalía Penal Juvenil Santa Cruz</t>
  </si>
  <si>
    <t>Circuito Judicial de Puntarenas</t>
  </si>
  <si>
    <t>Fiscalía Penal Juvenil Puntarenas</t>
  </si>
  <si>
    <t>Fiscalía Penal Juvenil Quepos</t>
  </si>
  <si>
    <t>Fiscalía Penal Juvenil Cóbano</t>
  </si>
  <si>
    <t>Fiscalía Penal Juvenil Garabito</t>
  </si>
  <si>
    <t>I Circuito Judicial de Zona Sur</t>
  </si>
  <si>
    <t>Fiscalía Penal Juvenil Buenos Aires</t>
  </si>
  <si>
    <t>II Circuito Judicial de Zona Sur</t>
  </si>
  <si>
    <t>Fiscalía Penal Juvenil Corredores</t>
  </si>
  <si>
    <t>Fiscalía Penal Juvenil Golfito</t>
  </si>
  <si>
    <t>Fiscalía Penal Juvenil Osa</t>
  </si>
  <si>
    <t xml:space="preserve">Fiscalía Penal Juvenil Coto Brus </t>
  </si>
  <si>
    <t>I Circuito Judicial de Zona Atlántica</t>
  </si>
  <si>
    <t xml:space="preserve">Fiscalía Penal Juvenil de Siquirres </t>
  </si>
  <si>
    <t>II Circuito Judicial de Zona Atlántica</t>
  </si>
  <si>
    <r>
      <t>Fiscalía Penal Juvenil Bribrí</t>
    </r>
    <r>
      <rPr>
        <vertAlign val="superscript"/>
        <sz val="12"/>
        <color indexed="8"/>
        <rFont val="Times New Roman"/>
        <family val="1"/>
      </rPr>
      <t xml:space="preserve"> </t>
    </r>
  </si>
  <si>
    <t>Elaborado por: Subproceso de Estadística, Dirección de Planificación.</t>
  </si>
  <si>
    <t>CUADRO Nº 2</t>
  </si>
  <si>
    <t>SEGÚN: PROVINCIA Y OFICINA</t>
  </si>
  <si>
    <t>PROVINCIA Y OFICINA</t>
  </si>
  <si>
    <t>San José</t>
  </si>
  <si>
    <t>Adjunto Penal Juvenil San José</t>
  </si>
  <si>
    <t>Puriscal</t>
  </si>
  <si>
    <t xml:space="preserve">Zona Sur (Pérez Zeledón) </t>
  </si>
  <si>
    <t>Alajuela</t>
  </si>
  <si>
    <t>I Circ.Jud Alajuela</t>
  </si>
  <si>
    <t>II Circ.Jud Alajuela (San Carlos)</t>
  </si>
  <si>
    <t>Fortuna</t>
  </si>
  <si>
    <t>San Ramón</t>
  </si>
  <si>
    <t>Grecia</t>
  </si>
  <si>
    <t>Cartago</t>
  </si>
  <si>
    <t>Turrialba</t>
  </si>
  <si>
    <t>Heredia</t>
  </si>
  <si>
    <t xml:space="preserve">Guanacaste  </t>
  </si>
  <si>
    <t>Guanacaste (Liberia)</t>
  </si>
  <si>
    <t>Cañas</t>
  </si>
  <si>
    <t>Nicoya</t>
  </si>
  <si>
    <t>Santa Cruz</t>
  </si>
  <si>
    <t>Puntarenas</t>
  </si>
  <si>
    <t>Quepos</t>
  </si>
  <si>
    <t>Cóbano</t>
  </si>
  <si>
    <t>Garabito</t>
  </si>
  <si>
    <t>Buenos Aires</t>
  </si>
  <si>
    <t>Corredores</t>
  </si>
  <si>
    <t>Golfito</t>
  </si>
  <si>
    <t>Osa</t>
  </si>
  <si>
    <t>Golfito ( Puerto Jiménez )</t>
  </si>
  <si>
    <t>Coto Brus</t>
  </si>
  <si>
    <t>Limón</t>
  </si>
  <si>
    <t>I Circ.Jud Zona Atlántica (Limón)</t>
  </si>
  <si>
    <t>II Circ.Jud Zona Atlántica (Pococí)</t>
  </si>
  <si>
    <t>Siquirres</t>
  </si>
  <si>
    <t>Bribrí</t>
  </si>
  <si>
    <t>CUADRO Nº 3</t>
  </si>
  <si>
    <t>POR: MOTIVO DE TÉRMINO</t>
  </si>
  <si>
    <t>MOTIVO DE TÉRMINO</t>
  </si>
  <si>
    <t>Acusación Fiscal</t>
  </si>
  <si>
    <t>Acumulación</t>
  </si>
  <si>
    <t>Archivo Fiscal</t>
  </si>
  <si>
    <t>Criterio de Oportunidad Art.22 Inc. A</t>
  </si>
  <si>
    <t>Devuelto al OIJ para continuar investigación</t>
  </si>
  <si>
    <t>Remitido otra Jurisdicción</t>
  </si>
  <si>
    <t>Remitido Of. Justicia Restaurativa</t>
  </si>
  <si>
    <t>Remitido al Centro Conciliación</t>
  </si>
  <si>
    <t>Resuelto al Centro Conciliación</t>
  </si>
  <si>
    <t>Sol. Desestimación por atipicidad</t>
  </si>
  <si>
    <t>Sol. Desestimación por elementos probatorios insuficientes: agotó fuentes</t>
  </si>
  <si>
    <t>Sol. Desestimación por elementos probatorios insuficientes: no localización de la víctima</t>
  </si>
  <si>
    <t>Sol. Desestimación por elementos probatorios insuficientes: por ausencia de relato</t>
  </si>
  <si>
    <t>Sol. Desestimación por elementos probatorios insuficientes: por derecho de abstención</t>
  </si>
  <si>
    <t>Sol. Desestimación por imposibilidad de proceder</t>
  </si>
  <si>
    <t>Solicitud Sobreseimiento Definitivo</t>
  </si>
  <si>
    <t>Otra Razón</t>
  </si>
  <si>
    <t xml:space="preserve">Fiscalía Penal Juvenil Buenos Aires </t>
  </si>
  <si>
    <t>CUADRO Nº 4</t>
  </si>
  <si>
    <t>POR: TIPO DE SOBRESEIMIENTO DEFINITIVO</t>
  </si>
  <si>
    <t>TIPO DE SOBRESEIMIENTO DEFINITIVO</t>
  </si>
  <si>
    <t>Sob. Def. Prescripción  Art. 31 C.P.P</t>
  </si>
  <si>
    <t>Sob. Def. Prescripción  Art. 33 C.P.P</t>
  </si>
  <si>
    <t>Fiscalía Penal Juvenil Fortuna</t>
  </si>
  <si>
    <t xml:space="preserve">Fiscalía Penal Juvenil Garabito </t>
  </si>
  <si>
    <t>Fiscalía Penal Juvenil Coto Brus</t>
  </si>
  <si>
    <t>CUADRO Nº 5</t>
  </si>
  <si>
    <t>DELITO POR TÍTULO EN EL CÓDIGO PENAL Y LEYES ESPECIALES</t>
  </si>
  <si>
    <t>CONTRA LA VIDA</t>
  </si>
  <si>
    <t>Abandono por causa de honor</t>
  </si>
  <si>
    <t>Aborto con o sin consentimiento</t>
  </si>
  <si>
    <t>Aborto procurado</t>
  </si>
  <si>
    <t>Agresión calificada</t>
  </si>
  <si>
    <t>Agresión con armas</t>
  </si>
  <si>
    <t>Contágeo venéreo</t>
  </si>
  <si>
    <t>Descuido con Animales (Artículo 130 Bis)</t>
  </si>
  <si>
    <t>Homicidio calificado</t>
  </si>
  <si>
    <t>Homicidio culposo</t>
  </si>
  <si>
    <t>Homicidio simple</t>
  </si>
  <si>
    <t>Homicidio simple  (tentativa de)</t>
  </si>
  <si>
    <t>Lesiones culposas</t>
  </si>
  <si>
    <t>Lesiones graves</t>
  </si>
  <si>
    <t>Lesiones gravísimas</t>
  </si>
  <si>
    <t>Lesiones leves</t>
  </si>
  <si>
    <t>Lesiones leves en riña</t>
  </si>
  <si>
    <t>CONTRA EL HONOR</t>
  </si>
  <si>
    <t>Difamación</t>
  </si>
  <si>
    <t>SEXUALES</t>
  </si>
  <si>
    <t>Abusos sexuales contra mayores de edad</t>
  </si>
  <si>
    <t>Abusos sexuales contra menores de edad</t>
  </si>
  <si>
    <t>Abusos sexuales contra menor o incapaz (tentativa de)</t>
  </si>
  <si>
    <t>Actos sexuales remunerados con personas menores de edad</t>
  </si>
  <si>
    <t>Corrupción</t>
  </si>
  <si>
    <t>Corrupción Agravada</t>
  </si>
  <si>
    <t>Difusión de pornografía</t>
  </si>
  <si>
    <t>Fabricación, producción o reproducción de pornografía</t>
  </si>
  <si>
    <t>Proxenetismo</t>
  </si>
  <si>
    <t>Rapto impropio</t>
  </si>
  <si>
    <t>Relaciones sexuales con menores (estupro-incesto)</t>
  </si>
  <si>
    <t>Seducción o encuentros con menores por medios electrónicos</t>
  </si>
  <si>
    <t>Seducción o encuentros con personas menores de edad</t>
  </si>
  <si>
    <t>Tenencia de material pornográfico</t>
  </si>
  <si>
    <t>Trata de personas</t>
  </si>
  <si>
    <t>Violación</t>
  </si>
  <si>
    <t>CONTRA LA FAMILIA</t>
  </si>
  <si>
    <t>Expendio o procuración de bebidas alcohólicas y tabaco a menores o incapaces</t>
  </si>
  <si>
    <t>Incumplimiento o abuso de la patria potestad</t>
  </si>
  <si>
    <t>Procuración de armas o sustancias peligrosas</t>
  </si>
  <si>
    <t>Sustracción de persona menor o con discapacidad</t>
  </si>
  <si>
    <t>Sustracción simple de persona menor o incapaz</t>
  </si>
  <si>
    <t>Venta de objetos peligrosos a menores o incapaces</t>
  </si>
  <si>
    <t>CONTRA LA LIBERTAD</t>
  </si>
  <si>
    <t>Amenazas Agravadas</t>
  </si>
  <si>
    <t>Coacción</t>
  </si>
  <si>
    <t>Privación de libertad sin ánimo de lucro</t>
  </si>
  <si>
    <t>CONTRA EL ÁMBITO DE INTIMIDAD</t>
  </si>
  <si>
    <t>Profanación de cementerios y cadáveres</t>
  </si>
  <si>
    <t>Violación de domicilio</t>
  </si>
  <si>
    <t>Violación de Comunicaciones Electrónicas (Artículo 196 Bis)</t>
  </si>
  <si>
    <t>Violación de Correspondencia o Comunicaciones</t>
  </si>
  <si>
    <t>Violación de datos personales</t>
  </si>
  <si>
    <t>CONTRA LA PROPIEDAD</t>
  </si>
  <si>
    <t>Apropiación irregular</t>
  </si>
  <si>
    <t>Apropiación y retención indebida</t>
  </si>
  <si>
    <t>Daños</t>
  </si>
  <si>
    <t>Daño agravado</t>
  </si>
  <si>
    <t>Estafa</t>
  </si>
  <si>
    <t>Extorsión simple</t>
  </si>
  <si>
    <t>Fraude informático</t>
  </si>
  <si>
    <t>Hurto</t>
  </si>
  <si>
    <t>Hurto (tentativa de)</t>
  </si>
  <si>
    <t>Hurto agravado</t>
  </si>
  <si>
    <t>Hurto agravado (tentativa de )</t>
  </si>
  <si>
    <t>Hurto de uso</t>
  </si>
  <si>
    <t>Robo agravado</t>
  </si>
  <si>
    <t>Robo agravado (tentativa de)</t>
  </si>
  <si>
    <t>Robo simple</t>
  </si>
  <si>
    <t>Robo simple (tentativa de)</t>
  </si>
  <si>
    <t>Secuestro extorsivo</t>
  </si>
  <si>
    <t>Usurpación</t>
  </si>
  <si>
    <t>CONTRA LA SEGURIDAD COMÚN</t>
  </si>
  <si>
    <t>Accionamiento de Arma (Artículo 250 Bis)</t>
  </si>
  <si>
    <t xml:space="preserve">Corrupción de sustancias alimenticias o medicinales </t>
  </si>
  <si>
    <t>Fabricación o tenencia de materiales explosivos</t>
  </si>
  <si>
    <t>Incendio o explosión</t>
  </si>
  <si>
    <t>Obstrucción De La Vía Pública (Artículo 256 Bis)</t>
  </si>
  <si>
    <t>CONTRA LA TRANQUILIDAD PÚBLICA</t>
  </si>
  <si>
    <t>Asociación ilícita</t>
  </si>
  <si>
    <t>CONTRA LA AUTORIDAD PÚBLICA</t>
  </si>
  <si>
    <t>Amenaza a un funcionario público</t>
  </si>
  <si>
    <t>Atentado</t>
  </si>
  <si>
    <t>Desobediencia</t>
  </si>
  <si>
    <t>Resistencia</t>
  </si>
  <si>
    <t>Resistencia agravada</t>
  </si>
  <si>
    <t>Uso Ilegal de Uniforme e Insignias o Dispositivos Policiales</t>
  </si>
  <si>
    <t>CONTRA LA ADMINISTRACIÓN DE JUSTICIA</t>
  </si>
  <si>
    <t>Denuncias y querellas calumniosas y calumnia real</t>
  </si>
  <si>
    <t>Falso testimonio</t>
  </si>
  <si>
    <t>Receptación</t>
  </si>
  <si>
    <t>Receptación de cosas de procedencia sospechosa</t>
  </si>
  <si>
    <t>Simulación de delito</t>
  </si>
  <si>
    <t>CONTRA LOS DEBERES DE LA FUNCIÓN PÚBLICA</t>
  </si>
  <si>
    <t>Cohecho impropio</t>
  </si>
  <si>
    <t>Incumplimiento de deberes</t>
  </si>
  <si>
    <t>CONTRA LA FE PUBLICA</t>
  </si>
  <si>
    <t>Circulación moneda falsa recibida de buena fe</t>
  </si>
  <si>
    <t>Falsedad ideológica</t>
  </si>
  <si>
    <t>Falsificación de documentos públicos y auténticos</t>
  </si>
  <si>
    <t>Falsificación de monedas</t>
  </si>
  <si>
    <t>Falsificación de señas y marcas</t>
  </si>
  <si>
    <t>Falsificación de Sellos</t>
  </si>
  <si>
    <t>Uso de documento falso</t>
  </si>
  <si>
    <t>LEY SOBRE ESTUPEFACIENTES, SUSTANCIAS PSICOTRÓPICAS, DROGAS DE USO NO AUTORIZADO Y ACTIVIDADES CONEXAS</t>
  </si>
  <si>
    <t>Almacenamiento de droga</t>
  </si>
  <si>
    <t>Comercio de Drogas, Sustancias o Productos sin Autorización Legal</t>
  </si>
  <si>
    <t>Introducción de droga en centro penitenciario</t>
  </si>
  <si>
    <t>Legitimación De Capitales Provenientes Del Narcotráfico</t>
  </si>
  <si>
    <t>Posesión De Drogas, Sustancias O Productos</t>
  </si>
  <si>
    <t>Suministro de Drogas, Sustancias o Productos sin Autorización Legal</t>
  </si>
  <si>
    <t>Tenencia de droga</t>
  </si>
  <si>
    <t>Transporte De Droga, Sustancias O Productos Sin Autorización Legal</t>
  </si>
  <si>
    <t>Tráfico de droga</t>
  </si>
  <si>
    <t>Venta De Drogas, Sustancias O Productos Sin Autorización Legal</t>
  </si>
  <si>
    <t>Otros delitos Ley sobre estupefacientes, sustancias psicotrópicas, drogas de uso no autorizado y actividades conexas</t>
  </si>
  <si>
    <t>CONTRA LA LEY DE ARMAS Y EXPLOSIVOS</t>
  </si>
  <si>
    <t>Alteración de características</t>
  </si>
  <si>
    <t>Comercio de armas, explosivos y pólvora</t>
  </si>
  <si>
    <t>Fabricación, explotación e importación ilegales</t>
  </si>
  <si>
    <t>Portación ilícita de arma permitida</t>
  </si>
  <si>
    <t>Tenencia y portación ilegal de armas permitidas</t>
  </si>
  <si>
    <t>Otros Infracción ley de armas y explosivos</t>
  </si>
  <si>
    <t>CONTRA LA LEY DE PENALIZACIÓN DE VIOLENCIA CONTRA LA MUJER</t>
  </si>
  <si>
    <t>Amenazas contra una mujer</t>
  </si>
  <si>
    <t>Femicidio (tentativa de)</t>
  </si>
  <si>
    <t>Incumplimiento de una medida de protección</t>
  </si>
  <si>
    <t>Maltrato</t>
  </si>
  <si>
    <t>Ofensas a la dignidad</t>
  </si>
  <si>
    <t>INFRACCIÓN LEY BIENESTAR ANIMAL</t>
  </si>
  <si>
    <t>Crueldad contra los animales</t>
  </si>
  <si>
    <t>Muerte animal</t>
  </si>
  <si>
    <t>CONTRA LA LEY FORESTAL</t>
  </si>
  <si>
    <t>Aprovechamiento En Áreas De Protección</t>
  </si>
  <si>
    <t>Tala en zona de protección</t>
  </si>
  <si>
    <t>Otras infracciones Ley Forestal</t>
  </si>
  <si>
    <t>CONTRA LA LEY PROTECCIÓN ADULTO MAYOR</t>
  </si>
  <si>
    <t>Agresión física</t>
  </si>
  <si>
    <t>Agresión psicológica</t>
  </si>
  <si>
    <t>Explotación de personas adultas mayores</t>
  </si>
  <si>
    <t>Otras infracciones Ley Protección adulto mayor</t>
  </si>
  <si>
    <t>INFRACCIÓN LEY CONSERVACIÓN VIDA SILVESTRE</t>
  </si>
  <si>
    <t>Comercio, Trafico, Trasiego De Animales Silvestres Sin El Permiso Del Sinac</t>
  </si>
  <si>
    <t>Extracción, destrucción de plantas o sus productos sin autorización en áreas oficiales de protección.</t>
  </si>
  <si>
    <t>Comercio, Trafico, Trasiego De Animales Silvestres En Peligro De Extinción O Poblaciones Reducidas Sin El Permiso Del Sinac</t>
  </si>
  <si>
    <t>INFRACCIÓN LEY GENERAL DE ADUANAS(Nº7557)</t>
  </si>
  <si>
    <t>Delitos informáticos. artículo 221</t>
  </si>
  <si>
    <t>Incumplimiento de medidas de seguridad. artículo 218</t>
  </si>
  <si>
    <t>LEY DE VIOLENCIA DOMÉSTICA</t>
  </si>
  <si>
    <t>V.D. Desobediencia</t>
  </si>
  <si>
    <t>V.D. Lesiones</t>
  </si>
  <si>
    <t>Otras Infracción Ley de Violencia Doméstica</t>
  </si>
  <si>
    <t>CONTRA LA LEY TRÁNSITO</t>
  </si>
  <si>
    <t>Conducción temeraria</t>
  </si>
  <si>
    <t>Homicidio Culposo (Ley de Tránsito)</t>
  </si>
  <si>
    <t>Lesiones Culposas (Ley de Tránsito)</t>
  </si>
  <si>
    <t>Hurto con desmembramiento o muerte ilegal de ganado</t>
  </si>
  <si>
    <t>INFRACCIÓN LEY DELITOS MINEROS</t>
  </si>
  <si>
    <t>Explotación ilegal de material</t>
  </si>
  <si>
    <t>Explotación ilegal de material en parque nacional o áreas de protección</t>
  </si>
  <si>
    <t>Infracción Ley Delitos Mineros</t>
  </si>
  <si>
    <t>INFRACCIÓN LEY GENERAL DE MIGRACIÓN Y EXTANJERÍA</t>
  </si>
  <si>
    <t>Tráfico ilícito de personas (Art 249)</t>
  </si>
  <si>
    <t>INFRACCIÓN DELITOS PESQUEROS</t>
  </si>
  <si>
    <t>Pesca Con Artes Prohibidos</t>
  </si>
  <si>
    <t>Pesca Comercial O Deportiva Ilegal En Parques Nacionales, Monumentos Naturales Y Reservas Biológicas</t>
  </si>
  <si>
    <t>DELITOS INFORMÁTICOS</t>
  </si>
  <si>
    <t>Delitos informáticos</t>
  </si>
  <si>
    <t>Estafa Informática</t>
  </si>
  <si>
    <t>Suplantación de identidad</t>
  </si>
  <si>
    <t>Facilitación del delito informático</t>
  </si>
  <si>
    <t>INFRACCIÓN LEY PARA LA GESTIÓN INTEGRAL DE RESIDUOS</t>
  </si>
  <si>
    <t>Tráfico ilícito de residuos o sustancias peligrosas, bioinfecciosos o radioactivos</t>
  </si>
  <si>
    <t>INFRACCIÓN A LEYES ESPECIALES</t>
  </si>
  <si>
    <t>Infracción Ley caza y pesca</t>
  </si>
  <si>
    <t>Infracción Ley venta de licores</t>
  </si>
  <si>
    <t>Infracción.  Ley De Tránsito</t>
  </si>
  <si>
    <t>CONTRAVENCIONES</t>
  </si>
  <si>
    <t>Abandono de animales</t>
  </si>
  <si>
    <t>Alteración de dispositivos y señales de tránsito oficiales</t>
  </si>
  <si>
    <t>Acometimiento a mujer en estado de gravidez</t>
  </si>
  <si>
    <t>Amenazas personales</t>
  </si>
  <si>
    <t>Alborotos</t>
  </si>
  <si>
    <t>Desórdenes</t>
  </si>
  <si>
    <t>Dibujo en paredes</t>
  </si>
  <si>
    <t>Dificultar acción de autoridad</t>
  </si>
  <si>
    <t>Embriaguez</t>
  </si>
  <si>
    <t>Entrada sin permiso a terreno ajeno</t>
  </si>
  <si>
    <t>Exhibicionismo</t>
  </si>
  <si>
    <t>Exposición de niños a cualquier peligro</t>
  </si>
  <si>
    <t>Hurto menor</t>
  </si>
  <si>
    <t>Hurto menor (tentativa de)</t>
  </si>
  <si>
    <t>Lanzamiento de objetos</t>
  </si>
  <si>
    <t>Lesiones levísimas (golpes)</t>
  </si>
  <si>
    <t>Llamadas Mortificantes</t>
  </si>
  <si>
    <t>Maltrato a animales</t>
  </si>
  <si>
    <t>Miradas indiscretas</t>
  </si>
  <si>
    <t>Molestias a transeúntes (obstrucción vía pública)</t>
  </si>
  <si>
    <t>Negativa a identificarse</t>
  </si>
  <si>
    <t>Palabras o actos obscenos</t>
  </si>
  <si>
    <t>Participación en riña</t>
  </si>
  <si>
    <t>Pelea dual</t>
  </si>
  <si>
    <t>Proposiciones irrespetuosas</t>
  </si>
  <si>
    <t>Provocación a riña</t>
  </si>
  <si>
    <t>Tocamientos</t>
  </si>
  <si>
    <t>Uso no autorizado de las vías públicas</t>
  </si>
  <si>
    <t>Usurpación de nombre</t>
  </si>
  <si>
    <t>Averigual muerte</t>
  </si>
  <si>
    <t>Hecho atípico</t>
  </si>
  <si>
    <t>Delito Ignorado</t>
  </si>
  <si>
    <t>1-/ La Fisclía Penal Juvenil no indicó el delito en el sistema informático.</t>
  </si>
  <si>
    <t>CUADRO Nº 6</t>
  </si>
  <si>
    <t>POR: OFICINA</t>
  </si>
  <si>
    <t>San Carlos</t>
  </si>
  <si>
    <t>La Fortuna</t>
  </si>
  <si>
    <t>Guatuso</t>
  </si>
  <si>
    <t>Los Chiles</t>
  </si>
  <si>
    <t>Upala</t>
  </si>
  <si>
    <t>Sarapiquí</t>
  </si>
  <si>
    <t>Liberia</t>
  </si>
  <si>
    <t>Pérez Zeledón</t>
  </si>
  <si>
    <t>Puerto Jiménez</t>
  </si>
  <si>
    <t>Pococí</t>
  </si>
  <si>
    <t>No Indica</t>
  </si>
  <si>
    <t>CUADRO Nº 7</t>
  </si>
  <si>
    <t>SEGÚN: OFICINA</t>
  </si>
  <si>
    <t>OFICINA</t>
  </si>
  <si>
    <t>CANTIDAD</t>
  </si>
  <si>
    <t>DURACIÓN PROMEDIO</t>
  </si>
  <si>
    <t>2 Meses 1 Semana</t>
  </si>
  <si>
    <t>2 Meses 0 Semanas</t>
  </si>
  <si>
    <t>4 Meses 1 Semana</t>
  </si>
  <si>
    <t>I Cir.Jud Alajuela</t>
  </si>
  <si>
    <t>2 Meses 2 Semanas</t>
  </si>
  <si>
    <t>3 Meses 2 Semanas</t>
  </si>
  <si>
    <t>3 Meses 1 Semana</t>
  </si>
  <si>
    <t>2 Meses 3 Semanas</t>
  </si>
  <si>
    <t>3 Meses 0 Semanas</t>
  </si>
  <si>
    <t>5 Meses 1 Semana</t>
  </si>
  <si>
    <t>1 Mes 1 Semana</t>
  </si>
  <si>
    <t>1 Mes 0 Semanas</t>
  </si>
  <si>
    <t>0 Meses 1 Semana</t>
  </si>
  <si>
    <t>1 Mes 3 Semanas</t>
  </si>
  <si>
    <t>1 Mes 2 Semanas</t>
  </si>
  <si>
    <t>6 Meses 1 Semana</t>
  </si>
  <si>
    <t>6 Meses 2 Semanas</t>
  </si>
  <si>
    <t>3 Meses 3 Semanas</t>
  </si>
  <si>
    <t>4 Meses 2 Semanas</t>
  </si>
  <si>
    <t>CUADRO Nº 8</t>
  </si>
  <si>
    <t>SEGÚN: MOTIVO DE TÉRMINO</t>
  </si>
  <si>
    <t>Solicitud desestimación</t>
  </si>
  <si>
    <t>Acusaciones del Fiscal</t>
  </si>
  <si>
    <t>Solicitud sobreseimiento definitivo</t>
  </si>
  <si>
    <t>Archivo fiscal</t>
  </si>
  <si>
    <t>0 Meses 0 Semanas</t>
  </si>
  <si>
    <t>Otra razón</t>
  </si>
  <si>
    <t>0 Meses 3 Semanas</t>
  </si>
  <si>
    <t>CUADRO N° 9</t>
  </si>
  <si>
    <t>POR: TRÁMITE EFECTUADO</t>
  </si>
  <si>
    <t>Expedientes pasados a la OCJ</t>
  </si>
  <si>
    <t>Cédulas de notificación pasadas a la OCJ</t>
  </si>
  <si>
    <t xml:space="preserve"> Notific. realizadas positivas por el despacho</t>
  </si>
  <si>
    <t>Comisiones recibidas</t>
  </si>
  <si>
    <t>Fiscalía Penal Juvenil de Siquirres</t>
  </si>
  <si>
    <t>Fiscalía Penal Juvenil II Circ.Jud Alajuela (San Carlos)</t>
  </si>
  <si>
    <t xml:space="preserve">Fiscalía Penal Juvenil Circ.Jud Zona Sur (Pérez Zeledón) </t>
  </si>
  <si>
    <t>Fiscalía Penal Juvenil I Circ.Jud Zona Atlántica (Limón)</t>
  </si>
  <si>
    <t>Fiscalía Penal Juvenil II Circ.Jud Zona Atlántica (Pococí)</t>
  </si>
  <si>
    <r>
      <t>Fiscalía Penal Juvenil Golfito (Puerto Jiménez)</t>
    </r>
    <r>
      <rPr>
        <vertAlign val="superscript"/>
        <sz val="12"/>
        <rFont val="Times New Roman"/>
        <family val="1"/>
      </rPr>
      <t xml:space="preserve"> </t>
    </r>
  </si>
  <si>
    <t>Fiscalía Penal Juvenil I Circ.Jud Guanacaste (Liberia)</t>
  </si>
  <si>
    <t>Fiscalía Penal Juvenil Golfito (Puerto Jiménez)</t>
  </si>
  <si>
    <t xml:space="preserve">Sob. Def. Art. 311 Inc. A (Imputado no cometió hecho) </t>
  </si>
  <si>
    <t xml:space="preserve">Sob. Def. Art. 311 Inc. B (Hecho Atípico) </t>
  </si>
  <si>
    <t xml:space="preserve">Sob. Def. Art. 311 Inc. C (Causa Justificación o inculpabilidad) </t>
  </si>
  <si>
    <t xml:space="preserve">Sob. Def. Art. 311 Inc. E (Sin elementos de prueba) </t>
  </si>
  <si>
    <t>DELITOS TOTAL</t>
  </si>
  <si>
    <t>INFRACCIÓN LEY GENERAL DE ADUANAS</t>
  </si>
  <si>
    <t>CONTROL DE GANADO BOVINO, PREVENCIÓN Y SANCIÓN DE SU ROBO, HURTO Y RECEPTACIÓN</t>
  </si>
  <si>
    <t>AVERIGUAR MUERTE</t>
  </si>
  <si>
    <t>HECHO ATÍPICO</t>
  </si>
  <si>
    <t>DELITO IGNORADO</t>
  </si>
  <si>
    <r>
      <t xml:space="preserve">NO INDICA </t>
    </r>
    <r>
      <rPr>
        <b/>
        <vertAlign val="superscript"/>
        <sz val="12"/>
        <rFont val="Times New Roman"/>
        <family val="1"/>
      </rPr>
      <t>(1)</t>
    </r>
  </si>
  <si>
    <t>SEGÚN: DELITO POR TÍTULO EN EL CÓDIGO PENAL</t>
  </si>
  <si>
    <t>MATERIA PENAL JUVENIL: MOVIMIENTO DE TRABAJO EN LAS FISCALÍAS</t>
  </si>
  <si>
    <t>MATERIA PENAL JUVENIL: CASOS TERMINADOS EN LAS FISCALÍAS</t>
  </si>
  <si>
    <t>MATERIA PENAL JUVENIL: SOLICITUDES DE SOBRESEIMIENTO DEFINITIVO EN LAS FISCALÍAS</t>
  </si>
  <si>
    <t>LEY CONTROL DE GANADO BOVINO, PREVENCIÓN Y SANCIÓN DE SU ROBO, HURTO Y RECEPTACIÓN</t>
  </si>
  <si>
    <t>Elaborado por: Subproceso de Estadística, Departamento de Planificación.</t>
  </si>
  <si>
    <t>MATERIA PENAL JUVENIL: DURACIÓN PROMEDIO DE LOS</t>
  </si>
  <si>
    <t>CASOS TERMINADOS EN LAS FISCALÍAS</t>
  </si>
  <si>
    <t>MATERIA PENAL JUVENIL: COMISIONES Y NOTIFICACIONES EN LAS FISCALÍAS</t>
  </si>
  <si>
    <t>Índice de Cuadros Estadísticos</t>
  </si>
  <si>
    <t>Cuadro Nº</t>
  </si>
  <si>
    <t xml:space="preserve">Descripción </t>
  </si>
  <si>
    <t>Según: Circuito Judicial y oficina</t>
  </si>
  <si>
    <t xml:space="preserve">Durante: 2018 </t>
  </si>
  <si>
    <t>Según: Provincia y oficina</t>
  </si>
  <si>
    <t>Por: Motivo de término</t>
  </si>
  <si>
    <t>Por: Tipo de sobreseimiento definitivo</t>
  </si>
  <si>
    <t>Según: Delito por título en el Código Penal</t>
  </si>
  <si>
    <t>Según: Oficina</t>
  </si>
  <si>
    <t>Por: Oficina</t>
  </si>
  <si>
    <t>Por: Trámite efectuado</t>
  </si>
  <si>
    <t>Fiscalías Penales Juveniles 2018</t>
  </si>
  <si>
    <t>Materia Penal Juvenil: Movimiento de trabajo en las fiscalías</t>
  </si>
  <si>
    <t>Materia Penal Juvenil: Casos terminados en las fiscalías</t>
  </si>
  <si>
    <t>Materia Penal Juvenil: Solicitudes de sobreseimiento definitivo en las fiscalías</t>
  </si>
  <si>
    <t>Materia Penal Juvenil: Duración promedio de los casos terminados en las fiscalías</t>
  </si>
  <si>
    <t>Según: Motivo de término</t>
  </si>
  <si>
    <t>Materia Penal Juvenil: Comisiones y notificaciones en las fiscalías</t>
  </si>
  <si>
    <t>Según: Circuito judicial y oficina</t>
  </si>
  <si>
    <t>Durante: 2018</t>
  </si>
  <si>
    <r>
      <t>Fiscalía Penal Juvenil Bribrí</t>
    </r>
    <r>
      <rPr>
        <vertAlign val="superscript"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</si>
</sst>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vertAlign val="superscript"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" fillId="0" borderId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fill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13" xfId="0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6" xfId="0" applyFont="1" applyBorder="1"/>
    <xf numFmtId="0" fontId="2" fillId="0" borderId="31" xfId="0" applyFont="1" applyBorder="1"/>
    <xf numFmtId="3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/>
    </xf>
    <xf numFmtId="0" fontId="2" fillId="0" borderId="14" xfId="0" applyFont="1" applyBorder="1"/>
    <xf numFmtId="0" fontId="4" fillId="0" borderId="16" xfId="0" applyFont="1" applyBorder="1"/>
    <xf numFmtId="0" fontId="2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/>
    </xf>
    <xf numFmtId="0" fontId="4" fillId="0" borderId="0" xfId="1" applyFont="1"/>
    <xf numFmtId="0" fontId="2" fillId="0" borderId="32" xfId="1" applyFont="1" applyBorder="1" applyAlignment="1">
      <alignment horizontal="center" vertical="center" wrapText="1"/>
    </xf>
    <xf numFmtId="14" fontId="2" fillId="0" borderId="32" xfId="1" applyNumberFormat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4" fillId="0" borderId="28" xfId="1" applyFont="1" applyBorder="1"/>
    <xf numFmtId="0" fontId="8" fillId="0" borderId="28" xfId="1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0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10" xfId="2" applyFont="1" applyBorder="1"/>
    <xf numFmtId="0" fontId="5" fillId="0" borderId="10" xfId="2" applyFont="1" applyBorder="1" applyAlignment="1">
      <alignment horizontal="left"/>
    </xf>
    <xf numFmtId="0" fontId="4" fillId="0" borderId="15" xfId="1" applyFont="1" applyBorder="1" applyAlignment="1" applyProtection="1">
      <alignment horizontal="left"/>
      <protection locked="0"/>
    </xf>
    <xf numFmtId="0" fontId="4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Continuous" vertical="center"/>
    </xf>
    <xf numFmtId="0" fontId="2" fillId="0" borderId="13" xfId="0" applyFont="1" applyBorder="1" applyAlignment="1">
      <alignment horizontal="left" vertical="center"/>
    </xf>
    <xf numFmtId="3" fontId="2" fillId="0" borderId="3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Continuous" vertical="center"/>
    </xf>
    <xf numFmtId="3" fontId="2" fillId="0" borderId="9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0" xfId="0" applyFont="1" applyBorder="1" applyAlignment="1">
      <alignment horizontal="fill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28" xfId="0" applyFont="1" applyBorder="1" applyAlignment="1">
      <alignment horizontal="fill"/>
    </xf>
    <xf numFmtId="0" fontId="2" fillId="0" borderId="1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15" xfId="0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12" fillId="0" borderId="0" xfId="2" applyNumberFormat="1"/>
    <xf numFmtId="3" fontId="2" fillId="0" borderId="10" xfId="2" applyNumberFormat="1" applyFont="1" applyBorder="1" applyAlignment="1">
      <alignment horizontal="center"/>
    </xf>
    <xf numFmtId="3" fontId="2" fillId="0" borderId="9" xfId="2" applyNumberFormat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0" fontId="2" fillId="0" borderId="0" xfId="1" applyFont="1" applyAlignment="1">
      <alignment horizontal="centerContinuous"/>
    </xf>
    <xf numFmtId="0" fontId="14" fillId="0" borderId="0" xfId="3" applyFont="1" applyAlignment="1">
      <alignment horizontal="centerContinuous"/>
    </xf>
    <xf numFmtId="0" fontId="2" fillId="0" borderId="0" xfId="3" applyFont="1" applyAlignment="1">
      <alignment horizontal="centerContinuous"/>
    </xf>
    <xf numFmtId="0" fontId="11" fillId="0" borderId="0" xfId="3" applyFont="1"/>
    <xf numFmtId="0" fontId="11" fillId="0" borderId="0" xfId="3" applyFont="1" applyAlignment="1">
      <alignment horizontal="center"/>
    </xf>
    <xf numFmtId="0" fontId="4" fillId="2" borderId="25" xfId="3" applyFont="1" applyFill="1" applyBorder="1" applyAlignment="1">
      <alignment horizontal="center"/>
    </xf>
    <xf numFmtId="0" fontId="4" fillId="2" borderId="29" xfId="3" applyFont="1" applyFill="1" applyBorder="1"/>
    <xf numFmtId="0" fontId="2" fillId="2" borderId="9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/>
    </xf>
    <xf numFmtId="0" fontId="4" fillId="2" borderId="11" xfId="3" applyFont="1" applyFill="1" applyBorder="1"/>
    <xf numFmtId="0" fontId="11" fillId="0" borderId="29" xfId="3" applyFont="1" applyBorder="1"/>
    <xf numFmtId="0" fontId="11" fillId="0" borderId="9" xfId="3" applyFont="1" applyBorder="1"/>
    <xf numFmtId="0" fontId="11" fillId="0" borderId="11" xfId="3" applyFont="1" applyBorder="1"/>
    <xf numFmtId="0" fontId="2" fillId="2" borderId="0" xfId="3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fill"/>
    </xf>
    <xf numFmtId="0" fontId="2" fillId="0" borderId="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3" fillId="0" borderId="0" xfId="0" applyFont="1" applyFill="1"/>
    <xf numFmtId="0" fontId="2" fillId="0" borderId="16" xfId="0" applyFont="1" applyFill="1" applyBorder="1" applyAlignment="1">
      <alignment horizontal="center"/>
    </xf>
    <xf numFmtId="0" fontId="13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/>
    <xf numFmtId="0" fontId="4" fillId="0" borderId="15" xfId="0" applyFont="1" applyFill="1" applyBorder="1"/>
    <xf numFmtId="0" fontId="11" fillId="0" borderId="25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4">
    <cellStyle name="Normal" xfId="0" builtinId="0"/>
    <cellStyle name="Normal 2" xfId="2" xr:uid="{F7622AFF-B8DE-4D76-BDCF-933278FDBF47}"/>
    <cellStyle name="Normal 3 2" xfId="1" xr:uid="{029632EE-0322-4426-8781-898202B0552F}"/>
    <cellStyle name="Normal 4 2 4" xfId="3" xr:uid="{1047AE24-A170-4E07-9F7A-84AB397F56B2}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2016\Redacci&#243;n%202015\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D\RESPALDO%20D\2018\EQUIPO%20DE%20UNIDAD%20DE%20CALIDAD%20DEL%20DATO\Cuadros%202018\Penal\Fiscal&#237;as%20Penales%20Juveniles\IV%20Trim%202018\Digitaci&#243;n%20FPJ%20IV%20Trim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Anual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9 Para cuadro anual"/>
      <sheetName val="C10"/>
      <sheetName val="c-10 para cuadro anual"/>
      <sheetName val="C11"/>
      <sheetName val="C12"/>
      <sheetName val="C13"/>
      <sheetName val="C14"/>
      <sheetName val="C15"/>
    </sheetNames>
    <sheetDataSet>
      <sheetData sheetId="0" refreshError="1"/>
      <sheetData sheetId="1" refreshError="1">
        <row r="12">
          <cell r="BC12">
            <v>412</v>
          </cell>
        </row>
        <row r="13">
          <cell r="BC13">
            <v>23</v>
          </cell>
        </row>
        <row r="16">
          <cell r="BC16">
            <v>65</v>
          </cell>
        </row>
        <row r="19">
          <cell r="BC19">
            <v>47</v>
          </cell>
        </row>
        <row r="20">
          <cell r="BC20">
            <v>5</v>
          </cell>
        </row>
        <row r="21">
          <cell r="BC21">
            <v>7</v>
          </cell>
        </row>
        <row r="22">
          <cell r="BC22">
            <v>6</v>
          </cell>
        </row>
        <row r="23">
          <cell r="BC23">
            <v>15</v>
          </cell>
        </row>
        <row r="26">
          <cell r="BC26">
            <v>23</v>
          </cell>
        </row>
        <row r="27">
          <cell r="BC27">
            <v>14</v>
          </cell>
        </row>
        <row r="30">
          <cell r="BC30">
            <v>201</v>
          </cell>
        </row>
        <row r="31">
          <cell r="BC31">
            <v>30</v>
          </cell>
        </row>
        <row r="34">
          <cell r="BC34">
            <v>129</v>
          </cell>
        </row>
        <row r="35">
          <cell r="BC35">
            <v>74</v>
          </cell>
        </row>
        <row r="38">
          <cell r="BC38">
            <v>8</v>
          </cell>
        </row>
        <row r="39">
          <cell r="BC39">
            <v>19</v>
          </cell>
        </row>
        <row r="42">
          <cell r="BC42">
            <v>7</v>
          </cell>
        </row>
        <row r="43">
          <cell r="BC43">
            <v>1</v>
          </cell>
        </row>
        <row r="46">
          <cell r="BC46">
            <v>89</v>
          </cell>
        </row>
        <row r="47">
          <cell r="BC47">
            <v>19</v>
          </cell>
        </row>
        <row r="48">
          <cell r="BC48">
            <v>5</v>
          </cell>
        </row>
        <row r="49">
          <cell r="BC49">
            <v>15</v>
          </cell>
        </row>
        <row r="52">
          <cell r="BC52">
            <v>66</v>
          </cell>
        </row>
        <row r="53">
          <cell r="BC53">
            <v>17</v>
          </cell>
        </row>
        <row r="56">
          <cell r="BC56">
            <v>61</v>
          </cell>
        </row>
        <row r="57">
          <cell r="BC57">
            <v>0</v>
          </cell>
        </row>
        <row r="58">
          <cell r="BC58">
            <v>25</v>
          </cell>
        </row>
        <row r="59">
          <cell r="BC59">
            <v>0</v>
          </cell>
        </row>
        <row r="60">
          <cell r="BC60">
            <v>12</v>
          </cell>
        </row>
        <row r="63">
          <cell r="BC63">
            <v>57</v>
          </cell>
        </row>
        <row r="64">
          <cell r="BC64">
            <v>11</v>
          </cell>
        </row>
        <row r="67">
          <cell r="BC67">
            <v>39</v>
          </cell>
        </row>
        <row r="68">
          <cell r="BC68">
            <v>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EDB1-CE9F-43B4-A7E6-4768DE405DD4}">
  <dimension ref="A1:B38"/>
  <sheetViews>
    <sheetView tabSelected="1" zoomScale="80" zoomScaleNormal="80" zoomScaleSheetLayoutView="100" workbookViewId="0">
      <pane ySplit="6" topLeftCell="A25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16" style="145" customWidth="1"/>
    <col min="2" max="2" width="80.7109375" style="144" bestFit="1" customWidth="1"/>
    <col min="3" max="16384" width="11.42578125" style="144" hidden="1"/>
  </cols>
  <sheetData>
    <row r="1" spans="1:2" ht="20.25" x14ac:dyDescent="0.3">
      <c r="A1" s="142" t="s">
        <v>411</v>
      </c>
      <c r="B1" s="143"/>
    </row>
    <row r="2" spans="1:2" ht="20.25" x14ac:dyDescent="0.3">
      <c r="A2" s="142" t="s">
        <v>423</v>
      </c>
      <c r="B2" s="143"/>
    </row>
    <row r="3" spans="1:2" ht="15.75" customHeight="1" x14ac:dyDescent="0.25"/>
    <row r="4" spans="1:2" ht="15.75" customHeight="1" x14ac:dyDescent="0.25">
      <c r="A4" s="146"/>
      <c r="B4" s="147"/>
    </row>
    <row r="5" spans="1:2" x14ac:dyDescent="0.25">
      <c r="A5" s="154" t="s">
        <v>412</v>
      </c>
      <c r="B5" s="148" t="s">
        <v>413</v>
      </c>
    </row>
    <row r="6" spans="1:2" ht="15.75" customHeight="1" x14ac:dyDescent="0.25">
      <c r="A6" s="149"/>
      <c r="B6" s="150"/>
    </row>
    <row r="7" spans="1:2" ht="15.75" customHeight="1" x14ac:dyDescent="0.25">
      <c r="A7" s="193">
        <v>1</v>
      </c>
      <c r="B7" s="151" t="s">
        <v>424</v>
      </c>
    </row>
    <row r="8" spans="1:2" ht="15.75" customHeight="1" x14ac:dyDescent="0.25">
      <c r="A8" s="194"/>
      <c r="B8" s="152" t="s">
        <v>414</v>
      </c>
    </row>
    <row r="9" spans="1:2" ht="15.75" customHeight="1" x14ac:dyDescent="0.25">
      <c r="A9" s="195"/>
      <c r="B9" s="153" t="s">
        <v>415</v>
      </c>
    </row>
    <row r="10" spans="1:2" ht="15.75" customHeight="1" x14ac:dyDescent="0.25">
      <c r="A10" s="193">
        <v>2</v>
      </c>
      <c r="B10" s="151" t="s">
        <v>424</v>
      </c>
    </row>
    <row r="11" spans="1:2" ht="15.75" customHeight="1" x14ac:dyDescent="0.25">
      <c r="A11" s="194"/>
      <c r="B11" s="152" t="s">
        <v>416</v>
      </c>
    </row>
    <row r="12" spans="1:2" ht="15.75" customHeight="1" x14ac:dyDescent="0.25">
      <c r="A12" s="195"/>
      <c r="B12" s="153" t="s">
        <v>415</v>
      </c>
    </row>
    <row r="13" spans="1:2" ht="15.75" customHeight="1" x14ac:dyDescent="0.25">
      <c r="A13" s="193">
        <v>3</v>
      </c>
      <c r="B13" s="151" t="s">
        <v>425</v>
      </c>
    </row>
    <row r="14" spans="1:2" s="145" customFormat="1" ht="15.75" customHeight="1" x14ac:dyDescent="0.25">
      <c r="A14" s="194"/>
      <c r="B14" s="152" t="s">
        <v>414</v>
      </c>
    </row>
    <row r="15" spans="1:2" s="145" customFormat="1" ht="15.75" customHeight="1" x14ac:dyDescent="0.25">
      <c r="A15" s="194"/>
      <c r="B15" s="152" t="s">
        <v>417</v>
      </c>
    </row>
    <row r="16" spans="1:2" s="145" customFormat="1" ht="15.75" customHeight="1" x14ac:dyDescent="0.25">
      <c r="A16" s="195"/>
      <c r="B16" s="153" t="s">
        <v>415</v>
      </c>
    </row>
    <row r="17" spans="1:2" s="145" customFormat="1" ht="15.75" customHeight="1" x14ac:dyDescent="0.25">
      <c r="A17" s="193">
        <v>4</v>
      </c>
      <c r="B17" s="151" t="s">
        <v>426</v>
      </c>
    </row>
    <row r="18" spans="1:2" s="145" customFormat="1" ht="15.75" customHeight="1" x14ac:dyDescent="0.25">
      <c r="A18" s="194"/>
      <c r="B18" s="152" t="s">
        <v>414</v>
      </c>
    </row>
    <row r="19" spans="1:2" s="145" customFormat="1" ht="15.75" customHeight="1" x14ac:dyDescent="0.25">
      <c r="A19" s="194"/>
      <c r="B19" s="152" t="s">
        <v>418</v>
      </c>
    </row>
    <row r="20" spans="1:2" ht="15.75" customHeight="1" x14ac:dyDescent="0.25">
      <c r="A20" s="195"/>
      <c r="B20" s="153" t="s">
        <v>415</v>
      </c>
    </row>
    <row r="21" spans="1:2" ht="15.75" customHeight="1" x14ac:dyDescent="0.25">
      <c r="A21" s="193">
        <v>5</v>
      </c>
      <c r="B21" s="151" t="s">
        <v>425</v>
      </c>
    </row>
    <row r="22" spans="1:2" ht="15.75" customHeight="1" x14ac:dyDescent="0.25">
      <c r="A22" s="194"/>
      <c r="B22" s="152" t="s">
        <v>419</v>
      </c>
    </row>
    <row r="23" spans="1:2" ht="15.75" customHeight="1" x14ac:dyDescent="0.25">
      <c r="A23" s="194"/>
      <c r="B23" s="152" t="s">
        <v>417</v>
      </c>
    </row>
    <row r="24" spans="1:2" ht="15.75" customHeight="1" x14ac:dyDescent="0.25">
      <c r="A24" s="195"/>
      <c r="B24" s="153" t="s">
        <v>415</v>
      </c>
    </row>
    <row r="25" spans="1:2" ht="15.75" customHeight="1" x14ac:dyDescent="0.25">
      <c r="A25" s="193">
        <v>6</v>
      </c>
      <c r="B25" s="151" t="s">
        <v>425</v>
      </c>
    </row>
    <row r="26" spans="1:2" ht="15.75" customHeight="1" x14ac:dyDescent="0.25">
      <c r="A26" s="194"/>
      <c r="B26" s="152" t="s">
        <v>419</v>
      </c>
    </row>
    <row r="27" spans="1:2" ht="15.75" customHeight="1" x14ac:dyDescent="0.25">
      <c r="A27" s="194"/>
      <c r="B27" s="152" t="s">
        <v>421</v>
      </c>
    </row>
    <row r="28" spans="1:2" ht="15.75" customHeight="1" x14ac:dyDescent="0.25">
      <c r="A28" s="195"/>
      <c r="B28" s="153" t="s">
        <v>415</v>
      </c>
    </row>
    <row r="29" spans="1:2" ht="15.75" customHeight="1" x14ac:dyDescent="0.25">
      <c r="A29" s="193">
        <v>7</v>
      </c>
      <c r="B29" s="151" t="s">
        <v>427</v>
      </c>
    </row>
    <row r="30" spans="1:2" ht="15.75" customHeight="1" x14ac:dyDescent="0.25">
      <c r="A30" s="194"/>
      <c r="B30" s="152" t="s">
        <v>420</v>
      </c>
    </row>
    <row r="31" spans="1:2" ht="15.75" customHeight="1" x14ac:dyDescent="0.25">
      <c r="A31" s="195"/>
      <c r="B31" s="153" t="s">
        <v>415</v>
      </c>
    </row>
    <row r="32" spans="1:2" ht="15.75" customHeight="1" x14ac:dyDescent="0.25">
      <c r="A32" s="193">
        <v>8</v>
      </c>
      <c r="B32" s="151" t="s">
        <v>427</v>
      </c>
    </row>
    <row r="33" spans="1:2" ht="15.75" customHeight="1" x14ac:dyDescent="0.25">
      <c r="A33" s="194"/>
      <c r="B33" s="152" t="s">
        <v>428</v>
      </c>
    </row>
    <row r="34" spans="1:2" ht="15.75" customHeight="1" x14ac:dyDescent="0.25">
      <c r="A34" s="195"/>
      <c r="B34" s="153" t="s">
        <v>415</v>
      </c>
    </row>
    <row r="35" spans="1:2" ht="15.75" customHeight="1" x14ac:dyDescent="0.25">
      <c r="A35" s="193">
        <v>9</v>
      </c>
      <c r="B35" s="151" t="s">
        <v>429</v>
      </c>
    </row>
    <row r="36" spans="1:2" ht="15.75" customHeight="1" x14ac:dyDescent="0.25">
      <c r="A36" s="194"/>
      <c r="B36" s="152" t="s">
        <v>430</v>
      </c>
    </row>
    <row r="37" spans="1:2" ht="15.75" customHeight="1" x14ac:dyDescent="0.25">
      <c r="A37" s="194"/>
      <c r="B37" s="152" t="s">
        <v>422</v>
      </c>
    </row>
    <row r="38" spans="1:2" ht="15.75" customHeight="1" x14ac:dyDescent="0.25">
      <c r="A38" s="195"/>
      <c r="B38" s="153" t="s">
        <v>431</v>
      </c>
    </row>
  </sheetData>
  <mergeCells count="9">
    <mergeCell ref="A29:A31"/>
    <mergeCell ref="A32:A34"/>
    <mergeCell ref="A35:A38"/>
    <mergeCell ref="A7:A9"/>
    <mergeCell ref="A10:A12"/>
    <mergeCell ref="A13:A16"/>
    <mergeCell ref="A17:A20"/>
    <mergeCell ref="A21:A24"/>
    <mergeCell ref="A25:A28"/>
  </mergeCell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82F2-842E-4E2C-9312-26579DBDF547}">
  <dimension ref="A1:G70"/>
  <sheetViews>
    <sheetView zoomScale="80" zoomScaleNormal="80" workbookViewId="0">
      <pane ySplit="7" topLeftCell="A26" activePane="bottomLeft" state="frozen"/>
      <selection pane="bottomLeft"/>
    </sheetView>
  </sheetViews>
  <sheetFormatPr baseColWidth="10" defaultColWidth="0" defaultRowHeight="15" zeroHeight="1" x14ac:dyDescent="0.25"/>
  <cols>
    <col min="1" max="1" width="59" customWidth="1"/>
    <col min="2" max="2" width="17.140625" customWidth="1"/>
    <col min="3" max="3" width="17.28515625" customWidth="1"/>
    <col min="4" max="4" width="18.7109375" customWidth="1"/>
    <col min="5" max="5" width="19" customWidth="1"/>
    <col min="6" max="6" width="18.7109375" customWidth="1"/>
    <col min="7" max="7" width="17.140625" customWidth="1"/>
    <col min="8" max="16384" width="11.42578125" hidden="1"/>
  </cols>
  <sheetData>
    <row r="1" spans="1:7" ht="15.75" x14ac:dyDescent="0.25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84" t="s">
        <v>403</v>
      </c>
      <c r="B3" s="84"/>
      <c r="C3" s="84"/>
      <c r="D3" s="84"/>
      <c r="E3" s="84"/>
      <c r="F3" s="84"/>
      <c r="G3" s="84"/>
    </row>
    <row r="4" spans="1:7" ht="15.75" x14ac:dyDescent="0.25">
      <c r="A4" s="84" t="s">
        <v>1</v>
      </c>
      <c r="B4" s="84"/>
      <c r="C4" s="84"/>
      <c r="D4" s="84"/>
      <c r="E4" s="84"/>
      <c r="F4" s="84"/>
      <c r="G4" s="84"/>
    </row>
    <row r="5" spans="1:7" ht="15.75" x14ac:dyDescent="0.25">
      <c r="A5" s="84" t="s">
        <v>2</v>
      </c>
      <c r="B5" s="84"/>
      <c r="C5" s="84"/>
      <c r="D5" s="84"/>
      <c r="E5" s="84"/>
      <c r="F5" s="84"/>
      <c r="G5" s="84"/>
    </row>
    <row r="6" spans="1:7" ht="15.75" x14ac:dyDescent="0.25">
      <c r="A6" s="3"/>
      <c r="B6" s="3"/>
      <c r="C6" s="3"/>
      <c r="D6" s="3"/>
      <c r="E6" s="3"/>
      <c r="F6" s="3"/>
      <c r="G6" s="3"/>
    </row>
    <row r="7" spans="1:7" ht="54.75" customHeight="1" x14ac:dyDescent="0.25">
      <c r="A7" s="4" t="s">
        <v>3</v>
      </c>
      <c r="B7" s="5" t="s">
        <v>4</v>
      </c>
      <c r="C7" s="6" t="s">
        <v>5</v>
      </c>
      <c r="D7" s="7" t="s">
        <v>6</v>
      </c>
      <c r="E7" s="7" t="s">
        <v>7</v>
      </c>
      <c r="F7" s="6" t="s">
        <v>8</v>
      </c>
      <c r="G7" s="5" t="s">
        <v>9</v>
      </c>
    </row>
    <row r="8" spans="1:7" ht="15.75" x14ac:dyDescent="0.25">
      <c r="A8" s="8"/>
      <c r="B8" s="9"/>
      <c r="C8" s="10"/>
      <c r="D8" s="10"/>
      <c r="E8" s="10"/>
      <c r="F8" s="10"/>
      <c r="G8" s="9"/>
    </row>
    <row r="9" spans="1:7" ht="15.75" x14ac:dyDescent="0.25">
      <c r="A9" s="13" t="s">
        <v>10</v>
      </c>
      <c r="B9" s="85">
        <f t="shared" ref="B9:F9" si="0">B11+B15+B18+B25+B29+B33+B37+B41+B45+B51+B55+B62+B66</f>
        <v>1283</v>
      </c>
      <c r="C9" s="85">
        <f>C11+C15+C18+C25+C29+C33+C37+C41+C45+C51+C55+C62+C66</f>
        <v>9075</v>
      </c>
      <c r="D9" s="85">
        <f t="shared" si="0"/>
        <v>207</v>
      </c>
      <c r="E9" s="85">
        <f t="shared" si="0"/>
        <v>44</v>
      </c>
      <c r="F9" s="85">
        <f t="shared" si="0"/>
        <v>9080</v>
      </c>
      <c r="G9" s="85">
        <f>G11+G15+G18+G25+G29+G33+G37+G41+G45+G51+G55+G62+G66</f>
        <v>1529</v>
      </c>
    </row>
    <row r="10" spans="1:7" ht="15.75" x14ac:dyDescent="0.25">
      <c r="A10" s="12"/>
      <c r="B10" s="85"/>
      <c r="C10" s="86"/>
      <c r="D10" s="86"/>
      <c r="E10" s="86"/>
      <c r="F10" s="86"/>
      <c r="G10" s="85"/>
    </row>
    <row r="11" spans="1:7" ht="15.75" x14ac:dyDescent="0.25">
      <c r="A11" s="13" t="s">
        <v>11</v>
      </c>
      <c r="B11" s="85">
        <v>345</v>
      </c>
      <c r="C11" s="85">
        <v>2969</v>
      </c>
      <c r="D11" s="85">
        <v>55</v>
      </c>
      <c r="E11" s="85">
        <v>4</v>
      </c>
      <c r="F11" s="85">
        <v>2938</v>
      </c>
      <c r="G11" s="85">
        <f t="shared" ref="G11" si="1">SUM(G12:G13)</f>
        <v>435</v>
      </c>
    </row>
    <row r="12" spans="1:7" ht="15.75" x14ac:dyDescent="0.25">
      <c r="A12" s="14" t="s">
        <v>12</v>
      </c>
      <c r="B12" s="87">
        <v>326</v>
      </c>
      <c r="C12" s="88">
        <v>2904</v>
      </c>
      <c r="D12" s="88">
        <v>55</v>
      </c>
      <c r="E12" s="88">
        <v>3</v>
      </c>
      <c r="F12" s="88">
        <v>2876</v>
      </c>
      <c r="G12" s="87">
        <f>B12+C12+D12+E12-F12</f>
        <v>412</v>
      </c>
    </row>
    <row r="13" spans="1:7" ht="15.75" x14ac:dyDescent="0.25">
      <c r="A13" s="14" t="s">
        <v>13</v>
      </c>
      <c r="B13" s="87">
        <v>19</v>
      </c>
      <c r="C13" s="88">
        <v>65</v>
      </c>
      <c r="D13" s="88">
        <v>0</v>
      </c>
      <c r="E13" s="88">
        <v>1</v>
      </c>
      <c r="F13" s="88">
        <v>62</v>
      </c>
      <c r="G13" s="87">
        <f>B13+C13+D13+E13-F13</f>
        <v>23</v>
      </c>
    </row>
    <row r="14" spans="1:7" ht="15.75" x14ac:dyDescent="0.25">
      <c r="A14" s="14"/>
      <c r="B14" s="87"/>
      <c r="C14" s="88"/>
      <c r="D14" s="88"/>
      <c r="E14" s="88"/>
      <c r="F14" s="88"/>
      <c r="G14" s="87"/>
    </row>
    <row r="15" spans="1:7" ht="15.75" x14ac:dyDescent="0.25">
      <c r="A15" s="13" t="s">
        <v>14</v>
      </c>
      <c r="B15" s="85">
        <v>81</v>
      </c>
      <c r="C15" s="85">
        <v>570</v>
      </c>
      <c r="D15" s="85">
        <v>8</v>
      </c>
      <c r="E15" s="85">
        <v>0</v>
      </c>
      <c r="F15" s="85">
        <v>594</v>
      </c>
      <c r="G15" s="85">
        <f t="shared" ref="G15" si="2">SUM(G16)</f>
        <v>65</v>
      </c>
    </row>
    <row r="16" spans="1:7" ht="15.75" x14ac:dyDescent="0.25">
      <c r="A16" s="14" t="s">
        <v>15</v>
      </c>
      <c r="B16" s="87">
        <v>81</v>
      </c>
      <c r="C16" s="88">
        <v>570</v>
      </c>
      <c r="D16" s="88">
        <v>8</v>
      </c>
      <c r="E16" s="88">
        <v>0</v>
      </c>
      <c r="F16" s="88">
        <v>594</v>
      </c>
      <c r="G16" s="87">
        <f>B16+C16+D16+E16-F16</f>
        <v>65</v>
      </c>
    </row>
    <row r="17" spans="1:7" ht="15.75" x14ac:dyDescent="0.25">
      <c r="A17" s="16"/>
      <c r="B17" s="87"/>
      <c r="C17" s="88"/>
      <c r="D17" s="88"/>
      <c r="E17" s="88"/>
      <c r="F17" s="88"/>
      <c r="G17" s="87"/>
    </row>
    <row r="18" spans="1:7" ht="15.75" x14ac:dyDescent="0.25">
      <c r="A18" s="13" t="s">
        <v>16</v>
      </c>
      <c r="B18" s="85">
        <v>101</v>
      </c>
      <c r="C18" s="85">
        <v>451</v>
      </c>
      <c r="D18" s="85">
        <v>5</v>
      </c>
      <c r="E18" s="85">
        <v>4</v>
      </c>
      <c r="F18" s="85">
        <v>481</v>
      </c>
      <c r="G18" s="85">
        <f t="shared" ref="G18" si="3">SUM(G19:G23)</f>
        <v>80</v>
      </c>
    </row>
    <row r="19" spans="1:7" ht="15.75" x14ac:dyDescent="0.25">
      <c r="A19" s="17" t="s">
        <v>384</v>
      </c>
      <c r="B19" s="87">
        <v>57</v>
      </c>
      <c r="C19" s="88">
        <v>301</v>
      </c>
      <c r="D19" s="88">
        <v>4</v>
      </c>
      <c r="E19" s="88">
        <v>3</v>
      </c>
      <c r="F19" s="88">
        <v>318</v>
      </c>
      <c r="G19" s="87">
        <f t="shared" ref="G19:G23" si="4">B19+C19+D19+E19-F19</f>
        <v>47</v>
      </c>
    </row>
    <row r="20" spans="1:7" ht="15.75" x14ac:dyDescent="0.25">
      <c r="A20" s="17" t="s">
        <v>18</v>
      </c>
      <c r="B20" s="87">
        <v>4</v>
      </c>
      <c r="C20" s="88">
        <v>27</v>
      </c>
      <c r="D20" s="88">
        <v>0</v>
      </c>
      <c r="E20" s="88">
        <v>0</v>
      </c>
      <c r="F20" s="88">
        <v>26</v>
      </c>
      <c r="G20" s="87">
        <f t="shared" si="4"/>
        <v>5</v>
      </c>
    </row>
    <row r="21" spans="1:7" ht="15.75" x14ac:dyDescent="0.25">
      <c r="A21" s="17" t="s">
        <v>19</v>
      </c>
      <c r="B21" s="87">
        <v>7</v>
      </c>
      <c r="C21" s="88">
        <v>33</v>
      </c>
      <c r="D21" s="88">
        <v>0</v>
      </c>
      <c r="E21" s="88">
        <v>0</v>
      </c>
      <c r="F21" s="88">
        <v>33</v>
      </c>
      <c r="G21" s="87">
        <f t="shared" si="4"/>
        <v>7</v>
      </c>
    </row>
    <row r="22" spans="1:7" ht="15.75" x14ac:dyDescent="0.25">
      <c r="A22" s="17" t="s">
        <v>20</v>
      </c>
      <c r="B22" s="87">
        <v>5</v>
      </c>
      <c r="C22" s="88">
        <v>29</v>
      </c>
      <c r="D22" s="88">
        <v>0</v>
      </c>
      <c r="E22" s="88">
        <v>1</v>
      </c>
      <c r="F22" s="88">
        <v>29</v>
      </c>
      <c r="G22" s="87">
        <f t="shared" si="4"/>
        <v>6</v>
      </c>
    </row>
    <row r="23" spans="1:7" ht="15.75" x14ac:dyDescent="0.25">
      <c r="A23" s="17" t="s">
        <v>21</v>
      </c>
      <c r="B23" s="87">
        <v>28</v>
      </c>
      <c r="C23" s="88">
        <v>61</v>
      </c>
      <c r="D23" s="88">
        <v>1</v>
      </c>
      <c r="E23" s="88">
        <v>0</v>
      </c>
      <c r="F23" s="88">
        <v>75</v>
      </c>
      <c r="G23" s="87">
        <f t="shared" si="4"/>
        <v>15</v>
      </c>
    </row>
    <row r="24" spans="1:7" ht="15.75" x14ac:dyDescent="0.25">
      <c r="A24" s="17"/>
      <c r="B24" s="87"/>
      <c r="C24" s="88"/>
      <c r="D24" s="88"/>
      <c r="E24" s="88"/>
      <c r="F24" s="88"/>
      <c r="G24" s="87"/>
    </row>
    <row r="25" spans="1:7" ht="15.75" x14ac:dyDescent="0.25">
      <c r="A25" s="13" t="s">
        <v>22</v>
      </c>
      <c r="B25" s="85">
        <v>34</v>
      </c>
      <c r="C25" s="85">
        <v>255</v>
      </c>
      <c r="D25" s="85">
        <v>12</v>
      </c>
      <c r="E25" s="85">
        <v>2</v>
      </c>
      <c r="F25" s="85">
        <v>266</v>
      </c>
      <c r="G25" s="85">
        <f t="shared" ref="G25" si="5">SUM(G26:G27)</f>
        <v>37</v>
      </c>
    </row>
    <row r="26" spans="1:7" ht="15.75" x14ac:dyDescent="0.25">
      <c r="A26" s="14" t="s">
        <v>23</v>
      </c>
      <c r="B26" s="87">
        <v>11</v>
      </c>
      <c r="C26" s="88">
        <v>123</v>
      </c>
      <c r="D26" s="88">
        <v>7</v>
      </c>
      <c r="E26" s="88">
        <v>2</v>
      </c>
      <c r="F26" s="88">
        <v>120</v>
      </c>
      <c r="G26" s="87">
        <f t="shared" ref="G26:G27" si="6">B26+C26+D26+E26-F26</f>
        <v>23</v>
      </c>
    </row>
    <row r="27" spans="1:7" ht="15.75" x14ac:dyDescent="0.25">
      <c r="A27" s="14" t="s">
        <v>24</v>
      </c>
      <c r="B27" s="87">
        <v>23</v>
      </c>
      <c r="C27" s="88">
        <v>132</v>
      </c>
      <c r="D27" s="88">
        <v>5</v>
      </c>
      <c r="E27" s="88">
        <v>0</v>
      </c>
      <c r="F27" s="88">
        <v>146</v>
      </c>
      <c r="G27" s="87">
        <f t="shared" si="6"/>
        <v>14</v>
      </c>
    </row>
    <row r="28" spans="1:7" ht="15.75" x14ac:dyDescent="0.25">
      <c r="A28" s="14"/>
      <c r="B28" s="87"/>
      <c r="C28" s="88"/>
      <c r="D28" s="88"/>
      <c r="E28" s="88"/>
      <c r="F28" s="88"/>
      <c r="G28" s="87"/>
    </row>
    <row r="29" spans="1:7" ht="15.75" x14ac:dyDescent="0.25">
      <c r="A29" s="13" t="s">
        <v>25</v>
      </c>
      <c r="B29" s="85">
        <v>175</v>
      </c>
      <c r="C29" s="85">
        <v>847</v>
      </c>
      <c r="D29" s="85">
        <v>22</v>
      </c>
      <c r="E29" s="85">
        <v>2</v>
      </c>
      <c r="F29" s="85">
        <v>815</v>
      </c>
      <c r="G29" s="85">
        <f t="shared" ref="G29" si="7">SUM(G30:G31)</f>
        <v>231</v>
      </c>
    </row>
    <row r="30" spans="1:7" ht="15.75" x14ac:dyDescent="0.25">
      <c r="A30" s="14" t="s">
        <v>26</v>
      </c>
      <c r="B30" s="87">
        <v>149</v>
      </c>
      <c r="C30" s="88">
        <v>698</v>
      </c>
      <c r="D30" s="88">
        <v>9</v>
      </c>
      <c r="E30" s="88">
        <v>2</v>
      </c>
      <c r="F30" s="88">
        <v>657</v>
      </c>
      <c r="G30" s="87">
        <f t="shared" ref="G30:G31" si="8">B30+C30+D30+E30-F30</f>
        <v>201</v>
      </c>
    </row>
    <row r="31" spans="1:7" ht="15.75" x14ac:dyDescent="0.25">
      <c r="A31" s="14" t="s">
        <v>27</v>
      </c>
      <c r="B31" s="87">
        <v>26</v>
      </c>
      <c r="C31" s="88">
        <v>149</v>
      </c>
      <c r="D31" s="88">
        <v>13</v>
      </c>
      <c r="E31" s="88">
        <v>0</v>
      </c>
      <c r="F31" s="88">
        <v>158</v>
      </c>
      <c r="G31" s="87">
        <f t="shared" si="8"/>
        <v>30</v>
      </c>
    </row>
    <row r="32" spans="1:7" ht="15.75" x14ac:dyDescent="0.25">
      <c r="A32" s="14"/>
      <c r="B32" s="87"/>
      <c r="C32" s="88"/>
      <c r="D32" s="88"/>
      <c r="E32" s="88"/>
      <c r="F32" s="88"/>
      <c r="G32" s="87"/>
    </row>
    <row r="33" spans="1:7" ht="15.75" x14ac:dyDescent="0.25">
      <c r="A33" s="13" t="s">
        <v>28</v>
      </c>
      <c r="B33" s="85">
        <v>149</v>
      </c>
      <c r="C33" s="85">
        <v>627</v>
      </c>
      <c r="D33" s="85">
        <v>14</v>
      </c>
      <c r="E33" s="85">
        <v>3</v>
      </c>
      <c r="F33" s="85">
        <v>590</v>
      </c>
      <c r="G33" s="85">
        <f t="shared" ref="G33" si="9">SUM(G34:G35)</f>
        <v>203</v>
      </c>
    </row>
    <row r="34" spans="1:7" ht="15.75" x14ac:dyDescent="0.25">
      <c r="A34" s="14" t="s">
        <v>29</v>
      </c>
      <c r="B34" s="87">
        <v>91</v>
      </c>
      <c r="C34" s="88">
        <v>509</v>
      </c>
      <c r="D34" s="88">
        <v>11</v>
      </c>
      <c r="E34" s="88">
        <v>0</v>
      </c>
      <c r="F34" s="88">
        <v>482</v>
      </c>
      <c r="G34" s="87">
        <f t="shared" ref="G34:G35" si="10">B34+C34+D34+E34-F34</f>
        <v>129</v>
      </c>
    </row>
    <row r="35" spans="1:7" ht="18.75" x14ac:dyDescent="0.25">
      <c r="A35" s="14" t="s">
        <v>30</v>
      </c>
      <c r="B35" s="87">
        <v>58</v>
      </c>
      <c r="C35" s="88">
        <v>118</v>
      </c>
      <c r="D35" s="88">
        <v>3</v>
      </c>
      <c r="E35" s="88">
        <v>3</v>
      </c>
      <c r="F35" s="88">
        <v>108</v>
      </c>
      <c r="G35" s="87">
        <f t="shared" si="10"/>
        <v>74</v>
      </c>
    </row>
    <row r="36" spans="1:7" ht="15.75" x14ac:dyDescent="0.25">
      <c r="A36" s="14"/>
      <c r="B36" s="87"/>
      <c r="C36" s="88"/>
      <c r="D36" s="88"/>
      <c r="E36" s="88"/>
      <c r="F36" s="88"/>
      <c r="G36" s="87"/>
    </row>
    <row r="37" spans="1:7" ht="15.75" x14ac:dyDescent="0.25">
      <c r="A37" s="13" t="s">
        <v>31</v>
      </c>
      <c r="B37" s="85">
        <v>52</v>
      </c>
      <c r="C37" s="85">
        <v>479</v>
      </c>
      <c r="D37" s="85">
        <v>2</v>
      </c>
      <c r="E37" s="85">
        <v>0</v>
      </c>
      <c r="F37" s="85">
        <v>506</v>
      </c>
      <c r="G37" s="85">
        <f t="shared" ref="G37" si="11">SUM(G38:G39)</f>
        <v>27</v>
      </c>
    </row>
    <row r="38" spans="1:7" ht="15.75" x14ac:dyDescent="0.25">
      <c r="A38" s="14" t="s">
        <v>389</v>
      </c>
      <c r="B38" s="87">
        <v>21</v>
      </c>
      <c r="C38" s="88">
        <v>332</v>
      </c>
      <c r="D38" s="88">
        <v>0</v>
      </c>
      <c r="E38" s="88">
        <v>0</v>
      </c>
      <c r="F38" s="88">
        <v>345</v>
      </c>
      <c r="G38" s="87">
        <f t="shared" ref="G38:G39" si="12">B38+C38+D38+E38-F38</f>
        <v>8</v>
      </c>
    </row>
    <row r="39" spans="1:7" ht="15.75" x14ac:dyDescent="0.25">
      <c r="A39" s="14" t="s">
        <v>32</v>
      </c>
      <c r="B39" s="87">
        <v>31</v>
      </c>
      <c r="C39" s="88">
        <v>147</v>
      </c>
      <c r="D39" s="88">
        <v>2</v>
      </c>
      <c r="E39" s="88">
        <v>0</v>
      </c>
      <c r="F39" s="88">
        <v>161</v>
      </c>
      <c r="G39" s="87">
        <f t="shared" si="12"/>
        <v>19</v>
      </c>
    </row>
    <row r="40" spans="1:7" ht="15.75" x14ac:dyDescent="0.25">
      <c r="A40" s="14"/>
      <c r="B40" s="87"/>
      <c r="C40" s="88"/>
      <c r="D40" s="88"/>
      <c r="E40" s="88"/>
      <c r="F40" s="88"/>
      <c r="G40" s="87"/>
    </row>
    <row r="41" spans="1:7" ht="15.75" x14ac:dyDescent="0.25">
      <c r="A41" s="13" t="s">
        <v>33</v>
      </c>
      <c r="B41" s="85">
        <v>18</v>
      </c>
      <c r="C41" s="85">
        <v>330</v>
      </c>
      <c r="D41" s="85">
        <v>3</v>
      </c>
      <c r="E41" s="85">
        <v>0</v>
      </c>
      <c r="F41" s="85">
        <v>343</v>
      </c>
      <c r="G41" s="85">
        <f>SUM(G42:G43)</f>
        <v>8</v>
      </c>
    </row>
    <row r="42" spans="1:7" ht="15.75" x14ac:dyDescent="0.25">
      <c r="A42" s="17" t="s">
        <v>34</v>
      </c>
      <c r="B42" s="87">
        <v>17</v>
      </c>
      <c r="C42" s="88">
        <v>285</v>
      </c>
      <c r="D42" s="88">
        <v>2</v>
      </c>
      <c r="E42" s="88">
        <v>0</v>
      </c>
      <c r="F42" s="88">
        <v>297</v>
      </c>
      <c r="G42" s="87">
        <f t="shared" ref="G42:G43" si="13">B42+C42+D42+E42-F42</f>
        <v>7</v>
      </c>
    </row>
    <row r="43" spans="1:7" ht="15.75" x14ac:dyDescent="0.25">
      <c r="A43" s="14" t="s">
        <v>35</v>
      </c>
      <c r="B43" s="87">
        <v>1</v>
      </c>
      <c r="C43" s="88">
        <v>45</v>
      </c>
      <c r="D43" s="88">
        <v>1</v>
      </c>
      <c r="E43" s="88">
        <v>0</v>
      </c>
      <c r="F43" s="88">
        <v>46</v>
      </c>
      <c r="G43" s="87">
        <f t="shared" si="13"/>
        <v>1</v>
      </c>
    </row>
    <row r="44" spans="1:7" ht="15.75" x14ac:dyDescent="0.25">
      <c r="A44" s="14"/>
      <c r="B44" s="87"/>
      <c r="C44" s="88"/>
      <c r="D44" s="88"/>
      <c r="E44" s="88"/>
      <c r="F44" s="88"/>
      <c r="G44" s="87"/>
    </row>
    <row r="45" spans="1:7" ht="15.75" x14ac:dyDescent="0.25">
      <c r="A45" s="13" t="s">
        <v>36</v>
      </c>
      <c r="B45" s="85">
        <v>89</v>
      </c>
      <c r="C45" s="85">
        <v>629</v>
      </c>
      <c r="D45" s="85">
        <v>22</v>
      </c>
      <c r="E45" s="85">
        <v>5</v>
      </c>
      <c r="F45" s="85">
        <v>617</v>
      </c>
      <c r="G45" s="85">
        <f t="shared" ref="G45" si="14">SUM(G46:G49)</f>
        <v>128</v>
      </c>
    </row>
    <row r="46" spans="1:7" ht="15.75" x14ac:dyDescent="0.25">
      <c r="A46" s="14" t="s">
        <v>37</v>
      </c>
      <c r="B46" s="87">
        <v>58</v>
      </c>
      <c r="C46" s="88">
        <v>449</v>
      </c>
      <c r="D46" s="88">
        <v>19</v>
      </c>
      <c r="E46" s="88">
        <v>1</v>
      </c>
      <c r="F46" s="88">
        <v>438</v>
      </c>
      <c r="G46" s="87">
        <f t="shared" ref="G46:G49" si="15">B46+C46+D46+E46-F46</f>
        <v>89</v>
      </c>
    </row>
    <row r="47" spans="1:7" ht="15.75" x14ac:dyDescent="0.25">
      <c r="A47" s="17" t="s">
        <v>38</v>
      </c>
      <c r="B47" s="87">
        <v>8</v>
      </c>
      <c r="C47" s="88">
        <v>126</v>
      </c>
      <c r="D47" s="88">
        <v>0</v>
      </c>
      <c r="E47" s="88">
        <v>2</v>
      </c>
      <c r="F47" s="88">
        <v>117</v>
      </c>
      <c r="G47" s="87">
        <f t="shared" si="15"/>
        <v>19</v>
      </c>
    </row>
    <row r="48" spans="1:7" ht="15.75" x14ac:dyDescent="0.25">
      <c r="A48" s="17" t="s">
        <v>39</v>
      </c>
      <c r="B48" s="87">
        <v>16</v>
      </c>
      <c r="C48" s="88">
        <v>32</v>
      </c>
      <c r="D48" s="88">
        <v>3</v>
      </c>
      <c r="E48" s="88">
        <v>1</v>
      </c>
      <c r="F48" s="88">
        <v>47</v>
      </c>
      <c r="G48" s="87">
        <f t="shared" si="15"/>
        <v>5</v>
      </c>
    </row>
    <row r="49" spans="1:7" ht="15.75" x14ac:dyDescent="0.25">
      <c r="A49" s="17" t="s">
        <v>40</v>
      </c>
      <c r="B49" s="87">
        <v>7</v>
      </c>
      <c r="C49" s="88">
        <v>22</v>
      </c>
      <c r="D49" s="88">
        <v>0</v>
      </c>
      <c r="E49" s="88">
        <v>1</v>
      </c>
      <c r="F49" s="88">
        <v>15</v>
      </c>
      <c r="G49" s="87">
        <f t="shared" si="15"/>
        <v>15</v>
      </c>
    </row>
    <row r="50" spans="1:7" ht="15.75" x14ac:dyDescent="0.25">
      <c r="A50" s="17"/>
      <c r="B50" s="87"/>
      <c r="C50" s="88"/>
      <c r="D50" s="88"/>
      <c r="E50" s="88"/>
      <c r="F50" s="88"/>
      <c r="G50" s="87"/>
    </row>
    <row r="51" spans="1:7" ht="15.75" x14ac:dyDescent="0.25">
      <c r="A51" s="13" t="s">
        <v>41</v>
      </c>
      <c r="B51" s="85">
        <v>48</v>
      </c>
      <c r="C51" s="85">
        <v>414</v>
      </c>
      <c r="D51" s="85">
        <v>36</v>
      </c>
      <c r="E51" s="85">
        <v>5</v>
      </c>
      <c r="F51" s="85">
        <v>420</v>
      </c>
      <c r="G51" s="85">
        <f t="shared" ref="G51" si="16">SUM(G52:G53)</f>
        <v>83</v>
      </c>
    </row>
    <row r="52" spans="1:7" ht="15.75" x14ac:dyDescent="0.25">
      <c r="A52" s="17" t="s">
        <v>385</v>
      </c>
      <c r="B52" s="87">
        <v>34</v>
      </c>
      <c r="C52" s="88">
        <v>337</v>
      </c>
      <c r="D52" s="88">
        <v>25</v>
      </c>
      <c r="E52" s="88">
        <v>0</v>
      </c>
      <c r="F52" s="88">
        <v>330</v>
      </c>
      <c r="G52" s="87">
        <f t="shared" ref="G52:G53" si="17">B52+C52+D52+E52-F52</f>
        <v>66</v>
      </c>
    </row>
    <row r="53" spans="1:7" ht="15.75" x14ac:dyDescent="0.25">
      <c r="A53" s="17" t="s">
        <v>42</v>
      </c>
      <c r="B53" s="87">
        <v>14</v>
      </c>
      <c r="C53" s="88">
        <v>77</v>
      </c>
      <c r="D53" s="88">
        <v>11</v>
      </c>
      <c r="E53" s="88">
        <v>5</v>
      </c>
      <c r="F53" s="88">
        <v>90</v>
      </c>
      <c r="G53" s="87">
        <f t="shared" si="17"/>
        <v>17</v>
      </c>
    </row>
    <row r="54" spans="1:7" ht="15.75" x14ac:dyDescent="0.25">
      <c r="A54" s="17"/>
      <c r="B54" s="87"/>
      <c r="C54" s="88"/>
      <c r="D54" s="88"/>
      <c r="E54" s="88"/>
      <c r="F54" s="88"/>
      <c r="G54" s="87"/>
    </row>
    <row r="55" spans="1:7" ht="15.75" x14ac:dyDescent="0.25">
      <c r="A55" s="13" t="s">
        <v>43</v>
      </c>
      <c r="B55" s="85">
        <v>69</v>
      </c>
      <c r="C55" s="85">
        <v>365</v>
      </c>
      <c r="D55" s="85">
        <v>7</v>
      </c>
      <c r="E55" s="85">
        <v>9</v>
      </c>
      <c r="F55" s="85">
        <v>352</v>
      </c>
      <c r="G55" s="85">
        <f t="shared" ref="G55" si="18">SUM(G56:G60)</f>
        <v>98</v>
      </c>
    </row>
    <row r="56" spans="1:7" ht="15.75" x14ac:dyDescent="0.25">
      <c r="A56" s="17" t="s">
        <v>44</v>
      </c>
      <c r="B56" s="87">
        <v>41</v>
      </c>
      <c r="C56" s="88">
        <v>235</v>
      </c>
      <c r="D56" s="88">
        <v>0</v>
      </c>
      <c r="E56" s="88">
        <v>1</v>
      </c>
      <c r="F56" s="88">
        <v>216</v>
      </c>
      <c r="G56" s="87">
        <f t="shared" ref="G56:G60" si="19">B56+C56+D56+E56-F56</f>
        <v>61</v>
      </c>
    </row>
    <row r="57" spans="1:7" ht="15.75" x14ac:dyDescent="0.25">
      <c r="A57" s="14" t="s">
        <v>45</v>
      </c>
      <c r="B57" s="87">
        <v>0</v>
      </c>
      <c r="C57" s="88">
        <v>0</v>
      </c>
      <c r="D57" s="88">
        <v>0</v>
      </c>
      <c r="E57" s="88">
        <v>0</v>
      </c>
      <c r="F57" s="88">
        <v>0</v>
      </c>
      <c r="G57" s="87">
        <f t="shared" si="19"/>
        <v>0</v>
      </c>
    </row>
    <row r="58" spans="1:7" ht="15.75" x14ac:dyDescent="0.25">
      <c r="A58" s="14" t="s">
        <v>46</v>
      </c>
      <c r="B58" s="87">
        <v>16</v>
      </c>
      <c r="C58" s="88">
        <v>55</v>
      </c>
      <c r="D58" s="88">
        <v>7</v>
      </c>
      <c r="E58" s="88">
        <v>3</v>
      </c>
      <c r="F58" s="88">
        <v>56</v>
      </c>
      <c r="G58" s="87">
        <f t="shared" si="19"/>
        <v>25</v>
      </c>
    </row>
    <row r="59" spans="1:7" ht="18.75" x14ac:dyDescent="0.25">
      <c r="A59" s="14" t="s">
        <v>388</v>
      </c>
      <c r="B59" s="87">
        <v>5</v>
      </c>
      <c r="C59" s="88">
        <v>16</v>
      </c>
      <c r="D59" s="88">
        <v>0</v>
      </c>
      <c r="E59" s="88">
        <v>0</v>
      </c>
      <c r="F59" s="88">
        <v>21</v>
      </c>
      <c r="G59" s="87">
        <f t="shared" si="19"/>
        <v>0</v>
      </c>
    </row>
    <row r="60" spans="1:7" ht="15.75" x14ac:dyDescent="0.25">
      <c r="A60" s="14" t="s">
        <v>47</v>
      </c>
      <c r="B60" s="87">
        <v>7</v>
      </c>
      <c r="C60" s="88">
        <v>59</v>
      </c>
      <c r="D60" s="88">
        <v>0</v>
      </c>
      <c r="E60" s="88">
        <v>5</v>
      </c>
      <c r="F60" s="88">
        <v>59</v>
      </c>
      <c r="G60" s="87">
        <f t="shared" si="19"/>
        <v>12</v>
      </c>
    </row>
    <row r="61" spans="1:7" ht="15.75" x14ac:dyDescent="0.25">
      <c r="A61" s="14"/>
      <c r="B61" s="87"/>
      <c r="C61" s="88"/>
      <c r="D61" s="88"/>
      <c r="E61" s="88"/>
      <c r="F61" s="88"/>
      <c r="G61" s="87"/>
    </row>
    <row r="62" spans="1:7" ht="15.75" x14ac:dyDescent="0.25">
      <c r="A62" s="13" t="s">
        <v>48</v>
      </c>
      <c r="B62" s="85">
        <v>70</v>
      </c>
      <c r="C62" s="85">
        <v>540</v>
      </c>
      <c r="D62" s="85">
        <v>4</v>
      </c>
      <c r="E62" s="85">
        <v>8</v>
      </c>
      <c r="F62" s="85">
        <v>554</v>
      </c>
      <c r="G62" s="85">
        <f t="shared" ref="G62" si="20">SUM(G63:G64)</f>
        <v>68</v>
      </c>
    </row>
    <row r="63" spans="1:7" ht="15.75" x14ac:dyDescent="0.25">
      <c r="A63" s="14" t="s">
        <v>386</v>
      </c>
      <c r="B63" s="87">
        <v>47</v>
      </c>
      <c r="C63" s="88">
        <v>390</v>
      </c>
      <c r="D63" s="88">
        <v>3</v>
      </c>
      <c r="E63" s="88">
        <v>2</v>
      </c>
      <c r="F63" s="88">
        <v>385</v>
      </c>
      <c r="G63" s="87">
        <f>B63+C63+D63+E63-F63</f>
        <v>57</v>
      </c>
    </row>
    <row r="64" spans="1:7" ht="15.75" x14ac:dyDescent="0.25">
      <c r="A64" s="14" t="s">
        <v>49</v>
      </c>
      <c r="B64" s="87">
        <v>23</v>
      </c>
      <c r="C64" s="88">
        <v>150</v>
      </c>
      <c r="D64" s="88">
        <v>1</v>
      </c>
      <c r="E64" s="88">
        <v>6</v>
      </c>
      <c r="F64" s="88">
        <v>169</v>
      </c>
      <c r="G64" s="87">
        <f>B64+C64+D64+E64-F64</f>
        <v>11</v>
      </c>
    </row>
    <row r="65" spans="1:7" ht="15.75" x14ac:dyDescent="0.25">
      <c r="A65" s="14"/>
      <c r="B65" s="87"/>
      <c r="C65" s="88"/>
      <c r="D65" s="88"/>
      <c r="E65" s="88"/>
      <c r="F65" s="88"/>
      <c r="G65" s="87"/>
    </row>
    <row r="66" spans="1:7" ht="15.75" x14ac:dyDescent="0.25">
      <c r="A66" s="13" t="s">
        <v>50</v>
      </c>
      <c r="B66" s="85">
        <v>52</v>
      </c>
      <c r="C66" s="85">
        <v>599</v>
      </c>
      <c r="D66" s="85">
        <v>17</v>
      </c>
      <c r="E66" s="85">
        <v>2</v>
      </c>
      <c r="F66" s="85">
        <v>604</v>
      </c>
      <c r="G66" s="85">
        <f t="shared" ref="G66" si="21">SUM(G67:G68)</f>
        <v>66</v>
      </c>
    </row>
    <row r="67" spans="1:7" ht="15.75" x14ac:dyDescent="0.25">
      <c r="A67" s="18" t="s">
        <v>387</v>
      </c>
      <c r="B67" s="87">
        <v>35</v>
      </c>
      <c r="C67" s="88">
        <v>514</v>
      </c>
      <c r="D67" s="88">
        <v>17</v>
      </c>
      <c r="E67" s="88">
        <v>0</v>
      </c>
      <c r="F67" s="88">
        <v>527</v>
      </c>
      <c r="G67" s="87">
        <f t="shared" ref="G67:G68" si="22">B67+C67+D67+E67-F67</f>
        <v>39</v>
      </c>
    </row>
    <row r="68" spans="1:7" ht="18.75" x14ac:dyDescent="0.25">
      <c r="A68" s="19" t="s">
        <v>51</v>
      </c>
      <c r="B68" s="87">
        <v>17</v>
      </c>
      <c r="C68" s="88">
        <v>85</v>
      </c>
      <c r="D68" s="88">
        <v>0</v>
      </c>
      <c r="E68" s="88">
        <v>2</v>
      </c>
      <c r="F68" s="88">
        <v>77</v>
      </c>
      <c r="G68" s="87">
        <f t="shared" si="22"/>
        <v>27</v>
      </c>
    </row>
    <row r="69" spans="1:7" ht="15.75" x14ac:dyDescent="0.25">
      <c r="A69" s="20"/>
      <c r="B69" s="21"/>
      <c r="C69" s="21"/>
      <c r="D69" s="21"/>
      <c r="E69" s="21"/>
      <c r="F69" s="21"/>
      <c r="G69" s="21"/>
    </row>
    <row r="70" spans="1:7" ht="15.75" x14ac:dyDescent="0.25">
      <c r="A70" s="22" t="s">
        <v>52</v>
      </c>
      <c r="B70" s="22"/>
      <c r="C70" s="22"/>
      <c r="D70" s="22"/>
      <c r="E70" s="22"/>
      <c r="F70" s="22"/>
      <c r="G70" s="22"/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9D99-DF43-46B7-A9B8-2A3B1A6B5200}">
  <dimension ref="A1:G58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0" defaultRowHeight="15" zeroHeight="1" x14ac:dyDescent="0.25"/>
  <cols>
    <col min="1" max="1" width="38.28515625" customWidth="1"/>
    <col min="2" max="2" width="16.85546875" customWidth="1"/>
    <col min="3" max="3" width="17.140625" customWidth="1"/>
    <col min="4" max="4" width="17.7109375" customWidth="1"/>
    <col min="5" max="5" width="18" customWidth="1"/>
    <col min="6" max="6" width="17.5703125" customWidth="1"/>
    <col min="7" max="7" width="16.5703125" customWidth="1"/>
    <col min="8" max="16384" width="11.42578125" hidden="1"/>
  </cols>
  <sheetData>
    <row r="1" spans="1:7" ht="15.75" x14ac:dyDescent="0.25">
      <c r="A1" s="1" t="s">
        <v>53</v>
      </c>
      <c r="B1" s="2"/>
      <c r="C1" s="2"/>
      <c r="D1" s="2"/>
      <c r="E1" s="2"/>
      <c r="F1" s="2"/>
      <c r="G1" s="2"/>
    </row>
    <row r="2" spans="1:7" ht="15.75" x14ac:dyDescent="0.25">
      <c r="A2" s="2"/>
      <c r="B2" s="2"/>
      <c r="C2" s="2"/>
      <c r="D2" s="2"/>
      <c r="E2" s="2"/>
      <c r="F2" s="2"/>
      <c r="G2" s="2"/>
    </row>
    <row r="3" spans="1:7" ht="15.75" x14ac:dyDescent="0.25">
      <c r="A3" s="84" t="s">
        <v>403</v>
      </c>
      <c r="B3" s="84"/>
      <c r="C3" s="84"/>
      <c r="D3" s="84"/>
      <c r="E3" s="84"/>
      <c r="F3" s="84"/>
      <c r="G3" s="84"/>
    </row>
    <row r="4" spans="1:7" ht="15.75" x14ac:dyDescent="0.25">
      <c r="A4" s="84" t="s">
        <v>54</v>
      </c>
      <c r="B4" s="84"/>
      <c r="C4" s="84"/>
      <c r="D4" s="84"/>
      <c r="E4" s="84"/>
      <c r="F4" s="84"/>
      <c r="G4" s="84"/>
    </row>
    <row r="5" spans="1:7" ht="15.75" x14ac:dyDescent="0.25">
      <c r="A5" s="84" t="s">
        <v>2</v>
      </c>
      <c r="B5" s="84"/>
      <c r="C5" s="84"/>
      <c r="D5" s="84"/>
      <c r="E5" s="84"/>
      <c r="F5" s="84"/>
      <c r="G5" s="84"/>
    </row>
    <row r="6" spans="1:7" ht="15.75" x14ac:dyDescent="0.25">
      <c r="A6" s="3"/>
      <c r="B6" s="3"/>
      <c r="C6" s="3"/>
      <c r="D6" s="3"/>
      <c r="E6" s="3"/>
      <c r="F6" s="3"/>
      <c r="G6" s="3"/>
    </row>
    <row r="7" spans="1:7" ht="54" customHeight="1" x14ac:dyDescent="0.25">
      <c r="A7" s="23" t="s">
        <v>55</v>
      </c>
      <c r="B7" s="5" t="s">
        <v>4</v>
      </c>
      <c r="C7" s="6" t="s">
        <v>5</v>
      </c>
      <c r="D7" s="7" t="s">
        <v>6</v>
      </c>
      <c r="E7" s="7" t="s">
        <v>7</v>
      </c>
      <c r="F7" s="6" t="s">
        <v>8</v>
      </c>
      <c r="G7" s="5" t="s">
        <v>9</v>
      </c>
    </row>
    <row r="8" spans="1:7" ht="15.75" x14ac:dyDescent="0.25">
      <c r="A8" s="24"/>
      <c r="B8" s="10"/>
      <c r="C8" s="10"/>
      <c r="D8" s="10"/>
      <c r="E8" s="10"/>
      <c r="F8" s="10"/>
      <c r="G8" s="9"/>
    </row>
    <row r="9" spans="1:7" ht="15.75" x14ac:dyDescent="0.25">
      <c r="A9" s="26" t="s">
        <v>10</v>
      </c>
      <c r="B9" s="86">
        <f t="shared" ref="B9:G9" si="0">B11+B16+B26+B30+B34+B40+B52</f>
        <v>1283</v>
      </c>
      <c r="C9" s="86">
        <f t="shared" si="0"/>
        <v>9075</v>
      </c>
      <c r="D9" s="86">
        <f t="shared" si="0"/>
        <v>207</v>
      </c>
      <c r="E9" s="86">
        <f t="shared" si="0"/>
        <v>44</v>
      </c>
      <c r="F9" s="86">
        <f t="shared" si="0"/>
        <v>9080</v>
      </c>
      <c r="G9" s="85">
        <f t="shared" si="0"/>
        <v>1529</v>
      </c>
    </row>
    <row r="10" spans="1:7" ht="15.75" x14ac:dyDescent="0.25">
      <c r="A10" s="25"/>
      <c r="B10" s="86"/>
      <c r="C10" s="86"/>
      <c r="D10" s="86"/>
      <c r="E10" s="86"/>
      <c r="F10" s="86"/>
      <c r="G10" s="85"/>
    </row>
    <row r="11" spans="1:7" ht="15.75" x14ac:dyDescent="0.25">
      <c r="A11" s="26" t="s">
        <v>56</v>
      </c>
      <c r="B11" s="86">
        <v>379</v>
      </c>
      <c r="C11" s="86">
        <v>3306</v>
      </c>
      <c r="D11" s="86">
        <v>80</v>
      </c>
      <c r="E11" s="86">
        <v>4</v>
      </c>
      <c r="F11" s="86">
        <v>3268</v>
      </c>
      <c r="G11" s="85">
        <f>SUM(G12:G14)</f>
        <v>501</v>
      </c>
    </row>
    <row r="12" spans="1:7" ht="15.75" x14ac:dyDescent="0.25">
      <c r="A12" s="27" t="s">
        <v>57</v>
      </c>
      <c r="B12" s="88">
        <v>326</v>
      </c>
      <c r="C12" s="88">
        <v>2904</v>
      </c>
      <c r="D12" s="88">
        <v>55</v>
      </c>
      <c r="E12" s="88">
        <v>3</v>
      </c>
      <c r="F12" s="88">
        <v>2876</v>
      </c>
      <c r="G12" s="87">
        <f>[7]C1!BC12</f>
        <v>412</v>
      </c>
    </row>
    <row r="13" spans="1:7" ht="15.75" x14ac:dyDescent="0.25">
      <c r="A13" s="27" t="s">
        <v>58</v>
      </c>
      <c r="B13" s="88">
        <v>19</v>
      </c>
      <c r="C13" s="88">
        <v>65</v>
      </c>
      <c r="D13" s="88">
        <v>0</v>
      </c>
      <c r="E13" s="88">
        <v>1</v>
      </c>
      <c r="F13" s="88">
        <v>62</v>
      </c>
      <c r="G13" s="87">
        <f>[7]C1!BC13</f>
        <v>23</v>
      </c>
    </row>
    <row r="14" spans="1:7" ht="15.75" x14ac:dyDescent="0.25">
      <c r="A14" s="28" t="s">
        <v>59</v>
      </c>
      <c r="B14" s="88">
        <v>34</v>
      </c>
      <c r="C14" s="88">
        <v>337</v>
      </c>
      <c r="D14" s="88">
        <v>25</v>
      </c>
      <c r="E14" s="88">
        <v>0</v>
      </c>
      <c r="F14" s="88">
        <v>330</v>
      </c>
      <c r="G14" s="87">
        <f>[7]C1!BC52</f>
        <v>66</v>
      </c>
    </row>
    <row r="15" spans="1:7" ht="15.75" x14ac:dyDescent="0.25">
      <c r="A15" s="27"/>
      <c r="B15" s="88"/>
      <c r="C15" s="88"/>
      <c r="D15" s="88"/>
      <c r="E15" s="88"/>
      <c r="F15" s="88"/>
      <c r="G15" s="87"/>
    </row>
    <row r="16" spans="1:7" ht="15.75" x14ac:dyDescent="0.25">
      <c r="A16" s="26" t="s">
        <v>60</v>
      </c>
      <c r="B16" s="86">
        <v>216</v>
      </c>
      <c r="C16" s="86">
        <v>1276</v>
      </c>
      <c r="D16" s="86">
        <v>25</v>
      </c>
      <c r="E16" s="86">
        <v>6</v>
      </c>
      <c r="F16" s="86">
        <v>1341</v>
      </c>
      <c r="G16" s="85">
        <f t="shared" ref="G16" si="1">SUM(G17:G24)</f>
        <v>182</v>
      </c>
    </row>
    <row r="17" spans="1:7" ht="15.75" x14ac:dyDescent="0.25">
      <c r="A17" s="27" t="s">
        <v>61</v>
      </c>
      <c r="B17" s="88">
        <v>81</v>
      </c>
      <c r="C17" s="88">
        <v>570</v>
      </c>
      <c r="D17" s="88">
        <v>8</v>
      </c>
      <c r="E17" s="88">
        <v>0</v>
      </c>
      <c r="F17" s="88">
        <v>594</v>
      </c>
      <c r="G17" s="87">
        <f>[7]C1!BC16</f>
        <v>65</v>
      </c>
    </row>
    <row r="18" spans="1:7" ht="15.75" x14ac:dyDescent="0.25">
      <c r="A18" s="28" t="s">
        <v>62</v>
      </c>
      <c r="B18" s="88">
        <v>57</v>
      </c>
      <c r="C18" s="88">
        <v>301</v>
      </c>
      <c r="D18" s="88">
        <v>4</v>
      </c>
      <c r="E18" s="88">
        <v>3</v>
      </c>
      <c r="F18" s="88">
        <v>318</v>
      </c>
      <c r="G18" s="87">
        <f>[7]C1!BC19</f>
        <v>47</v>
      </c>
    </row>
    <row r="19" spans="1:7" ht="15.75" x14ac:dyDescent="0.25">
      <c r="A19" s="28" t="s">
        <v>63</v>
      </c>
      <c r="B19" s="88">
        <v>4</v>
      </c>
      <c r="C19" s="88">
        <v>27</v>
      </c>
      <c r="D19" s="88">
        <v>0</v>
      </c>
      <c r="E19" s="88">
        <v>0</v>
      </c>
      <c r="F19" s="88">
        <v>26</v>
      </c>
      <c r="G19" s="87">
        <f>[7]C1!BC20</f>
        <v>5</v>
      </c>
    </row>
    <row r="20" spans="1:7" ht="15.75" x14ac:dyDescent="0.25">
      <c r="A20" s="27" t="s">
        <v>64</v>
      </c>
      <c r="B20" s="88">
        <v>11</v>
      </c>
      <c r="C20" s="88">
        <v>123</v>
      </c>
      <c r="D20" s="88">
        <v>7</v>
      </c>
      <c r="E20" s="88">
        <v>2</v>
      </c>
      <c r="F20" s="88">
        <v>120</v>
      </c>
      <c r="G20" s="87">
        <f>[7]C1!BC26</f>
        <v>23</v>
      </c>
    </row>
    <row r="21" spans="1:7" ht="15.75" x14ac:dyDescent="0.25">
      <c r="A21" s="27" t="s">
        <v>65</v>
      </c>
      <c r="B21" s="88">
        <v>23</v>
      </c>
      <c r="C21" s="88">
        <v>132</v>
      </c>
      <c r="D21" s="88">
        <v>5</v>
      </c>
      <c r="E21" s="88">
        <v>0</v>
      </c>
      <c r="F21" s="88">
        <v>146</v>
      </c>
      <c r="G21" s="87">
        <f>[7]C1!BC27</f>
        <v>14</v>
      </c>
    </row>
    <row r="22" spans="1:7" ht="15.75" x14ac:dyDescent="0.25">
      <c r="A22" s="28" t="s">
        <v>19</v>
      </c>
      <c r="B22" s="88">
        <v>7</v>
      </c>
      <c r="C22" s="88">
        <v>33</v>
      </c>
      <c r="D22" s="88">
        <v>0</v>
      </c>
      <c r="E22" s="88">
        <v>0</v>
      </c>
      <c r="F22" s="88">
        <v>33</v>
      </c>
      <c r="G22" s="87">
        <f>[7]C1!BC21</f>
        <v>7</v>
      </c>
    </row>
    <row r="23" spans="1:7" ht="15.75" x14ac:dyDescent="0.25">
      <c r="A23" s="28" t="s">
        <v>20</v>
      </c>
      <c r="B23" s="88">
        <v>5</v>
      </c>
      <c r="C23" s="88">
        <v>29</v>
      </c>
      <c r="D23" s="88">
        <v>0</v>
      </c>
      <c r="E23" s="88">
        <v>1</v>
      </c>
      <c r="F23" s="88">
        <v>29</v>
      </c>
      <c r="G23" s="87">
        <f>[7]C1!BC22</f>
        <v>6</v>
      </c>
    </row>
    <row r="24" spans="1:7" ht="15.75" x14ac:dyDescent="0.25">
      <c r="A24" s="28" t="s">
        <v>21</v>
      </c>
      <c r="B24" s="88">
        <v>28</v>
      </c>
      <c r="C24" s="88">
        <v>61</v>
      </c>
      <c r="D24" s="88">
        <v>1</v>
      </c>
      <c r="E24" s="88">
        <v>0</v>
      </c>
      <c r="F24" s="88">
        <v>75</v>
      </c>
      <c r="G24" s="87">
        <f>[7]C1!BC23</f>
        <v>15</v>
      </c>
    </row>
    <row r="25" spans="1:7" ht="15.75" x14ac:dyDescent="0.25">
      <c r="A25" s="27"/>
      <c r="B25" s="88"/>
      <c r="C25" s="88"/>
      <c r="D25" s="88"/>
      <c r="E25" s="88"/>
      <c r="F25" s="88"/>
      <c r="G25" s="87"/>
    </row>
    <row r="26" spans="1:7" ht="15.75" x14ac:dyDescent="0.25">
      <c r="A26" s="26" t="s">
        <v>66</v>
      </c>
      <c r="B26" s="86">
        <v>175</v>
      </c>
      <c r="C26" s="86">
        <v>847</v>
      </c>
      <c r="D26" s="86">
        <v>22</v>
      </c>
      <c r="E26" s="86">
        <v>2</v>
      </c>
      <c r="F26" s="86">
        <v>815</v>
      </c>
      <c r="G26" s="85">
        <f t="shared" ref="G26" si="2">SUM(G27:G28)</f>
        <v>231</v>
      </c>
    </row>
    <row r="27" spans="1:7" ht="15.75" x14ac:dyDescent="0.25">
      <c r="A27" s="27" t="s">
        <v>66</v>
      </c>
      <c r="B27" s="88">
        <v>149</v>
      </c>
      <c r="C27" s="88">
        <v>698</v>
      </c>
      <c r="D27" s="88">
        <v>9</v>
      </c>
      <c r="E27" s="88">
        <v>2</v>
      </c>
      <c r="F27" s="88">
        <v>657</v>
      </c>
      <c r="G27" s="87">
        <f>[7]C1!BC30</f>
        <v>201</v>
      </c>
    </row>
    <row r="28" spans="1:7" ht="15.75" x14ac:dyDescent="0.25">
      <c r="A28" s="27" t="s">
        <v>67</v>
      </c>
      <c r="B28" s="88">
        <v>26</v>
      </c>
      <c r="C28" s="88">
        <v>149</v>
      </c>
      <c r="D28" s="88">
        <v>13</v>
      </c>
      <c r="E28" s="88">
        <v>0</v>
      </c>
      <c r="F28" s="88">
        <v>158</v>
      </c>
      <c r="G28" s="87">
        <f>[7]C1!BC31</f>
        <v>30</v>
      </c>
    </row>
    <row r="29" spans="1:7" ht="15.75" x14ac:dyDescent="0.25">
      <c r="A29" s="27"/>
      <c r="B29" s="88"/>
      <c r="C29" s="88"/>
      <c r="D29" s="88"/>
      <c r="E29" s="88"/>
      <c r="F29" s="88"/>
      <c r="G29" s="87"/>
    </row>
    <row r="30" spans="1:7" ht="15.75" x14ac:dyDescent="0.25">
      <c r="A30" s="26" t="s">
        <v>68</v>
      </c>
      <c r="B30" s="86">
        <v>149</v>
      </c>
      <c r="C30" s="86">
        <v>627</v>
      </c>
      <c r="D30" s="86">
        <v>14</v>
      </c>
      <c r="E30" s="86">
        <v>3</v>
      </c>
      <c r="F30" s="86">
        <v>590</v>
      </c>
      <c r="G30" s="85">
        <f t="shared" ref="G30" si="3">SUM(G31:G32)</f>
        <v>203</v>
      </c>
    </row>
    <row r="31" spans="1:7" ht="15.75" x14ac:dyDescent="0.25">
      <c r="A31" s="27" t="s">
        <v>68</v>
      </c>
      <c r="B31" s="88">
        <v>91</v>
      </c>
      <c r="C31" s="88">
        <v>509</v>
      </c>
      <c r="D31" s="88">
        <v>11</v>
      </c>
      <c r="E31" s="88">
        <v>0</v>
      </c>
      <c r="F31" s="88">
        <v>482</v>
      </c>
      <c r="G31" s="87">
        <f>[7]C1!BC34</f>
        <v>129</v>
      </c>
    </row>
    <row r="32" spans="1:7" ht="18.75" x14ac:dyDescent="0.25">
      <c r="A32" s="27" t="s">
        <v>30</v>
      </c>
      <c r="B32" s="88">
        <v>58</v>
      </c>
      <c r="C32" s="88">
        <v>118</v>
      </c>
      <c r="D32" s="88">
        <v>3</v>
      </c>
      <c r="E32" s="88">
        <v>3</v>
      </c>
      <c r="F32" s="88">
        <v>108</v>
      </c>
      <c r="G32" s="87">
        <f>[7]C1!BC35</f>
        <v>74</v>
      </c>
    </row>
    <row r="33" spans="1:7" ht="15.75" x14ac:dyDescent="0.25">
      <c r="A33" s="27"/>
      <c r="B33" s="88"/>
      <c r="C33" s="88"/>
      <c r="D33" s="88"/>
      <c r="E33" s="88"/>
      <c r="F33" s="88"/>
      <c r="G33" s="87"/>
    </row>
    <row r="34" spans="1:7" ht="15.75" x14ac:dyDescent="0.25">
      <c r="A34" s="26" t="s">
        <v>69</v>
      </c>
      <c r="B34" s="86">
        <v>70</v>
      </c>
      <c r="C34" s="86">
        <v>809</v>
      </c>
      <c r="D34" s="86">
        <v>5</v>
      </c>
      <c r="E34" s="86">
        <v>0</v>
      </c>
      <c r="F34" s="86">
        <v>849</v>
      </c>
      <c r="G34" s="85">
        <f t="shared" ref="G34" si="4">SUM(G35:G38)</f>
        <v>35</v>
      </c>
    </row>
    <row r="35" spans="1:7" ht="15.75" x14ac:dyDescent="0.25">
      <c r="A35" s="27" t="s">
        <v>70</v>
      </c>
      <c r="B35" s="88">
        <v>21</v>
      </c>
      <c r="C35" s="88">
        <v>332</v>
      </c>
      <c r="D35" s="88">
        <v>0</v>
      </c>
      <c r="E35" s="88">
        <v>0</v>
      </c>
      <c r="F35" s="88">
        <v>345</v>
      </c>
      <c r="G35" s="87">
        <f>[7]C1!BC38</f>
        <v>8</v>
      </c>
    </row>
    <row r="36" spans="1:7" ht="15.75" x14ac:dyDescent="0.25">
      <c r="A36" s="27" t="s">
        <v>71</v>
      </c>
      <c r="B36" s="88">
        <v>31</v>
      </c>
      <c r="C36" s="88">
        <v>147</v>
      </c>
      <c r="D36" s="88">
        <v>2</v>
      </c>
      <c r="E36" s="88">
        <v>0</v>
      </c>
      <c r="F36" s="88">
        <v>161</v>
      </c>
      <c r="G36" s="87">
        <f>[7]C1!BC39</f>
        <v>19</v>
      </c>
    </row>
    <row r="37" spans="1:7" ht="15.75" x14ac:dyDescent="0.25">
      <c r="A37" s="28" t="s">
        <v>72</v>
      </c>
      <c r="B37" s="88">
        <v>17</v>
      </c>
      <c r="C37" s="88">
        <v>285</v>
      </c>
      <c r="D37" s="88">
        <v>2</v>
      </c>
      <c r="E37" s="88">
        <v>0</v>
      </c>
      <c r="F37" s="88">
        <v>297</v>
      </c>
      <c r="G37" s="87">
        <f>[7]C1!BC42</f>
        <v>7</v>
      </c>
    </row>
    <row r="38" spans="1:7" ht="15.75" x14ac:dyDescent="0.25">
      <c r="A38" s="27" t="s">
        <v>73</v>
      </c>
      <c r="B38" s="88">
        <v>1</v>
      </c>
      <c r="C38" s="88">
        <v>45</v>
      </c>
      <c r="D38" s="88">
        <v>1</v>
      </c>
      <c r="E38" s="88">
        <v>0</v>
      </c>
      <c r="F38" s="88">
        <v>46</v>
      </c>
      <c r="G38" s="87">
        <f>[7]C1!BC43</f>
        <v>1</v>
      </c>
    </row>
    <row r="39" spans="1:7" ht="15.75" x14ac:dyDescent="0.25">
      <c r="A39" s="27"/>
      <c r="B39" s="88"/>
      <c r="C39" s="88"/>
      <c r="D39" s="88"/>
      <c r="E39" s="88"/>
      <c r="F39" s="88"/>
      <c r="G39" s="87"/>
    </row>
    <row r="40" spans="1:7" ht="15.75" x14ac:dyDescent="0.25">
      <c r="A40" s="26" t="s">
        <v>74</v>
      </c>
      <c r="B40" s="86">
        <v>172</v>
      </c>
      <c r="C40" s="86">
        <v>1071</v>
      </c>
      <c r="D40" s="86">
        <v>40</v>
      </c>
      <c r="E40" s="86">
        <v>19</v>
      </c>
      <c r="F40" s="86">
        <v>1059</v>
      </c>
      <c r="G40" s="85">
        <f t="shared" ref="G40" si="5">SUM(G41:G50)</f>
        <v>243</v>
      </c>
    </row>
    <row r="41" spans="1:7" ht="15.75" x14ac:dyDescent="0.25">
      <c r="A41" s="27" t="s">
        <v>74</v>
      </c>
      <c r="B41" s="88">
        <v>58</v>
      </c>
      <c r="C41" s="88">
        <v>449</v>
      </c>
      <c r="D41" s="88">
        <v>19</v>
      </c>
      <c r="E41" s="88">
        <v>1</v>
      </c>
      <c r="F41" s="88">
        <v>438</v>
      </c>
      <c r="G41" s="87">
        <f>[7]C1!BC46</f>
        <v>89</v>
      </c>
    </row>
    <row r="42" spans="1:7" ht="15.75" x14ac:dyDescent="0.25">
      <c r="A42" s="27" t="s">
        <v>75</v>
      </c>
      <c r="B42" s="88">
        <v>8</v>
      </c>
      <c r="C42" s="88">
        <v>126</v>
      </c>
      <c r="D42" s="88">
        <v>0</v>
      </c>
      <c r="E42" s="88">
        <v>2</v>
      </c>
      <c r="F42" s="88">
        <v>117</v>
      </c>
      <c r="G42" s="87">
        <f>[7]C1!BC47</f>
        <v>19</v>
      </c>
    </row>
    <row r="43" spans="1:7" ht="15.75" x14ac:dyDescent="0.25">
      <c r="A43" s="28" t="s">
        <v>76</v>
      </c>
      <c r="B43" s="88">
        <v>16</v>
      </c>
      <c r="C43" s="88">
        <v>32</v>
      </c>
      <c r="D43" s="88">
        <v>3</v>
      </c>
      <c r="E43" s="88">
        <v>1</v>
      </c>
      <c r="F43" s="88">
        <v>47</v>
      </c>
      <c r="G43" s="87">
        <f>[7]C1!BC48</f>
        <v>5</v>
      </c>
    </row>
    <row r="44" spans="1:7" ht="15.75" x14ac:dyDescent="0.25">
      <c r="A44" s="28" t="s">
        <v>77</v>
      </c>
      <c r="B44" s="88">
        <v>7</v>
      </c>
      <c r="C44" s="88">
        <v>22</v>
      </c>
      <c r="D44" s="88">
        <v>0</v>
      </c>
      <c r="E44" s="88">
        <v>1</v>
      </c>
      <c r="F44" s="88">
        <v>15</v>
      </c>
      <c r="G44" s="87">
        <f>[7]C1!BC49</f>
        <v>15</v>
      </c>
    </row>
    <row r="45" spans="1:7" ht="15.75" x14ac:dyDescent="0.25">
      <c r="A45" s="28" t="s">
        <v>78</v>
      </c>
      <c r="B45" s="88">
        <v>14</v>
      </c>
      <c r="C45" s="88">
        <v>77</v>
      </c>
      <c r="D45" s="88">
        <v>11</v>
      </c>
      <c r="E45" s="88">
        <v>5</v>
      </c>
      <c r="F45" s="88">
        <v>90</v>
      </c>
      <c r="G45" s="87">
        <f>[7]C1!BC53</f>
        <v>17</v>
      </c>
    </row>
    <row r="46" spans="1:7" ht="15.75" x14ac:dyDescent="0.25">
      <c r="A46" s="28" t="s">
        <v>79</v>
      </c>
      <c r="B46" s="88">
        <v>41</v>
      </c>
      <c r="C46" s="88">
        <v>235</v>
      </c>
      <c r="D46" s="88">
        <v>0</v>
      </c>
      <c r="E46" s="88">
        <v>1</v>
      </c>
      <c r="F46" s="88">
        <v>216</v>
      </c>
      <c r="G46" s="87">
        <f>[7]C1!BC56</f>
        <v>61</v>
      </c>
    </row>
    <row r="47" spans="1:7" ht="15.75" x14ac:dyDescent="0.25">
      <c r="A47" s="27" t="s">
        <v>80</v>
      </c>
      <c r="B47" s="88">
        <v>0</v>
      </c>
      <c r="C47" s="88">
        <v>0</v>
      </c>
      <c r="D47" s="88">
        <v>0</v>
      </c>
      <c r="E47" s="88">
        <v>0</v>
      </c>
      <c r="F47" s="88">
        <v>0</v>
      </c>
      <c r="G47" s="87">
        <f>[7]C1!BC57</f>
        <v>0</v>
      </c>
    </row>
    <row r="48" spans="1:7" ht="15.75" x14ac:dyDescent="0.25">
      <c r="A48" s="27" t="s">
        <v>81</v>
      </c>
      <c r="B48" s="88">
        <v>16</v>
      </c>
      <c r="C48" s="88">
        <v>55</v>
      </c>
      <c r="D48" s="88">
        <v>7</v>
      </c>
      <c r="E48" s="88">
        <v>3</v>
      </c>
      <c r="F48" s="88">
        <v>56</v>
      </c>
      <c r="G48" s="87">
        <f>[7]C1!BC58</f>
        <v>25</v>
      </c>
    </row>
    <row r="49" spans="1:7" ht="15.75" x14ac:dyDescent="0.25">
      <c r="A49" s="27" t="s">
        <v>82</v>
      </c>
      <c r="B49" s="88">
        <v>5</v>
      </c>
      <c r="C49" s="88">
        <v>16</v>
      </c>
      <c r="D49" s="88">
        <v>0</v>
      </c>
      <c r="E49" s="88">
        <v>0</v>
      </c>
      <c r="F49" s="88">
        <v>21</v>
      </c>
      <c r="G49" s="87">
        <f>[7]C1!BC59</f>
        <v>0</v>
      </c>
    </row>
    <row r="50" spans="1:7" ht="15.75" x14ac:dyDescent="0.25">
      <c r="A50" s="27" t="s">
        <v>83</v>
      </c>
      <c r="B50" s="88">
        <v>7</v>
      </c>
      <c r="C50" s="88">
        <v>59</v>
      </c>
      <c r="D50" s="88">
        <v>0</v>
      </c>
      <c r="E50" s="88">
        <v>5</v>
      </c>
      <c r="F50" s="88">
        <v>59</v>
      </c>
      <c r="G50" s="87">
        <f>[7]C1!BC60</f>
        <v>12</v>
      </c>
    </row>
    <row r="51" spans="1:7" ht="15.75" x14ac:dyDescent="0.25">
      <c r="A51" s="27"/>
      <c r="B51" s="88"/>
      <c r="C51" s="88"/>
      <c r="D51" s="88"/>
      <c r="E51" s="88"/>
      <c r="F51" s="88"/>
      <c r="G51" s="87"/>
    </row>
    <row r="52" spans="1:7" ht="15.75" x14ac:dyDescent="0.25">
      <c r="A52" s="26" t="s">
        <v>84</v>
      </c>
      <c r="B52" s="86">
        <v>122</v>
      </c>
      <c r="C52" s="86">
        <v>1139</v>
      </c>
      <c r="D52" s="86">
        <v>21</v>
      </c>
      <c r="E52" s="86">
        <v>10</v>
      </c>
      <c r="F52" s="86">
        <v>1158</v>
      </c>
      <c r="G52" s="85">
        <f t="shared" ref="G52" si="6">SUM(G53:G56)</f>
        <v>134</v>
      </c>
    </row>
    <row r="53" spans="1:7" ht="15.75" x14ac:dyDescent="0.25">
      <c r="A53" s="27" t="s">
        <v>85</v>
      </c>
      <c r="B53" s="88">
        <v>47</v>
      </c>
      <c r="C53" s="88">
        <v>390</v>
      </c>
      <c r="D53" s="88">
        <v>3</v>
      </c>
      <c r="E53" s="88">
        <v>2</v>
      </c>
      <c r="F53" s="88">
        <v>385</v>
      </c>
      <c r="G53" s="87">
        <f>[7]C1!BC63</f>
        <v>57</v>
      </c>
    </row>
    <row r="54" spans="1:7" ht="15.75" x14ac:dyDescent="0.25">
      <c r="A54" s="29" t="s">
        <v>86</v>
      </c>
      <c r="B54" s="89">
        <v>35</v>
      </c>
      <c r="C54" s="88">
        <v>514</v>
      </c>
      <c r="D54" s="88">
        <v>17</v>
      </c>
      <c r="E54" s="88">
        <v>0</v>
      </c>
      <c r="F54" s="88">
        <v>527</v>
      </c>
      <c r="G54" s="87">
        <f>[7]C1!BC67</f>
        <v>39</v>
      </c>
    </row>
    <row r="55" spans="1:7" ht="15.75" x14ac:dyDescent="0.25">
      <c r="A55" s="30" t="s">
        <v>87</v>
      </c>
      <c r="B55" s="89">
        <v>23</v>
      </c>
      <c r="C55" s="88">
        <v>150</v>
      </c>
      <c r="D55" s="88">
        <v>1</v>
      </c>
      <c r="E55" s="88">
        <v>6</v>
      </c>
      <c r="F55" s="88">
        <v>169</v>
      </c>
      <c r="G55" s="87">
        <f>[7]C1!BC64</f>
        <v>11</v>
      </c>
    </row>
    <row r="56" spans="1:7" ht="15.75" x14ac:dyDescent="0.25">
      <c r="A56" s="29" t="s">
        <v>88</v>
      </c>
      <c r="B56" s="89">
        <v>17</v>
      </c>
      <c r="C56" s="88">
        <v>85</v>
      </c>
      <c r="D56" s="88">
        <v>0</v>
      </c>
      <c r="E56" s="88">
        <v>2</v>
      </c>
      <c r="F56" s="88">
        <v>77</v>
      </c>
      <c r="G56" s="87">
        <f>[7]C1!BC68</f>
        <v>27</v>
      </c>
    </row>
    <row r="57" spans="1:7" ht="15.75" x14ac:dyDescent="0.25">
      <c r="A57" s="31"/>
      <c r="B57" s="32"/>
      <c r="C57" s="32"/>
      <c r="D57" s="32"/>
      <c r="E57" s="32"/>
      <c r="F57" s="32"/>
      <c r="G57" s="33"/>
    </row>
    <row r="58" spans="1:7" ht="15.75" x14ac:dyDescent="0.25">
      <c r="A58" s="22" t="s">
        <v>52</v>
      </c>
      <c r="B58" s="34"/>
      <c r="C58" s="34"/>
      <c r="D58" s="34"/>
      <c r="E58" s="34"/>
      <c r="F58" s="34"/>
      <c r="G58" s="34"/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2B9F-998D-49AA-8951-8D0174342F22}">
  <dimension ref="A1:T72"/>
  <sheetViews>
    <sheetView topLeftCell="B1" zoomScale="80" zoomScaleNormal="80" workbookViewId="0">
      <pane ySplit="9" topLeftCell="A22" activePane="bottomLeft" state="frozen"/>
      <selection pane="bottomLeft"/>
    </sheetView>
  </sheetViews>
  <sheetFormatPr baseColWidth="10" defaultColWidth="0" defaultRowHeight="15" zeroHeight="1" x14ac:dyDescent="0.25"/>
  <cols>
    <col min="1" max="1" width="57.7109375" style="182" customWidth="1"/>
    <col min="2" max="2" width="14.140625" style="182" customWidth="1"/>
    <col min="3" max="3" width="14.85546875" style="182" customWidth="1"/>
    <col min="4" max="4" width="14.28515625" style="182" customWidth="1"/>
    <col min="5" max="5" width="12.7109375" style="182" customWidth="1"/>
    <col min="6" max="6" width="14.85546875" style="182" customWidth="1"/>
    <col min="7" max="7" width="14.28515625" style="182" customWidth="1"/>
    <col min="8" max="8" width="13.7109375" style="182" customWidth="1"/>
    <col min="9" max="9" width="14.85546875" style="182" customWidth="1"/>
    <col min="10" max="10" width="14" style="182" customWidth="1"/>
    <col min="11" max="11" width="13.7109375" style="182" customWidth="1"/>
    <col min="12" max="12" width="15.7109375" style="182" customWidth="1"/>
    <col min="13" max="13" width="15.85546875" style="182" customWidth="1"/>
    <col min="14" max="14" width="16.7109375" style="182" customWidth="1"/>
    <col min="15" max="15" width="17.28515625" style="182" customWidth="1"/>
    <col min="16" max="16" width="17.140625" style="182" customWidth="1"/>
    <col min="17" max="17" width="16.28515625" style="182" customWidth="1"/>
    <col min="18" max="18" width="16.42578125" style="182" customWidth="1"/>
    <col min="19" max="19" width="13.28515625" style="182" customWidth="1"/>
    <col min="20" max="20" width="0" style="182" hidden="1" customWidth="1"/>
    <col min="21" max="16384" width="11.42578125" style="182" hidden="1"/>
  </cols>
  <sheetData>
    <row r="1" spans="1:20" ht="15.75" x14ac:dyDescent="0.25">
      <c r="A1" s="155" t="s">
        <v>89</v>
      </c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20" ht="15.75" x14ac:dyDescent="0.25">
      <c r="A2" s="155"/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20" ht="15.75" x14ac:dyDescent="0.25">
      <c r="A3" s="159" t="s">
        <v>404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0" ht="15.75" x14ac:dyDescent="0.25">
      <c r="A4" s="159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20" ht="15.75" x14ac:dyDescent="0.25">
      <c r="A5" s="159" t="s">
        <v>90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20" ht="15.75" x14ac:dyDescent="0.25">
      <c r="A6" s="159" t="s">
        <v>2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</row>
    <row r="7" spans="1:20" ht="15.75" x14ac:dyDescent="0.25">
      <c r="A7" s="160"/>
      <c r="B7" s="161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</row>
    <row r="8" spans="1:20" ht="15.75" x14ac:dyDescent="0.25">
      <c r="A8" s="196" t="s">
        <v>3</v>
      </c>
      <c r="B8" s="198" t="s">
        <v>10</v>
      </c>
      <c r="C8" s="200" t="s">
        <v>91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184"/>
    </row>
    <row r="9" spans="1:20" ht="118.5" customHeight="1" x14ac:dyDescent="0.25">
      <c r="A9" s="197"/>
      <c r="B9" s="199"/>
      <c r="C9" s="163" t="s">
        <v>92</v>
      </c>
      <c r="D9" s="163" t="s">
        <v>93</v>
      </c>
      <c r="E9" s="163" t="s">
        <v>94</v>
      </c>
      <c r="F9" s="163" t="s">
        <v>95</v>
      </c>
      <c r="G9" s="163" t="s">
        <v>96</v>
      </c>
      <c r="H9" s="163" t="s">
        <v>97</v>
      </c>
      <c r="I9" s="163" t="s">
        <v>98</v>
      </c>
      <c r="J9" s="163" t="s">
        <v>99</v>
      </c>
      <c r="K9" s="163" t="s">
        <v>100</v>
      </c>
      <c r="L9" s="163" t="s">
        <v>101</v>
      </c>
      <c r="M9" s="163" t="s">
        <v>102</v>
      </c>
      <c r="N9" s="163" t="s">
        <v>103</v>
      </c>
      <c r="O9" s="163" t="s">
        <v>104</v>
      </c>
      <c r="P9" s="163" t="s">
        <v>105</v>
      </c>
      <c r="Q9" s="163" t="s">
        <v>106</v>
      </c>
      <c r="R9" s="163" t="s">
        <v>107</v>
      </c>
      <c r="S9" s="164" t="s">
        <v>108</v>
      </c>
    </row>
    <row r="10" spans="1:20" ht="15.75" x14ac:dyDescent="0.25">
      <c r="A10" s="16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</row>
    <row r="11" spans="1:20" ht="15.75" x14ac:dyDescent="0.25">
      <c r="A11" s="168" t="s">
        <v>10</v>
      </c>
      <c r="B11" s="169">
        <f>SUM(C11:S11)</f>
        <v>9080</v>
      </c>
      <c r="C11" s="169">
        <f>C13+C17+C20+C27+C31+C35+C39+C43+C47+C53+C57+C64+C68</f>
        <v>3314</v>
      </c>
      <c r="D11" s="169">
        <f t="shared" ref="D11:S11" si="0">D13+D17+D20+D27+D31+D35+D39+D43+D47+D53+D57+D64+D68</f>
        <v>557</v>
      </c>
      <c r="E11" s="169">
        <f t="shared" si="0"/>
        <v>1</v>
      </c>
      <c r="F11" s="169">
        <f t="shared" si="0"/>
        <v>4</v>
      </c>
      <c r="G11" s="169">
        <f t="shared" si="0"/>
        <v>6</v>
      </c>
      <c r="H11" s="169">
        <f t="shared" si="0"/>
        <v>833</v>
      </c>
      <c r="I11" s="169">
        <f t="shared" si="0"/>
        <v>1</v>
      </c>
      <c r="J11" s="169">
        <f t="shared" si="0"/>
        <v>14</v>
      </c>
      <c r="K11" s="169">
        <f t="shared" si="0"/>
        <v>1</v>
      </c>
      <c r="L11" s="169">
        <f t="shared" si="0"/>
        <v>1814</v>
      </c>
      <c r="M11" s="169">
        <f t="shared" si="0"/>
        <v>226</v>
      </c>
      <c r="N11" s="169">
        <f t="shared" si="0"/>
        <v>36</v>
      </c>
      <c r="O11" s="169">
        <f t="shared" si="0"/>
        <v>528</v>
      </c>
      <c r="P11" s="169">
        <f t="shared" si="0"/>
        <v>97</v>
      </c>
      <c r="Q11" s="169">
        <f t="shared" si="0"/>
        <v>1395</v>
      </c>
      <c r="R11" s="169">
        <f t="shared" si="0"/>
        <v>182</v>
      </c>
      <c r="S11" s="170">
        <f t="shared" si="0"/>
        <v>71</v>
      </c>
    </row>
    <row r="12" spans="1:20" ht="15.75" x14ac:dyDescent="0.25">
      <c r="A12" s="171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70"/>
    </row>
    <row r="13" spans="1:20" ht="15.75" x14ac:dyDescent="0.25">
      <c r="A13" s="168" t="s">
        <v>11</v>
      </c>
      <c r="B13" s="169">
        <f>SUM(B14:B15)</f>
        <v>2938</v>
      </c>
      <c r="C13" s="169">
        <v>884</v>
      </c>
      <c r="D13" s="169">
        <v>233</v>
      </c>
      <c r="E13" s="169">
        <v>0</v>
      </c>
      <c r="F13" s="169">
        <v>1</v>
      </c>
      <c r="G13" s="169">
        <v>1</v>
      </c>
      <c r="H13" s="169">
        <v>115</v>
      </c>
      <c r="I13" s="169">
        <v>0</v>
      </c>
      <c r="J13" s="169">
        <v>0</v>
      </c>
      <c r="K13" s="169">
        <v>0</v>
      </c>
      <c r="L13" s="169">
        <v>1554</v>
      </c>
      <c r="M13" s="169">
        <v>20</v>
      </c>
      <c r="N13" s="169">
        <v>1</v>
      </c>
      <c r="O13" s="169">
        <v>7</v>
      </c>
      <c r="P13" s="169">
        <v>2</v>
      </c>
      <c r="Q13" s="169">
        <v>46</v>
      </c>
      <c r="R13" s="169">
        <v>63</v>
      </c>
      <c r="S13" s="170">
        <v>11</v>
      </c>
    </row>
    <row r="14" spans="1:20" ht="15.75" x14ac:dyDescent="0.25">
      <c r="A14" s="172" t="s">
        <v>12</v>
      </c>
      <c r="B14" s="173">
        <f>SUM(C14:S14)</f>
        <v>2876</v>
      </c>
      <c r="C14" s="173">
        <v>868</v>
      </c>
      <c r="D14" s="173">
        <v>232</v>
      </c>
      <c r="E14" s="173">
        <v>0</v>
      </c>
      <c r="F14" s="173">
        <v>0</v>
      </c>
      <c r="G14" s="173">
        <v>1</v>
      </c>
      <c r="H14" s="173">
        <v>114</v>
      </c>
      <c r="I14" s="173">
        <v>0</v>
      </c>
      <c r="J14" s="173">
        <v>0</v>
      </c>
      <c r="K14" s="173">
        <v>0</v>
      </c>
      <c r="L14" s="173">
        <v>1548</v>
      </c>
      <c r="M14" s="173">
        <v>0</v>
      </c>
      <c r="N14" s="173">
        <v>0</v>
      </c>
      <c r="O14" s="173">
        <v>5</v>
      </c>
      <c r="P14" s="173">
        <v>0</v>
      </c>
      <c r="Q14" s="173">
        <v>38</v>
      </c>
      <c r="R14" s="173">
        <v>59</v>
      </c>
      <c r="S14" s="174">
        <v>11</v>
      </c>
    </row>
    <row r="15" spans="1:20" ht="15.75" x14ac:dyDescent="0.25">
      <c r="A15" s="172" t="s">
        <v>13</v>
      </c>
      <c r="B15" s="173">
        <f>SUM(C15:S15)</f>
        <v>62</v>
      </c>
      <c r="C15" s="173">
        <v>16</v>
      </c>
      <c r="D15" s="173">
        <v>1</v>
      </c>
      <c r="E15" s="173">
        <v>0</v>
      </c>
      <c r="F15" s="173">
        <v>1</v>
      </c>
      <c r="G15" s="173">
        <v>0</v>
      </c>
      <c r="H15" s="173">
        <v>1</v>
      </c>
      <c r="I15" s="173">
        <v>0</v>
      </c>
      <c r="J15" s="173">
        <v>0</v>
      </c>
      <c r="K15" s="173">
        <v>0</v>
      </c>
      <c r="L15" s="173">
        <v>6</v>
      </c>
      <c r="M15" s="173">
        <v>20</v>
      </c>
      <c r="N15" s="173">
        <v>1</v>
      </c>
      <c r="O15" s="173">
        <v>2</v>
      </c>
      <c r="P15" s="173">
        <v>2</v>
      </c>
      <c r="Q15" s="173">
        <v>8</v>
      </c>
      <c r="R15" s="173">
        <v>4</v>
      </c>
      <c r="S15" s="174">
        <v>0</v>
      </c>
    </row>
    <row r="16" spans="1:20" ht="15.75" x14ac:dyDescent="0.25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4"/>
    </row>
    <row r="17" spans="1:19" ht="15.75" x14ac:dyDescent="0.25">
      <c r="A17" s="168" t="s">
        <v>14</v>
      </c>
      <c r="B17" s="169">
        <f t="shared" ref="B17" si="1">SUM(B18)</f>
        <v>594</v>
      </c>
      <c r="C17" s="169">
        <v>292</v>
      </c>
      <c r="D17" s="169">
        <v>30</v>
      </c>
      <c r="E17" s="169">
        <v>0</v>
      </c>
      <c r="F17" s="169">
        <v>0</v>
      </c>
      <c r="G17" s="169">
        <v>0</v>
      </c>
      <c r="H17" s="169">
        <v>42</v>
      </c>
      <c r="I17" s="169">
        <v>0</v>
      </c>
      <c r="J17" s="169">
        <v>0</v>
      </c>
      <c r="K17" s="169">
        <v>0</v>
      </c>
      <c r="L17" s="169">
        <v>34</v>
      </c>
      <c r="M17" s="169">
        <v>27</v>
      </c>
      <c r="N17" s="169">
        <v>14</v>
      </c>
      <c r="O17" s="169">
        <v>50</v>
      </c>
      <c r="P17" s="169">
        <v>6</v>
      </c>
      <c r="Q17" s="169">
        <v>89</v>
      </c>
      <c r="R17" s="169">
        <v>10</v>
      </c>
      <c r="S17" s="170">
        <v>0</v>
      </c>
    </row>
    <row r="18" spans="1:19" ht="15.75" x14ac:dyDescent="0.25">
      <c r="A18" s="172" t="s">
        <v>15</v>
      </c>
      <c r="B18" s="173">
        <f>SUM(C18:S18)</f>
        <v>594</v>
      </c>
      <c r="C18" s="173">
        <v>292</v>
      </c>
      <c r="D18" s="173">
        <v>30</v>
      </c>
      <c r="E18" s="173">
        <v>0</v>
      </c>
      <c r="F18" s="173">
        <v>0</v>
      </c>
      <c r="G18" s="173">
        <v>0</v>
      </c>
      <c r="H18" s="173">
        <v>42</v>
      </c>
      <c r="I18" s="173">
        <v>0</v>
      </c>
      <c r="J18" s="173">
        <v>0</v>
      </c>
      <c r="K18" s="173">
        <v>0</v>
      </c>
      <c r="L18" s="173">
        <v>34</v>
      </c>
      <c r="M18" s="173">
        <v>27</v>
      </c>
      <c r="N18" s="173">
        <v>14</v>
      </c>
      <c r="O18" s="173">
        <v>50</v>
      </c>
      <c r="P18" s="173">
        <v>6</v>
      </c>
      <c r="Q18" s="173">
        <v>89</v>
      </c>
      <c r="R18" s="173">
        <v>10</v>
      </c>
      <c r="S18" s="174">
        <v>0</v>
      </c>
    </row>
    <row r="19" spans="1:19" ht="15.75" x14ac:dyDescent="0.25">
      <c r="A19" s="175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4"/>
    </row>
    <row r="20" spans="1:19" ht="15.75" x14ac:dyDescent="0.25">
      <c r="A20" s="168" t="s">
        <v>16</v>
      </c>
      <c r="B20" s="169">
        <f>SUM(B21:B25)</f>
        <v>481</v>
      </c>
      <c r="C20" s="169">
        <v>150</v>
      </c>
      <c r="D20" s="169">
        <v>13</v>
      </c>
      <c r="E20" s="169">
        <v>0</v>
      </c>
      <c r="F20" s="169">
        <v>0</v>
      </c>
      <c r="G20" s="169">
        <v>0</v>
      </c>
      <c r="H20" s="169">
        <v>79</v>
      </c>
      <c r="I20" s="169">
        <v>0</v>
      </c>
      <c r="J20" s="169">
        <v>0</v>
      </c>
      <c r="K20" s="169">
        <v>0</v>
      </c>
      <c r="L20" s="169">
        <v>23</v>
      </c>
      <c r="M20" s="169">
        <v>8</v>
      </c>
      <c r="N20" s="169">
        <v>2</v>
      </c>
      <c r="O20" s="169">
        <v>20</v>
      </c>
      <c r="P20" s="169">
        <v>18</v>
      </c>
      <c r="Q20" s="169">
        <v>161</v>
      </c>
      <c r="R20" s="169">
        <v>6</v>
      </c>
      <c r="S20" s="170">
        <v>1</v>
      </c>
    </row>
    <row r="21" spans="1:19" ht="15.75" x14ac:dyDescent="0.25">
      <c r="A21" s="172" t="s">
        <v>384</v>
      </c>
      <c r="B21" s="173">
        <f>SUM(C21:S21)</f>
        <v>318</v>
      </c>
      <c r="C21" s="173">
        <v>113</v>
      </c>
      <c r="D21" s="173">
        <v>11</v>
      </c>
      <c r="E21" s="173">
        <v>0</v>
      </c>
      <c r="F21" s="173">
        <v>0</v>
      </c>
      <c r="G21" s="173">
        <v>0</v>
      </c>
      <c r="H21" s="173">
        <v>22</v>
      </c>
      <c r="I21" s="173">
        <v>0</v>
      </c>
      <c r="J21" s="173">
        <v>0</v>
      </c>
      <c r="K21" s="173">
        <v>0</v>
      </c>
      <c r="L21" s="173">
        <v>17</v>
      </c>
      <c r="M21" s="173">
        <v>0</v>
      </c>
      <c r="N21" s="173">
        <v>2</v>
      </c>
      <c r="O21" s="173">
        <v>11</v>
      </c>
      <c r="P21" s="173">
        <v>17</v>
      </c>
      <c r="Q21" s="173">
        <v>122</v>
      </c>
      <c r="R21" s="173">
        <v>3</v>
      </c>
      <c r="S21" s="174">
        <v>0</v>
      </c>
    </row>
    <row r="22" spans="1:19" ht="15.75" x14ac:dyDescent="0.25">
      <c r="A22" s="172" t="s">
        <v>18</v>
      </c>
      <c r="B22" s="173">
        <f>SUM(C22:S22)</f>
        <v>26</v>
      </c>
      <c r="C22" s="173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26</v>
      </c>
      <c r="I22" s="173">
        <v>0</v>
      </c>
      <c r="J22" s="173">
        <v>0</v>
      </c>
      <c r="K22" s="173">
        <v>0</v>
      </c>
      <c r="L22" s="173">
        <v>0</v>
      </c>
      <c r="M22" s="173">
        <v>0</v>
      </c>
      <c r="N22" s="173">
        <v>0</v>
      </c>
      <c r="O22" s="173">
        <v>0</v>
      </c>
      <c r="P22" s="173">
        <v>0</v>
      </c>
      <c r="Q22" s="173">
        <v>0</v>
      </c>
      <c r="R22" s="173">
        <v>0</v>
      </c>
      <c r="S22" s="174">
        <v>0</v>
      </c>
    </row>
    <row r="23" spans="1:19" ht="15.75" x14ac:dyDescent="0.25">
      <c r="A23" s="172" t="s">
        <v>19</v>
      </c>
      <c r="B23" s="173">
        <f>SUM(C23:S23)</f>
        <v>33</v>
      </c>
      <c r="C23" s="173">
        <v>4</v>
      </c>
      <c r="D23" s="173">
        <v>0</v>
      </c>
      <c r="E23" s="173">
        <v>0</v>
      </c>
      <c r="F23" s="173">
        <v>0</v>
      </c>
      <c r="G23" s="173">
        <v>0</v>
      </c>
      <c r="H23" s="173">
        <v>3</v>
      </c>
      <c r="I23" s="173">
        <v>0</v>
      </c>
      <c r="J23" s="173">
        <v>0</v>
      </c>
      <c r="K23" s="173">
        <v>0</v>
      </c>
      <c r="L23" s="173">
        <v>5</v>
      </c>
      <c r="M23" s="173">
        <v>8</v>
      </c>
      <c r="N23" s="173">
        <v>0</v>
      </c>
      <c r="O23" s="173">
        <v>9</v>
      </c>
      <c r="P23" s="173">
        <v>1</v>
      </c>
      <c r="Q23" s="173">
        <v>2</v>
      </c>
      <c r="R23" s="173">
        <v>1</v>
      </c>
      <c r="S23" s="174">
        <v>0</v>
      </c>
    </row>
    <row r="24" spans="1:19" ht="15.75" x14ac:dyDescent="0.25">
      <c r="A24" s="172" t="s">
        <v>20</v>
      </c>
      <c r="B24" s="173">
        <f>SUM(C24:S24)</f>
        <v>29</v>
      </c>
      <c r="C24" s="173">
        <v>0</v>
      </c>
      <c r="D24" s="173">
        <v>2</v>
      </c>
      <c r="E24" s="173">
        <v>0</v>
      </c>
      <c r="F24" s="173">
        <v>0</v>
      </c>
      <c r="G24" s="173">
        <v>0</v>
      </c>
      <c r="H24" s="173">
        <v>27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4">
        <v>0</v>
      </c>
    </row>
    <row r="25" spans="1:19" ht="15.75" x14ac:dyDescent="0.25">
      <c r="A25" s="172" t="s">
        <v>21</v>
      </c>
      <c r="B25" s="173">
        <f>SUM(C25:S25)</f>
        <v>75</v>
      </c>
      <c r="C25" s="173">
        <v>33</v>
      </c>
      <c r="D25" s="173">
        <v>0</v>
      </c>
      <c r="E25" s="173">
        <v>0</v>
      </c>
      <c r="F25" s="173">
        <v>0</v>
      </c>
      <c r="G25" s="173">
        <v>0</v>
      </c>
      <c r="H25" s="173">
        <v>1</v>
      </c>
      <c r="I25" s="173">
        <v>0</v>
      </c>
      <c r="J25" s="173">
        <v>0</v>
      </c>
      <c r="K25" s="173">
        <v>0</v>
      </c>
      <c r="L25" s="173">
        <v>1</v>
      </c>
      <c r="M25" s="173">
        <v>0</v>
      </c>
      <c r="N25" s="173">
        <v>0</v>
      </c>
      <c r="O25" s="173">
        <v>0</v>
      </c>
      <c r="P25" s="173">
        <v>0</v>
      </c>
      <c r="Q25" s="173">
        <v>37</v>
      </c>
      <c r="R25" s="173">
        <v>2</v>
      </c>
      <c r="S25" s="174">
        <v>1</v>
      </c>
    </row>
    <row r="26" spans="1:19" ht="15.75" x14ac:dyDescent="0.25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</row>
    <row r="27" spans="1:19" ht="15.75" x14ac:dyDescent="0.25">
      <c r="A27" s="168" t="s">
        <v>22</v>
      </c>
      <c r="B27" s="169">
        <f>SUM(B28:B29)</f>
        <v>266</v>
      </c>
      <c r="C27" s="169">
        <v>116</v>
      </c>
      <c r="D27" s="169">
        <v>9</v>
      </c>
      <c r="E27" s="169">
        <v>0</v>
      </c>
      <c r="F27" s="169">
        <v>0</v>
      </c>
      <c r="G27" s="169">
        <v>0</v>
      </c>
      <c r="H27" s="169">
        <v>10</v>
      </c>
      <c r="I27" s="169">
        <v>0</v>
      </c>
      <c r="J27" s="169">
        <v>0</v>
      </c>
      <c r="K27" s="169">
        <v>0</v>
      </c>
      <c r="L27" s="169">
        <v>28</v>
      </c>
      <c r="M27" s="169">
        <v>31</v>
      </c>
      <c r="N27" s="169">
        <v>1</v>
      </c>
      <c r="O27" s="169">
        <v>24</v>
      </c>
      <c r="P27" s="169">
        <v>3</v>
      </c>
      <c r="Q27" s="169">
        <v>37</v>
      </c>
      <c r="R27" s="169">
        <v>7</v>
      </c>
      <c r="S27" s="170">
        <v>0</v>
      </c>
    </row>
    <row r="28" spans="1:19" ht="15.75" x14ac:dyDescent="0.25">
      <c r="A28" s="172" t="s">
        <v>23</v>
      </c>
      <c r="B28" s="173">
        <f>SUM(C28:S28)</f>
        <v>120</v>
      </c>
      <c r="C28" s="173">
        <v>52</v>
      </c>
      <c r="D28" s="173">
        <v>2</v>
      </c>
      <c r="E28" s="173">
        <v>0</v>
      </c>
      <c r="F28" s="173">
        <v>0</v>
      </c>
      <c r="G28" s="173">
        <v>0</v>
      </c>
      <c r="H28" s="173">
        <v>5</v>
      </c>
      <c r="I28" s="173">
        <v>0</v>
      </c>
      <c r="J28" s="173">
        <v>0</v>
      </c>
      <c r="K28" s="173">
        <v>0</v>
      </c>
      <c r="L28" s="173">
        <v>17</v>
      </c>
      <c r="M28" s="173">
        <v>7</v>
      </c>
      <c r="N28" s="173">
        <v>0</v>
      </c>
      <c r="O28" s="173">
        <v>14</v>
      </c>
      <c r="P28" s="173">
        <v>2</v>
      </c>
      <c r="Q28" s="173">
        <v>18</v>
      </c>
      <c r="R28" s="173">
        <v>3</v>
      </c>
      <c r="S28" s="174">
        <v>0</v>
      </c>
    </row>
    <row r="29" spans="1:19" ht="15.75" x14ac:dyDescent="0.25">
      <c r="A29" s="172" t="s">
        <v>24</v>
      </c>
      <c r="B29" s="173">
        <f>SUM(C29:S29)</f>
        <v>146</v>
      </c>
      <c r="C29" s="173">
        <v>64</v>
      </c>
      <c r="D29" s="173">
        <v>7</v>
      </c>
      <c r="E29" s="173">
        <v>0</v>
      </c>
      <c r="F29" s="173">
        <v>0</v>
      </c>
      <c r="G29" s="173">
        <v>0</v>
      </c>
      <c r="H29" s="173">
        <v>5</v>
      </c>
      <c r="I29" s="173">
        <v>0</v>
      </c>
      <c r="J29" s="173">
        <v>0</v>
      </c>
      <c r="K29" s="173">
        <v>0</v>
      </c>
      <c r="L29" s="173">
        <v>11</v>
      </c>
      <c r="M29" s="173">
        <v>24</v>
      </c>
      <c r="N29" s="173">
        <v>1</v>
      </c>
      <c r="O29" s="173">
        <v>10</v>
      </c>
      <c r="P29" s="173">
        <v>1</v>
      </c>
      <c r="Q29" s="173">
        <v>19</v>
      </c>
      <c r="R29" s="173">
        <v>4</v>
      </c>
      <c r="S29" s="174">
        <v>0</v>
      </c>
    </row>
    <row r="30" spans="1:19" ht="15.75" x14ac:dyDescent="0.25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4"/>
    </row>
    <row r="31" spans="1:19" ht="15.75" x14ac:dyDescent="0.25">
      <c r="A31" s="168" t="s">
        <v>25</v>
      </c>
      <c r="B31" s="169">
        <f>SUM(B32:B33)</f>
        <v>815</v>
      </c>
      <c r="C31" s="169">
        <v>374</v>
      </c>
      <c r="D31" s="169">
        <v>41</v>
      </c>
      <c r="E31" s="169">
        <v>0</v>
      </c>
      <c r="F31" s="169">
        <v>0</v>
      </c>
      <c r="G31" s="169">
        <v>5</v>
      </c>
      <c r="H31" s="169">
        <v>18</v>
      </c>
      <c r="I31" s="169">
        <v>0</v>
      </c>
      <c r="J31" s="169">
        <v>0</v>
      </c>
      <c r="K31" s="169">
        <v>0</v>
      </c>
      <c r="L31" s="169">
        <v>36</v>
      </c>
      <c r="M31" s="169">
        <v>39</v>
      </c>
      <c r="N31" s="169">
        <v>10</v>
      </c>
      <c r="O31" s="169">
        <v>200</v>
      </c>
      <c r="P31" s="169">
        <v>31</v>
      </c>
      <c r="Q31" s="169">
        <v>45</v>
      </c>
      <c r="R31" s="169">
        <v>11</v>
      </c>
      <c r="S31" s="170">
        <v>5</v>
      </c>
    </row>
    <row r="32" spans="1:19" ht="15.75" x14ac:dyDescent="0.25">
      <c r="A32" s="172" t="s">
        <v>26</v>
      </c>
      <c r="B32" s="173">
        <f>SUM(C32:S32)</f>
        <v>657</v>
      </c>
      <c r="C32" s="173">
        <v>325</v>
      </c>
      <c r="D32" s="173">
        <v>34</v>
      </c>
      <c r="E32" s="173">
        <v>0</v>
      </c>
      <c r="F32" s="173">
        <v>0</v>
      </c>
      <c r="G32" s="173">
        <v>0</v>
      </c>
      <c r="H32" s="173">
        <v>11</v>
      </c>
      <c r="I32" s="173">
        <v>0</v>
      </c>
      <c r="J32" s="173">
        <v>0</v>
      </c>
      <c r="K32" s="173">
        <v>0</v>
      </c>
      <c r="L32" s="173">
        <v>22</v>
      </c>
      <c r="M32" s="173">
        <v>9</v>
      </c>
      <c r="N32" s="173">
        <v>10</v>
      </c>
      <c r="O32" s="173">
        <v>200</v>
      </c>
      <c r="P32" s="173">
        <v>31</v>
      </c>
      <c r="Q32" s="173">
        <v>5</v>
      </c>
      <c r="R32" s="173">
        <v>7</v>
      </c>
      <c r="S32" s="174">
        <v>3</v>
      </c>
    </row>
    <row r="33" spans="1:19" ht="15.75" x14ac:dyDescent="0.25">
      <c r="A33" s="172" t="s">
        <v>27</v>
      </c>
      <c r="B33" s="173">
        <f>SUM(C33:S33)</f>
        <v>158</v>
      </c>
      <c r="C33" s="173">
        <v>49</v>
      </c>
      <c r="D33" s="173">
        <v>7</v>
      </c>
      <c r="E33" s="173">
        <v>0</v>
      </c>
      <c r="F33" s="173">
        <v>0</v>
      </c>
      <c r="G33" s="173">
        <v>5</v>
      </c>
      <c r="H33" s="173">
        <v>7</v>
      </c>
      <c r="I33" s="173">
        <v>0</v>
      </c>
      <c r="J33" s="173">
        <v>0</v>
      </c>
      <c r="K33" s="173">
        <v>0</v>
      </c>
      <c r="L33" s="173">
        <v>14</v>
      </c>
      <c r="M33" s="173">
        <v>30</v>
      </c>
      <c r="N33" s="173">
        <v>0</v>
      </c>
      <c r="O33" s="173">
        <v>0</v>
      </c>
      <c r="P33" s="173">
        <v>0</v>
      </c>
      <c r="Q33" s="173">
        <v>40</v>
      </c>
      <c r="R33" s="173">
        <v>4</v>
      </c>
      <c r="S33" s="174">
        <v>2</v>
      </c>
    </row>
    <row r="34" spans="1:19" ht="15.75" x14ac:dyDescent="0.25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4"/>
    </row>
    <row r="35" spans="1:19" ht="15.75" x14ac:dyDescent="0.25">
      <c r="A35" s="168" t="s">
        <v>28</v>
      </c>
      <c r="B35" s="169">
        <f>SUM(B36:B37)</f>
        <v>590</v>
      </c>
      <c r="C35" s="169">
        <v>228</v>
      </c>
      <c r="D35" s="169">
        <v>39</v>
      </c>
      <c r="E35" s="169">
        <v>0</v>
      </c>
      <c r="F35" s="169">
        <v>0</v>
      </c>
      <c r="G35" s="169">
        <v>0</v>
      </c>
      <c r="H35" s="169">
        <v>29</v>
      </c>
      <c r="I35" s="169">
        <v>0</v>
      </c>
      <c r="J35" s="169">
        <v>0</v>
      </c>
      <c r="K35" s="169">
        <v>1</v>
      </c>
      <c r="L35" s="169">
        <v>27</v>
      </c>
      <c r="M35" s="169">
        <v>33</v>
      </c>
      <c r="N35" s="169">
        <v>1</v>
      </c>
      <c r="O35" s="169">
        <v>61</v>
      </c>
      <c r="P35" s="169">
        <v>9</v>
      </c>
      <c r="Q35" s="169">
        <v>132</v>
      </c>
      <c r="R35" s="169">
        <v>30</v>
      </c>
      <c r="S35" s="170">
        <v>0</v>
      </c>
    </row>
    <row r="36" spans="1:19" ht="15.75" x14ac:dyDescent="0.25">
      <c r="A36" s="172" t="s">
        <v>29</v>
      </c>
      <c r="B36" s="173">
        <f>SUM(C36:S36)</f>
        <v>482</v>
      </c>
      <c r="C36" s="173">
        <v>212</v>
      </c>
      <c r="D36" s="173">
        <v>37</v>
      </c>
      <c r="E36" s="173">
        <v>0</v>
      </c>
      <c r="F36" s="173">
        <v>0</v>
      </c>
      <c r="G36" s="173">
        <v>0</v>
      </c>
      <c r="H36" s="173">
        <v>24</v>
      </c>
      <c r="I36" s="173">
        <v>0</v>
      </c>
      <c r="J36" s="173">
        <v>0</v>
      </c>
      <c r="K36" s="173">
        <v>1</v>
      </c>
      <c r="L36" s="173">
        <v>22</v>
      </c>
      <c r="M36" s="173">
        <v>9</v>
      </c>
      <c r="N36" s="173">
        <v>1</v>
      </c>
      <c r="O36" s="173">
        <v>61</v>
      </c>
      <c r="P36" s="173">
        <v>9</v>
      </c>
      <c r="Q36" s="173">
        <v>93</v>
      </c>
      <c r="R36" s="173">
        <v>13</v>
      </c>
      <c r="S36" s="174">
        <v>0</v>
      </c>
    </row>
    <row r="37" spans="1:19" ht="18.75" x14ac:dyDescent="0.25">
      <c r="A37" s="172" t="s">
        <v>30</v>
      </c>
      <c r="B37" s="173">
        <f>SUM(C37:S37)</f>
        <v>108</v>
      </c>
      <c r="C37" s="173">
        <v>16</v>
      </c>
      <c r="D37" s="173">
        <v>2</v>
      </c>
      <c r="E37" s="173">
        <v>0</v>
      </c>
      <c r="F37" s="173">
        <v>0</v>
      </c>
      <c r="G37" s="173">
        <v>0</v>
      </c>
      <c r="H37" s="173">
        <v>5</v>
      </c>
      <c r="I37" s="173">
        <v>0</v>
      </c>
      <c r="J37" s="173">
        <v>0</v>
      </c>
      <c r="K37" s="173">
        <v>0</v>
      </c>
      <c r="L37" s="173">
        <v>5</v>
      </c>
      <c r="M37" s="173">
        <v>24</v>
      </c>
      <c r="N37" s="173">
        <v>0</v>
      </c>
      <c r="O37" s="173">
        <v>0</v>
      </c>
      <c r="P37" s="173">
        <v>0</v>
      </c>
      <c r="Q37" s="173">
        <v>39</v>
      </c>
      <c r="R37" s="173">
        <v>17</v>
      </c>
      <c r="S37" s="174">
        <v>0</v>
      </c>
    </row>
    <row r="38" spans="1:19" ht="15.75" x14ac:dyDescent="0.25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4"/>
    </row>
    <row r="39" spans="1:19" ht="15.75" x14ac:dyDescent="0.25">
      <c r="A39" s="168" t="s">
        <v>31</v>
      </c>
      <c r="B39" s="169">
        <f>SUM(B40:B41)</f>
        <v>506</v>
      </c>
      <c r="C39" s="169">
        <v>238</v>
      </c>
      <c r="D39" s="169">
        <v>31</v>
      </c>
      <c r="E39" s="169">
        <v>0</v>
      </c>
      <c r="F39" s="169">
        <v>0</v>
      </c>
      <c r="G39" s="169">
        <v>0</v>
      </c>
      <c r="H39" s="169">
        <v>21</v>
      </c>
      <c r="I39" s="169">
        <v>0</v>
      </c>
      <c r="J39" s="169">
        <v>0</v>
      </c>
      <c r="K39" s="169">
        <v>0</v>
      </c>
      <c r="L39" s="169">
        <v>32</v>
      </c>
      <c r="M39" s="169">
        <v>23</v>
      </c>
      <c r="N39" s="169">
        <v>1</v>
      </c>
      <c r="O39" s="169">
        <v>6</v>
      </c>
      <c r="P39" s="169">
        <v>4</v>
      </c>
      <c r="Q39" s="169">
        <v>135</v>
      </c>
      <c r="R39" s="169">
        <v>13</v>
      </c>
      <c r="S39" s="170">
        <v>2</v>
      </c>
    </row>
    <row r="40" spans="1:19" ht="15.75" x14ac:dyDescent="0.25">
      <c r="A40" s="172" t="s">
        <v>389</v>
      </c>
      <c r="B40" s="173">
        <f>SUM(C40:S40)</f>
        <v>345</v>
      </c>
      <c r="C40" s="173">
        <v>165</v>
      </c>
      <c r="D40" s="173">
        <v>28</v>
      </c>
      <c r="E40" s="173">
        <v>0</v>
      </c>
      <c r="F40" s="173">
        <v>0</v>
      </c>
      <c r="G40" s="173">
        <v>0</v>
      </c>
      <c r="H40" s="173">
        <v>14</v>
      </c>
      <c r="I40" s="173">
        <v>0</v>
      </c>
      <c r="J40" s="173">
        <v>0</v>
      </c>
      <c r="K40" s="173">
        <v>0</v>
      </c>
      <c r="L40" s="173">
        <v>20</v>
      </c>
      <c r="M40" s="173">
        <v>10</v>
      </c>
      <c r="N40" s="173">
        <v>1</v>
      </c>
      <c r="O40" s="173">
        <v>5</v>
      </c>
      <c r="P40" s="173">
        <v>1</v>
      </c>
      <c r="Q40" s="173">
        <v>98</v>
      </c>
      <c r="R40" s="173">
        <v>1</v>
      </c>
      <c r="S40" s="174">
        <v>2</v>
      </c>
    </row>
    <row r="41" spans="1:19" ht="15.75" x14ac:dyDescent="0.25">
      <c r="A41" s="172" t="s">
        <v>32</v>
      </c>
      <c r="B41" s="173">
        <f>SUM(C41:S41)</f>
        <v>161</v>
      </c>
      <c r="C41" s="173">
        <v>73</v>
      </c>
      <c r="D41" s="173">
        <v>3</v>
      </c>
      <c r="E41" s="173">
        <v>0</v>
      </c>
      <c r="F41" s="173">
        <v>0</v>
      </c>
      <c r="G41" s="173">
        <v>0</v>
      </c>
      <c r="H41" s="173">
        <v>7</v>
      </c>
      <c r="I41" s="173">
        <v>0</v>
      </c>
      <c r="J41" s="173">
        <v>0</v>
      </c>
      <c r="K41" s="173">
        <v>0</v>
      </c>
      <c r="L41" s="173">
        <v>12</v>
      </c>
      <c r="M41" s="173">
        <v>13</v>
      </c>
      <c r="N41" s="173">
        <v>0</v>
      </c>
      <c r="O41" s="173">
        <v>1</v>
      </c>
      <c r="P41" s="173">
        <v>3</v>
      </c>
      <c r="Q41" s="173">
        <v>37</v>
      </c>
      <c r="R41" s="173">
        <v>12</v>
      </c>
      <c r="S41" s="174">
        <v>0</v>
      </c>
    </row>
    <row r="42" spans="1:19" ht="15.75" x14ac:dyDescent="0.25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4"/>
    </row>
    <row r="43" spans="1:19" ht="15.75" x14ac:dyDescent="0.25">
      <c r="A43" s="168" t="s">
        <v>33</v>
      </c>
      <c r="B43" s="169">
        <f>SUM(B44:B45)</f>
        <v>343</v>
      </c>
      <c r="C43" s="169">
        <v>145</v>
      </c>
      <c r="D43" s="169">
        <v>14</v>
      </c>
      <c r="E43" s="169">
        <v>0</v>
      </c>
      <c r="F43" s="169">
        <v>0</v>
      </c>
      <c r="G43" s="169">
        <v>0</v>
      </c>
      <c r="H43" s="169">
        <v>11</v>
      </c>
      <c r="I43" s="169">
        <v>0</v>
      </c>
      <c r="J43" s="169">
        <v>0</v>
      </c>
      <c r="K43" s="169">
        <v>0</v>
      </c>
      <c r="L43" s="169">
        <v>2</v>
      </c>
      <c r="M43" s="169">
        <v>0</v>
      </c>
      <c r="N43" s="169">
        <v>0</v>
      </c>
      <c r="O43" s="169">
        <v>0</v>
      </c>
      <c r="P43" s="169">
        <v>0</v>
      </c>
      <c r="Q43" s="169">
        <v>122</v>
      </c>
      <c r="R43" s="169">
        <v>3</v>
      </c>
      <c r="S43" s="170">
        <v>46</v>
      </c>
    </row>
    <row r="44" spans="1:19" ht="15.75" x14ac:dyDescent="0.25">
      <c r="A44" s="172" t="s">
        <v>34</v>
      </c>
      <c r="B44" s="173">
        <f>SUM(C44:S44)</f>
        <v>297</v>
      </c>
      <c r="C44" s="173">
        <v>145</v>
      </c>
      <c r="D44" s="173">
        <v>14</v>
      </c>
      <c r="E44" s="173">
        <v>0</v>
      </c>
      <c r="F44" s="173">
        <v>0</v>
      </c>
      <c r="G44" s="173">
        <v>0</v>
      </c>
      <c r="H44" s="173">
        <v>11</v>
      </c>
      <c r="I44" s="173">
        <v>0</v>
      </c>
      <c r="J44" s="173">
        <v>0</v>
      </c>
      <c r="K44" s="173">
        <v>0</v>
      </c>
      <c r="L44" s="173">
        <v>2</v>
      </c>
      <c r="M44" s="173">
        <v>0</v>
      </c>
      <c r="N44" s="173">
        <v>0</v>
      </c>
      <c r="O44" s="173">
        <v>0</v>
      </c>
      <c r="P44" s="173">
        <v>0</v>
      </c>
      <c r="Q44" s="173">
        <v>122</v>
      </c>
      <c r="R44" s="173">
        <v>3</v>
      </c>
      <c r="S44" s="174">
        <v>0</v>
      </c>
    </row>
    <row r="45" spans="1:19" ht="15.75" x14ac:dyDescent="0.25">
      <c r="A45" s="172" t="s">
        <v>35</v>
      </c>
      <c r="B45" s="173">
        <f>SUM(C45:S45)</f>
        <v>46</v>
      </c>
      <c r="C45" s="173">
        <v>0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73">
        <v>0</v>
      </c>
      <c r="P45" s="173">
        <v>0</v>
      </c>
      <c r="Q45" s="173">
        <v>0</v>
      </c>
      <c r="R45" s="173">
        <v>0</v>
      </c>
      <c r="S45" s="174">
        <v>46</v>
      </c>
    </row>
    <row r="46" spans="1:19" ht="15.75" x14ac:dyDescent="0.25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4"/>
    </row>
    <row r="47" spans="1:19" ht="15.75" x14ac:dyDescent="0.25">
      <c r="A47" s="168" t="s">
        <v>36</v>
      </c>
      <c r="B47" s="169">
        <f>SUM(B48:B51)</f>
        <v>617</v>
      </c>
      <c r="C47" s="169">
        <v>246</v>
      </c>
      <c r="D47" s="169">
        <v>52</v>
      </c>
      <c r="E47" s="169">
        <v>1</v>
      </c>
      <c r="F47" s="169">
        <v>0</v>
      </c>
      <c r="G47" s="169">
        <v>0</v>
      </c>
      <c r="H47" s="169">
        <v>70</v>
      </c>
      <c r="I47" s="169">
        <v>0</v>
      </c>
      <c r="J47" s="169">
        <v>14</v>
      </c>
      <c r="K47" s="169">
        <v>0</v>
      </c>
      <c r="L47" s="169">
        <v>27</v>
      </c>
      <c r="M47" s="169">
        <v>15</v>
      </c>
      <c r="N47" s="169">
        <v>3</v>
      </c>
      <c r="O47" s="169">
        <v>15</v>
      </c>
      <c r="P47" s="169">
        <v>3</v>
      </c>
      <c r="Q47" s="169">
        <v>161</v>
      </c>
      <c r="R47" s="169">
        <v>9</v>
      </c>
      <c r="S47" s="170">
        <v>1</v>
      </c>
    </row>
    <row r="48" spans="1:19" ht="15.75" x14ac:dyDescent="0.25">
      <c r="A48" s="172" t="s">
        <v>37</v>
      </c>
      <c r="B48" s="173">
        <f>SUM(C48:S48)</f>
        <v>438</v>
      </c>
      <c r="C48" s="173">
        <v>195</v>
      </c>
      <c r="D48" s="173">
        <v>31</v>
      </c>
      <c r="E48" s="173">
        <v>1</v>
      </c>
      <c r="F48" s="173">
        <v>0</v>
      </c>
      <c r="G48" s="173">
        <v>0</v>
      </c>
      <c r="H48" s="173">
        <v>12</v>
      </c>
      <c r="I48" s="173">
        <v>0</v>
      </c>
      <c r="J48" s="173">
        <v>14</v>
      </c>
      <c r="K48" s="173">
        <v>0</v>
      </c>
      <c r="L48" s="173">
        <v>15</v>
      </c>
      <c r="M48" s="173">
        <v>1</v>
      </c>
      <c r="N48" s="173">
        <v>0</v>
      </c>
      <c r="O48" s="173">
        <v>6</v>
      </c>
      <c r="P48" s="173">
        <v>0</v>
      </c>
      <c r="Q48" s="173">
        <v>153</v>
      </c>
      <c r="R48" s="173">
        <v>9</v>
      </c>
      <c r="S48" s="174">
        <v>1</v>
      </c>
    </row>
    <row r="49" spans="1:19" ht="15.75" x14ac:dyDescent="0.25">
      <c r="A49" s="172" t="s">
        <v>38</v>
      </c>
      <c r="B49" s="173">
        <f>SUM(C49:S49)</f>
        <v>117</v>
      </c>
      <c r="C49" s="173">
        <v>51</v>
      </c>
      <c r="D49" s="173">
        <v>11</v>
      </c>
      <c r="E49" s="173">
        <v>0</v>
      </c>
      <c r="F49" s="173">
        <v>0</v>
      </c>
      <c r="G49" s="173">
        <v>0</v>
      </c>
      <c r="H49" s="173">
        <v>6</v>
      </c>
      <c r="I49" s="173">
        <v>0</v>
      </c>
      <c r="J49" s="173">
        <v>0</v>
      </c>
      <c r="K49" s="173">
        <v>0</v>
      </c>
      <c r="L49" s="173">
        <v>12</v>
      </c>
      <c r="M49" s="173">
        <v>14</v>
      </c>
      <c r="N49" s="173">
        <v>3</v>
      </c>
      <c r="O49" s="173">
        <v>9</v>
      </c>
      <c r="P49" s="173">
        <v>3</v>
      </c>
      <c r="Q49" s="173">
        <v>8</v>
      </c>
      <c r="R49" s="173">
        <v>0</v>
      </c>
      <c r="S49" s="174">
        <v>0</v>
      </c>
    </row>
    <row r="50" spans="1:19" ht="15.75" x14ac:dyDescent="0.25">
      <c r="A50" s="172" t="s">
        <v>39</v>
      </c>
      <c r="B50" s="173">
        <f>SUM(C50:S50)</f>
        <v>47</v>
      </c>
      <c r="C50" s="173">
        <v>0</v>
      </c>
      <c r="D50" s="173">
        <v>10</v>
      </c>
      <c r="E50" s="173">
        <v>0</v>
      </c>
      <c r="F50" s="173">
        <v>0</v>
      </c>
      <c r="G50" s="173">
        <v>0</v>
      </c>
      <c r="H50" s="173">
        <v>37</v>
      </c>
      <c r="I50" s="173">
        <v>0</v>
      </c>
      <c r="J50" s="173">
        <v>0</v>
      </c>
      <c r="K50" s="173">
        <v>0</v>
      </c>
      <c r="L50" s="173">
        <v>0</v>
      </c>
      <c r="M50" s="173">
        <v>0</v>
      </c>
      <c r="N50" s="173">
        <v>0</v>
      </c>
      <c r="O50" s="173">
        <v>0</v>
      </c>
      <c r="P50" s="173">
        <v>0</v>
      </c>
      <c r="Q50" s="173">
        <v>0</v>
      </c>
      <c r="R50" s="173">
        <v>0</v>
      </c>
      <c r="S50" s="174">
        <v>0</v>
      </c>
    </row>
    <row r="51" spans="1:19" ht="15.75" x14ac:dyDescent="0.25">
      <c r="A51" s="172" t="s">
        <v>40</v>
      </c>
      <c r="B51" s="173">
        <f>SUM(C51:S51)</f>
        <v>15</v>
      </c>
      <c r="C51" s="173">
        <v>0</v>
      </c>
      <c r="D51" s="173">
        <v>0</v>
      </c>
      <c r="E51" s="173">
        <v>0</v>
      </c>
      <c r="F51" s="173">
        <v>0</v>
      </c>
      <c r="G51" s="173">
        <v>0</v>
      </c>
      <c r="H51" s="173">
        <v>15</v>
      </c>
      <c r="I51" s="173">
        <v>0</v>
      </c>
      <c r="J51" s="173">
        <v>0</v>
      </c>
      <c r="K51" s="173">
        <v>0</v>
      </c>
      <c r="L51" s="173">
        <v>0</v>
      </c>
      <c r="M51" s="173">
        <v>0</v>
      </c>
      <c r="N51" s="173">
        <v>0</v>
      </c>
      <c r="O51" s="173">
        <v>0</v>
      </c>
      <c r="P51" s="173">
        <v>0</v>
      </c>
      <c r="Q51" s="173">
        <v>0</v>
      </c>
      <c r="R51" s="173">
        <v>0</v>
      </c>
      <c r="S51" s="174">
        <v>0</v>
      </c>
    </row>
    <row r="52" spans="1:19" ht="15.75" x14ac:dyDescent="0.25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4"/>
    </row>
    <row r="53" spans="1:19" ht="15.75" x14ac:dyDescent="0.25">
      <c r="A53" s="168" t="s">
        <v>41</v>
      </c>
      <c r="B53" s="169">
        <f>SUM(B54:B55)</f>
        <v>420</v>
      </c>
      <c r="C53" s="169">
        <v>138</v>
      </c>
      <c r="D53" s="169">
        <v>22</v>
      </c>
      <c r="E53" s="169">
        <v>0</v>
      </c>
      <c r="F53" s="169">
        <v>0</v>
      </c>
      <c r="G53" s="169">
        <v>0</v>
      </c>
      <c r="H53" s="169">
        <v>94</v>
      </c>
      <c r="I53" s="169">
        <v>1</v>
      </c>
      <c r="J53" s="169">
        <v>0</v>
      </c>
      <c r="K53" s="169">
        <v>0</v>
      </c>
      <c r="L53" s="169">
        <v>5</v>
      </c>
      <c r="M53" s="169">
        <v>2</v>
      </c>
      <c r="N53" s="169">
        <v>0</v>
      </c>
      <c r="O53" s="169">
        <v>110</v>
      </c>
      <c r="P53" s="169">
        <v>7</v>
      </c>
      <c r="Q53" s="169">
        <v>26</v>
      </c>
      <c r="R53" s="169">
        <v>10</v>
      </c>
      <c r="S53" s="170">
        <v>5</v>
      </c>
    </row>
    <row r="54" spans="1:19" ht="15.75" x14ac:dyDescent="0.25">
      <c r="A54" s="172" t="s">
        <v>385</v>
      </c>
      <c r="B54" s="173">
        <f>SUM(C54:S54)</f>
        <v>330</v>
      </c>
      <c r="C54" s="173">
        <v>136</v>
      </c>
      <c r="D54" s="173">
        <v>17</v>
      </c>
      <c r="E54" s="173">
        <v>0</v>
      </c>
      <c r="F54" s="173">
        <v>0</v>
      </c>
      <c r="G54" s="173">
        <v>0</v>
      </c>
      <c r="H54" s="173">
        <v>14</v>
      </c>
      <c r="I54" s="173">
        <v>0</v>
      </c>
      <c r="J54" s="173">
        <v>0</v>
      </c>
      <c r="K54" s="173">
        <v>0</v>
      </c>
      <c r="L54" s="173">
        <v>5</v>
      </c>
      <c r="M54" s="173">
        <v>2</v>
      </c>
      <c r="N54" s="173">
        <v>0</v>
      </c>
      <c r="O54" s="173">
        <v>110</v>
      </c>
      <c r="P54" s="173">
        <v>7</v>
      </c>
      <c r="Q54" s="173">
        <v>26</v>
      </c>
      <c r="R54" s="173">
        <v>10</v>
      </c>
      <c r="S54" s="174">
        <v>3</v>
      </c>
    </row>
    <row r="55" spans="1:19" ht="15.75" x14ac:dyDescent="0.25">
      <c r="A55" s="172" t="s">
        <v>109</v>
      </c>
      <c r="B55" s="173">
        <f>SUM(C55:S55)</f>
        <v>90</v>
      </c>
      <c r="C55" s="173">
        <v>2</v>
      </c>
      <c r="D55" s="173">
        <v>5</v>
      </c>
      <c r="E55" s="173">
        <v>0</v>
      </c>
      <c r="F55" s="173">
        <v>0</v>
      </c>
      <c r="G55" s="173">
        <v>0</v>
      </c>
      <c r="H55" s="173">
        <v>80</v>
      </c>
      <c r="I55" s="173">
        <v>1</v>
      </c>
      <c r="J55" s="173">
        <v>0</v>
      </c>
      <c r="K55" s="173">
        <v>0</v>
      </c>
      <c r="L55" s="173">
        <v>0</v>
      </c>
      <c r="M55" s="173">
        <v>0</v>
      </c>
      <c r="N55" s="173">
        <v>0</v>
      </c>
      <c r="O55" s="173">
        <v>0</v>
      </c>
      <c r="P55" s="173">
        <v>0</v>
      </c>
      <c r="Q55" s="173">
        <v>0</v>
      </c>
      <c r="R55" s="173">
        <v>0</v>
      </c>
      <c r="S55" s="174">
        <v>2</v>
      </c>
    </row>
    <row r="56" spans="1:19" ht="15.75" x14ac:dyDescent="0.25">
      <c r="A56" s="172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4"/>
    </row>
    <row r="57" spans="1:19" ht="15.75" x14ac:dyDescent="0.25">
      <c r="A57" s="168" t="s">
        <v>43</v>
      </c>
      <c r="B57" s="169">
        <f>SUM(B58:B62)</f>
        <v>352</v>
      </c>
      <c r="C57" s="169">
        <v>79</v>
      </c>
      <c r="D57" s="169">
        <v>17</v>
      </c>
      <c r="E57" s="169">
        <v>0</v>
      </c>
      <c r="F57" s="169">
        <v>0</v>
      </c>
      <c r="G57" s="169">
        <v>0</v>
      </c>
      <c r="H57" s="169">
        <v>81</v>
      </c>
      <c r="I57" s="169">
        <v>0</v>
      </c>
      <c r="J57" s="169">
        <v>0</v>
      </c>
      <c r="K57" s="169">
        <v>0</v>
      </c>
      <c r="L57" s="169">
        <v>30</v>
      </c>
      <c r="M57" s="169">
        <v>27</v>
      </c>
      <c r="N57" s="169">
        <v>2</v>
      </c>
      <c r="O57" s="169">
        <v>34</v>
      </c>
      <c r="P57" s="169">
        <v>10</v>
      </c>
      <c r="Q57" s="169">
        <v>65</v>
      </c>
      <c r="R57" s="169">
        <v>7</v>
      </c>
      <c r="S57" s="170">
        <v>0</v>
      </c>
    </row>
    <row r="58" spans="1:19" ht="15.75" x14ac:dyDescent="0.25">
      <c r="A58" s="172" t="s">
        <v>44</v>
      </c>
      <c r="B58" s="173">
        <f>SUM(C58:S58)</f>
        <v>216</v>
      </c>
      <c r="C58" s="173">
        <v>67</v>
      </c>
      <c r="D58" s="173">
        <v>9</v>
      </c>
      <c r="E58" s="173">
        <v>0</v>
      </c>
      <c r="F58" s="173">
        <v>0</v>
      </c>
      <c r="G58" s="173">
        <v>0</v>
      </c>
      <c r="H58" s="173">
        <v>3</v>
      </c>
      <c r="I58" s="173">
        <v>0</v>
      </c>
      <c r="J58" s="173">
        <v>0</v>
      </c>
      <c r="K58" s="173">
        <v>0</v>
      </c>
      <c r="L58" s="173">
        <v>24</v>
      </c>
      <c r="M58" s="173">
        <v>22</v>
      </c>
      <c r="N58" s="173">
        <v>2</v>
      </c>
      <c r="O58" s="173">
        <v>24</v>
      </c>
      <c r="P58" s="173">
        <v>7</v>
      </c>
      <c r="Q58" s="173">
        <v>51</v>
      </c>
      <c r="R58" s="173">
        <v>7</v>
      </c>
      <c r="S58" s="174">
        <v>0</v>
      </c>
    </row>
    <row r="59" spans="1:19" ht="15.75" x14ac:dyDescent="0.25">
      <c r="A59" s="172" t="s">
        <v>45</v>
      </c>
      <c r="B59" s="173">
        <f>SUM(C59:S59)</f>
        <v>0</v>
      </c>
      <c r="C59" s="173">
        <v>0</v>
      </c>
      <c r="D59" s="173">
        <v>0</v>
      </c>
      <c r="E59" s="173">
        <v>0</v>
      </c>
      <c r="F59" s="173">
        <v>0</v>
      </c>
      <c r="G59" s="173">
        <v>0</v>
      </c>
      <c r="H59" s="173">
        <v>0</v>
      </c>
      <c r="I59" s="173">
        <v>0</v>
      </c>
      <c r="J59" s="173">
        <v>0</v>
      </c>
      <c r="K59" s="173">
        <v>0</v>
      </c>
      <c r="L59" s="173">
        <v>0</v>
      </c>
      <c r="M59" s="173">
        <v>0</v>
      </c>
      <c r="N59" s="173">
        <v>0</v>
      </c>
      <c r="O59" s="173">
        <v>0</v>
      </c>
      <c r="P59" s="173">
        <v>0</v>
      </c>
      <c r="Q59" s="173">
        <v>0</v>
      </c>
      <c r="R59" s="173">
        <v>0</v>
      </c>
      <c r="S59" s="174">
        <v>0</v>
      </c>
    </row>
    <row r="60" spans="1:19" ht="15.75" x14ac:dyDescent="0.25">
      <c r="A60" s="172" t="s">
        <v>46</v>
      </c>
      <c r="B60" s="173">
        <f>SUM(C60:S60)</f>
        <v>56</v>
      </c>
      <c r="C60" s="173">
        <v>12</v>
      </c>
      <c r="D60" s="173">
        <v>3</v>
      </c>
      <c r="E60" s="173">
        <v>0</v>
      </c>
      <c r="F60" s="173">
        <v>0</v>
      </c>
      <c r="G60" s="173">
        <v>0</v>
      </c>
      <c r="H60" s="173">
        <v>3</v>
      </c>
      <c r="I60" s="173">
        <v>0</v>
      </c>
      <c r="J60" s="173">
        <v>0</v>
      </c>
      <c r="K60" s="173">
        <v>0</v>
      </c>
      <c r="L60" s="173">
        <v>6</v>
      </c>
      <c r="M60" s="173">
        <v>5</v>
      </c>
      <c r="N60" s="173">
        <v>0</v>
      </c>
      <c r="O60" s="173">
        <v>10</v>
      </c>
      <c r="P60" s="173">
        <v>3</v>
      </c>
      <c r="Q60" s="173">
        <v>14</v>
      </c>
      <c r="R60" s="173">
        <v>0</v>
      </c>
      <c r="S60" s="174">
        <v>0</v>
      </c>
    </row>
    <row r="61" spans="1:19" ht="18.75" x14ac:dyDescent="0.25">
      <c r="A61" s="172" t="s">
        <v>388</v>
      </c>
      <c r="B61" s="173">
        <f>SUM(C61:S61)</f>
        <v>21</v>
      </c>
      <c r="C61" s="173">
        <v>0</v>
      </c>
      <c r="D61" s="173">
        <v>1</v>
      </c>
      <c r="E61" s="173">
        <v>0</v>
      </c>
      <c r="F61" s="173">
        <v>0</v>
      </c>
      <c r="G61" s="173">
        <v>0</v>
      </c>
      <c r="H61" s="173">
        <v>20</v>
      </c>
      <c r="I61" s="173">
        <v>0</v>
      </c>
      <c r="J61" s="173">
        <v>0</v>
      </c>
      <c r="K61" s="173">
        <v>0</v>
      </c>
      <c r="L61" s="173">
        <v>0</v>
      </c>
      <c r="M61" s="173">
        <v>0</v>
      </c>
      <c r="N61" s="173">
        <v>0</v>
      </c>
      <c r="O61" s="173">
        <v>0</v>
      </c>
      <c r="P61" s="173">
        <v>0</v>
      </c>
      <c r="Q61" s="173">
        <v>0</v>
      </c>
      <c r="R61" s="173">
        <v>0</v>
      </c>
      <c r="S61" s="174">
        <v>0</v>
      </c>
    </row>
    <row r="62" spans="1:19" ht="15.75" x14ac:dyDescent="0.25">
      <c r="A62" s="172" t="s">
        <v>47</v>
      </c>
      <c r="B62" s="173">
        <f>SUM(C62:S62)</f>
        <v>59</v>
      </c>
      <c r="C62" s="173">
        <v>0</v>
      </c>
      <c r="D62" s="173">
        <v>4</v>
      </c>
      <c r="E62" s="173">
        <v>0</v>
      </c>
      <c r="F62" s="173">
        <v>0</v>
      </c>
      <c r="G62" s="173">
        <v>0</v>
      </c>
      <c r="H62" s="173">
        <v>55</v>
      </c>
      <c r="I62" s="173">
        <v>0</v>
      </c>
      <c r="J62" s="173">
        <v>0</v>
      </c>
      <c r="K62" s="173">
        <v>0</v>
      </c>
      <c r="L62" s="173">
        <v>0</v>
      </c>
      <c r="M62" s="173">
        <v>0</v>
      </c>
      <c r="N62" s="173">
        <v>0</v>
      </c>
      <c r="O62" s="173">
        <v>0</v>
      </c>
      <c r="P62" s="173">
        <v>0</v>
      </c>
      <c r="Q62" s="173">
        <v>0</v>
      </c>
      <c r="R62" s="173">
        <v>0</v>
      </c>
      <c r="S62" s="174">
        <v>0</v>
      </c>
    </row>
    <row r="63" spans="1:19" ht="15.75" x14ac:dyDescent="0.25">
      <c r="A63" s="172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4"/>
    </row>
    <row r="64" spans="1:19" ht="15.75" x14ac:dyDescent="0.25">
      <c r="A64" s="168" t="s">
        <v>48</v>
      </c>
      <c r="B64" s="169">
        <f>SUM(B65:B66)</f>
        <v>554</v>
      </c>
      <c r="C64" s="169">
        <v>227</v>
      </c>
      <c r="D64" s="169">
        <v>17</v>
      </c>
      <c r="E64" s="169">
        <v>0</v>
      </c>
      <c r="F64" s="169">
        <v>0</v>
      </c>
      <c r="G64" s="169">
        <v>0</v>
      </c>
      <c r="H64" s="169">
        <v>172</v>
      </c>
      <c r="I64" s="169">
        <v>0</v>
      </c>
      <c r="J64" s="169">
        <v>0</v>
      </c>
      <c r="K64" s="169">
        <v>0</v>
      </c>
      <c r="L64" s="169">
        <v>5</v>
      </c>
      <c r="M64" s="169">
        <v>1</v>
      </c>
      <c r="N64" s="169">
        <v>1</v>
      </c>
      <c r="O64" s="169">
        <v>1</v>
      </c>
      <c r="P64" s="169">
        <v>4</v>
      </c>
      <c r="Q64" s="169">
        <v>119</v>
      </c>
      <c r="R64" s="169">
        <v>7</v>
      </c>
      <c r="S64" s="170">
        <v>0</v>
      </c>
    </row>
    <row r="65" spans="1:19" ht="15.75" x14ac:dyDescent="0.25">
      <c r="A65" s="172" t="s">
        <v>386</v>
      </c>
      <c r="B65" s="173">
        <f>SUM(C65:S65)</f>
        <v>385</v>
      </c>
      <c r="C65" s="173">
        <v>227</v>
      </c>
      <c r="D65" s="173">
        <v>8</v>
      </c>
      <c r="E65" s="173">
        <v>0</v>
      </c>
      <c r="F65" s="173">
        <v>0</v>
      </c>
      <c r="G65" s="173">
        <v>0</v>
      </c>
      <c r="H65" s="173">
        <v>12</v>
      </c>
      <c r="I65" s="173">
        <v>0</v>
      </c>
      <c r="J65" s="173">
        <v>0</v>
      </c>
      <c r="K65" s="173">
        <v>0</v>
      </c>
      <c r="L65" s="173">
        <v>5</v>
      </c>
      <c r="M65" s="173">
        <v>1</v>
      </c>
      <c r="N65" s="173">
        <v>1</v>
      </c>
      <c r="O65" s="173">
        <v>1</v>
      </c>
      <c r="P65" s="173">
        <v>4</v>
      </c>
      <c r="Q65" s="173">
        <v>119</v>
      </c>
      <c r="R65" s="173">
        <v>7</v>
      </c>
      <c r="S65" s="174">
        <v>0</v>
      </c>
    </row>
    <row r="66" spans="1:19" ht="15.75" x14ac:dyDescent="0.25">
      <c r="A66" s="172" t="s">
        <v>49</v>
      </c>
      <c r="B66" s="173">
        <f>SUM(C66:S66)</f>
        <v>169</v>
      </c>
      <c r="C66" s="173">
        <v>0</v>
      </c>
      <c r="D66" s="173">
        <v>9</v>
      </c>
      <c r="E66" s="173">
        <v>0</v>
      </c>
      <c r="F66" s="173">
        <v>0</v>
      </c>
      <c r="G66" s="173">
        <v>0</v>
      </c>
      <c r="H66" s="173">
        <v>160</v>
      </c>
      <c r="I66" s="173">
        <v>0</v>
      </c>
      <c r="J66" s="173">
        <v>0</v>
      </c>
      <c r="K66" s="173">
        <v>0</v>
      </c>
      <c r="L66" s="173">
        <v>0</v>
      </c>
      <c r="M66" s="173">
        <v>0</v>
      </c>
      <c r="N66" s="173">
        <v>0</v>
      </c>
      <c r="O66" s="173">
        <v>0</v>
      </c>
      <c r="P66" s="173">
        <v>0</v>
      </c>
      <c r="Q66" s="173">
        <v>0</v>
      </c>
      <c r="R66" s="173">
        <v>0</v>
      </c>
      <c r="S66" s="174">
        <v>0</v>
      </c>
    </row>
    <row r="67" spans="1:19" ht="15.75" x14ac:dyDescent="0.25">
      <c r="A67" s="172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4"/>
    </row>
    <row r="68" spans="1:19" ht="15.75" x14ac:dyDescent="0.25">
      <c r="A68" s="168" t="s">
        <v>50</v>
      </c>
      <c r="B68" s="169">
        <f>SUM(B69:B70)</f>
        <v>604</v>
      </c>
      <c r="C68" s="169">
        <v>197</v>
      </c>
      <c r="D68" s="169">
        <v>39</v>
      </c>
      <c r="E68" s="169">
        <v>0</v>
      </c>
      <c r="F68" s="169">
        <v>3</v>
      </c>
      <c r="G68" s="169">
        <v>0</v>
      </c>
      <c r="H68" s="169">
        <v>91</v>
      </c>
      <c r="I68" s="169">
        <v>0</v>
      </c>
      <c r="J68" s="169">
        <v>0</v>
      </c>
      <c r="K68" s="169">
        <v>0</v>
      </c>
      <c r="L68" s="169">
        <v>11</v>
      </c>
      <c r="M68" s="169">
        <v>0</v>
      </c>
      <c r="N68" s="169">
        <v>0</v>
      </c>
      <c r="O68" s="169">
        <v>0</v>
      </c>
      <c r="P68" s="169">
        <v>0</v>
      </c>
      <c r="Q68" s="169">
        <v>257</v>
      </c>
      <c r="R68" s="169">
        <v>6</v>
      </c>
      <c r="S68" s="170">
        <v>0</v>
      </c>
    </row>
    <row r="69" spans="1:19" ht="15.75" x14ac:dyDescent="0.25">
      <c r="A69" s="187" t="s">
        <v>387</v>
      </c>
      <c r="B69" s="178">
        <f>SUM(C69:S69)</f>
        <v>527</v>
      </c>
      <c r="C69" s="173">
        <v>195</v>
      </c>
      <c r="D69" s="173">
        <v>36</v>
      </c>
      <c r="E69" s="173">
        <v>0</v>
      </c>
      <c r="F69" s="173">
        <v>3</v>
      </c>
      <c r="G69" s="173">
        <v>0</v>
      </c>
      <c r="H69" s="173">
        <v>19</v>
      </c>
      <c r="I69" s="173">
        <v>0</v>
      </c>
      <c r="J69" s="173">
        <v>0</v>
      </c>
      <c r="K69" s="173">
        <v>0</v>
      </c>
      <c r="L69" s="173">
        <v>11</v>
      </c>
      <c r="M69" s="173">
        <v>0</v>
      </c>
      <c r="N69" s="173">
        <v>0</v>
      </c>
      <c r="O69" s="173">
        <v>0</v>
      </c>
      <c r="P69" s="173">
        <v>0</v>
      </c>
      <c r="Q69" s="173">
        <v>257</v>
      </c>
      <c r="R69" s="173">
        <v>6</v>
      </c>
      <c r="S69" s="174">
        <v>0</v>
      </c>
    </row>
    <row r="70" spans="1:19" ht="18.75" x14ac:dyDescent="0.25">
      <c r="A70" s="187" t="s">
        <v>432</v>
      </c>
      <c r="B70" s="178">
        <f>SUM(C70:S70)</f>
        <v>77</v>
      </c>
      <c r="C70" s="173">
        <v>2</v>
      </c>
      <c r="D70" s="173">
        <v>3</v>
      </c>
      <c r="E70" s="173">
        <v>0</v>
      </c>
      <c r="F70" s="173">
        <v>0</v>
      </c>
      <c r="G70" s="173">
        <v>0</v>
      </c>
      <c r="H70" s="173">
        <v>72</v>
      </c>
      <c r="I70" s="173">
        <v>0</v>
      </c>
      <c r="J70" s="173">
        <v>0</v>
      </c>
      <c r="K70" s="173">
        <v>0</v>
      </c>
      <c r="L70" s="173">
        <v>0</v>
      </c>
      <c r="M70" s="173">
        <v>0</v>
      </c>
      <c r="N70" s="173">
        <v>0</v>
      </c>
      <c r="O70" s="173">
        <v>0</v>
      </c>
      <c r="P70" s="173">
        <v>0</v>
      </c>
      <c r="Q70" s="173">
        <v>0</v>
      </c>
      <c r="R70" s="173">
        <v>0</v>
      </c>
      <c r="S70" s="174">
        <v>0</v>
      </c>
    </row>
    <row r="71" spans="1:19" ht="15.75" x14ac:dyDescent="0.25">
      <c r="A71" s="188"/>
      <c r="B71" s="18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2" spans="1:19" ht="15.75" x14ac:dyDescent="0.25">
      <c r="A72" s="180" t="s">
        <v>52</v>
      </c>
      <c r="B72" s="180"/>
      <c r="C72" s="180"/>
      <c r="D72" s="180"/>
      <c r="E72" s="180"/>
      <c r="F72" s="180"/>
      <c r="G72" s="181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</row>
  </sheetData>
  <mergeCells count="3">
    <mergeCell ref="A8:A9"/>
    <mergeCell ref="B8:B9"/>
    <mergeCell ref="C8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DD05-AF9F-459E-AAF7-E52EBF30C423}">
  <dimension ref="A1:H7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57.140625" style="158" customWidth="1"/>
    <col min="2" max="2" width="15.28515625" style="182" customWidth="1"/>
    <col min="3" max="3" width="17.140625" style="158" customWidth="1"/>
    <col min="4" max="4" width="15.42578125" style="158" customWidth="1"/>
    <col min="5" max="5" width="17.28515625" style="158" customWidth="1"/>
    <col min="6" max="6" width="16.85546875" style="158" customWidth="1"/>
    <col min="7" max="7" width="15.42578125" style="158" customWidth="1"/>
    <col min="8" max="8" width="15.5703125" style="158" customWidth="1"/>
    <col min="9" max="16384" width="11.42578125" style="158" hidden="1"/>
  </cols>
  <sheetData>
    <row r="1" spans="1:8" ht="15.75" x14ac:dyDescent="0.25">
      <c r="A1" s="155" t="s">
        <v>110</v>
      </c>
      <c r="B1" s="156"/>
      <c r="C1" s="157"/>
      <c r="D1" s="157"/>
      <c r="E1" s="157"/>
      <c r="F1" s="157"/>
      <c r="G1" s="157"/>
      <c r="H1" s="157"/>
    </row>
    <row r="2" spans="1:8" ht="15.75" x14ac:dyDescent="0.25">
      <c r="A2" s="155"/>
      <c r="B2" s="156"/>
      <c r="C2" s="157"/>
      <c r="D2" s="157"/>
      <c r="E2" s="157"/>
      <c r="F2" s="157"/>
      <c r="G2" s="157"/>
      <c r="H2" s="157"/>
    </row>
    <row r="3" spans="1:8" ht="15.75" x14ac:dyDescent="0.25">
      <c r="A3" s="159" t="s">
        <v>405</v>
      </c>
      <c r="B3" s="159"/>
      <c r="C3" s="159"/>
      <c r="D3" s="159"/>
      <c r="E3" s="159"/>
      <c r="F3" s="159"/>
      <c r="G3" s="159"/>
      <c r="H3" s="159"/>
    </row>
    <row r="4" spans="1:8" ht="15.75" x14ac:dyDescent="0.25">
      <c r="A4" s="159" t="s">
        <v>1</v>
      </c>
      <c r="B4" s="159"/>
      <c r="C4" s="159"/>
      <c r="D4" s="159"/>
      <c r="E4" s="159"/>
      <c r="F4" s="159"/>
      <c r="G4" s="159"/>
      <c r="H4" s="159"/>
    </row>
    <row r="5" spans="1:8" ht="15.75" x14ac:dyDescent="0.25">
      <c r="A5" s="159" t="s">
        <v>111</v>
      </c>
      <c r="B5" s="159"/>
      <c r="C5" s="159"/>
      <c r="D5" s="159"/>
      <c r="E5" s="159"/>
      <c r="F5" s="159"/>
      <c r="G5" s="159"/>
      <c r="H5" s="159"/>
    </row>
    <row r="6" spans="1:8" ht="15.75" x14ac:dyDescent="0.25">
      <c r="A6" s="159" t="s">
        <v>2</v>
      </c>
      <c r="B6" s="159"/>
      <c r="C6" s="159"/>
      <c r="D6" s="159"/>
      <c r="E6" s="159"/>
      <c r="F6" s="159"/>
      <c r="G6" s="159"/>
      <c r="H6" s="159"/>
    </row>
    <row r="7" spans="1:8" ht="15.75" x14ac:dyDescent="0.25">
      <c r="A7" s="160"/>
      <c r="B7" s="183"/>
      <c r="C7" s="162"/>
      <c r="D7" s="162"/>
      <c r="E7" s="162"/>
      <c r="F7" s="162"/>
      <c r="G7" s="162"/>
      <c r="H7" s="162"/>
    </row>
    <row r="8" spans="1:8" ht="15.75" x14ac:dyDescent="0.25">
      <c r="A8" s="196" t="s">
        <v>3</v>
      </c>
      <c r="B8" s="198" t="s">
        <v>10</v>
      </c>
      <c r="C8" s="202" t="s">
        <v>112</v>
      </c>
      <c r="D8" s="203"/>
      <c r="E8" s="203"/>
      <c r="F8" s="203"/>
      <c r="G8" s="203"/>
      <c r="H8" s="203"/>
    </row>
    <row r="9" spans="1:8" ht="88.5" customHeight="1" x14ac:dyDescent="0.25">
      <c r="A9" s="197"/>
      <c r="B9" s="199"/>
      <c r="C9" s="163" t="s">
        <v>391</v>
      </c>
      <c r="D9" s="163" t="s">
        <v>392</v>
      </c>
      <c r="E9" s="163" t="s">
        <v>393</v>
      </c>
      <c r="F9" s="163" t="s">
        <v>394</v>
      </c>
      <c r="G9" s="163" t="s">
        <v>113</v>
      </c>
      <c r="H9" s="190" t="s">
        <v>114</v>
      </c>
    </row>
    <row r="10" spans="1:8" ht="15.75" x14ac:dyDescent="0.25">
      <c r="A10" s="165"/>
      <c r="B10" s="185"/>
      <c r="C10" s="166"/>
      <c r="D10" s="166"/>
      <c r="E10" s="166"/>
      <c r="F10" s="166"/>
      <c r="G10" s="166"/>
      <c r="H10" s="167"/>
    </row>
    <row r="11" spans="1:8" ht="15.75" x14ac:dyDescent="0.25">
      <c r="A11" s="191" t="s">
        <v>10</v>
      </c>
      <c r="B11" s="169">
        <f t="shared" ref="B11:H11" si="0">B13+B17+B20+B27+B31+B35+B39+B43+B47+B53+B57+B64+B68</f>
        <v>182</v>
      </c>
      <c r="C11" s="169">
        <f t="shared" si="0"/>
        <v>13</v>
      </c>
      <c r="D11" s="169">
        <f t="shared" si="0"/>
        <v>22</v>
      </c>
      <c r="E11" s="169">
        <f>E13+E17+E20+E27+E31+E35+E39+E43+E47+E53+E57+E64+E68</f>
        <v>11</v>
      </c>
      <c r="F11" s="169">
        <f t="shared" si="0"/>
        <v>42</v>
      </c>
      <c r="G11" s="169">
        <f t="shared" si="0"/>
        <v>77</v>
      </c>
      <c r="H11" s="170">
        <f t="shared" si="0"/>
        <v>17</v>
      </c>
    </row>
    <row r="12" spans="1:8" ht="15.75" x14ac:dyDescent="0.25">
      <c r="A12" s="171"/>
      <c r="B12" s="169"/>
      <c r="C12" s="169"/>
      <c r="D12" s="169"/>
      <c r="E12" s="169"/>
      <c r="F12" s="169"/>
      <c r="G12" s="169"/>
      <c r="H12" s="170"/>
    </row>
    <row r="13" spans="1:8" ht="15.75" x14ac:dyDescent="0.25">
      <c r="A13" s="168" t="s">
        <v>11</v>
      </c>
      <c r="B13" s="169">
        <f>SUM(B14:B15)</f>
        <v>63</v>
      </c>
      <c r="C13" s="169">
        <v>10</v>
      </c>
      <c r="D13" s="169">
        <v>15</v>
      </c>
      <c r="E13" s="169">
        <v>1</v>
      </c>
      <c r="F13" s="169">
        <v>15</v>
      </c>
      <c r="G13" s="169">
        <v>20</v>
      </c>
      <c r="H13" s="170">
        <v>2</v>
      </c>
    </row>
    <row r="14" spans="1:8" ht="15.75" x14ac:dyDescent="0.25">
      <c r="A14" s="172" t="s">
        <v>12</v>
      </c>
      <c r="B14" s="173">
        <f>SUM(C14:H14)</f>
        <v>59</v>
      </c>
      <c r="C14" s="173">
        <v>10</v>
      </c>
      <c r="D14" s="173">
        <v>15</v>
      </c>
      <c r="E14" s="173">
        <v>1</v>
      </c>
      <c r="F14" s="173">
        <v>15</v>
      </c>
      <c r="G14" s="173">
        <v>18</v>
      </c>
      <c r="H14" s="174">
        <v>0</v>
      </c>
    </row>
    <row r="15" spans="1:8" ht="15.75" x14ac:dyDescent="0.25">
      <c r="A15" s="172" t="s">
        <v>13</v>
      </c>
      <c r="B15" s="173">
        <f>SUM(C15:H15)</f>
        <v>4</v>
      </c>
      <c r="C15" s="173">
        <v>0</v>
      </c>
      <c r="D15" s="173">
        <v>0</v>
      </c>
      <c r="E15" s="173">
        <v>0</v>
      </c>
      <c r="F15" s="173">
        <v>0</v>
      </c>
      <c r="G15" s="173">
        <v>2</v>
      </c>
      <c r="H15" s="174">
        <v>2</v>
      </c>
    </row>
    <row r="16" spans="1:8" ht="15.75" x14ac:dyDescent="0.25">
      <c r="A16" s="172"/>
      <c r="B16" s="173"/>
      <c r="C16" s="173"/>
      <c r="D16" s="173"/>
      <c r="E16" s="173"/>
      <c r="F16" s="173"/>
      <c r="G16" s="173"/>
      <c r="H16" s="174"/>
    </row>
    <row r="17" spans="1:8" ht="15.75" x14ac:dyDescent="0.25">
      <c r="A17" s="168" t="s">
        <v>14</v>
      </c>
      <c r="B17" s="169">
        <f t="shared" ref="B17" si="1">SUM(B18:B18)</f>
        <v>10</v>
      </c>
      <c r="C17" s="169">
        <v>0</v>
      </c>
      <c r="D17" s="169">
        <v>0</v>
      </c>
      <c r="E17" s="169">
        <v>2</v>
      </c>
      <c r="F17" s="169">
        <v>0</v>
      </c>
      <c r="G17" s="169">
        <v>8</v>
      </c>
      <c r="H17" s="170">
        <v>0</v>
      </c>
    </row>
    <row r="18" spans="1:8" ht="15.75" x14ac:dyDescent="0.25">
      <c r="A18" s="172" t="s">
        <v>15</v>
      </c>
      <c r="B18" s="173">
        <f>SUM(C18:H18)</f>
        <v>10</v>
      </c>
      <c r="C18" s="173">
        <v>0</v>
      </c>
      <c r="D18" s="173">
        <v>0</v>
      </c>
      <c r="E18" s="173">
        <v>2</v>
      </c>
      <c r="F18" s="173">
        <v>0</v>
      </c>
      <c r="G18" s="173">
        <v>8</v>
      </c>
      <c r="H18" s="174">
        <v>0</v>
      </c>
    </row>
    <row r="19" spans="1:8" ht="15.75" x14ac:dyDescent="0.25">
      <c r="A19" s="175"/>
      <c r="B19" s="173"/>
      <c r="C19" s="173"/>
      <c r="D19" s="173"/>
      <c r="E19" s="173"/>
      <c r="F19" s="173"/>
      <c r="G19" s="173"/>
      <c r="H19" s="174"/>
    </row>
    <row r="20" spans="1:8" ht="15.75" x14ac:dyDescent="0.25">
      <c r="A20" s="168" t="s">
        <v>16</v>
      </c>
      <c r="B20" s="169">
        <f>SUM(B21:B25)</f>
        <v>6</v>
      </c>
      <c r="C20" s="169">
        <v>0</v>
      </c>
      <c r="D20" s="169">
        <v>0</v>
      </c>
      <c r="E20" s="169">
        <v>2</v>
      </c>
      <c r="F20" s="169">
        <v>1</v>
      </c>
      <c r="G20" s="169">
        <v>3</v>
      </c>
      <c r="H20" s="170">
        <v>0</v>
      </c>
    </row>
    <row r="21" spans="1:8" ht="15.75" x14ac:dyDescent="0.25">
      <c r="A21" s="176" t="s">
        <v>17</v>
      </c>
      <c r="B21" s="173">
        <f>SUM(C21:H21)</f>
        <v>3</v>
      </c>
      <c r="C21" s="173">
        <v>0</v>
      </c>
      <c r="D21" s="173">
        <v>0</v>
      </c>
      <c r="E21" s="173">
        <v>0</v>
      </c>
      <c r="F21" s="173">
        <v>0</v>
      </c>
      <c r="G21" s="173">
        <v>3</v>
      </c>
      <c r="H21" s="174">
        <v>0</v>
      </c>
    </row>
    <row r="22" spans="1:8" ht="15.75" x14ac:dyDescent="0.25">
      <c r="A22" s="176" t="s">
        <v>115</v>
      </c>
      <c r="B22" s="173">
        <f>SUM(C22:H22)</f>
        <v>0</v>
      </c>
      <c r="C22" s="173">
        <v>0</v>
      </c>
      <c r="D22" s="173">
        <v>0</v>
      </c>
      <c r="E22" s="173">
        <v>0</v>
      </c>
      <c r="F22" s="173">
        <v>0</v>
      </c>
      <c r="G22" s="173">
        <v>0</v>
      </c>
      <c r="H22" s="174">
        <v>0</v>
      </c>
    </row>
    <row r="23" spans="1:8" ht="15.75" x14ac:dyDescent="0.25">
      <c r="A23" s="176" t="s">
        <v>19</v>
      </c>
      <c r="B23" s="173">
        <f>SUM(C23:H23)</f>
        <v>1</v>
      </c>
      <c r="C23" s="173">
        <v>0</v>
      </c>
      <c r="D23" s="173">
        <v>0</v>
      </c>
      <c r="E23" s="173">
        <v>0</v>
      </c>
      <c r="F23" s="173">
        <v>1</v>
      </c>
      <c r="G23" s="173">
        <v>0</v>
      </c>
      <c r="H23" s="174">
        <v>0</v>
      </c>
    </row>
    <row r="24" spans="1:8" ht="15.75" x14ac:dyDescent="0.25">
      <c r="A24" s="176" t="s">
        <v>20</v>
      </c>
      <c r="B24" s="173">
        <f>SUM(C24:H24)</f>
        <v>0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H24" s="174">
        <v>0</v>
      </c>
    </row>
    <row r="25" spans="1:8" ht="15.75" x14ac:dyDescent="0.25">
      <c r="A25" s="176" t="s">
        <v>21</v>
      </c>
      <c r="B25" s="173">
        <f>SUM(C25:H25)</f>
        <v>2</v>
      </c>
      <c r="C25" s="173">
        <v>0</v>
      </c>
      <c r="D25" s="173">
        <v>0</v>
      </c>
      <c r="E25" s="173">
        <v>2</v>
      </c>
      <c r="F25" s="173">
        <v>0</v>
      </c>
      <c r="G25" s="173">
        <v>0</v>
      </c>
      <c r="H25" s="174">
        <v>0</v>
      </c>
    </row>
    <row r="26" spans="1:8" ht="15.75" x14ac:dyDescent="0.25">
      <c r="A26" s="176"/>
      <c r="B26" s="173"/>
      <c r="C26" s="173"/>
      <c r="D26" s="173"/>
      <c r="E26" s="173"/>
      <c r="F26" s="173"/>
      <c r="G26" s="173"/>
      <c r="H26" s="174"/>
    </row>
    <row r="27" spans="1:8" ht="15.75" x14ac:dyDescent="0.25">
      <c r="A27" s="168" t="s">
        <v>22</v>
      </c>
      <c r="B27" s="169">
        <f>SUM(B28:B29)</f>
        <v>7</v>
      </c>
      <c r="C27" s="169">
        <v>0</v>
      </c>
      <c r="D27" s="169">
        <v>0</v>
      </c>
      <c r="E27" s="169">
        <v>0</v>
      </c>
      <c r="F27" s="169">
        <v>3</v>
      </c>
      <c r="G27" s="169">
        <v>2</v>
      </c>
      <c r="H27" s="170">
        <v>2</v>
      </c>
    </row>
    <row r="28" spans="1:8" ht="15.75" x14ac:dyDescent="0.25">
      <c r="A28" s="172" t="s">
        <v>23</v>
      </c>
      <c r="B28" s="173">
        <f>SUM(C28:H28)</f>
        <v>3</v>
      </c>
      <c r="C28" s="173">
        <v>0</v>
      </c>
      <c r="D28" s="173">
        <v>0</v>
      </c>
      <c r="E28" s="173">
        <v>0</v>
      </c>
      <c r="F28" s="173">
        <v>1</v>
      </c>
      <c r="G28" s="173">
        <v>1</v>
      </c>
      <c r="H28" s="174">
        <v>1</v>
      </c>
    </row>
    <row r="29" spans="1:8" ht="15.75" x14ac:dyDescent="0.25">
      <c r="A29" s="172" t="s">
        <v>24</v>
      </c>
      <c r="B29" s="173">
        <f>SUM(C29:H29)</f>
        <v>4</v>
      </c>
      <c r="C29" s="173">
        <v>0</v>
      </c>
      <c r="D29" s="173">
        <v>0</v>
      </c>
      <c r="E29" s="173">
        <v>0</v>
      </c>
      <c r="F29" s="173">
        <v>2</v>
      </c>
      <c r="G29" s="173">
        <v>1</v>
      </c>
      <c r="H29" s="174">
        <v>1</v>
      </c>
    </row>
    <row r="30" spans="1:8" ht="15.75" x14ac:dyDescent="0.25">
      <c r="A30" s="172"/>
      <c r="B30" s="173"/>
      <c r="C30" s="173"/>
      <c r="D30" s="173"/>
      <c r="E30" s="173"/>
      <c r="F30" s="173"/>
      <c r="G30" s="173"/>
      <c r="H30" s="174"/>
    </row>
    <row r="31" spans="1:8" ht="15.75" x14ac:dyDescent="0.25">
      <c r="A31" s="168" t="s">
        <v>25</v>
      </c>
      <c r="B31" s="169">
        <f>SUM(B32:B33)</f>
        <v>11</v>
      </c>
      <c r="C31" s="169">
        <v>1</v>
      </c>
      <c r="D31" s="169">
        <v>0</v>
      </c>
      <c r="E31" s="169">
        <v>1</v>
      </c>
      <c r="F31" s="169">
        <v>3</v>
      </c>
      <c r="G31" s="169">
        <v>4</v>
      </c>
      <c r="H31" s="170">
        <v>2</v>
      </c>
    </row>
    <row r="32" spans="1:8" ht="15.75" x14ac:dyDescent="0.25">
      <c r="A32" s="172" t="s">
        <v>26</v>
      </c>
      <c r="B32" s="173">
        <f>SUM(C32:H32)</f>
        <v>7</v>
      </c>
      <c r="C32" s="173">
        <v>1</v>
      </c>
      <c r="D32" s="173">
        <v>0</v>
      </c>
      <c r="E32" s="173">
        <v>1</v>
      </c>
      <c r="F32" s="173">
        <v>0</v>
      </c>
      <c r="G32" s="173">
        <v>3</v>
      </c>
      <c r="H32" s="174">
        <v>2</v>
      </c>
    </row>
    <row r="33" spans="1:8" ht="15.75" x14ac:dyDescent="0.25">
      <c r="A33" s="172" t="s">
        <v>27</v>
      </c>
      <c r="B33" s="173">
        <f>SUM(C33:H33)</f>
        <v>4</v>
      </c>
      <c r="C33" s="173">
        <v>0</v>
      </c>
      <c r="D33" s="173">
        <v>0</v>
      </c>
      <c r="E33" s="173">
        <v>0</v>
      </c>
      <c r="F33" s="173">
        <v>3</v>
      </c>
      <c r="G33" s="173">
        <v>1</v>
      </c>
      <c r="H33" s="174">
        <v>0</v>
      </c>
    </row>
    <row r="34" spans="1:8" ht="15.75" x14ac:dyDescent="0.25">
      <c r="A34" s="172"/>
      <c r="B34" s="173"/>
      <c r="C34" s="173"/>
      <c r="D34" s="173"/>
      <c r="E34" s="173"/>
      <c r="F34" s="173"/>
      <c r="G34" s="173"/>
      <c r="H34" s="174"/>
    </row>
    <row r="35" spans="1:8" ht="15.75" x14ac:dyDescent="0.25">
      <c r="A35" s="168" t="s">
        <v>28</v>
      </c>
      <c r="B35" s="169">
        <f>SUM(B36:B37)</f>
        <v>30</v>
      </c>
      <c r="C35" s="169">
        <v>1</v>
      </c>
      <c r="D35" s="169">
        <v>6</v>
      </c>
      <c r="E35" s="169">
        <v>0</v>
      </c>
      <c r="F35" s="169">
        <v>6</v>
      </c>
      <c r="G35" s="169">
        <v>15</v>
      </c>
      <c r="H35" s="170">
        <v>2</v>
      </c>
    </row>
    <row r="36" spans="1:8" ht="15.75" x14ac:dyDescent="0.25">
      <c r="A36" s="172" t="s">
        <v>29</v>
      </c>
      <c r="B36" s="173">
        <f>SUM(C36:H36)</f>
        <v>13</v>
      </c>
      <c r="C36" s="173">
        <v>1</v>
      </c>
      <c r="D36" s="173">
        <v>3</v>
      </c>
      <c r="E36" s="173">
        <v>0</v>
      </c>
      <c r="F36" s="173">
        <v>2</v>
      </c>
      <c r="G36" s="173">
        <v>5</v>
      </c>
      <c r="H36" s="174">
        <v>2</v>
      </c>
    </row>
    <row r="37" spans="1:8" ht="18.75" x14ac:dyDescent="0.25">
      <c r="A37" s="172" t="s">
        <v>30</v>
      </c>
      <c r="B37" s="173">
        <f>SUM(C37:H37)</f>
        <v>17</v>
      </c>
      <c r="C37" s="173">
        <v>0</v>
      </c>
      <c r="D37" s="173">
        <v>3</v>
      </c>
      <c r="E37" s="173">
        <v>0</v>
      </c>
      <c r="F37" s="173">
        <v>4</v>
      </c>
      <c r="G37" s="173">
        <v>10</v>
      </c>
      <c r="H37" s="174">
        <v>0</v>
      </c>
    </row>
    <row r="38" spans="1:8" ht="15.75" x14ac:dyDescent="0.25">
      <c r="A38" s="172"/>
      <c r="B38" s="173"/>
      <c r="C38" s="173"/>
      <c r="D38" s="173"/>
      <c r="E38" s="173"/>
      <c r="F38" s="173"/>
      <c r="G38" s="173"/>
      <c r="H38" s="174"/>
    </row>
    <row r="39" spans="1:8" ht="15.75" x14ac:dyDescent="0.25">
      <c r="A39" s="168" t="s">
        <v>31</v>
      </c>
      <c r="B39" s="169">
        <f>SUM(B40:B41)</f>
        <v>13</v>
      </c>
      <c r="C39" s="169">
        <v>1</v>
      </c>
      <c r="D39" s="169">
        <v>1</v>
      </c>
      <c r="E39" s="169">
        <v>0</v>
      </c>
      <c r="F39" s="169">
        <v>10</v>
      </c>
      <c r="G39" s="169">
        <v>0</v>
      </c>
      <c r="H39" s="170">
        <v>1</v>
      </c>
    </row>
    <row r="40" spans="1:8" ht="15.75" x14ac:dyDescent="0.25">
      <c r="A40" s="172" t="s">
        <v>389</v>
      </c>
      <c r="B40" s="173">
        <f>SUM(C40:H40)</f>
        <v>1</v>
      </c>
      <c r="C40" s="173">
        <v>0</v>
      </c>
      <c r="D40" s="173">
        <v>0</v>
      </c>
      <c r="E40" s="173">
        <v>0</v>
      </c>
      <c r="F40" s="173">
        <v>0</v>
      </c>
      <c r="G40" s="173">
        <v>0</v>
      </c>
      <c r="H40" s="174">
        <v>1</v>
      </c>
    </row>
    <row r="41" spans="1:8" ht="15.75" x14ac:dyDescent="0.25">
      <c r="A41" s="172" t="s">
        <v>32</v>
      </c>
      <c r="B41" s="173">
        <f>SUM(C41:H41)</f>
        <v>12</v>
      </c>
      <c r="C41" s="173">
        <v>1</v>
      </c>
      <c r="D41" s="173">
        <v>1</v>
      </c>
      <c r="E41" s="173">
        <v>0</v>
      </c>
      <c r="F41" s="173">
        <v>10</v>
      </c>
      <c r="G41" s="173">
        <v>0</v>
      </c>
      <c r="H41" s="174">
        <v>0</v>
      </c>
    </row>
    <row r="42" spans="1:8" ht="15.75" x14ac:dyDescent="0.25">
      <c r="A42" s="172"/>
      <c r="B42" s="173"/>
      <c r="C42" s="173"/>
      <c r="D42" s="173"/>
      <c r="E42" s="173"/>
      <c r="F42" s="173"/>
      <c r="G42" s="173"/>
      <c r="H42" s="174"/>
    </row>
    <row r="43" spans="1:8" ht="15.75" x14ac:dyDescent="0.25">
      <c r="A43" s="168" t="s">
        <v>33</v>
      </c>
      <c r="B43" s="169">
        <f>SUM(B44:B45)</f>
        <v>3</v>
      </c>
      <c r="C43" s="169">
        <v>0</v>
      </c>
      <c r="D43" s="169">
        <v>0</v>
      </c>
      <c r="E43" s="169">
        <v>0</v>
      </c>
      <c r="F43" s="169">
        <v>0</v>
      </c>
      <c r="G43" s="169">
        <v>3</v>
      </c>
      <c r="H43" s="170">
        <v>0</v>
      </c>
    </row>
    <row r="44" spans="1:8" ht="15.75" x14ac:dyDescent="0.25">
      <c r="A44" s="176" t="s">
        <v>34</v>
      </c>
      <c r="B44" s="173">
        <f>SUM(C44:H44)</f>
        <v>3</v>
      </c>
      <c r="C44" s="173">
        <v>0</v>
      </c>
      <c r="D44" s="173">
        <v>0</v>
      </c>
      <c r="E44" s="173">
        <v>0</v>
      </c>
      <c r="F44" s="173">
        <v>0</v>
      </c>
      <c r="G44" s="173">
        <v>3</v>
      </c>
      <c r="H44" s="174">
        <v>0</v>
      </c>
    </row>
    <row r="45" spans="1:8" ht="15.75" x14ac:dyDescent="0.25">
      <c r="A45" s="172" t="s">
        <v>35</v>
      </c>
      <c r="B45" s="173">
        <f>SUM(C45:H45)</f>
        <v>0</v>
      </c>
      <c r="C45" s="173">
        <v>0</v>
      </c>
      <c r="D45" s="173">
        <v>0</v>
      </c>
      <c r="E45" s="173">
        <v>0</v>
      </c>
      <c r="F45" s="173">
        <v>0</v>
      </c>
      <c r="G45" s="173">
        <v>0</v>
      </c>
      <c r="H45" s="174">
        <v>0</v>
      </c>
    </row>
    <row r="46" spans="1:8" ht="15.75" x14ac:dyDescent="0.25">
      <c r="A46" s="172"/>
      <c r="B46" s="173"/>
      <c r="C46" s="173"/>
      <c r="D46" s="173"/>
      <c r="E46" s="173"/>
      <c r="F46" s="173"/>
      <c r="G46" s="173"/>
      <c r="H46" s="174"/>
    </row>
    <row r="47" spans="1:8" ht="15.75" x14ac:dyDescent="0.25">
      <c r="A47" s="168" t="s">
        <v>36</v>
      </c>
      <c r="B47" s="169">
        <f t="shared" ref="B47" si="2">SUM(B48:B51)</f>
        <v>9</v>
      </c>
      <c r="C47" s="169">
        <v>0</v>
      </c>
      <c r="D47" s="169">
        <v>0</v>
      </c>
      <c r="E47" s="169">
        <v>0</v>
      </c>
      <c r="F47" s="169">
        <v>0</v>
      </c>
      <c r="G47" s="169">
        <v>7</v>
      </c>
      <c r="H47" s="170">
        <v>2</v>
      </c>
    </row>
    <row r="48" spans="1:8" ht="15.75" x14ac:dyDescent="0.25">
      <c r="A48" s="172" t="s">
        <v>37</v>
      </c>
      <c r="B48" s="173">
        <f>SUM(C48:H48)</f>
        <v>9</v>
      </c>
      <c r="C48" s="173">
        <v>0</v>
      </c>
      <c r="D48" s="173">
        <v>0</v>
      </c>
      <c r="E48" s="173">
        <v>0</v>
      </c>
      <c r="F48" s="173">
        <v>0</v>
      </c>
      <c r="G48" s="173">
        <v>7</v>
      </c>
      <c r="H48" s="174">
        <v>2</v>
      </c>
    </row>
    <row r="49" spans="1:8" ht="15.75" x14ac:dyDescent="0.25">
      <c r="A49" s="176" t="s">
        <v>38</v>
      </c>
      <c r="B49" s="173">
        <f>SUM(C49:H49)</f>
        <v>0</v>
      </c>
      <c r="C49" s="173">
        <v>0</v>
      </c>
      <c r="D49" s="173">
        <v>0</v>
      </c>
      <c r="E49" s="173">
        <v>0</v>
      </c>
      <c r="F49" s="173">
        <v>0</v>
      </c>
      <c r="G49" s="173">
        <v>0</v>
      </c>
      <c r="H49" s="174">
        <v>0</v>
      </c>
    </row>
    <row r="50" spans="1:8" ht="15.75" x14ac:dyDescent="0.25">
      <c r="A50" s="176" t="s">
        <v>39</v>
      </c>
      <c r="B50" s="173">
        <f>SUM(C50:H50)</f>
        <v>0</v>
      </c>
      <c r="C50" s="173">
        <v>0</v>
      </c>
      <c r="D50" s="173">
        <v>0</v>
      </c>
      <c r="E50" s="173">
        <v>0</v>
      </c>
      <c r="F50" s="173">
        <v>0</v>
      </c>
      <c r="G50" s="173">
        <v>0</v>
      </c>
      <c r="H50" s="174">
        <v>0</v>
      </c>
    </row>
    <row r="51" spans="1:8" ht="15.75" x14ac:dyDescent="0.25">
      <c r="A51" s="176" t="s">
        <v>116</v>
      </c>
      <c r="B51" s="173">
        <f>SUM(C51:H51)</f>
        <v>0</v>
      </c>
      <c r="C51" s="173">
        <v>0</v>
      </c>
      <c r="D51" s="173">
        <v>0</v>
      </c>
      <c r="E51" s="173">
        <v>0</v>
      </c>
      <c r="F51" s="173">
        <v>0</v>
      </c>
      <c r="G51" s="173">
        <v>0</v>
      </c>
      <c r="H51" s="174">
        <v>0</v>
      </c>
    </row>
    <row r="52" spans="1:8" ht="15.75" x14ac:dyDescent="0.25">
      <c r="A52" s="176"/>
      <c r="B52" s="173"/>
      <c r="C52" s="173"/>
      <c r="D52" s="173"/>
      <c r="E52" s="173"/>
      <c r="F52" s="173"/>
      <c r="G52" s="173"/>
      <c r="H52" s="174"/>
    </row>
    <row r="53" spans="1:8" ht="15.75" x14ac:dyDescent="0.25">
      <c r="A53" s="168" t="s">
        <v>41</v>
      </c>
      <c r="B53" s="169">
        <f>SUM(B54:B55)</f>
        <v>10</v>
      </c>
      <c r="C53" s="169">
        <v>0</v>
      </c>
      <c r="D53" s="169">
        <v>0</v>
      </c>
      <c r="E53" s="169">
        <v>0</v>
      </c>
      <c r="F53" s="169">
        <v>0</v>
      </c>
      <c r="G53" s="169">
        <v>8</v>
      </c>
      <c r="H53" s="170">
        <v>2</v>
      </c>
    </row>
    <row r="54" spans="1:8" ht="15.75" x14ac:dyDescent="0.25">
      <c r="A54" s="176" t="s">
        <v>385</v>
      </c>
      <c r="B54" s="173">
        <f>SUM(C54:H54)</f>
        <v>10</v>
      </c>
      <c r="C54" s="173">
        <v>0</v>
      </c>
      <c r="D54" s="173">
        <v>0</v>
      </c>
      <c r="E54" s="173">
        <v>0</v>
      </c>
      <c r="F54" s="173">
        <v>0</v>
      </c>
      <c r="G54" s="173">
        <v>8</v>
      </c>
      <c r="H54" s="174">
        <v>2</v>
      </c>
    </row>
    <row r="55" spans="1:8" ht="15.75" x14ac:dyDescent="0.25">
      <c r="A55" s="176" t="s">
        <v>42</v>
      </c>
      <c r="B55" s="173">
        <f>SUM(C55:H55)</f>
        <v>0</v>
      </c>
      <c r="C55" s="173">
        <v>0</v>
      </c>
      <c r="D55" s="173">
        <v>0</v>
      </c>
      <c r="E55" s="173">
        <v>0</v>
      </c>
      <c r="F55" s="173">
        <v>0</v>
      </c>
      <c r="G55" s="173">
        <v>0</v>
      </c>
      <c r="H55" s="174">
        <v>0</v>
      </c>
    </row>
    <row r="56" spans="1:8" ht="15.75" x14ac:dyDescent="0.25">
      <c r="A56" s="176"/>
      <c r="B56" s="173"/>
      <c r="C56" s="173"/>
      <c r="D56" s="173"/>
      <c r="E56" s="173"/>
      <c r="F56" s="173"/>
      <c r="G56" s="173"/>
      <c r="H56" s="174"/>
    </row>
    <row r="57" spans="1:8" ht="15.75" x14ac:dyDescent="0.25">
      <c r="A57" s="168" t="s">
        <v>43</v>
      </c>
      <c r="B57" s="169">
        <f t="shared" ref="B57" si="3">SUM(B58:B62)</f>
        <v>7</v>
      </c>
      <c r="C57" s="169">
        <v>0</v>
      </c>
      <c r="D57" s="169">
        <v>0</v>
      </c>
      <c r="E57" s="169">
        <v>2</v>
      </c>
      <c r="F57" s="169">
        <v>0</v>
      </c>
      <c r="G57" s="169">
        <v>3</v>
      </c>
      <c r="H57" s="170">
        <v>2</v>
      </c>
    </row>
    <row r="58" spans="1:8" ht="15.75" x14ac:dyDescent="0.25">
      <c r="A58" s="176" t="s">
        <v>44</v>
      </c>
      <c r="B58" s="173">
        <f>SUM(C58:H58)</f>
        <v>7</v>
      </c>
      <c r="C58" s="173">
        <v>0</v>
      </c>
      <c r="D58" s="173">
        <v>0</v>
      </c>
      <c r="E58" s="173">
        <v>2</v>
      </c>
      <c r="F58" s="173">
        <v>0</v>
      </c>
      <c r="G58" s="173">
        <v>3</v>
      </c>
      <c r="H58" s="174">
        <v>2</v>
      </c>
    </row>
    <row r="59" spans="1:8" ht="15.75" x14ac:dyDescent="0.25">
      <c r="A59" s="172" t="s">
        <v>45</v>
      </c>
      <c r="B59" s="173">
        <f>SUM(C59:H59)</f>
        <v>0</v>
      </c>
      <c r="C59" s="173">
        <v>0</v>
      </c>
      <c r="D59" s="173">
        <v>0</v>
      </c>
      <c r="E59" s="173">
        <v>0</v>
      </c>
      <c r="F59" s="173">
        <v>0</v>
      </c>
      <c r="G59" s="173">
        <v>0</v>
      </c>
      <c r="H59" s="174">
        <v>0</v>
      </c>
    </row>
    <row r="60" spans="1:8" ht="15.75" x14ac:dyDescent="0.25">
      <c r="A60" s="172" t="s">
        <v>46</v>
      </c>
      <c r="B60" s="173">
        <f>SUM(C60:H60)</f>
        <v>0</v>
      </c>
      <c r="C60" s="173">
        <v>0</v>
      </c>
      <c r="D60" s="173">
        <v>0</v>
      </c>
      <c r="E60" s="173">
        <v>0</v>
      </c>
      <c r="F60" s="173">
        <v>0</v>
      </c>
      <c r="G60" s="173">
        <v>0</v>
      </c>
      <c r="H60" s="174">
        <v>0</v>
      </c>
    </row>
    <row r="61" spans="1:8" ht="15.75" x14ac:dyDescent="0.25">
      <c r="A61" s="172" t="s">
        <v>390</v>
      </c>
      <c r="B61" s="173">
        <f>SUM(C61:H61)</f>
        <v>0</v>
      </c>
      <c r="C61" s="173">
        <v>0</v>
      </c>
      <c r="D61" s="173">
        <v>0</v>
      </c>
      <c r="E61" s="173">
        <v>0</v>
      </c>
      <c r="F61" s="173">
        <v>0</v>
      </c>
      <c r="G61" s="173">
        <v>0</v>
      </c>
      <c r="H61" s="174">
        <v>0</v>
      </c>
    </row>
    <row r="62" spans="1:8" ht="15.75" x14ac:dyDescent="0.25">
      <c r="A62" s="172" t="s">
        <v>117</v>
      </c>
      <c r="B62" s="173">
        <f>SUM(C62:H62)</f>
        <v>0</v>
      </c>
      <c r="C62" s="173">
        <v>0</v>
      </c>
      <c r="D62" s="173">
        <v>0</v>
      </c>
      <c r="E62" s="173">
        <v>0</v>
      </c>
      <c r="F62" s="173">
        <v>0</v>
      </c>
      <c r="G62" s="173">
        <v>0</v>
      </c>
      <c r="H62" s="174">
        <v>0</v>
      </c>
    </row>
    <row r="63" spans="1:8" ht="15.75" x14ac:dyDescent="0.25">
      <c r="A63" s="172"/>
      <c r="B63" s="173"/>
      <c r="C63" s="173"/>
      <c r="D63" s="173"/>
      <c r="E63" s="173"/>
      <c r="F63" s="173"/>
      <c r="G63" s="173"/>
      <c r="H63" s="174"/>
    </row>
    <row r="64" spans="1:8" ht="15.75" x14ac:dyDescent="0.25">
      <c r="A64" s="168" t="s">
        <v>48</v>
      </c>
      <c r="B64" s="169">
        <f>SUM(B65:B66)</f>
        <v>7</v>
      </c>
      <c r="C64" s="169">
        <v>0</v>
      </c>
      <c r="D64" s="169">
        <v>0</v>
      </c>
      <c r="E64" s="169">
        <v>0</v>
      </c>
      <c r="F64" s="169">
        <v>3</v>
      </c>
      <c r="G64" s="169">
        <v>2</v>
      </c>
      <c r="H64" s="170">
        <v>2</v>
      </c>
    </row>
    <row r="65" spans="1:8" ht="15.75" x14ac:dyDescent="0.25">
      <c r="A65" s="172" t="s">
        <v>386</v>
      </c>
      <c r="B65" s="173">
        <f>SUM(C65:H65)</f>
        <v>7</v>
      </c>
      <c r="C65" s="173">
        <v>0</v>
      </c>
      <c r="D65" s="173">
        <v>0</v>
      </c>
      <c r="E65" s="173">
        <v>0</v>
      </c>
      <c r="F65" s="173">
        <v>3</v>
      </c>
      <c r="G65" s="173">
        <v>2</v>
      </c>
      <c r="H65" s="174">
        <v>2</v>
      </c>
    </row>
    <row r="66" spans="1:8" ht="15.75" x14ac:dyDescent="0.25">
      <c r="A66" s="172" t="s">
        <v>49</v>
      </c>
      <c r="B66" s="173">
        <f>SUM(C66:H66)</f>
        <v>0</v>
      </c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4">
        <v>0</v>
      </c>
    </row>
    <row r="67" spans="1:8" ht="15.75" x14ac:dyDescent="0.25">
      <c r="A67" s="172"/>
      <c r="B67" s="173"/>
      <c r="C67" s="173"/>
      <c r="D67" s="173"/>
      <c r="E67" s="173"/>
      <c r="F67" s="173"/>
      <c r="G67" s="173"/>
      <c r="H67" s="174"/>
    </row>
    <row r="68" spans="1:8" ht="15.75" x14ac:dyDescent="0.25">
      <c r="A68" s="168" t="s">
        <v>50</v>
      </c>
      <c r="B68" s="169">
        <f>SUM(B69:B70)</f>
        <v>6</v>
      </c>
      <c r="C68" s="169">
        <v>0</v>
      </c>
      <c r="D68" s="169">
        <v>0</v>
      </c>
      <c r="E68" s="169">
        <v>3</v>
      </c>
      <c r="F68" s="169">
        <v>1</v>
      </c>
      <c r="G68" s="169">
        <v>2</v>
      </c>
      <c r="H68" s="170">
        <v>0</v>
      </c>
    </row>
    <row r="69" spans="1:8" ht="15.75" x14ac:dyDescent="0.25">
      <c r="A69" s="177" t="s">
        <v>387</v>
      </c>
      <c r="B69" s="173">
        <f>SUM(C69:H69)</f>
        <v>6</v>
      </c>
      <c r="C69" s="173">
        <v>0</v>
      </c>
      <c r="D69" s="173">
        <v>0</v>
      </c>
      <c r="E69" s="173">
        <v>3</v>
      </c>
      <c r="F69" s="173">
        <v>1</v>
      </c>
      <c r="G69" s="173">
        <v>2</v>
      </c>
      <c r="H69" s="174">
        <v>0</v>
      </c>
    </row>
    <row r="70" spans="1:8" ht="18.75" x14ac:dyDescent="0.25">
      <c r="A70" s="177" t="s">
        <v>51</v>
      </c>
      <c r="B70" s="173">
        <f>SUM(C70:H70)</f>
        <v>0</v>
      </c>
      <c r="C70" s="173">
        <v>0</v>
      </c>
      <c r="D70" s="173">
        <v>0</v>
      </c>
      <c r="E70" s="173">
        <v>0</v>
      </c>
      <c r="F70" s="173">
        <v>0</v>
      </c>
      <c r="G70" s="173">
        <v>0</v>
      </c>
      <c r="H70" s="174">
        <v>0</v>
      </c>
    </row>
    <row r="71" spans="1:8" ht="15.75" x14ac:dyDescent="0.25">
      <c r="A71" s="192"/>
      <c r="B71" s="189"/>
      <c r="C71" s="179"/>
      <c r="D71" s="179"/>
      <c r="E71" s="179"/>
      <c r="F71" s="179"/>
      <c r="G71" s="179"/>
      <c r="H71" s="179"/>
    </row>
    <row r="72" spans="1:8" ht="15.75" x14ac:dyDescent="0.25">
      <c r="A72" s="180" t="s">
        <v>52</v>
      </c>
      <c r="B72" s="181"/>
      <c r="C72" s="180"/>
      <c r="D72" s="180"/>
      <c r="E72" s="180"/>
      <c r="F72" s="180"/>
      <c r="G72" s="180"/>
      <c r="H72" s="180"/>
    </row>
  </sheetData>
  <mergeCells count="3">
    <mergeCell ref="A8:A9"/>
    <mergeCell ref="B8:B9"/>
    <mergeCell ref="C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6D2F-337E-4E5C-AF25-88717A6DB3EA}">
  <dimension ref="A1:Y261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9.140625" customWidth="1"/>
    <col min="2" max="2" width="14" customWidth="1"/>
    <col min="3" max="3" width="14.42578125" customWidth="1"/>
    <col min="4" max="4" width="14.5703125" customWidth="1"/>
    <col min="5" max="5" width="13" customWidth="1"/>
    <col min="6" max="6" width="15" customWidth="1"/>
    <col min="7" max="7" width="15.140625" customWidth="1"/>
    <col min="8" max="8" width="15.85546875" customWidth="1"/>
    <col min="9" max="9" width="14.5703125" customWidth="1"/>
    <col min="10" max="10" width="15" customWidth="1"/>
    <col min="11" max="11" width="14" customWidth="1"/>
    <col min="12" max="12" width="15.85546875" customWidth="1"/>
    <col min="13" max="13" width="16.140625" customWidth="1"/>
    <col min="14" max="14" width="16.85546875" customWidth="1"/>
    <col min="15" max="15" width="16.7109375" customWidth="1"/>
    <col min="16" max="16" width="16.42578125" customWidth="1"/>
    <col min="17" max="17" width="16.140625" customWidth="1"/>
    <col min="18" max="19" width="14.7109375" customWidth="1"/>
    <col min="20" max="20" width="16.85546875" customWidth="1"/>
    <col min="21" max="21" width="16.42578125" customWidth="1"/>
    <col min="22" max="22" width="15" customWidth="1"/>
    <col min="23" max="23" width="15.28515625" customWidth="1"/>
    <col min="24" max="24" width="13.42578125" customWidth="1"/>
    <col min="25" max="25" width="0" hidden="1" customWidth="1"/>
    <col min="26" max="16384" width="11.42578125" hidden="1"/>
  </cols>
  <sheetData>
    <row r="1" spans="1:25" ht="15.75" x14ac:dyDescent="0.25">
      <c r="A1" s="1" t="s">
        <v>118</v>
      </c>
      <c r="B1" s="2"/>
      <c r="C1" s="34"/>
      <c r="D1" s="34"/>
      <c r="E1" s="34"/>
      <c r="F1" s="34"/>
      <c r="G1" s="34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5" ht="15.75" x14ac:dyDescent="0.25">
      <c r="A2" s="2"/>
      <c r="B2" s="2"/>
      <c r="C2" s="34"/>
      <c r="D2" s="34"/>
      <c r="E2" s="34"/>
      <c r="F2" s="34"/>
      <c r="G2" s="34"/>
      <c r="H2" s="3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5" ht="15.75" x14ac:dyDescent="0.25">
      <c r="A3" s="91" t="s">
        <v>404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5" ht="15.75" x14ac:dyDescent="0.25">
      <c r="A4" s="91" t="s">
        <v>402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5" ht="15.75" x14ac:dyDescent="0.25">
      <c r="A5" s="91" t="s">
        <v>90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5" ht="15.75" x14ac:dyDescent="0.25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5" ht="15.75" x14ac:dyDescent="0.25">
      <c r="A7" s="22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ht="15.75" x14ac:dyDescent="0.25">
      <c r="A8" s="204" t="s">
        <v>119</v>
      </c>
      <c r="B8" s="40"/>
      <c r="C8" s="206" t="s">
        <v>91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90"/>
    </row>
    <row r="9" spans="1:25" ht="117" customHeight="1" x14ac:dyDescent="0.25">
      <c r="A9" s="205"/>
      <c r="B9" s="41" t="s">
        <v>10</v>
      </c>
      <c r="C9" s="42" t="s">
        <v>92</v>
      </c>
      <c r="D9" s="42" t="s">
        <v>93</v>
      </c>
      <c r="E9" s="42" t="s">
        <v>94</v>
      </c>
      <c r="F9" s="42" t="s">
        <v>95</v>
      </c>
      <c r="G9" s="42" t="s">
        <v>96</v>
      </c>
      <c r="H9" s="42" t="s">
        <v>97</v>
      </c>
      <c r="I9" s="42" t="s">
        <v>98</v>
      </c>
      <c r="J9" s="42" t="s">
        <v>99</v>
      </c>
      <c r="K9" s="42" t="s">
        <v>100</v>
      </c>
      <c r="L9" s="42" t="s">
        <v>101</v>
      </c>
      <c r="M9" s="42" t="s">
        <v>102</v>
      </c>
      <c r="N9" s="42" t="s">
        <v>103</v>
      </c>
      <c r="O9" s="42" t="s">
        <v>104</v>
      </c>
      <c r="P9" s="42" t="s">
        <v>105</v>
      </c>
      <c r="Q9" s="42" t="s">
        <v>106</v>
      </c>
      <c r="R9" s="42" t="s">
        <v>391</v>
      </c>
      <c r="S9" s="42" t="s">
        <v>392</v>
      </c>
      <c r="T9" s="42" t="s">
        <v>393</v>
      </c>
      <c r="U9" s="42" t="s">
        <v>394</v>
      </c>
      <c r="V9" s="42" t="s">
        <v>113</v>
      </c>
      <c r="W9" s="42" t="s">
        <v>114</v>
      </c>
      <c r="X9" s="43" t="s">
        <v>108</v>
      </c>
      <c r="Y9" s="90"/>
    </row>
    <row r="10" spans="1:25" ht="15.75" x14ac:dyDescent="0.25">
      <c r="A10" s="44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7"/>
    </row>
    <row r="11" spans="1:25" ht="15.75" x14ac:dyDescent="0.25">
      <c r="A11" s="92" t="s">
        <v>10</v>
      </c>
      <c r="B11" s="93">
        <f>SUM(C11:X11)</f>
        <v>9080</v>
      </c>
      <c r="C11" s="94">
        <f t="shared" ref="C11:X11" si="0">C13+C223+C254+C255+C257+C258</f>
        <v>3314</v>
      </c>
      <c r="D11" s="94">
        <f t="shared" si="0"/>
        <v>557</v>
      </c>
      <c r="E11" s="94">
        <f t="shared" si="0"/>
        <v>1</v>
      </c>
      <c r="F11" s="94">
        <f t="shared" si="0"/>
        <v>4</v>
      </c>
      <c r="G11" s="94">
        <f t="shared" si="0"/>
        <v>6</v>
      </c>
      <c r="H11" s="94">
        <f t="shared" si="0"/>
        <v>833</v>
      </c>
      <c r="I11" s="94">
        <f t="shared" si="0"/>
        <v>1</v>
      </c>
      <c r="J11" s="94">
        <f t="shared" si="0"/>
        <v>14</v>
      </c>
      <c r="K11" s="94">
        <f t="shared" si="0"/>
        <v>1</v>
      </c>
      <c r="L11" s="94">
        <f t="shared" si="0"/>
        <v>1814</v>
      </c>
      <c r="M11" s="94">
        <f t="shared" si="0"/>
        <v>226</v>
      </c>
      <c r="N11" s="94">
        <f t="shared" si="0"/>
        <v>36</v>
      </c>
      <c r="O11" s="94">
        <f t="shared" si="0"/>
        <v>528</v>
      </c>
      <c r="P11" s="94">
        <f t="shared" si="0"/>
        <v>97</v>
      </c>
      <c r="Q11" s="94">
        <f t="shared" si="0"/>
        <v>1395</v>
      </c>
      <c r="R11" s="94">
        <f t="shared" si="0"/>
        <v>13</v>
      </c>
      <c r="S11" s="94">
        <f t="shared" si="0"/>
        <v>22</v>
      </c>
      <c r="T11" s="94">
        <f t="shared" si="0"/>
        <v>11</v>
      </c>
      <c r="U11" s="94">
        <f t="shared" si="0"/>
        <v>42</v>
      </c>
      <c r="V11" s="94">
        <f t="shared" si="0"/>
        <v>77</v>
      </c>
      <c r="W11" s="94">
        <f t="shared" si="0"/>
        <v>17</v>
      </c>
      <c r="X11" s="95">
        <f t="shared" si="0"/>
        <v>71</v>
      </c>
    </row>
    <row r="12" spans="1:25" ht="15.75" x14ac:dyDescent="0.25">
      <c r="A12" s="59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</row>
    <row r="13" spans="1:25" ht="15.75" x14ac:dyDescent="0.25">
      <c r="A13" s="96" t="s">
        <v>395</v>
      </c>
      <c r="B13" s="93">
        <f t="shared" ref="B13:X13" si="1">B15+B33+B36+B54+B62+B67+B74+B94+B101+B104+B112+B119+B123+B132+B145+B153+B160+B164+B169+B175+B180+B184+B189+B194+B197+B202+B205+B209+B215+B218</f>
        <v>6609</v>
      </c>
      <c r="C13" s="94">
        <f t="shared" si="1"/>
        <v>2419</v>
      </c>
      <c r="D13" s="94">
        <f t="shared" si="1"/>
        <v>479</v>
      </c>
      <c r="E13" s="94">
        <f t="shared" si="1"/>
        <v>1</v>
      </c>
      <c r="F13" s="94">
        <f t="shared" si="1"/>
        <v>4</v>
      </c>
      <c r="G13" s="94">
        <f t="shared" si="1"/>
        <v>6</v>
      </c>
      <c r="H13" s="94">
        <f t="shared" si="1"/>
        <v>688</v>
      </c>
      <c r="I13" s="94">
        <f t="shared" si="1"/>
        <v>1</v>
      </c>
      <c r="J13" s="94">
        <f t="shared" si="1"/>
        <v>1</v>
      </c>
      <c r="K13" s="94">
        <f t="shared" si="1"/>
        <v>0</v>
      </c>
      <c r="L13" s="94">
        <f t="shared" si="1"/>
        <v>1065</v>
      </c>
      <c r="M13" s="94">
        <f t="shared" si="1"/>
        <v>178</v>
      </c>
      <c r="N13" s="94">
        <f t="shared" si="1"/>
        <v>30</v>
      </c>
      <c r="O13" s="94">
        <f t="shared" si="1"/>
        <v>385</v>
      </c>
      <c r="P13" s="94">
        <f t="shared" si="1"/>
        <v>69</v>
      </c>
      <c r="Q13" s="94">
        <f t="shared" si="1"/>
        <v>1134</v>
      </c>
      <c r="R13" s="94">
        <f t="shared" si="1"/>
        <v>7</v>
      </c>
      <c r="S13" s="94">
        <f t="shared" si="1"/>
        <v>10</v>
      </c>
      <c r="T13" s="94">
        <f t="shared" si="1"/>
        <v>8</v>
      </c>
      <c r="U13" s="94">
        <f t="shared" si="1"/>
        <v>30</v>
      </c>
      <c r="V13" s="94">
        <f t="shared" si="1"/>
        <v>41</v>
      </c>
      <c r="W13" s="94">
        <f t="shared" si="1"/>
        <v>11</v>
      </c>
      <c r="X13" s="97">
        <f t="shared" si="1"/>
        <v>42</v>
      </c>
    </row>
    <row r="14" spans="1:25" ht="15.75" x14ac:dyDescent="0.25">
      <c r="A14" s="98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1"/>
    </row>
    <row r="15" spans="1:25" ht="15.75" x14ac:dyDescent="0.25">
      <c r="A15" s="92" t="s">
        <v>120</v>
      </c>
      <c r="B15" s="93">
        <f>SUM(B16:B31)</f>
        <v>811</v>
      </c>
      <c r="C15" s="94">
        <f t="shared" ref="C15:X15" si="2">SUM(C16:C31)</f>
        <v>386</v>
      </c>
      <c r="D15" s="94">
        <f t="shared" si="2"/>
        <v>60</v>
      </c>
      <c r="E15" s="94">
        <f t="shared" si="2"/>
        <v>0</v>
      </c>
      <c r="F15" s="94">
        <f t="shared" si="2"/>
        <v>0</v>
      </c>
      <c r="G15" s="94">
        <f t="shared" si="2"/>
        <v>0</v>
      </c>
      <c r="H15" s="94">
        <f t="shared" si="2"/>
        <v>105</v>
      </c>
      <c r="I15" s="94">
        <f t="shared" si="2"/>
        <v>0</v>
      </c>
      <c r="J15" s="94">
        <f t="shared" si="2"/>
        <v>1</v>
      </c>
      <c r="K15" s="94">
        <f t="shared" si="2"/>
        <v>0</v>
      </c>
      <c r="L15" s="94">
        <f t="shared" si="2"/>
        <v>65</v>
      </c>
      <c r="M15" s="94">
        <f t="shared" si="2"/>
        <v>19</v>
      </c>
      <c r="N15" s="94">
        <f t="shared" si="2"/>
        <v>4</v>
      </c>
      <c r="O15" s="94">
        <f t="shared" si="2"/>
        <v>30</v>
      </c>
      <c r="P15" s="94">
        <f t="shared" si="2"/>
        <v>4</v>
      </c>
      <c r="Q15" s="94">
        <f t="shared" si="2"/>
        <v>115</v>
      </c>
      <c r="R15" s="94">
        <f t="shared" si="2"/>
        <v>1</v>
      </c>
      <c r="S15" s="94">
        <f t="shared" si="2"/>
        <v>2</v>
      </c>
      <c r="T15" s="94">
        <f t="shared" si="2"/>
        <v>0</v>
      </c>
      <c r="U15" s="94">
        <f t="shared" si="2"/>
        <v>2</v>
      </c>
      <c r="V15" s="94">
        <f t="shared" si="2"/>
        <v>2</v>
      </c>
      <c r="W15" s="94">
        <f t="shared" si="2"/>
        <v>4</v>
      </c>
      <c r="X15" s="97">
        <f t="shared" si="2"/>
        <v>11</v>
      </c>
    </row>
    <row r="16" spans="1:25" ht="15.75" x14ac:dyDescent="0.25">
      <c r="A16" s="98" t="s">
        <v>121</v>
      </c>
      <c r="B16" s="99">
        <f t="shared" ref="B16:B31" si="3">SUM(C16:X16)</f>
        <v>1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1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1">
        <v>0</v>
      </c>
    </row>
    <row r="17" spans="1:24" ht="15.75" x14ac:dyDescent="0.25">
      <c r="A17" s="98" t="s">
        <v>122</v>
      </c>
      <c r="B17" s="99">
        <f t="shared" si="3"/>
        <v>1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1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1">
        <v>0</v>
      </c>
    </row>
    <row r="18" spans="1:24" ht="15.75" x14ac:dyDescent="0.25">
      <c r="A18" s="98" t="s">
        <v>123</v>
      </c>
      <c r="B18" s="99">
        <f t="shared" si="3"/>
        <v>4</v>
      </c>
      <c r="C18" s="100">
        <v>1</v>
      </c>
      <c r="D18" s="100">
        <v>0</v>
      </c>
      <c r="E18" s="100">
        <v>0</v>
      </c>
      <c r="F18" s="100">
        <v>0</v>
      </c>
      <c r="G18" s="100">
        <v>0</v>
      </c>
      <c r="H18" s="100">
        <v>1</v>
      </c>
      <c r="I18" s="100">
        <v>0</v>
      </c>
      <c r="J18" s="100">
        <v>0</v>
      </c>
      <c r="K18" s="100">
        <v>0</v>
      </c>
      <c r="L18" s="100">
        <v>2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1">
        <v>0</v>
      </c>
    </row>
    <row r="19" spans="1:24" ht="15.75" x14ac:dyDescent="0.25">
      <c r="A19" s="98" t="s">
        <v>124</v>
      </c>
      <c r="B19" s="99">
        <f t="shared" si="3"/>
        <v>4</v>
      </c>
      <c r="C19" s="100">
        <v>2</v>
      </c>
      <c r="D19" s="100">
        <v>1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1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1">
        <v>0</v>
      </c>
    </row>
    <row r="20" spans="1:24" ht="15.75" x14ac:dyDescent="0.25">
      <c r="A20" s="98" t="s">
        <v>125</v>
      </c>
      <c r="B20" s="99">
        <f t="shared" si="3"/>
        <v>457</v>
      </c>
      <c r="C20" s="100">
        <v>224</v>
      </c>
      <c r="D20" s="100">
        <v>31</v>
      </c>
      <c r="E20" s="100">
        <v>0</v>
      </c>
      <c r="F20" s="100">
        <v>0</v>
      </c>
      <c r="G20" s="100">
        <v>0</v>
      </c>
      <c r="H20" s="100">
        <v>54</v>
      </c>
      <c r="I20" s="100">
        <v>0</v>
      </c>
      <c r="J20" s="100">
        <v>1</v>
      </c>
      <c r="K20" s="100">
        <v>0</v>
      </c>
      <c r="L20" s="100">
        <v>41</v>
      </c>
      <c r="M20" s="100">
        <v>8</v>
      </c>
      <c r="N20" s="100">
        <v>3</v>
      </c>
      <c r="O20" s="100">
        <v>19</v>
      </c>
      <c r="P20" s="100">
        <v>2</v>
      </c>
      <c r="Q20" s="100">
        <v>64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1</v>
      </c>
      <c r="X20" s="102">
        <v>9</v>
      </c>
    </row>
    <row r="21" spans="1:24" ht="15.75" x14ac:dyDescent="0.25">
      <c r="A21" s="98" t="s">
        <v>126</v>
      </c>
      <c r="B21" s="99">
        <f t="shared" si="3"/>
        <v>1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1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1">
        <v>0</v>
      </c>
    </row>
    <row r="22" spans="1:24" ht="15.75" x14ac:dyDescent="0.25">
      <c r="A22" s="98" t="s">
        <v>127</v>
      </c>
      <c r="B22" s="99">
        <f t="shared" si="3"/>
        <v>6</v>
      </c>
      <c r="C22" s="100">
        <v>0</v>
      </c>
      <c r="D22" s="100">
        <v>1</v>
      </c>
      <c r="E22" s="100">
        <v>0</v>
      </c>
      <c r="F22" s="100">
        <v>0</v>
      </c>
      <c r="G22" s="100">
        <v>0</v>
      </c>
      <c r="H22" s="100">
        <v>1</v>
      </c>
      <c r="I22" s="100">
        <v>0</v>
      </c>
      <c r="J22" s="100">
        <v>0</v>
      </c>
      <c r="K22" s="100">
        <v>0</v>
      </c>
      <c r="L22" s="100">
        <v>2</v>
      </c>
      <c r="M22" s="100">
        <v>0</v>
      </c>
      <c r="N22" s="100">
        <v>0</v>
      </c>
      <c r="O22" s="100">
        <v>0</v>
      </c>
      <c r="P22" s="100">
        <v>0</v>
      </c>
      <c r="Q22" s="100">
        <v>2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1">
        <v>0</v>
      </c>
    </row>
    <row r="23" spans="1:24" ht="15.75" x14ac:dyDescent="0.25">
      <c r="A23" s="98" t="s">
        <v>128</v>
      </c>
      <c r="B23" s="99">
        <f t="shared" si="3"/>
        <v>18</v>
      </c>
      <c r="C23" s="100">
        <v>13</v>
      </c>
      <c r="D23" s="100">
        <v>4</v>
      </c>
      <c r="E23" s="100">
        <v>0</v>
      </c>
      <c r="F23" s="100">
        <v>0</v>
      </c>
      <c r="G23" s="100">
        <v>0</v>
      </c>
      <c r="H23" s="100">
        <v>1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1">
        <v>0</v>
      </c>
    </row>
    <row r="24" spans="1:24" ht="15.75" x14ac:dyDescent="0.25">
      <c r="A24" s="98" t="s">
        <v>129</v>
      </c>
      <c r="B24" s="99">
        <f t="shared" si="3"/>
        <v>7</v>
      </c>
      <c r="C24" s="100">
        <v>4</v>
      </c>
      <c r="D24" s="100">
        <v>1</v>
      </c>
      <c r="E24" s="100">
        <v>0</v>
      </c>
      <c r="F24" s="100">
        <v>0</v>
      </c>
      <c r="G24" s="100">
        <v>0</v>
      </c>
      <c r="H24" s="100">
        <v>1</v>
      </c>
      <c r="I24" s="100">
        <v>0</v>
      </c>
      <c r="J24" s="100">
        <v>0</v>
      </c>
      <c r="K24" s="100">
        <v>0</v>
      </c>
      <c r="L24" s="100">
        <v>0</v>
      </c>
      <c r="M24" s="100">
        <v>1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1">
        <v>0</v>
      </c>
    </row>
    <row r="25" spans="1:24" ht="15.75" x14ac:dyDescent="0.25">
      <c r="A25" s="98" t="s">
        <v>130</v>
      </c>
      <c r="B25" s="99">
        <f t="shared" si="3"/>
        <v>30</v>
      </c>
      <c r="C25" s="100">
        <v>15</v>
      </c>
      <c r="D25" s="100">
        <v>3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6</v>
      </c>
      <c r="M25" s="100">
        <v>1</v>
      </c>
      <c r="N25" s="100">
        <v>0</v>
      </c>
      <c r="O25" s="100">
        <v>1</v>
      </c>
      <c r="P25" s="100">
        <v>1</v>
      </c>
      <c r="Q25" s="100">
        <v>2</v>
      </c>
      <c r="R25" s="100">
        <v>0</v>
      </c>
      <c r="S25" s="100">
        <v>0</v>
      </c>
      <c r="T25" s="100">
        <v>0</v>
      </c>
      <c r="U25" s="100">
        <v>1</v>
      </c>
      <c r="V25" s="100">
        <v>0</v>
      </c>
      <c r="W25" s="100">
        <v>0</v>
      </c>
      <c r="X25" s="101">
        <v>0</v>
      </c>
    </row>
    <row r="26" spans="1:24" ht="15.75" x14ac:dyDescent="0.25">
      <c r="A26" s="98" t="s">
        <v>131</v>
      </c>
      <c r="B26" s="99">
        <f t="shared" si="3"/>
        <v>78</v>
      </c>
      <c r="C26" s="100">
        <v>57</v>
      </c>
      <c r="D26" s="100">
        <v>6</v>
      </c>
      <c r="E26" s="100">
        <v>0</v>
      </c>
      <c r="F26" s="100">
        <v>0</v>
      </c>
      <c r="G26" s="100">
        <v>0</v>
      </c>
      <c r="H26" s="100">
        <v>5</v>
      </c>
      <c r="I26" s="100">
        <v>0</v>
      </c>
      <c r="J26" s="100">
        <v>0</v>
      </c>
      <c r="K26" s="100">
        <v>0</v>
      </c>
      <c r="L26" s="100">
        <v>5</v>
      </c>
      <c r="M26" s="100">
        <v>0</v>
      </c>
      <c r="N26" s="100">
        <v>0</v>
      </c>
      <c r="O26" s="100">
        <v>0</v>
      </c>
      <c r="P26" s="100">
        <v>0</v>
      </c>
      <c r="Q26" s="100">
        <v>3</v>
      </c>
      <c r="R26" s="100">
        <v>1</v>
      </c>
      <c r="S26" s="100">
        <v>1</v>
      </c>
      <c r="T26" s="100">
        <v>0</v>
      </c>
      <c r="U26" s="100">
        <v>0</v>
      </c>
      <c r="V26" s="100">
        <v>0</v>
      </c>
      <c r="W26" s="100">
        <v>0</v>
      </c>
      <c r="X26" s="101">
        <v>0</v>
      </c>
    </row>
    <row r="27" spans="1:24" ht="15.75" x14ac:dyDescent="0.25">
      <c r="A27" s="98" t="s">
        <v>132</v>
      </c>
      <c r="B27" s="99">
        <f t="shared" si="3"/>
        <v>39</v>
      </c>
      <c r="C27" s="100">
        <v>6</v>
      </c>
      <c r="D27" s="100">
        <v>4</v>
      </c>
      <c r="E27" s="100">
        <v>0</v>
      </c>
      <c r="F27" s="100">
        <v>0</v>
      </c>
      <c r="G27" s="100">
        <v>0</v>
      </c>
      <c r="H27" s="100">
        <v>7</v>
      </c>
      <c r="I27" s="100">
        <v>0</v>
      </c>
      <c r="J27" s="100">
        <v>0</v>
      </c>
      <c r="K27" s="100">
        <v>0</v>
      </c>
      <c r="L27" s="100">
        <v>3</v>
      </c>
      <c r="M27" s="100">
        <v>3</v>
      </c>
      <c r="N27" s="100">
        <v>0</v>
      </c>
      <c r="O27" s="100">
        <v>2</v>
      </c>
      <c r="P27" s="100">
        <v>0</v>
      </c>
      <c r="Q27" s="100">
        <v>14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1">
        <v>0</v>
      </c>
    </row>
    <row r="28" spans="1:24" ht="15.75" x14ac:dyDescent="0.25">
      <c r="A28" s="98" t="s">
        <v>133</v>
      </c>
      <c r="B28" s="99">
        <f t="shared" si="3"/>
        <v>13</v>
      </c>
      <c r="C28" s="100">
        <v>9</v>
      </c>
      <c r="D28" s="100">
        <v>1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2</v>
      </c>
      <c r="R28" s="100">
        <v>0</v>
      </c>
      <c r="S28" s="100">
        <v>0</v>
      </c>
      <c r="T28" s="100">
        <v>0</v>
      </c>
      <c r="U28" s="100">
        <v>1</v>
      </c>
      <c r="V28" s="100">
        <v>0</v>
      </c>
      <c r="W28" s="100">
        <v>0</v>
      </c>
      <c r="X28" s="101">
        <v>0</v>
      </c>
    </row>
    <row r="29" spans="1:24" ht="15.75" x14ac:dyDescent="0.25">
      <c r="A29" s="98" t="s">
        <v>134</v>
      </c>
      <c r="B29" s="99">
        <f t="shared" si="3"/>
        <v>3</v>
      </c>
      <c r="C29" s="100">
        <v>1</v>
      </c>
      <c r="D29" s="100">
        <v>0</v>
      </c>
      <c r="E29" s="100">
        <v>0</v>
      </c>
      <c r="F29" s="100">
        <v>0</v>
      </c>
      <c r="G29" s="100">
        <v>0</v>
      </c>
      <c r="H29" s="100">
        <v>1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1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1">
        <v>0</v>
      </c>
    </row>
    <row r="30" spans="1:24" ht="15.75" x14ac:dyDescent="0.25">
      <c r="A30" s="98" t="s">
        <v>135</v>
      </c>
      <c r="B30" s="99">
        <f t="shared" si="3"/>
        <v>135</v>
      </c>
      <c r="C30" s="100">
        <v>52</v>
      </c>
      <c r="D30" s="100">
        <v>6</v>
      </c>
      <c r="E30" s="100">
        <v>0</v>
      </c>
      <c r="F30" s="100">
        <v>0</v>
      </c>
      <c r="G30" s="100">
        <v>0</v>
      </c>
      <c r="H30" s="100">
        <v>31</v>
      </c>
      <c r="I30" s="100">
        <v>0</v>
      </c>
      <c r="J30" s="100">
        <v>0</v>
      </c>
      <c r="K30" s="100">
        <v>0</v>
      </c>
      <c r="L30" s="100">
        <v>5</v>
      </c>
      <c r="M30" s="100">
        <v>6</v>
      </c>
      <c r="N30" s="100">
        <v>1</v>
      </c>
      <c r="O30" s="100">
        <v>8</v>
      </c>
      <c r="P30" s="100">
        <v>1</v>
      </c>
      <c r="Q30" s="100">
        <v>20</v>
      </c>
      <c r="R30" s="100">
        <v>0</v>
      </c>
      <c r="S30" s="100">
        <v>0</v>
      </c>
      <c r="T30" s="100">
        <v>0</v>
      </c>
      <c r="U30" s="100">
        <v>0</v>
      </c>
      <c r="V30" s="100">
        <v>2</v>
      </c>
      <c r="W30" s="100">
        <v>2</v>
      </c>
      <c r="X30" s="102">
        <v>1</v>
      </c>
    </row>
    <row r="31" spans="1:24" ht="15.75" x14ac:dyDescent="0.25">
      <c r="A31" s="98" t="s">
        <v>136</v>
      </c>
      <c r="B31" s="99">
        <f t="shared" si="3"/>
        <v>14</v>
      </c>
      <c r="C31" s="100">
        <v>2</v>
      </c>
      <c r="D31" s="100">
        <v>2</v>
      </c>
      <c r="E31" s="100">
        <v>0</v>
      </c>
      <c r="F31" s="100">
        <v>0</v>
      </c>
      <c r="G31" s="100">
        <v>0</v>
      </c>
      <c r="H31" s="100">
        <v>3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4</v>
      </c>
      <c r="R31" s="100">
        <v>0</v>
      </c>
      <c r="S31" s="100">
        <v>1</v>
      </c>
      <c r="T31" s="100">
        <v>0</v>
      </c>
      <c r="U31" s="100">
        <v>0</v>
      </c>
      <c r="V31" s="100">
        <v>0</v>
      </c>
      <c r="W31" s="100">
        <v>1</v>
      </c>
      <c r="X31" s="102">
        <v>1</v>
      </c>
    </row>
    <row r="32" spans="1:24" ht="15.75" x14ac:dyDescent="0.25">
      <c r="A32" s="98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1"/>
    </row>
    <row r="33" spans="1:24" ht="15.75" x14ac:dyDescent="0.25">
      <c r="A33" s="92" t="s">
        <v>137</v>
      </c>
      <c r="B33" s="93">
        <f t="shared" ref="B33:X33" si="4">SUM(B34:B34)</f>
        <v>4</v>
      </c>
      <c r="C33" s="94">
        <f t="shared" si="4"/>
        <v>0</v>
      </c>
      <c r="D33" s="94">
        <f t="shared" si="4"/>
        <v>1</v>
      </c>
      <c r="E33" s="94">
        <f t="shared" si="4"/>
        <v>0</v>
      </c>
      <c r="F33" s="94">
        <f t="shared" si="4"/>
        <v>0</v>
      </c>
      <c r="G33" s="94">
        <f t="shared" si="4"/>
        <v>0</v>
      </c>
      <c r="H33" s="94">
        <f t="shared" si="4"/>
        <v>0</v>
      </c>
      <c r="I33" s="94">
        <f t="shared" si="4"/>
        <v>0</v>
      </c>
      <c r="J33" s="94">
        <f t="shared" si="4"/>
        <v>0</v>
      </c>
      <c r="K33" s="94">
        <f t="shared" si="4"/>
        <v>0</v>
      </c>
      <c r="L33" s="94">
        <f t="shared" si="4"/>
        <v>3</v>
      </c>
      <c r="M33" s="94">
        <f t="shared" si="4"/>
        <v>0</v>
      </c>
      <c r="N33" s="94">
        <f t="shared" si="4"/>
        <v>0</v>
      </c>
      <c r="O33" s="94">
        <f t="shared" si="4"/>
        <v>0</v>
      </c>
      <c r="P33" s="94">
        <f t="shared" si="4"/>
        <v>0</v>
      </c>
      <c r="Q33" s="94">
        <f t="shared" si="4"/>
        <v>0</v>
      </c>
      <c r="R33" s="94">
        <f t="shared" si="4"/>
        <v>0</v>
      </c>
      <c r="S33" s="94">
        <f t="shared" si="4"/>
        <v>0</v>
      </c>
      <c r="T33" s="94">
        <f t="shared" si="4"/>
        <v>0</v>
      </c>
      <c r="U33" s="94">
        <f t="shared" si="4"/>
        <v>0</v>
      </c>
      <c r="V33" s="94">
        <f t="shared" si="4"/>
        <v>0</v>
      </c>
      <c r="W33" s="94">
        <f t="shared" si="4"/>
        <v>0</v>
      </c>
      <c r="X33" s="97">
        <f t="shared" si="4"/>
        <v>0</v>
      </c>
    </row>
    <row r="34" spans="1:24" ht="15.75" x14ac:dyDescent="0.25">
      <c r="A34" s="98" t="s">
        <v>138</v>
      </c>
      <c r="B34" s="99">
        <f>SUM(C34:X34)</f>
        <v>4</v>
      </c>
      <c r="C34" s="100">
        <v>0</v>
      </c>
      <c r="D34" s="100">
        <v>1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3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0">
        <v>0</v>
      </c>
      <c r="W34" s="100">
        <v>0</v>
      </c>
      <c r="X34" s="101">
        <v>0</v>
      </c>
    </row>
    <row r="35" spans="1:24" ht="15.75" x14ac:dyDescent="0.25">
      <c r="A35" s="98"/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1"/>
    </row>
    <row r="36" spans="1:24" ht="15.75" x14ac:dyDescent="0.25">
      <c r="A36" s="96" t="s">
        <v>139</v>
      </c>
      <c r="B36" s="93">
        <f>SUM(B37:B52)</f>
        <v>1612</v>
      </c>
      <c r="C36" s="94">
        <f t="shared" ref="C36:X36" si="5">SUM(C37:C52)</f>
        <v>466</v>
      </c>
      <c r="D36" s="94">
        <f t="shared" si="5"/>
        <v>69</v>
      </c>
      <c r="E36" s="94">
        <f t="shared" si="5"/>
        <v>1</v>
      </c>
      <c r="F36" s="94">
        <f t="shared" si="5"/>
        <v>0</v>
      </c>
      <c r="G36" s="94">
        <f t="shared" si="5"/>
        <v>5</v>
      </c>
      <c r="H36" s="94">
        <f t="shared" si="5"/>
        <v>242</v>
      </c>
      <c r="I36" s="94">
        <f t="shared" si="5"/>
        <v>0</v>
      </c>
      <c r="J36" s="94">
        <f t="shared" si="5"/>
        <v>0</v>
      </c>
      <c r="K36" s="94">
        <f t="shared" si="5"/>
        <v>0</v>
      </c>
      <c r="L36" s="94">
        <f t="shared" si="5"/>
        <v>232</v>
      </c>
      <c r="M36" s="94">
        <f t="shared" si="5"/>
        <v>40</v>
      </c>
      <c r="N36" s="94">
        <f t="shared" si="5"/>
        <v>15</v>
      </c>
      <c r="O36" s="94">
        <f t="shared" si="5"/>
        <v>135</v>
      </c>
      <c r="P36" s="94">
        <f t="shared" si="5"/>
        <v>22</v>
      </c>
      <c r="Q36" s="94">
        <f t="shared" si="5"/>
        <v>332</v>
      </c>
      <c r="R36" s="94">
        <f t="shared" si="5"/>
        <v>2</v>
      </c>
      <c r="S36" s="94">
        <f t="shared" si="5"/>
        <v>2</v>
      </c>
      <c r="T36" s="94">
        <f t="shared" si="5"/>
        <v>2</v>
      </c>
      <c r="U36" s="94">
        <f t="shared" si="5"/>
        <v>12</v>
      </c>
      <c r="V36" s="94">
        <f t="shared" si="5"/>
        <v>24</v>
      </c>
      <c r="W36" s="94">
        <f t="shared" si="5"/>
        <v>4</v>
      </c>
      <c r="X36" s="97">
        <f t="shared" si="5"/>
        <v>7</v>
      </c>
    </row>
    <row r="37" spans="1:24" ht="15.75" x14ac:dyDescent="0.25">
      <c r="A37" s="98" t="s">
        <v>140</v>
      </c>
      <c r="B37" s="99">
        <f t="shared" ref="B37:B52" si="6">SUM(C37:X37)</f>
        <v>11</v>
      </c>
      <c r="C37" s="100">
        <v>3</v>
      </c>
      <c r="D37" s="100">
        <v>0</v>
      </c>
      <c r="E37" s="100">
        <v>0</v>
      </c>
      <c r="F37" s="100">
        <v>0</v>
      </c>
      <c r="G37" s="100">
        <v>0</v>
      </c>
      <c r="H37" s="100">
        <v>1</v>
      </c>
      <c r="I37" s="100">
        <v>0</v>
      </c>
      <c r="J37" s="100">
        <v>0</v>
      </c>
      <c r="K37" s="100">
        <v>0</v>
      </c>
      <c r="L37" s="100">
        <v>0</v>
      </c>
      <c r="M37" s="100">
        <v>1</v>
      </c>
      <c r="N37" s="100">
        <v>0</v>
      </c>
      <c r="O37" s="100">
        <v>3</v>
      </c>
      <c r="P37" s="100">
        <v>1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2</v>
      </c>
      <c r="W37" s="100">
        <v>0</v>
      </c>
      <c r="X37" s="101">
        <v>0</v>
      </c>
    </row>
    <row r="38" spans="1:24" ht="15.75" x14ac:dyDescent="0.25">
      <c r="A38" s="98" t="s">
        <v>141</v>
      </c>
      <c r="B38" s="99">
        <f t="shared" si="6"/>
        <v>793</v>
      </c>
      <c r="C38" s="100">
        <v>278</v>
      </c>
      <c r="D38" s="100">
        <v>48</v>
      </c>
      <c r="E38" s="100">
        <v>1</v>
      </c>
      <c r="F38" s="100">
        <v>0</v>
      </c>
      <c r="G38" s="100">
        <v>3</v>
      </c>
      <c r="H38" s="100">
        <v>129</v>
      </c>
      <c r="I38" s="100">
        <v>0</v>
      </c>
      <c r="J38" s="100">
        <v>0</v>
      </c>
      <c r="K38" s="100">
        <v>0</v>
      </c>
      <c r="L38" s="100">
        <v>95</v>
      </c>
      <c r="M38" s="100">
        <v>16</v>
      </c>
      <c r="N38" s="100">
        <v>7</v>
      </c>
      <c r="O38" s="100">
        <v>53</v>
      </c>
      <c r="P38" s="100">
        <v>6</v>
      </c>
      <c r="Q38" s="100">
        <v>124</v>
      </c>
      <c r="R38" s="100">
        <v>2</v>
      </c>
      <c r="S38" s="100">
        <v>1</v>
      </c>
      <c r="T38" s="100">
        <v>2</v>
      </c>
      <c r="U38" s="100">
        <v>8</v>
      </c>
      <c r="V38" s="100">
        <v>10</v>
      </c>
      <c r="W38" s="100">
        <v>4</v>
      </c>
      <c r="X38" s="102">
        <v>6</v>
      </c>
    </row>
    <row r="39" spans="1:24" ht="15.75" x14ac:dyDescent="0.25">
      <c r="A39" s="98" t="s">
        <v>142</v>
      </c>
      <c r="B39" s="99">
        <f t="shared" si="6"/>
        <v>3</v>
      </c>
      <c r="C39" s="100">
        <v>1</v>
      </c>
      <c r="D39" s="100">
        <v>0</v>
      </c>
      <c r="E39" s="100">
        <v>0</v>
      </c>
      <c r="F39" s="100">
        <v>0</v>
      </c>
      <c r="G39" s="100">
        <v>0</v>
      </c>
      <c r="H39" s="100">
        <v>1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1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1">
        <v>0</v>
      </c>
    </row>
    <row r="40" spans="1:24" ht="15.75" x14ac:dyDescent="0.25">
      <c r="A40" s="98" t="s">
        <v>143</v>
      </c>
      <c r="B40" s="99">
        <f t="shared" si="6"/>
        <v>3</v>
      </c>
      <c r="C40" s="100">
        <v>1</v>
      </c>
      <c r="D40" s="100">
        <v>0</v>
      </c>
      <c r="E40" s="100">
        <v>0</v>
      </c>
      <c r="F40" s="100">
        <v>0</v>
      </c>
      <c r="G40" s="100">
        <v>0</v>
      </c>
      <c r="H40" s="100">
        <v>1</v>
      </c>
      <c r="I40" s="100">
        <v>0</v>
      </c>
      <c r="J40" s="100">
        <v>0</v>
      </c>
      <c r="K40" s="100">
        <v>0</v>
      </c>
      <c r="L40" s="100">
        <v>1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1">
        <v>0</v>
      </c>
    </row>
    <row r="41" spans="1:24" ht="15.75" x14ac:dyDescent="0.25">
      <c r="A41" s="98" t="s">
        <v>144</v>
      </c>
      <c r="B41" s="99">
        <f t="shared" si="6"/>
        <v>19</v>
      </c>
      <c r="C41" s="100">
        <v>7</v>
      </c>
      <c r="D41" s="100">
        <v>0</v>
      </c>
      <c r="E41" s="100">
        <v>0</v>
      </c>
      <c r="F41" s="100">
        <v>0</v>
      </c>
      <c r="G41" s="100">
        <v>0</v>
      </c>
      <c r="H41" s="100">
        <v>6</v>
      </c>
      <c r="I41" s="100">
        <v>0</v>
      </c>
      <c r="J41" s="100">
        <v>0</v>
      </c>
      <c r="K41" s="100">
        <v>0</v>
      </c>
      <c r="L41" s="100">
        <v>1</v>
      </c>
      <c r="M41" s="100">
        <v>0</v>
      </c>
      <c r="N41" s="100">
        <v>2</v>
      </c>
      <c r="O41" s="100">
        <v>0</v>
      </c>
      <c r="P41" s="100">
        <v>0</v>
      </c>
      <c r="Q41" s="100">
        <v>3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1">
        <v>0</v>
      </c>
    </row>
    <row r="42" spans="1:24" ht="15.75" x14ac:dyDescent="0.25">
      <c r="A42" s="98" t="s">
        <v>145</v>
      </c>
      <c r="B42" s="99">
        <f t="shared" si="6"/>
        <v>3</v>
      </c>
      <c r="C42" s="100">
        <v>3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1">
        <v>0</v>
      </c>
    </row>
    <row r="43" spans="1:24" ht="15.75" x14ac:dyDescent="0.25">
      <c r="A43" s="98" t="s">
        <v>146</v>
      </c>
      <c r="B43" s="99">
        <f t="shared" si="6"/>
        <v>131</v>
      </c>
      <c r="C43" s="100">
        <v>35</v>
      </c>
      <c r="D43" s="100">
        <v>2</v>
      </c>
      <c r="E43" s="100">
        <v>0</v>
      </c>
      <c r="F43" s="100">
        <v>0</v>
      </c>
      <c r="G43" s="100">
        <v>1</v>
      </c>
      <c r="H43" s="100">
        <v>8</v>
      </c>
      <c r="I43" s="100">
        <v>0</v>
      </c>
      <c r="J43" s="100">
        <v>0</v>
      </c>
      <c r="K43" s="100">
        <v>0</v>
      </c>
      <c r="L43" s="100">
        <v>23</v>
      </c>
      <c r="M43" s="100">
        <v>7</v>
      </c>
      <c r="N43" s="100">
        <v>1</v>
      </c>
      <c r="O43" s="100">
        <v>12</v>
      </c>
      <c r="P43" s="100">
        <v>0</v>
      </c>
      <c r="Q43" s="100">
        <v>41</v>
      </c>
      <c r="R43" s="100">
        <v>0</v>
      </c>
      <c r="S43" s="100">
        <v>0</v>
      </c>
      <c r="T43" s="100">
        <v>0</v>
      </c>
      <c r="U43" s="100">
        <v>0</v>
      </c>
      <c r="V43" s="100">
        <v>1</v>
      </c>
      <c r="W43" s="100">
        <v>0</v>
      </c>
      <c r="X43" s="101">
        <v>0</v>
      </c>
    </row>
    <row r="44" spans="1:24" ht="15.75" x14ac:dyDescent="0.25">
      <c r="A44" s="98" t="s">
        <v>147</v>
      </c>
      <c r="B44" s="99">
        <f t="shared" si="6"/>
        <v>4</v>
      </c>
      <c r="C44" s="100">
        <v>1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1</v>
      </c>
      <c r="P44" s="100">
        <v>0</v>
      </c>
      <c r="Q44" s="100">
        <v>2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1">
        <v>0</v>
      </c>
    </row>
    <row r="45" spans="1:24" ht="15.75" x14ac:dyDescent="0.25">
      <c r="A45" s="98" t="s">
        <v>148</v>
      </c>
      <c r="B45" s="99">
        <f t="shared" si="6"/>
        <v>3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2</v>
      </c>
      <c r="I45" s="100">
        <v>0</v>
      </c>
      <c r="J45" s="100">
        <v>0</v>
      </c>
      <c r="K45" s="100">
        <v>0</v>
      </c>
      <c r="L45" s="100">
        <v>0</v>
      </c>
      <c r="M45" s="100">
        <v>1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1">
        <v>0</v>
      </c>
    </row>
    <row r="46" spans="1:24" ht="15.75" x14ac:dyDescent="0.25">
      <c r="A46" s="98" t="s">
        <v>149</v>
      </c>
      <c r="B46" s="99">
        <f t="shared" si="6"/>
        <v>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1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1">
        <v>0</v>
      </c>
    </row>
    <row r="47" spans="1:24" ht="15.75" x14ac:dyDescent="0.25">
      <c r="A47" s="98" t="s">
        <v>150</v>
      </c>
      <c r="B47" s="99">
        <f t="shared" si="6"/>
        <v>350</v>
      </c>
      <c r="C47" s="100">
        <v>2</v>
      </c>
      <c r="D47" s="100">
        <v>9</v>
      </c>
      <c r="E47" s="100">
        <v>0</v>
      </c>
      <c r="F47" s="100">
        <v>0</v>
      </c>
      <c r="G47" s="100">
        <v>1</v>
      </c>
      <c r="H47" s="100">
        <v>49</v>
      </c>
      <c r="I47" s="100">
        <v>0</v>
      </c>
      <c r="J47" s="100">
        <v>0</v>
      </c>
      <c r="K47" s="100">
        <v>0</v>
      </c>
      <c r="L47" s="100">
        <v>82</v>
      </c>
      <c r="M47" s="100">
        <v>12</v>
      </c>
      <c r="N47" s="100">
        <v>5</v>
      </c>
      <c r="O47" s="100">
        <v>53</v>
      </c>
      <c r="P47" s="100">
        <v>14</v>
      </c>
      <c r="Q47" s="100">
        <v>122</v>
      </c>
      <c r="R47" s="100">
        <v>0</v>
      </c>
      <c r="S47" s="100">
        <v>0</v>
      </c>
      <c r="T47" s="100">
        <v>0</v>
      </c>
      <c r="U47" s="100">
        <v>1</v>
      </c>
      <c r="V47" s="100">
        <v>0</v>
      </c>
      <c r="W47" s="100">
        <v>0</v>
      </c>
      <c r="X47" s="101">
        <v>0</v>
      </c>
    </row>
    <row r="48" spans="1:24" ht="15.75" x14ac:dyDescent="0.25">
      <c r="A48" s="103" t="s">
        <v>151</v>
      </c>
      <c r="B48" s="99">
        <f t="shared" si="6"/>
        <v>35</v>
      </c>
      <c r="C48" s="100">
        <v>13</v>
      </c>
      <c r="D48" s="100">
        <v>0</v>
      </c>
      <c r="E48" s="100">
        <v>0</v>
      </c>
      <c r="F48" s="100">
        <v>0</v>
      </c>
      <c r="G48" s="100">
        <v>0</v>
      </c>
      <c r="H48" s="100">
        <v>2</v>
      </c>
      <c r="I48" s="100">
        <v>0</v>
      </c>
      <c r="J48" s="100">
        <v>0</v>
      </c>
      <c r="K48" s="100">
        <v>0</v>
      </c>
      <c r="L48" s="100">
        <v>11</v>
      </c>
      <c r="M48" s="100">
        <v>1</v>
      </c>
      <c r="N48" s="100">
        <v>0</v>
      </c>
      <c r="O48" s="100">
        <v>2</v>
      </c>
      <c r="P48" s="100">
        <v>0</v>
      </c>
      <c r="Q48" s="100">
        <v>6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1">
        <v>0</v>
      </c>
    </row>
    <row r="49" spans="1:24" ht="15.75" x14ac:dyDescent="0.25">
      <c r="A49" s="103" t="s">
        <v>152</v>
      </c>
      <c r="B49" s="99">
        <f t="shared" si="6"/>
        <v>1</v>
      </c>
      <c r="C49" s="100">
        <v>1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1">
        <v>0</v>
      </c>
    </row>
    <row r="50" spans="1:24" ht="15.75" x14ac:dyDescent="0.25">
      <c r="A50" s="103" t="s">
        <v>153</v>
      </c>
      <c r="B50" s="99">
        <f t="shared" si="6"/>
        <v>2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2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1">
        <v>0</v>
      </c>
    </row>
    <row r="51" spans="1:24" ht="15.75" x14ac:dyDescent="0.25">
      <c r="A51" s="98" t="s">
        <v>154</v>
      </c>
      <c r="B51" s="99">
        <f t="shared" si="6"/>
        <v>3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2</v>
      </c>
      <c r="M51" s="100">
        <v>0</v>
      </c>
      <c r="N51" s="100">
        <v>0</v>
      </c>
      <c r="O51" s="100">
        <v>0</v>
      </c>
      <c r="P51" s="100">
        <v>0</v>
      </c>
      <c r="Q51" s="100">
        <v>1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1">
        <v>0</v>
      </c>
    </row>
    <row r="52" spans="1:24" ht="15.75" x14ac:dyDescent="0.25">
      <c r="A52" s="98" t="s">
        <v>155</v>
      </c>
      <c r="B52" s="99">
        <f t="shared" si="6"/>
        <v>250</v>
      </c>
      <c r="C52" s="100">
        <v>121</v>
      </c>
      <c r="D52" s="100">
        <v>10</v>
      </c>
      <c r="E52" s="100">
        <v>0</v>
      </c>
      <c r="F52" s="100">
        <v>0</v>
      </c>
      <c r="G52" s="100">
        <v>0</v>
      </c>
      <c r="H52" s="100">
        <v>43</v>
      </c>
      <c r="I52" s="100">
        <v>0</v>
      </c>
      <c r="J52" s="100">
        <v>0</v>
      </c>
      <c r="K52" s="100">
        <v>0</v>
      </c>
      <c r="L52" s="100">
        <v>17</v>
      </c>
      <c r="M52" s="100">
        <v>2</v>
      </c>
      <c r="N52" s="100">
        <v>0</v>
      </c>
      <c r="O52" s="100">
        <v>11</v>
      </c>
      <c r="P52" s="100">
        <v>1</v>
      </c>
      <c r="Q52" s="100">
        <v>29</v>
      </c>
      <c r="R52" s="100">
        <v>0</v>
      </c>
      <c r="S52" s="100">
        <v>1</v>
      </c>
      <c r="T52" s="100">
        <v>0</v>
      </c>
      <c r="U52" s="100">
        <v>3</v>
      </c>
      <c r="V52" s="100">
        <v>11</v>
      </c>
      <c r="W52" s="100">
        <v>0</v>
      </c>
      <c r="X52" s="102">
        <v>1</v>
      </c>
    </row>
    <row r="53" spans="1:24" ht="15.75" x14ac:dyDescent="0.25">
      <c r="A53" s="98"/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1"/>
    </row>
    <row r="54" spans="1:24" ht="15.75" x14ac:dyDescent="0.25">
      <c r="A54" s="96" t="s">
        <v>156</v>
      </c>
      <c r="B54" s="93">
        <f>SUM(B55:B60)</f>
        <v>24</v>
      </c>
      <c r="C54" s="94">
        <f t="shared" ref="C54:X54" si="7">SUM(C55:C60)</f>
        <v>2</v>
      </c>
      <c r="D54" s="94">
        <f t="shared" si="7"/>
        <v>2</v>
      </c>
      <c r="E54" s="94">
        <f t="shared" si="7"/>
        <v>0</v>
      </c>
      <c r="F54" s="94">
        <f t="shared" si="7"/>
        <v>0</v>
      </c>
      <c r="G54" s="94">
        <f t="shared" si="7"/>
        <v>0</v>
      </c>
      <c r="H54" s="94">
        <f t="shared" si="7"/>
        <v>8</v>
      </c>
      <c r="I54" s="94">
        <f t="shared" si="7"/>
        <v>0</v>
      </c>
      <c r="J54" s="94">
        <f t="shared" si="7"/>
        <v>0</v>
      </c>
      <c r="K54" s="94">
        <f t="shared" si="7"/>
        <v>0</v>
      </c>
      <c r="L54" s="94">
        <f t="shared" si="7"/>
        <v>3</v>
      </c>
      <c r="M54" s="94">
        <f t="shared" si="7"/>
        <v>0</v>
      </c>
      <c r="N54" s="94">
        <f t="shared" si="7"/>
        <v>0</v>
      </c>
      <c r="O54" s="94">
        <f t="shared" si="7"/>
        <v>2</v>
      </c>
      <c r="P54" s="94">
        <f t="shared" si="7"/>
        <v>0</v>
      </c>
      <c r="Q54" s="94">
        <f t="shared" si="7"/>
        <v>6</v>
      </c>
      <c r="R54" s="94">
        <f t="shared" si="7"/>
        <v>0</v>
      </c>
      <c r="S54" s="94">
        <f t="shared" si="7"/>
        <v>0</v>
      </c>
      <c r="T54" s="94">
        <f t="shared" si="7"/>
        <v>0</v>
      </c>
      <c r="U54" s="94">
        <f t="shared" si="7"/>
        <v>0</v>
      </c>
      <c r="V54" s="94">
        <f t="shared" si="7"/>
        <v>0</v>
      </c>
      <c r="W54" s="94">
        <f t="shared" si="7"/>
        <v>1</v>
      </c>
      <c r="X54" s="97">
        <f t="shared" si="7"/>
        <v>0</v>
      </c>
    </row>
    <row r="55" spans="1:24" ht="15.75" x14ac:dyDescent="0.25">
      <c r="A55" s="98" t="s">
        <v>157</v>
      </c>
      <c r="B55" s="99">
        <f t="shared" ref="B55:B60" si="8">SUM(C55:X55)</f>
        <v>6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2</v>
      </c>
      <c r="I55" s="100">
        <v>0</v>
      </c>
      <c r="J55" s="100">
        <v>0</v>
      </c>
      <c r="K55" s="100">
        <v>0</v>
      </c>
      <c r="L55" s="100">
        <v>1</v>
      </c>
      <c r="M55" s="100">
        <v>0</v>
      </c>
      <c r="N55" s="100">
        <v>0</v>
      </c>
      <c r="O55" s="100">
        <v>2</v>
      </c>
      <c r="P55" s="100">
        <v>0</v>
      </c>
      <c r="Q55" s="100">
        <v>1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1">
        <v>0</v>
      </c>
    </row>
    <row r="56" spans="1:24" ht="15.75" x14ac:dyDescent="0.25">
      <c r="A56" s="98" t="s">
        <v>158</v>
      </c>
      <c r="B56" s="99">
        <f t="shared" si="8"/>
        <v>9</v>
      </c>
      <c r="C56" s="100">
        <v>1</v>
      </c>
      <c r="D56" s="100">
        <v>0</v>
      </c>
      <c r="E56" s="100">
        <v>0</v>
      </c>
      <c r="F56" s="100">
        <v>0</v>
      </c>
      <c r="G56" s="100">
        <v>0</v>
      </c>
      <c r="H56" s="100">
        <v>5</v>
      </c>
      <c r="I56" s="100">
        <v>0</v>
      </c>
      <c r="J56" s="100">
        <v>0</v>
      </c>
      <c r="K56" s="100">
        <v>0</v>
      </c>
      <c r="L56" s="100">
        <v>1</v>
      </c>
      <c r="M56" s="100">
        <v>0</v>
      </c>
      <c r="N56" s="100">
        <v>0</v>
      </c>
      <c r="O56" s="100">
        <v>0</v>
      </c>
      <c r="P56" s="100">
        <v>0</v>
      </c>
      <c r="Q56" s="100">
        <v>2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1">
        <v>0</v>
      </c>
    </row>
    <row r="57" spans="1:24" ht="15.75" x14ac:dyDescent="0.25">
      <c r="A57" s="98" t="s">
        <v>159</v>
      </c>
      <c r="B57" s="99">
        <f t="shared" si="8"/>
        <v>1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1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1">
        <v>0</v>
      </c>
    </row>
    <row r="58" spans="1:24" ht="15.75" x14ac:dyDescent="0.25">
      <c r="A58" s="98" t="s">
        <v>160</v>
      </c>
      <c r="B58" s="99">
        <f t="shared" si="8"/>
        <v>5</v>
      </c>
      <c r="C58" s="100">
        <v>1</v>
      </c>
      <c r="D58" s="100">
        <v>0</v>
      </c>
      <c r="E58" s="100">
        <v>0</v>
      </c>
      <c r="F58" s="100">
        <v>0</v>
      </c>
      <c r="G58" s="100">
        <v>0</v>
      </c>
      <c r="H58" s="100">
        <v>1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2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1</v>
      </c>
      <c r="X58" s="101">
        <v>0</v>
      </c>
    </row>
    <row r="59" spans="1:24" ht="15.75" x14ac:dyDescent="0.25">
      <c r="A59" s="98" t="s">
        <v>161</v>
      </c>
      <c r="B59" s="99">
        <f t="shared" si="8"/>
        <v>1</v>
      </c>
      <c r="C59" s="100">
        <v>0</v>
      </c>
      <c r="D59" s="100">
        <v>1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1">
        <v>0</v>
      </c>
    </row>
    <row r="60" spans="1:24" ht="15.75" x14ac:dyDescent="0.25">
      <c r="A60" s="98" t="s">
        <v>162</v>
      </c>
      <c r="B60" s="99">
        <f t="shared" si="8"/>
        <v>2</v>
      </c>
      <c r="C60" s="100">
        <v>0</v>
      </c>
      <c r="D60" s="100">
        <v>1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1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1">
        <v>0</v>
      </c>
    </row>
    <row r="61" spans="1:24" ht="15.75" x14ac:dyDescent="0.25">
      <c r="A61" s="98"/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1"/>
    </row>
    <row r="62" spans="1:24" ht="15.75" x14ac:dyDescent="0.25">
      <c r="A62" s="96" t="s">
        <v>163</v>
      </c>
      <c r="B62" s="93">
        <f t="shared" ref="B62:X62" si="9">SUM(B63:B65)</f>
        <v>224</v>
      </c>
      <c r="C62" s="94">
        <f t="shared" si="9"/>
        <v>129</v>
      </c>
      <c r="D62" s="94">
        <f t="shared" si="9"/>
        <v>17</v>
      </c>
      <c r="E62" s="94">
        <f t="shared" si="9"/>
        <v>0</v>
      </c>
      <c r="F62" s="94">
        <f t="shared" si="9"/>
        <v>0</v>
      </c>
      <c r="G62" s="94">
        <f t="shared" si="9"/>
        <v>0</v>
      </c>
      <c r="H62" s="94">
        <f t="shared" si="9"/>
        <v>23</v>
      </c>
      <c r="I62" s="94">
        <f t="shared" si="9"/>
        <v>0</v>
      </c>
      <c r="J62" s="94">
        <f t="shared" si="9"/>
        <v>0</v>
      </c>
      <c r="K62" s="94">
        <f t="shared" si="9"/>
        <v>0</v>
      </c>
      <c r="L62" s="94">
        <f t="shared" si="9"/>
        <v>22</v>
      </c>
      <c r="M62" s="94">
        <f t="shared" si="9"/>
        <v>5</v>
      </c>
      <c r="N62" s="94">
        <f t="shared" si="9"/>
        <v>0</v>
      </c>
      <c r="O62" s="94">
        <f t="shared" si="9"/>
        <v>5</v>
      </c>
      <c r="P62" s="94">
        <f t="shared" si="9"/>
        <v>1</v>
      </c>
      <c r="Q62" s="94">
        <f t="shared" si="9"/>
        <v>18</v>
      </c>
      <c r="R62" s="94">
        <f t="shared" si="9"/>
        <v>0</v>
      </c>
      <c r="S62" s="94">
        <f t="shared" si="9"/>
        <v>0</v>
      </c>
      <c r="T62" s="94">
        <f t="shared" si="9"/>
        <v>0</v>
      </c>
      <c r="U62" s="94">
        <f t="shared" si="9"/>
        <v>0</v>
      </c>
      <c r="V62" s="94">
        <f t="shared" si="9"/>
        <v>4</v>
      </c>
      <c r="W62" s="94">
        <f t="shared" si="9"/>
        <v>0</v>
      </c>
      <c r="X62" s="97">
        <f t="shared" si="9"/>
        <v>0</v>
      </c>
    </row>
    <row r="63" spans="1:24" ht="15.75" x14ac:dyDescent="0.25">
      <c r="A63" s="98" t="s">
        <v>164</v>
      </c>
      <c r="B63" s="99">
        <f>SUM(C63:X63)</f>
        <v>209</v>
      </c>
      <c r="C63" s="100">
        <v>126</v>
      </c>
      <c r="D63" s="100">
        <v>17</v>
      </c>
      <c r="E63" s="100">
        <v>0</v>
      </c>
      <c r="F63" s="100">
        <v>0</v>
      </c>
      <c r="G63" s="100">
        <v>0</v>
      </c>
      <c r="H63" s="100">
        <v>21</v>
      </c>
      <c r="I63" s="100">
        <v>0</v>
      </c>
      <c r="J63" s="100">
        <v>0</v>
      </c>
      <c r="K63" s="100">
        <v>0</v>
      </c>
      <c r="L63" s="100">
        <v>18</v>
      </c>
      <c r="M63" s="100">
        <v>4</v>
      </c>
      <c r="N63" s="100">
        <v>0</v>
      </c>
      <c r="O63" s="100">
        <v>3</v>
      </c>
      <c r="P63" s="100">
        <v>0</v>
      </c>
      <c r="Q63" s="100">
        <v>16</v>
      </c>
      <c r="R63" s="100">
        <v>0</v>
      </c>
      <c r="S63" s="100">
        <v>0</v>
      </c>
      <c r="T63" s="100">
        <v>0</v>
      </c>
      <c r="U63" s="100">
        <v>0</v>
      </c>
      <c r="V63" s="100">
        <v>4</v>
      </c>
      <c r="W63" s="100">
        <v>0</v>
      </c>
      <c r="X63" s="101">
        <v>0</v>
      </c>
    </row>
    <row r="64" spans="1:24" ht="15.75" x14ac:dyDescent="0.25">
      <c r="A64" s="98" t="s">
        <v>165</v>
      </c>
      <c r="B64" s="99">
        <f>SUM(C64:X64)</f>
        <v>5</v>
      </c>
      <c r="C64" s="100">
        <v>1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1</v>
      </c>
      <c r="M64" s="100">
        <v>0</v>
      </c>
      <c r="N64" s="100">
        <v>0</v>
      </c>
      <c r="O64" s="100">
        <v>2</v>
      </c>
      <c r="P64" s="100">
        <v>1</v>
      </c>
      <c r="Q64" s="100">
        <v>0</v>
      </c>
      <c r="R64" s="100">
        <v>0</v>
      </c>
      <c r="S64" s="100">
        <v>0</v>
      </c>
      <c r="T64" s="100">
        <v>0</v>
      </c>
      <c r="U64" s="100">
        <v>0</v>
      </c>
      <c r="V64" s="100">
        <v>0</v>
      </c>
      <c r="W64" s="100">
        <v>0</v>
      </c>
      <c r="X64" s="101">
        <v>0</v>
      </c>
    </row>
    <row r="65" spans="1:24" ht="15.75" x14ac:dyDescent="0.25">
      <c r="A65" s="98" t="s">
        <v>166</v>
      </c>
      <c r="B65" s="99">
        <f>SUM(C65:X65)</f>
        <v>10</v>
      </c>
      <c r="C65" s="100">
        <v>2</v>
      </c>
      <c r="D65" s="100">
        <v>0</v>
      </c>
      <c r="E65" s="100">
        <v>0</v>
      </c>
      <c r="F65" s="100">
        <v>0</v>
      </c>
      <c r="G65" s="100">
        <v>0</v>
      </c>
      <c r="H65" s="100">
        <v>2</v>
      </c>
      <c r="I65" s="100">
        <v>0</v>
      </c>
      <c r="J65" s="100">
        <v>0</v>
      </c>
      <c r="K65" s="100">
        <v>0</v>
      </c>
      <c r="L65" s="100">
        <v>3</v>
      </c>
      <c r="M65" s="100">
        <v>1</v>
      </c>
      <c r="N65" s="100">
        <v>0</v>
      </c>
      <c r="O65" s="100">
        <v>0</v>
      </c>
      <c r="P65" s="100">
        <v>0</v>
      </c>
      <c r="Q65" s="100">
        <v>2</v>
      </c>
      <c r="R65" s="100">
        <v>0</v>
      </c>
      <c r="S65" s="100">
        <v>0</v>
      </c>
      <c r="T65" s="100">
        <v>0</v>
      </c>
      <c r="U65" s="100">
        <v>0</v>
      </c>
      <c r="V65" s="100">
        <v>0</v>
      </c>
      <c r="W65" s="100">
        <v>0</v>
      </c>
      <c r="X65" s="101">
        <v>0</v>
      </c>
    </row>
    <row r="66" spans="1:24" ht="15.75" x14ac:dyDescent="0.25">
      <c r="A66" s="98"/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1"/>
    </row>
    <row r="67" spans="1:24" ht="15.75" x14ac:dyDescent="0.25">
      <c r="A67" s="96" t="s">
        <v>167</v>
      </c>
      <c r="B67" s="93">
        <f>SUM(B68:B72)</f>
        <v>66</v>
      </c>
      <c r="C67" s="94">
        <f t="shared" ref="C67:X67" si="10">SUM(C68:C72)</f>
        <v>26</v>
      </c>
      <c r="D67" s="94">
        <f t="shared" si="10"/>
        <v>2</v>
      </c>
      <c r="E67" s="94">
        <f t="shared" si="10"/>
        <v>0</v>
      </c>
      <c r="F67" s="94">
        <f t="shared" si="10"/>
        <v>0</v>
      </c>
      <c r="G67" s="94">
        <f t="shared" si="10"/>
        <v>0</v>
      </c>
      <c r="H67" s="94">
        <f t="shared" si="10"/>
        <v>8</v>
      </c>
      <c r="I67" s="94">
        <f t="shared" si="10"/>
        <v>0</v>
      </c>
      <c r="J67" s="94">
        <f t="shared" si="10"/>
        <v>0</v>
      </c>
      <c r="K67" s="94">
        <f t="shared" si="10"/>
        <v>0</v>
      </c>
      <c r="L67" s="94">
        <f t="shared" si="10"/>
        <v>14</v>
      </c>
      <c r="M67" s="94">
        <f t="shared" si="10"/>
        <v>3</v>
      </c>
      <c r="N67" s="94">
        <f t="shared" si="10"/>
        <v>0</v>
      </c>
      <c r="O67" s="94">
        <f t="shared" si="10"/>
        <v>1</v>
      </c>
      <c r="P67" s="94">
        <f t="shared" si="10"/>
        <v>0</v>
      </c>
      <c r="Q67" s="94">
        <f t="shared" si="10"/>
        <v>12</v>
      </c>
      <c r="R67" s="94">
        <f t="shared" si="10"/>
        <v>0</v>
      </c>
      <c r="S67" s="94">
        <f t="shared" si="10"/>
        <v>0</v>
      </c>
      <c r="T67" s="94">
        <f t="shared" si="10"/>
        <v>0</v>
      </c>
      <c r="U67" s="94">
        <f t="shared" si="10"/>
        <v>0</v>
      </c>
      <c r="V67" s="94">
        <f t="shared" si="10"/>
        <v>0</v>
      </c>
      <c r="W67" s="94">
        <f t="shared" si="10"/>
        <v>0</v>
      </c>
      <c r="X67" s="97">
        <f t="shared" si="10"/>
        <v>0</v>
      </c>
    </row>
    <row r="68" spans="1:24" ht="15.75" x14ac:dyDescent="0.25">
      <c r="A68" s="98" t="s">
        <v>168</v>
      </c>
      <c r="B68" s="99">
        <f>SUM(C68:X68)</f>
        <v>1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1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1">
        <v>0</v>
      </c>
    </row>
    <row r="69" spans="1:24" ht="15.75" x14ac:dyDescent="0.25">
      <c r="A69" s="98" t="s">
        <v>169</v>
      </c>
      <c r="B69" s="99">
        <f>SUM(C69:X69)</f>
        <v>46</v>
      </c>
      <c r="C69" s="100">
        <v>25</v>
      </c>
      <c r="D69" s="100">
        <v>1</v>
      </c>
      <c r="E69" s="100">
        <v>0</v>
      </c>
      <c r="F69" s="100">
        <v>0</v>
      </c>
      <c r="G69" s="100">
        <v>0</v>
      </c>
      <c r="H69" s="100">
        <v>7</v>
      </c>
      <c r="I69" s="100">
        <v>0</v>
      </c>
      <c r="J69" s="100">
        <v>0</v>
      </c>
      <c r="K69" s="100">
        <v>0</v>
      </c>
      <c r="L69" s="100">
        <v>1</v>
      </c>
      <c r="M69" s="100">
        <v>3</v>
      </c>
      <c r="N69" s="100">
        <v>0</v>
      </c>
      <c r="O69" s="100">
        <v>0</v>
      </c>
      <c r="P69" s="100">
        <v>0</v>
      </c>
      <c r="Q69" s="100">
        <v>9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1">
        <v>0</v>
      </c>
    </row>
    <row r="70" spans="1:24" ht="15.75" x14ac:dyDescent="0.25">
      <c r="A70" s="98" t="s">
        <v>170</v>
      </c>
      <c r="B70" s="99">
        <f>SUM(C70:X70)</f>
        <v>14</v>
      </c>
      <c r="C70" s="100">
        <v>1</v>
      </c>
      <c r="D70" s="100">
        <v>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11</v>
      </c>
      <c r="M70" s="100">
        <v>0</v>
      </c>
      <c r="N70" s="100">
        <v>0</v>
      </c>
      <c r="O70" s="100">
        <v>0</v>
      </c>
      <c r="P70" s="100">
        <v>0</v>
      </c>
      <c r="Q70" s="100">
        <v>1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100">
        <v>0</v>
      </c>
      <c r="X70" s="101">
        <v>0</v>
      </c>
    </row>
    <row r="71" spans="1:24" ht="15.75" x14ac:dyDescent="0.25">
      <c r="A71" s="98" t="s">
        <v>171</v>
      </c>
      <c r="B71" s="99">
        <f>SUM(C71:X71)</f>
        <v>1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1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1">
        <v>0</v>
      </c>
    </row>
    <row r="72" spans="1:24" ht="15.75" x14ac:dyDescent="0.25">
      <c r="A72" s="98" t="s">
        <v>172</v>
      </c>
      <c r="B72" s="99">
        <f>SUM(C72:X72)</f>
        <v>4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v>1</v>
      </c>
      <c r="I72" s="100">
        <v>0</v>
      </c>
      <c r="J72" s="100">
        <v>0</v>
      </c>
      <c r="K72" s="100">
        <v>0</v>
      </c>
      <c r="L72" s="100">
        <v>1</v>
      </c>
      <c r="M72" s="100">
        <v>0</v>
      </c>
      <c r="N72" s="100">
        <v>0</v>
      </c>
      <c r="O72" s="100">
        <v>0</v>
      </c>
      <c r="P72" s="100">
        <v>0</v>
      </c>
      <c r="Q72" s="100">
        <v>2</v>
      </c>
      <c r="R72" s="100">
        <v>0</v>
      </c>
      <c r="S72" s="100">
        <v>0</v>
      </c>
      <c r="T72" s="100">
        <v>0</v>
      </c>
      <c r="U72" s="100">
        <v>0</v>
      </c>
      <c r="V72" s="100">
        <v>0</v>
      </c>
      <c r="W72" s="100">
        <v>0</v>
      </c>
      <c r="X72" s="101">
        <v>0</v>
      </c>
    </row>
    <row r="73" spans="1:24" ht="15.75" x14ac:dyDescent="0.25">
      <c r="A73" s="98"/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1"/>
    </row>
    <row r="74" spans="1:24" ht="15.75" x14ac:dyDescent="0.25">
      <c r="A74" s="96" t="s">
        <v>173</v>
      </c>
      <c r="B74" s="93">
        <f>SUM(B75:B92)</f>
        <v>2248</v>
      </c>
      <c r="C74" s="94">
        <f t="shared" ref="C74:X74" si="11">SUM(C75:C92)</f>
        <v>798</v>
      </c>
      <c r="D74" s="94">
        <f t="shared" si="11"/>
        <v>214</v>
      </c>
      <c r="E74" s="94">
        <f t="shared" si="11"/>
        <v>0</v>
      </c>
      <c r="F74" s="94">
        <f t="shared" si="11"/>
        <v>4</v>
      </c>
      <c r="G74" s="94">
        <f t="shared" si="11"/>
        <v>1</v>
      </c>
      <c r="H74" s="94">
        <f t="shared" si="11"/>
        <v>155</v>
      </c>
      <c r="I74" s="94">
        <f t="shared" si="11"/>
        <v>0</v>
      </c>
      <c r="J74" s="94">
        <f t="shared" si="11"/>
        <v>0</v>
      </c>
      <c r="K74" s="94">
        <f t="shared" si="11"/>
        <v>0</v>
      </c>
      <c r="L74" s="94">
        <f t="shared" si="11"/>
        <v>522</v>
      </c>
      <c r="M74" s="94">
        <f t="shared" si="11"/>
        <v>54</v>
      </c>
      <c r="N74" s="94">
        <f t="shared" si="11"/>
        <v>6</v>
      </c>
      <c r="O74" s="94">
        <f t="shared" si="11"/>
        <v>130</v>
      </c>
      <c r="P74" s="94">
        <f t="shared" si="11"/>
        <v>16</v>
      </c>
      <c r="Q74" s="94">
        <f t="shared" si="11"/>
        <v>307</v>
      </c>
      <c r="R74" s="94">
        <f t="shared" si="11"/>
        <v>2</v>
      </c>
      <c r="S74" s="94">
        <f t="shared" si="11"/>
        <v>3</v>
      </c>
      <c r="T74" s="94">
        <f t="shared" si="11"/>
        <v>4</v>
      </c>
      <c r="U74" s="94">
        <f t="shared" si="11"/>
        <v>9</v>
      </c>
      <c r="V74" s="94">
        <f t="shared" si="11"/>
        <v>8</v>
      </c>
      <c r="W74" s="94">
        <f t="shared" si="11"/>
        <v>2</v>
      </c>
      <c r="X74" s="97">
        <f t="shared" si="11"/>
        <v>13</v>
      </c>
    </row>
    <row r="75" spans="1:24" ht="15.75" x14ac:dyDescent="0.25">
      <c r="A75" s="98" t="s">
        <v>174</v>
      </c>
      <c r="B75" s="99">
        <f t="shared" ref="B75:B92" si="12">SUM(C75:X75)</f>
        <v>8</v>
      </c>
      <c r="C75" s="100">
        <v>1</v>
      </c>
      <c r="D75" s="100">
        <v>0</v>
      </c>
      <c r="E75" s="100">
        <v>0</v>
      </c>
      <c r="F75" s="100">
        <v>0</v>
      </c>
      <c r="G75" s="100">
        <v>0</v>
      </c>
      <c r="H75" s="100">
        <v>1</v>
      </c>
      <c r="I75" s="100">
        <v>0</v>
      </c>
      <c r="J75" s="100">
        <v>0</v>
      </c>
      <c r="K75" s="100">
        <v>0</v>
      </c>
      <c r="L75" s="100">
        <v>0</v>
      </c>
      <c r="M75" s="100">
        <v>1</v>
      </c>
      <c r="N75" s="100">
        <v>0</v>
      </c>
      <c r="O75" s="100">
        <v>1</v>
      </c>
      <c r="P75" s="100">
        <v>0</v>
      </c>
      <c r="Q75" s="100">
        <v>3</v>
      </c>
      <c r="R75" s="100">
        <v>0</v>
      </c>
      <c r="S75" s="100">
        <v>0</v>
      </c>
      <c r="T75" s="100">
        <v>0</v>
      </c>
      <c r="U75" s="100">
        <v>0</v>
      </c>
      <c r="V75" s="100">
        <v>0</v>
      </c>
      <c r="W75" s="100">
        <v>1</v>
      </c>
      <c r="X75" s="101">
        <v>0</v>
      </c>
    </row>
    <row r="76" spans="1:24" ht="15.75" x14ac:dyDescent="0.25">
      <c r="A76" s="98" t="s">
        <v>175</v>
      </c>
      <c r="B76" s="99">
        <f t="shared" si="12"/>
        <v>32</v>
      </c>
      <c r="C76" s="100">
        <v>10</v>
      </c>
      <c r="D76" s="100">
        <v>0</v>
      </c>
      <c r="E76" s="100">
        <v>0</v>
      </c>
      <c r="F76" s="100">
        <v>0</v>
      </c>
      <c r="G76" s="100">
        <v>0</v>
      </c>
      <c r="H76" s="100">
        <v>2</v>
      </c>
      <c r="I76" s="100">
        <v>0</v>
      </c>
      <c r="J76" s="100">
        <v>0</v>
      </c>
      <c r="K76" s="100">
        <v>0</v>
      </c>
      <c r="L76" s="100">
        <v>5</v>
      </c>
      <c r="M76" s="100">
        <v>1</v>
      </c>
      <c r="N76" s="100">
        <v>0</v>
      </c>
      <c r="O76" s="100">
        <v>0</v>
      </c>
      <c r="P76" s="100">
        <v>0</v>
      </c>
      <c r="Q76" s="100">
        <v>12</v>
      </c>
      <c r="R76" s="100">
        <v>0</v>
      </c>
      <c r="S76" s="100">
        <v>1</v>
      </c>
      <c r="T76" s="100">
        <v>0</v>
      </c>
      <c r="U76" s="100">
        <v>0</v>
      </c>
      <c r="V76" s="100">
        <v>0</v>
      </c>
      <c r="W76" s="100">
        <v>0</v>
      </c>
      <c r="X76" s="102">
        <v>1</v>
      </c>
    </row>
    <row r="77" spans="1:24" ht="15.75" x14ac:dyDescent="0.25">
      <c r="A77" s="98" t="s">
        <v>176</v>
      </c>
      <c r="B77" s="99">
        <f t="shared" si="12"/>
        <v>279</v>
      </c>
      <c r="C77" s="100">
        <v>95</v>
      </c>
      <c r="D77" s="100">
        <v>26</v>
      </c>
      <c r="E77" s="100">
        <v>0</v>
      </c>
      <c r="F77" s="100">
        <v>1</v>
      </c>
      <c r="G77" s="100">
        <v>0</v>
      </c>
      <c r="H77" s="100">
        <v>23</v>
      </c>
      <c r="I77" s="100">
        <v>0</v>
      </c>
      <c r="J77" s="100">
        <v>0</v>
      </c>
      <c r="K77" s="100">
        <v>0</v>
      </c>
      <c r="L77" s="100">
        <v>49</v>
      </c>
      <c r="M77" s="100">
        <v>10</v>
      </c>
      <c r="N77" s="100">
        <v>0</v>
      </c>
      <c r="O77" s="100">
        <v>21</v>
      </c>
      <c r="P77" s="100">
        <v>5</v>
      </c>
      <c r="Q77" s="100">
        <v>43</v>
      </c>
      <c r="R77" s="100">
        <v>0</v>
      </c>
      <c r="S77" s="100">
        <v>0</v>
      </c>
      <c r="T77" s="100">
        <v>0</v>
      </c>
      <c r="U77" s="100">
        <v>2</v>
      </c>
      <c r="V77" s="100">
        <v>0</v>
      </c>
      <c r="W77" s="100">
        <v>0</v>
      </c>
      <c r="X77" s="102">
        <v>4</v>
      </c>
    </row>
    <row r="78" spans="1:24" ht="15.75" x14ac:dyDescent="0.25">
      <c r="A78" s="98" t="s">
        <v>177</v>
      </c>
      <c r="B78" s="99">
        <f t="shared" si="12"/>
        <v>17</v>
      </c>
      <c r="C78" s="100">
        <v>11</v>
      </c>
      <c r="D78" s="100">
        <v>2</v>
      </c>
      <c r="E78" s="100">
        <v>0</v>
      </c>
      <c r="F78" s="100">
        <v>0</v>
      </c>
      <c r="G78" s="100">
        <v>0</v>
      </c>
      <c r="H78" s="100">
        <v>1</v>
      </c>
      <c r="I78" s="100">
        <v>0</v>
      </c>
      <c r="J78" s="100">
        <v>0</v>
      </c>
      <c r="K78" s="100">
        <v>0</v>
      </c>
      <c r="L78" s="100">
        <v>0</v>
      </c>
      <c r="M78" s="100">
        <v>1</v>
      </c>
      <c r="N78" s="100">
        <v>0</v>
      </c>
      <c r="O78" s="100">
        <v>1</v>
      </c>
      <c r="P78" s="100">
        <v>0</v>
      </c>
      <c r="Q78" s="100">
        <v>1</v>
      </c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00">
        <v>0</v>
      </c>
      <c r="X78" s="101">
        <v>0</v>
      </c>
    </row>
    <row r="79" spans="1:24" ht="15.75" x14ac:dyDescent="0.25">
      <c r="A79" s="98" t="s">
        <v>178</v>
      </c>
      <c r="B79" s="99">
        <f t="shared" si="12"/>
        <v>30</v>
      </c>
      <c r="C79" s="100">
        <v>6</v>
      </c>
      <c r="D79" s="100">
        <v>1</v>
      </c>
      <c r="E79" s="100">
        <v>0</v>
      </c>
      <c r="F79" s="100">
        <v>0</v>
      </c>
      <c r="G79" s="100">
        <v>0</v>
      </c>
      <c r="H79" s="100">
        <v>1</v>
      </c>
      <c r="I79" s="100">
        <v>0</v>
      </c>
      <c r="J79" s="100">
        <v>0</v>
      </c>
      <c r="K79" s="100">
        <v>0</v>
      </c>
      <c r="L79" s="100">
        <v>8</v>
      </c>
      <c r="M79" s="100">
        <v>1</v>
      </c>
      <c r="N79" s="100">
        <v>0</v>
      </c>
      <c r="O79" s="100">
        <v>4</v>
      </c>
      <c r="P79" s="100">
        <v>1</v>
      </c>
      <c r="Q79" s="100">
        <v>7</v>
      </c>
      <c r="R79" s="100">
        <v>0</v>
      </c>
      <c r="S79" s="100">
        <v>0</v>
      </c>
      <c r="T79" s="100">
        <v>0</v>
      </c>
      <c r="U79" s="100">
        <v>0</v>
      </c>
      <c r="V79" s="100">
        <v>1</v>
      </c>
      <c r="W79" s="100">
        <v>0</v>
      </c>
      <c r="X79" s="101">
        <v>0</v>
      </c>
    </row>
    <row r="80" spans="1:24" ht="15.75" x14ac:dyDescent="0.25">
      <c r="A80" s="98" t="s">
        <v>179</v>
      </c>
      <c r="B80" s="99">
        <f t="shared" si="12"/>
        <v>18</v>
      </c>
      <c r="C80" s="100">
        <v>6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6</v>
      </c>
      <c r="M80" s="100">
        <v>0</v>
      </c>
      <c r="N80" s="100">
        <v>1</v>
      </c>
      <c r="O80" s="100">
        <v>0</v>
      </c>
      <c r="P80" s="100">
        <v>0</v>
      </c>
      <c r="Q80" s="100">
        <v>5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1">
        <v>0</v>
      </c>
    </row>
    <row r="81" spans="1:24" ht="15.75" x14ac:dyDescent="0.25">
      <c r="A81" s="98" t="s">
        <v>180</v>
      </c>
      <c r="B81" s="99">
        <f t="shared" si="12"/>
        <v>1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1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00">
        <v>0</v>
      </c>
      <c r="X81" s="101">
        <v>0</v>
      </c>
    </row>
    <row r="82" spans="1:24" ht="15.75" x14ac:dyDescent="0.25">
      <c r="A82" s="98" t="s">
        <v>181</v>
      </c>
      <c r="B82" s="99">
        <f t="shared" si="12"/>
        <v>464</v>
      </c>
      <c r="C82" s="100">
        <v>123</v>
      </c>
      <c r="D82" s="100">
        <v>31</v>
      </c>
      <c r="E82" s="100">
        <v>0</v>
      </c>
      <c r="F82" s="100">
        <v>0</v>
      </c>
      <c r="G82" s="100">
        <v>1</v>
      </c>
      <c r="H82" s="100">
        <v>30</v>
      </c>
      <c r="I82" s="100">
        <v>0</v>
      </c>
      <c r="J82" s="100">
        <v>0</v>
      </c>
      <c r="K82" s="100">
        <v>0</v>
      </c>
      <c r="L82" s="100">
        <v>119</v>
      </c>
      <c r="M82" s="100">
        <v>10</v>
      </c>
      <c r="N82" s="100">
        <v>0</v>
      </c>
      <c r="O82" s="100">
        <v>35</v>
      </c>
      <c r="P82" s="100">
        <v>3</v>
      </c>
      <c r="Q82" s="100">
        <v>105</v>
      </c>
      <c r="R82" s="100">
        <v>0</v>
      </c>
      <c r="S82" s="100">
        <v>1</v>
      </c>
      <c r="T82" s="100">
        <v>1</v>
      </c>
      <c r="U82" s="100">
        <v>3</v>
      </c>
      <c r="V82" s="100">
        <v>0</v>
      </c>
      <c r="W82" s="100">
        <v>0</v>
      </c>
      <c r="X82" s="102">
        <v>2</v>
      </c>
    </row>
    <row r="83" spans="1:24" ht="15.75" x14ac:dyDescent="0.25">
      <c r="A83" s="98" t="s">
        <v>182</v>
      </c>
      <c r="B83" s="99">
        <f t="shared" si="12"/>
        <v>20</v>
      </c>
      <c r="C83" s="100">
        <v>8</v>
      </c>
      <c r="D83" s="100">
        <v>2</v>
      </c>
      <c r="E83" s="100">
        <v>0</v>
      </c>
      <c r="F83" s="100">
        <v>0</v>
      </c>
      <c r="G83" s="100">
        <v>0</v>
      </c>
      <c r="H83" s="100">
        <v>2</v>
      </c>
      <c r="I83" s="100">
        <v>0</v>
      </c>
      <c r="J83" s="100">
        <v>0</v>
      </c>
      <c r="K83" s="100">
        <v>0</v>
      </c>
      <c r="L83" s="100">
        <v>1</v>
      </c>
      <c r="M83" s="100">
        <v>0</v>
      </c>
      <c r="N83" s="100">
        <v>0</v>
      </c>
      <c r="O83" s="100">
        <v>3</v>
      </c>
      <c r="P83" s="100">
        <v>0</v>
      </c>
      <c r="Q83" s="100">
        <v>4</v>
      </c>
      <c r="R83" s="100">
        <v>0</v>
      </c>
      <c r="S83" s="100">
        <v>0</v>
      </c>
      <c r="T83" s="100">
        <v>0</v>
      </c>
      <c r="U83" s="100">
        <v>0</v>
      </c>
      <c r="V83" s="100">
        <v>0</v>
      </c>
      <c r="W83" s="100">
        <v>0</v>
      </c>
      <c r="X83" s="101">
        <v>0</v>
      </c>
    </row>
    <row r="84" spans="1:24" ht="15.75" x14ac:dyDescent="0.25">
      <c r="A84" s="98" t="s">
        <v>183</v>
      </c>
      <c r="B84" s="99">
        <f t="shared" si="12"/>
        <v>102</v>
      </c>
      <c r="C84" s="100">
        <v>39</v>
      </c>
      <c r="D84" s="100">
        <v>8</v>
      </c>
      <c r="E84" s="100">
        <v>0</v>
      </c>
      <c r="F84" s="100">
        <v>1</v>
      </c>
      <c r="G84" s="100">
        <v>0</v>
      </c>
      <c r="H84" s="100">
        <v>13</v>
      </c>
      <c r="I84" s="100">
        <v>0</v>
      </c>
      <c r="J84" s="100">
        <v>0</v>
      </c>
      <c r="K84" s="100">
        <v>0</v>
      </c>
      <c r="L84" s="100">
        <v>8</v>
      </c>
      <c r="M84" s="100">
        <v>4</v>
      </c>
      <c r="N84" s="100">
        <v>0</v>
      </c>
      <c r="O84" s="100">
        <v>6</v>
      </c>
      <c r="P84" s="100">
        <v>0</v>
      </c>
      <c r="Q84" s="100">
        <v>17</v>
      </c>
      <c r="R84" s="100">
        <v>0</v>
      </c>
      <c r="S84" s="100">
        <v>1</v>
      </c>
      <c r="T84" s="100">
        <v>2</v>
      </c>
      <c r="U84" s="100">
        <v>2</v>
      </c>
      <c r="V84" s="100">
        <v>0</v>
      </c>
      <c r="W84" s="100">
        <v>0</v>
      </c>
      <c r="X84" s="102">
        <v>1</v>
      </c>
    </row>
    <row r="85" spans="1:24" ht="15.75" x14ac:dyDescent="0.25">
      <c r="A85" s="98" t="s">
        <v>184</v>
      </c>
      <c r="B85" s="99">
        <f t="shared" si="12"/>
        <v>5</v>
      </c>
      <c r="C85" s="100">
        <v>3</v>
      </c>
      <c r="D85" s="100">
        <v>1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1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1">
        <v>0</v>
      </c>
    </row>
    <row r="86" spans="1:24" ht="15.75" x14ac:dyDescent="0.25">
      <c r="A86" s="98" t="s">
        <v>185</v>
      </c>
      <c r="B86" s="99">
        <f t="shared" si="12"/>
        <v>1</v>
      </c>
      <c r="C86" s="100">
        <v>1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0</v>
      </c>
      <c r="T86" s="100">
        <v>0</v>
      </c>
      <c r="U86" s="100">
        <v>0</v>
      </c>
      <c r="V86" s="100">
        <v>0</v>
      </c>
      <c r="W86" s="100">
        <v>0</v>
      </c>
      <c r="X86" s="101">
        <v>0</v>
      </c>
    </row>
    <row r="87" spans="1:24" ht="15.75" x14ac:dyDescent="0.25">
      <c r="A87" s="98" t="s">
        <v>186</v>
      </c>
      <c r="B87" s="99">
        <f t="shared" si="12"/>
        <v>992</v>
      </c>
      <c r="C87" s="100">
        <v>390</v>
      </c>
      <c r="D87" s="100">
        <v>115</v>
      </c>
      <c r="E87" s="100">
        <v>0</v>
      </c>
      <c r="F87" s="100">
        <v>0</v>
      </c>
      <c r="G87" s="100">
        <v>0</v>
      </c>
      <c r="H87" s="100">
        <v>56</v>
      </c>
      <c r="I87" s="100">
        <v>0</v>
      </c>
      <c r="J87" s="100">
        <v>0</v>
      </c>
      <c r="K87" s="100">
        <v>0</v>
      </c>
      <c r="L87" s="100">
        <v>272</v>
      </c>
      <c r="M87" s="100">
        <v>20</v>
      </c>
      <c r="N87" s="100">
        <v>5</v>
      </c>
      <c r="O87" s="100">
        <v>40</v>
      </c>
      <c r="P87" s="100">
        <v>6</v>
      </c>
      <c r="Q87" s="100">
        <v>74</v>
      </c>
      <c r="R87" s="100">
        <v>2</v>
      </c>
      <c r="S87" s="100">
        <v>0</v>
      </c>
      <c r="T87" s="100">
        <v>0</v>
      </c>
      <c r="U87" s="100">
        <v>2</v>
      </c>
      <c r="V87" s="100">
        <v>6</v>
      </c>
      <c r="W87" s="100">
        <v>0</v>
      </c>
      <c r="X87" s="102">
        <v>4</v>
      </c>
    </row>
    <row r="88" spans="1:24" ht="15.75" x14ac:dyDescent="0.25">
      <c r="A88" s="98" t="s">
        <v>187</v>
      </c>
      <c r="B88" s="99">
        <f t="shared" si="12"/>
        <v>75</v>
      </c>
      <c r="C88" s="100">
        <v>36</v>
      </c>
      <c r="D88" s="100">
        <v>5</v>
      </c>
      <c r="E88" s="100">
        <v>0</v>
      </c>
      <c r="F88" s="100">
        <v>0</v>
      </c>
      <c r="G88" s="100">
        <v>0</v>
      </c>
      <c r="H88" s="100">
        <v>4</v>
      </c>
      <c r="I88" s="100">
        <v>0</v>
      </c>
      <c r="J88" s="100">
        <v>0</v>
      </c>
      <c r="K88" s="100">
        <v>0</v>
      </c>
      <c r="L88" s="100">
        <v>12</v>
      </c>
      <c r="M88" s="100">
        <v>3</v>
      </c>
      <c r="N88" s="100">
        <v>0</v>
      </c>
      <c r="O88" s="100">
        <v>7</v>
      </c>
      <c r="P88" s="100">
        <v>0</v>
      </c>
      <c r="Q88" s="100">
        <v>7</v>
      </c>
      <c r="R88" s="100">
        <v>0</v>
      </c>
      <c r="S88" s="100">
        <v>0</v>
      </c>
      <c r="T88" s="100">
        <v>0</v>
      </c>
      <c r="U88" s="100">
        <v>0</v>
      </c>
      <c r="V88" s="100">
        <v>0</v>
      </c>
      <c r="W88" s="100">
        <v>1</v>
      </c>
      <c r="X88" s="101">
        <v>0</v>
      </c>
    </row>
    <row r="89" spans="1:24" ht="15.75" x14ac:dyDescent="0.25">
      <c r="A89" s="98" t="s">
        <v>188</v>
      </c>
      <c r="B89" s="99">
        <f t="shared" si="12"/>
        <v>199</v>
      </c>
      <c r="C89" s="100">
        <v>66</v>
      </c>
      <c r="D89" s="100">
        <v>23</v>
      </c>
      <c r="E89" s="100">
        <v>0</v>
      </c>
      <c r="F89" s="100">
        <v>2</v>
      </c>
      <c r="G89" s="100">
        <v>0</v>
      </c>
      <c r="H89" s="100">
        <v>21</v>
      </c>
      <c r="I89" s="100">
        <v>0</v>
      </c>
      <c r="J89" s="100">
        <v>0</v>
      </c>
      <c r="K89" s="100">
        <v>0</v>
      </c>
      <c r="L89" s="100">
        <v>42</v>
      </c>
      <c r="M89" s="100">
        <v>3</v>
      </c>
      <c r="N89" s="100">
        <v>0</v>
      </c>
      <c r="O89" s="100">
        <v>12</v>
      </c>
      <c r="P89" s="100">
        <v>1</v>
      </c>
      <c r="Q89" s="100">
        <v>26</v>
      </c>
      <c r="R89" s="100">
        <v>0</v>
      </c>
      <c r="S89" s="100">
        <v>0</v>
      </c>
      <c r="T89" s="100">
        <v>1</v>
      </c>
      <c r="U89" s="100">
        <v>0</v>
      </c>
      <c r="V89" s="100">
        <v>1</v>
      </c>
      <c r="W89" s="100">
        <v>0</v>
      </c>
      <c r="X89" s="102">
        <v>1</v>
      </c>
    </row>
    <row r="90" spans="1:24" ht="15.75" x14ac:dyDescent="0.25">
      <c r="A90" s="98" t="s">
        <v>189</v>
      </c>
      <c r="B90" s="99">
        <f t="shared" si="12"/>
        <v>1</v>
      </c>
      <c r="C90" s="100">
        <v>1</v>
      </c>
      <c r="D90" s="100">
        <v>0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0</v>
      </c>
      <c r="R90" s="100">
        <v>0</v>
      </c>
      <c r="S90" s="100">
        <v>0</v>
      </c>
      <c r="T90" s="100">
        <v>0</v>
      </c>
      <c r="U90" s="100">
        <v>0</v>
      </c>
      <c r="V90" s="100">
        <v>0</v>
      </c>
      <c r="W90" s="100">
        <v>0</v>
      </c>
      <c r="X90" s="101">
        <v>0</v>
      </c>
    </row>
    <row r="91" spans="1:24" ht="15.75" x14ac:dyDescent="0.25">
      <c r="A91" s="98" t="s">
        <v>190</v>
      </c>
      <c r="B91" s="99">
        <f t="shared" si="12"/>
        <v>1</v>
      </c>
      <c r="C91" s="100">
        <v>1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1">
        <v>0</v>
      </c>
    </row>
    <row r="92" spans="1:24" ht="15.75" x14ac:dyDescent="0.25">
      <c r="A92" s="98" t="s">
        <v>191</v>
      </c>
      <c r="B92" s="99">
        <f t="shared" si="12"/>
        <v>3</v>
      </c>
      <c r="C92" s="100">
        <v>1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2</v>
      </c>
      <c r="R92" s="100">
        <v>0</v>
      </c>
      <c r="S92" s="100">
        <v>0</v>
      </c>
      <c r="T92" s="100">
        <v>0</v>
      </c>
      <c r="U92" s="100">
        <v>0</v>
      </c>
      <c r="V92" s="100">
        <v>0</v>
      </c>
      <c r="W92" s="100">
        <v>0</v>
      </c>
      <c r="X92" s="101">
        <v>0</v>
      </c>
    </row>
    <row r="93" spans="1:24" ht="15.75" x14ac:dyDescent="0.25">
      <c r="A93" s="98"/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1"/>
    </row>
    <row r="94" spans="1:24" ht="15.75" x14ac:dyDescent="0.25">
      <c r="A94" s="96" t="s">
        <v>192</v>
      </c>
      <c r="B94" s="93">
        <f>SUM(B95:B99)</f>
        <v>28</v>
      </c>
      <c r="C94" s="94">
        <f t="shared" ref="C94:X94" si="13">SUM(C95:C99)</f>
        <v>7</v>
      </c>
      <c r="D94" s="94">
        <f t="shared" si="13"/>
        <v>4</v>
      </c>
      <c r="E94" s="94">
        <f t="shared" si="13"/>
        <v>0</v>
      </c>
      <c r="F94" s="94">
        <f t="shared" si="13"/>
        <v>0</v>
      </c>
      <c r="G94" s="94">
        <f t="shared" si="13"/>
        <v>0</v>
      </c>
      <c r="H94" s="94">
        <f t="shared" si="13"/>
        <v>3</v>
      </c>
      <c r="I94" s="94">
        <f t="shared" si="13"/>
        <v>0</v>
      </c>
      <c r="J94" s="94">
        <f t="shared" si="13"/>
        <v>0</v>
      </c>
      <c r="K94" s="94">
        <f t="shared" si="13"/>
        <v>0</v>
      </c>
      <c r="L94" s="94">
        <f t="shared" si="13"/>
        <v>5</v>
      </c>
      <c r="M94" s="94">
        <f t="shared" si="13"/>
        <v>1</v>
      </c>
      <c r="N94" s="94">
        <f t="shared" si="13"/>
        <v>0</v>
      </c>
      <c r="O94" s="94">
        <f t="shared" si="13"/>
        <v>0</v>
      </c>
      <c r="P94" s="94">
        <f t="shared" si="13"/>
        <v>0</v>
      </c>
      <c r="Q94" s="94">
        <f t="shared" si="13"/>
        <v>8</v>
      </c>
      <c r="R94" s="94">
        <f t="shared" si="13"/>
        <v>0</v>
      </c>
      <c r="S94" s="94">
        <f t="shared" si="13"/>
        <v>0</v>
      </c>
      <c r="T94" s="94">
        <f t="shared" si="13"/>
        <v>0</v>
      </c>
      <c r="U94" s="94">
        <f t="shared" si="13"/>
        <v>0</v>
      </c>
      <c r="V94" s="94">
        <f t="shared" si="13"/>
        <v>0</v>
      </c>
      <c r="W94" s="94">
        <f t="shared" si="13"/>
        <v>0</v>
      </c>
      <c r="X94" s="97">
        <f t="shared" si="13"/>
        <v>0</v>
      </c>
    </row>
    <row r="95" spans="1:24" ht="15.75" x14ac:dyDescent="0.25">
      <c r="A95" s="98" t="s">
        <v>193</v>
      </c>
      <c r="B95" s="99">
        <f>SUM(C95:X95)</f>
        <v>13</v>
      </c>
      <c r="C95" s="100">
        <v>4</v>
      </c>
      <c r="D95" s="100">
        <v>2</v>
      </c>
      <c r="E95" s="100">
        <v>0</v>
      </c>
      <c r="F95" s="100">
        <v>0</v>
      </c>
      <c r="G95" s="100">
        <v>0</v>
      </c>
      <c r="H95" s="100">
        <v>2</v>
      </c>
      <c r="I95" s="100">
        <v>0</v>
      </c>
      <c r="J95" s="100">
        <v>0</v>
      </c>
      <c r="K95" s="100">
        <v>0</v>
      </c>
      <c r="L95" s="100">
        <v>1</v>
      </c>
      <c r="M95" s="100">
        <v>1</v>
      </c>
      <c r="N95" s="100">
        <v>0</v>
      </c>
      <c r="O95" s="100">
        <v>0</v>
      </c>
      <c r="P95" s="100">
        <v>0</v>
      </c>
      <c r="Q95" s="100">
        <v>3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1">
        <v>0</v>
      </c>
    </row>
    <row r="96" spans="1:24" ht="15.75" x14ac:dyDescent="0.25">
      <c r="A96" s="98" t="s">
        <v>194</v>
      </c>
      <c r="B96" s="99">
        <f t="shared" ref="B96:B99" si="14">SUM(C96:X96)</f>
        <v>2</v>
      </c>
      <c r="C96" s="100"/>
      <c r="D96" s="100"/>
      <c r="E96" s="100"/>
      <c r="F96" s="100"/>
      <c r="G96" s="100"/>
      <c r="H96" s="100"/>
      <c r="I96" s="100"/>
      <c r="J96" s="100"/>
      <c r="K96" s="100"/>
      <c r="L96" s="100">
        <v>1</v>
      </c>
      <c r="M96" s="100"/>
      <c r="N96" s="100"/>
      <c r="O96" s="100"/>
      <c r="P96" s="100"/>
      <c r="Q96" s="100">
        <v>1</v>
      </c>
      <c r="R96" s="100"/>
      <c r="S96" s="100"/>
      <c r="T96" s="100"/>
      <c r="U96" s="100"/>
      <c r="V96" s="100"/>
      <c r="W96" s="100"/>
      <c r="X96" s="101"/>
    </row>
    <row r="97" spans="1:24" ht="15.75" x14ac:dyDescent="0.25">
      <c r="A97" s="98" t="s">
        <v>195</v>
      </c>
      <c r="B97" s="99">
        <f t="shared" si="14"/>
        <v>3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1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2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1">
        <v>0</v>
      </c>
    </row>
    <row r="98" spans="1:24" ht="15.75" x14ac:dyDescent="0.25">
      <c r="A98" s="98" t="s">
        <v>196</v>
      </c>
      <c r="B98" s="99">
        <f t="shared" si="14"/>
        <v>5</v>
      </c>
      <c r="C98" s="100">
        <v>2</v>
      </c>
      <c r="D98" s="100">
        <v>2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1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0</v>
      </c>
      <c r="X98" s="101">
        <v>0</v>
      </c>
    </row>
    <row r="99" spans="1:24" ht="15.75" x14ac:dyDescent="0.25">
      <c r="A99" s="98" t="s">
        <v>197</v>
      </c>
      <c r="B99" s="99">
        <f t="shared" si="14"/>
        <v>5</v>
      </c>
      <c r="C99" s="100">
        <v>1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3</v>
      </c>
      <c r="M99" s="100">
        <v>0</v>
      </c>
      <c r="N99" s="100">
        <v>0</v>
      </c>
      <c r="O99" s="100">
        <v>0</v>
      </c>
      <c r="P99" s="100">
        <v>0</v>
      </c>
      <c r="Q99" s="100">
        <v>1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0</v>
      </c>
      <c r="X99" s="101">
        <v>0</v>
      </c>
    </row>
    <row r="100" spans="1:24" ht="15.75" x14ac:dyDescent="0.25">
      <c r="A100" s="98"/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1"/>
    </row>
    <row r="101" spans="1:24" ht="15.75" x14ac:dyDescent="0.25">
      <c r="A101" s="96" t="s">
        <v>198</v>
      </c>
      <c r="B101" s="93">
        <f>SUM(B102:B102)</f>
        <v>2</v>
      </c>
      <c r="C101" s="94">
        <f t="shared" ref="C101:X101" si="15">SUM(C102:C102)</f>
        <v>1</v>
      </c>
      <c r="D101" s="94">
        <f t="shared" si="15"/>
        <v>0</v>
      </c>
      <c r="E101" s="94">
        <f t="shared" si="15"/>
        <v>0</v>
      </c>
      <c r="F101" s="94">
        <f t="shared" si="15"/>
        <v>0</v>
      </c>
      <c r="G101" s="94">
        <f t="shared" si="15"/>
        <v>0</v>
      </c>
      <c r="H101" s="94">
        <f t="shared" si="15"/>
        <v>0</v>
      </c>
      <c r="I101" s="94">
        <f t="shared" si="15"/>
        <v>0</v>
      </c>
      <c r="J101" s="94">
        <f t="shared" si="15"/>
        <v>0</v>
      </c>
      <c r="K101" s="94">
        <f t="shared" si="15"/>
        <v>0</v>
      </c>
      <c r="L101" s="94">
        <f t="shared" si="15"/>
        <v>1</v>
      </c>
      <c r="M101" s="94">
        <f t="shared" si="15"/>
        <v>0</v>
      </c>
      <c r="N101" s="94">
        <f t="shared" si="15"/>
        <v>0</v>
      </c>
      <c r="O101" s="94">
        <f t="shared" si="15"/>
        <v>0</v>
      </c>
      <c r="P101" s="94">
        <f t="shared" si="15"/>
        <v>0</v>
      </c>
      <c r="Q101" s="94">
        <f t="shared" si="15"/>
        <v>0</v>
      </c>
      <c r="R101" s="94">
        <f t="shared" si="15"/>
        <v>0</v>
      </c>
      <c r="S101" s="94">
        <f t="shared" si="15"/>
        <v>0</v>
      </c>
      <c r="T101" s="94">
        <f t="shared" si="15"/>
        <v>0</v>
      </c>
      <c r="U101" s="94">
        <f t="shared" si="15"/>
        <v>0</v>
      </c>
      <c r="V101" s="94">
        <f t="shared" si="15"/>
        <v>0</v>
      </c>
      <c r="W101" s="94">
        <f t="shared" si="15"/>
        <v>0</v>
      </c>
      <c r="X101" s="97">
        <f t="shared" si="15"/>
        <v>0</v>
      </c>
    </row>
    <row r="102" spans="1:24" ht="15.75" x14ac:dyDescent="0.25">
      <c r="A102" s="98" t="s">
        <v>199</v>
      </c>
      <c r="B102" s="99">
        <f>SUM(C102:X102)</f>
        <v>2</v>
      </c>
      <c r="C102" s="100">
        <v>1</v>
      </c>
      <c r="D102" s="100">
        <v>0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1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0">
        <v>0</v>
      </c>
      <c r="X102" s="101">
        <v>0</v>
      </c>
    </row>
    <row r="103" spans="1:24" ht="15.75" x14ac:dyDescent="0.25">
      <c r="A103" s="98"/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1"/>
    </row>
    <row r="104" spans="1:24" ht="15.75" x14ac:dyDescent="0.25">
      <c r="A104" s="96" t="s">
        <v>200</v>
      </c>
      <c r="B104" s="93">
        <f>SUM(B105:B110)</f>
        <v>538</v>
      </c>
      <c r="C104" s="94">
        <f t="shared" ref="C104:X104" si="16">SUM(C105:C110)</f>
        <v>294</v>
      </c>
      <c r="D104" s="94">
        <f t="shared" si="16"/>
        <v>40</v>
      </c>
      <c r="E104" s="94">
        <f t="shared" si="16"/>
        <v>0</v>
      </c>
      <c r="F104" s="94">
        <f t="shared" si="16"/>
        <v>0</v>
      </c>
      <c r="G104" s="94">
        <f t="shared" si="16"/>
        <v>0</v>
      </c>
      <c r="H104" s="94">
        <f t="shared" si="16"/>
        <v>27</v>
      </c>
      <c r="I104" s="94">
        <f t="shared" si="16"/>
        <v>0</v>
      </c>
      <c r="J104" s="94">
        <f t="shared" si="16"/>
        <v>0</v>
      </c>
      <c r="K104" s="94">
        <f t="shared" si="16"/>
        <v>0</v>
      </c>
      <c r="L104" s="94">
        <f t="shared" si="16"/>
        <v>46</v>
      </c>
      <c r="M104" s="94">
        <f t="shared" si="16"/>
        <v>7</v>
      </c>
      <c r="N104" s="94">
        <f t="shared" si="16"/>
        <v>2</v>
      </c>
      <c r="O104" s="94">
        <f t="shared" si="16"/>
        <v>28</v>
      </c>
      <c r="P104" s="94">
        <f t="shared" si="16"/>
        <v>15</v>
      </c>
      <c r="Q104" s="94">
        <f t="shared" si="16"/>
        <v>73</v>
      </c>
      <c r="R104" s="94">
        <f t="shared" si="16"/>
        <v>0</v>
      </c>
      <c r="S104" s="94">
        <f t="shared" si="16"/>
        <v>1</v>
      </c>
      <c r="T104" s="94">
        <f t="shared" si="16"/>
        <v>2</v>
      </c>
      <c r="U104" s="94">
        <f t="shared" si="16"/>
        <v>1</v>
      </c>
      <c r="V104" s="94">
        <f t="shared" si="16"/>
        <v>0</v>
      </c>
      <c r="W104" s="94">
        <f t="shared" si="16"/>
        <v>0</v>
      </c>
      <c r="X104" s="97">
        <f t="shared" si="16"/>
        <v>2</v>
      </c>
    </row>
    <row r="105" spans="1:24" ht="15.75" x14ac:dyDescent="0.25">
      <c r="A105" s="104" t="s">
        <v>201</v>
      </c>
      <c r="B105" s="99">
        <f t="shared" ref="B105:B110" si="17">SUM(C105:X105)</f>
        <v>36</v>
      </c>
      <c r="C105" s="100">
        <v>26</v>
      </c>
      <c r="D105" s="100">
        <v>1</v>
      </c>
      <c r="E105" s="100">
        <v>0</v>
      </c>
      <c r="F105" s="100">
        <v>0</v>
      </c>
      <c r="G105" s="100">
        <v>0</v>
      </c>
      <c r="H105" s="100">
        <v>1</v>
      </c>
      <c r="I105" s="100">
        <v>0</v>
      </c>
      <c r="J105" s="100">
        <v>0</v>
      </c>
      <c r="K105" s="100">
        <v>0</v>
      </c>
      <c r="L105" s="100">
        <v>1</v>
      </c>
      <c r="M105" s="100">
        <v>0</v>
      </c>
      <c r="N105" s="100">
        <v>0</v>
      </c>
      <c r="O105" s="100">
        <v>0</v>
      </c>
      <c r="P105" s="100">
        <v>0</v>
      </c>
      <c r="Q105" s="100">
        <v>7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1">
        <v>0</v>
      </c>
    </row>
    <row r="106" spans="1:24" ht="15.75" x14ac:dyDescent="0.25">
      <c r="A106" s="98" t="s">
        <v>202</v>
      </c>
      <c r="B106" s="99">
        <f t="shared" si="17"/>
        <v>2</v>
      </c>
      <c r="C106" s="100">
        <v>2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0</v>
      </c>
      <c r="R106" s="100">
        <v>0</v>
      </c>
      <c r="S106" s="100">
        <v>0</v>
      </c>
      <c r="T106" s="100">
        <v>0</v>
      </c>
      <c r="U106" s="100">
        <v>0</v>
      </c>
      <c r="V106" s="100">
        <v>0</v>
      </c>
      <c r="W106" s="100">
        <v>0</v>
      </c>
      <c r="X106" s="101">
        <v>0</v>
      </c>
    </row>
    <row r="107" spans="1:24" ht="15.75" x14ac:dyDescent="0.25">
      <c r="A107" s="98" t="s">
        <v>203</v>
      </c>
      <c r="B107" s="99">
        <f t="shared" si="17"/>
        <v>352</v>
      </c>
      <c r="C107" s="100">
        <v>174</v>
      </c>
      <c r="D107" s="100">
        <v>30</v>
      </c>
      <c r="E107" s="100">
        <v>0</v>
      </c>
      <c r="F107" s="100">
        <v>0</v>
      </c>
      <c r="G107" s="100">
        <v>0</v>
      </c>
      <c r="H107" s="100">
        <v>21</v>
      </c>
      <c r="I107" s="100">
        <v>0</v>
      </c>
      <c r="J107" s="100">
        <v>0</v>
      </c>
      <c r="K107" s="100">
        <v>0</v>
      </c>
      <c r="L107" s="100">
        <v>31</v>
      </c>
      <c r="M107" s="100">
        <v>4</v>
      </c>
      <c r="N107" s="100">
        <v>2</v>
      </c>
      <c r="O107" s="100">
        <v>20</v>
      </c>
      <c r="P107" s="100">
        <v>15</v>
      </c>
      <c r="Q107" s="100">
        <v>52</v>
      </c>
      <c r="R107" s="100">
        <v>0</v>
      </c>
      <c r="S107" s="100">
        <v>1</v>
      </c>
      <c r="T107" s="100">
        <v>0</v>
      </c>
      <c r="U107" s="100">
        <v>1</v>
      </c>
      <c r="V107" s="100">
        <v>0</v>
      </c>
      <c r="W107" s="100">
        <v>0</v>
      </c>
      <c r="X107" s="102">
        <v>1</v>
      </c>
    </row>
    <row r="108" spans="1:24" ht="15.75" x14ac:dyDescent="0.25">
      <c r="A108" s="98" t="s">
        <v>204</v>
      </c>
      <c r="B108" s="99">
        <f t="shared" si="17"/>
        <v>117</v>
      </c>
      <c r="C108" s="100">
        <v>67</v>
      </c>
      <c r="D108" s="100">
        <v>9</v>
      </c>
      <c r="E108" s="100">
        <v>0</v>
      </c>
      <c r="F108" s="100">
        <v>0</v>
      </c>
      <c r="G108" s="100">
        <v>0</v>
      </c>
      <c r="H108" s="100">
        <v>2</v>
      </c>
      <c r="I108" s="100">
        <v>0</v>
      </c>
      <c r="J108" s="100">
        <v>0</v>
      </c>
      <c r="K108" s="100">
        <v>0</v>
      </c>
      <c r="L108" s="100">
        <v>14</v>
      </c>
      <c r="M108" s="100">
        <v>3</v>
      </c>
      <c r="N108" s="100">
        <v>0</v>
      </c>
      <c r="O108" s="100">
        <v>7</v>
      </c>
      <c r="P108" s="100">
        <v>0</v>
      </c>
      <c r="Q108" s="100">
        <v>12</v>
      </c>
      <c r="R108" s="100">
        <v>0</v>
      </c>
      <c r="S108" s="100">
        <v>0</v>
      </c>
      <c r="T108" s="100">
        <v>2</v>
      </c>
      <c r="U108" s="100">
        <v>0</v>
      </c>
      <c r="V108" s="100">
        <v>0</v>
      </c>
      <c r="W108" s="100">
        <v>0</v>
      </c>
      <c r="X108" s="102">
        <v>1</v>
      </c>
    </row>
    <row r="109" spans="1:24" ht="15.75" x14ac:dyDescent="0.25">
      <c r="A109" s="98" t="s">
        <v>205</v>
      </c>
      <c r="B109" s="99">
        <f t="shared" si="17"/>
        <v>30</v>
      </c>
      <c r="C109" s="100">
        <v>25</v>
      </c>
      <c r="D109" s="100">
        <v>0</v>
      </c>
      <c r="E109" s="100">
        <v>0</v>
      </c>
      <c r="F109" s="100">
        <v>0</v>
      </c>
      <c r="G109" s="100">
        <v>0</v>
      </c>
      <c r="H109" s="100">
        <v>3</v>
      </c>
      <c r="I109" s="100">
        <v>0</v>
      </c>
      <c r="J109" s="100">
        <v>0</v>
      </c>
      <c r="K109" s="100">
        <v>0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  <c r="Q109" s="100">
        <v>2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1">
        <v>0</v>
      </c>
    </row>
    <row r="110" spans="1:24" ht="15.75" x14ac:dyDescent="0.25">
      <c r="A110" s="98" t="s">
        <v>206</v>
      </c>
      <c r="B110" s="99">
        <f t="shared" si="17"/>
        <v>1</v>
      </c>
      <c r="C110" s="100">
        <v>0</v>
      </c>
      <c r="D110" s="100">
        <v>0</v>
      </c>
      <c r="E110" s="100">
        <v>0</v>
      </c>
      <c r="F110" s="100">
        <v>0</v>
      </c>
      <c r="G110" s="100">
        <v>0</v>
      </c>
      <c r="H110" s="100">
        <v>0</v>
      </c>
      <c r="I110" s="100">
        <v>0</v>
      </c>
      <c r="J110" s="100">
        <v>0</v>
      </c>
      <c r="K110" s="100">
        <v>0</v>
      </c>
      <c r="L110" s="100">
        <v>0</v>
      </c>
      <c r="M110" s="100">
        <v>0</v>
      </c>
      <c r="N110" s="100">
        <v>0</v>
      </c>
      <c r="O110" s="100">
        <v>1</v>
      </c>
      <c r="P110" s="100">
        <v>0</v>
      </c>
      <c r="Q110" s="100">
        <v>0</v>
      </c>
      <c r="R110" s="100">
        <v>0</v>
      </c>
      <c r="S110" s="100">
        <v>0</v>
      </c>
      <c r="T110" s="100">
        <v>0</v>
      </c>
      <c r="U110" s="100">
        <v>0</v>
      </c>
      <c r="V110" s="100">
        <v>0</v>
      </c>
      <c r="W110" s="100">
        <v>0</v>
      </c>
      <c r="X110" s="101">
        <v>0</v>
      </c>
    </row>
    <row r="111" spans="1:24" ht="15.75" x14ac:dyDescent="0.25">
      <c r="A111" s="98"/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1"/>
    </row>
    <row r="112" spans="1:24" ht="15.75" x14ac:dyDescent="0.25">
      <c r="A112" s="96" t="s">
        <v>207</v>
      </c>
      <c r="B112" s="93">
        <f>SUM(B113:B117)</f>
        <v>209</v>
      </c>
      <c r="C112" s="94">
        <f t="shared" ref="C112:X112" si="18">SUM(C113:C117)</f>
        <v>50</v>
      </c>
      <c r="D112" s="94">
        <f t="shared" si="18"/>
        <v>10</v>
      </c>
      <c r="E112" s="94">
        <f t="shared" si="18"/>
        <v>0</v>
      </c>
      <c r="F112" s="94">
        <f t="shared" si="18"/>
        <v>0</v>
      </c>
      <c r="G112" s="94">
        <f t="shared" si="18"/>
        <v>0</v>
      </c>
      <c r="H112" s="94">
        <f t="shared" si="18"/>
        <v>19</v>
      </c>
      <c r="I112" s="94">
        <f t="shared" si="18"/>
        <v>0</v>
      </c>
      <c r="J112" s="94">
        <f t="shared" si="18"/>
        <v>0</v>
      </c>
      <c r="K112" s="94">
        <f t="shared" si="18"/>
        <v>0</v>
      </c>
      <c r="L112" s="94">
        <f t="shared" si="18"/>
        <v>33</v>
      </c>
      <c r="M112" s="94">
        <f t="shared" si="18"/>
        <v>10</v>
      </c>
      <c r="N112" s="94">
        <f t="shared" si="18"/>
        <v>1</v>
      </c>
      <c r="O112" s="94">
        <f t="shared" si="18"/>
        <v>9</v>
      </c>
      <c r="P112" s="94">
        <f t="shared" si="18"/>
        <v>0</v>
      </c>
      <c r="Q112" s="94">
        <f t="shared" si="18"/>
        <v>73</v>
      </c>
      <c r="R112" s="94">
        <f t="shared" si="18"/>
        <v>0</v>
      </c>
      <c r="S112" s="94">
        <f t="shared" si="18"/>
        <v>0</v>
      </c>
      <c r="T112" s="94">
        <f t="shared" si="18"/>
        <v>0</v>
      </c>
      <c r="U112" s="94">
        <f t="shared" si="18"/>
        <v>1</v>
      </c>
      <c r="V112" s="94">
        <f t="shared" si="18"/>
        <v>1</v>
      </c>
      <c r="W112" s="94">
        <f t="shared" si="18"/>
        <v>0</v>
      </c>
      <c r="X112" s="97">
        <f t="shared" si="18"/>
        <v>2</v>
      </c>
    </row>
    <row r="113" spans="1:24" ht="15.75" x14ac:dyDescent="0.25">
      <c r="A113" s="98" t="s">
        <v>208</v>
      </c>
      <c r="B113" s="99">
        <f>SUM(C113:X113)</f>
        <v>2</v>
      </c>
      <c r="C113" s="100">
        <v>0</v>
      </c>
      <c r="D113" s="100">
        <v>0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1</v>
      </c>
      <c r="N113" s="100">
        <v>0</v>
      </c>
      <c r="O113" s="100">
        <v>0</v>
      </c>
      <c r="P113" s="100">
        <v>0</v>
      </c>
      <c r="Q113" s="100">
        <v>1</v>
      </c>
      <c r="R113" s="100">
        <v>0</v>
      </c>
      <c r="S113" s="100">
        <v>0</v>
      </c>
      <c r="T113" s="100">
        <v>0</v>
      </c>
      <c r="U113" s="100">
        <v>0</v>
      </c>
      <c r="V113" s="100">
        <v>0</v>
      </c>
      <c r="W113" s="100">
        <v>0</v>
      </c>
      <c r="X113" s="101">
        <v>0</v>
      </c>
    </row>
    <row r="114" spans="1:24" ht="15.75" x14ac:dyDescent="0.25">
      <c r="A114" s="98" t="s">
        <v>209</v>
      </c>
      <c r="B114" s="99">
        <f>SUM(C114:X114)</f>
        <v>6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2</v>
      </c>
      <c r="I114" s="100">
        <v>0</v>
      </c>
      <c r="J114" s="100">
        <v>0</v>
      </c>
      <c r="K114" s="100">
        <v>0</v>
      </c>
      <c r="L114" s="100">
        <v>1</v>
      </c>
      <c r="M114" s="100">
        <v>0</v>
      </c>
      <c r="N114" s="100">
        <v>0</v>
      </c>
      <c r="O114" s="100">
        <v>0</v>
      </c>
      <c r="P114" s="100">
        <v>0</v>
      </c>
      <c r="Q114" s="100">
        <v>2</v>
      </c>
      <c r="R114" s="100">
        <v>0</v>
      </c>
      <c r="S114" s="100">
        <v>0</v>
      </c>
      <c r="T114" s="100">
        <v>0</v>
      </c>
      <c r="U114" s="100">
        <v>0</v>
      </c>
      <c r="V114" s="100">
        <v>1</v>
      </c>
      <c r="W114" s="100">
        <v>0</v>
      </c>
      <c r="X114" s="101">
        <v>0</v>
      </c>
    </row>
    <row r="115" spans="1:24" ht="15.75" x14ac:dyDescent="0.25">
      <c r="A115" s="98" t="s">
        <v>210</v>
      </c>
      <c r="B115" s="99">
        <f>SUM(C115:X115)</f>
        <v>181</v>
      </c>
      <c r="C115" s="100">
        <v>42</v>
      </c>
      <c r="D115" s="100">
        <v>9</v>
      </c>
      <c r="E115" s="100">
        <v>0</v>
      </c>
      <c r="F115" s="100">
        <v>0</v>
      </c>
      <c r="G115" s="100">
        <v>0</v>
      </c>
      <c r="H115" s="100">
        <v>14</v>
      </c>
      <c r="I115" s="100">
        <v>0</v>
      </c>
      <c r="J115" s="100">
        <v>0</v>
      </c>
      <c r="K115" s="100">
        <v>0</v>
      </c>
      <c r="L115" s="100">
        <v>32</v>
      </c>
      <c r="M115" s="100">
        <v>9</v>
      </c>
      <c r="N115" s="100">
        <v>1</v>
      </c>
      <c r="O115" s="100">
        <v>9</v>
      </c>
      <c r="P115" s="100">
        <v>0</v>
      </c>
      <c r="Q115" s="100">
        <v>63</v>
      </c>
      <c r="R115" s="100">
        <v>0</v>
      </c>
      <c r="S115" s="100">
        <v>0</v>
      </c>
      <c r="T115" s="100">
        <v>0</v>
      </c>
      <c r="U115" s="100">
        <v>1</v>
      </c>
      <c r="V115" s="100">
        <v>0</v>
      </c>
      <c r="W115" s="100">
        <v>0</v>
      </c>
      <c r="X115" s="102">
        <v>1</v>
      </c>
    </row>
    <row r="116" spans="1:24" ht="15.75" x14ac:dyDescent="0.25">
      <c r="A116" s="98" t="s">
        <v>211</v>
      </c>
      <c r="B116" s="99">
        <f>SUM(C116:X116)</f>
        <v>7</v>
      </c>
      <c r="C116" s="100">
        <v>1</v>
      </c>
      <c r="D116" s="100">
        <v>1</v>
      </c>
      <c r="E116" s="100">
        <v>0</v>
      </c>
      <c r="F116" s="100">
        <v>0</v>
      </c>
      <c r="G116" s="100">
        <v>0</v>
      </c>
      <c r="H116" s="100">
        <v>2</v>
      </c>
      <c r="I116" s="100">
        <v>0</v>
      </c>
      <c r="J116" s="100">
        <v>0</v>
      </c>
      <c r="K116" s="100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3</v>
      </c>
      <c r="R116" s="100">
        <v>0</v>
      </c>
      <c r="S116" s="100">
        <v>0</v>
      </c>
      <c r="T116" s="100">
        <v>0</v>
      </c>
      <c r="U116" s="100">
        <v>0</v>
      </c>
      <c r="V116" s="100">
        <v>0</v>
      </c>
      <c r="W116" s="100">
        <v>0</v>
      </c>
      <c r="X116" s="101">
        <v>0</v>
      </c>
    </row>
    <row r="117" spans="1:24" ht="15.75" x14ac:dyDescent="0.25">
      <c r="A117" s="98" t="s">
        <v>212</v>
      </c>
      <c r="B117" s="99">
        <f>SUM(C117:X117)</f>
        <v>13</v>
      </c>
      <c r="C117" s="100">
        <v>7</v>
      </c>
      <c r="D117" s="100">
        <v>0</v>
      </c>
      <c r="E117" s="100">
        <v>0</v>
      </c>
      <c r="F117" s="100">
        <v>0</v>
      </c>
      <c r="G117" s="100">
        <v>0</v>
      </c>
      <c r="H117" s="100">
        <v>1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4</v>
      </c>
      <c r="R117" s="100">
        <v>0</v>
      </c>
      <c r="S117" s="100">
        <v>0</v>
      </c>
      <c r="T117" s="100">
        <v>0</v>
      </c>
      <c r="U117" s="100">
        <v>0</v>
      </c>
      <c r="V117" s="100">
        <v>0</v>
      </c>
      <c r="W117" s="100">
        <v>0</v>
      </c>
      <c r="X117" s="102">
        <v>1</v>
      </c>
    </row>
    <row r="118" spans="1:24" ht="15.75" x14ac:dyDescent="0.25">
      <c r="A118" s="98"/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1"/>
    </row>
    <row r="119" spans="1:24" ht="15.75" x14ac:dyDescent="0.25">
      <c r="A119" s="96" t="s">
        <v>213</v>
      </c>
      <c r="B119" s="93">
        <f>SUM(B120:B121)</f>
        <v>2</v>
      </c>
      <c r="C119" s="94">
        <f t="shared" ref="C119:X119" si="19">SUM(C120:C121)</f>
        <v>0</v>
      </c>
      <c r="D119" s="94">
        <f t="shared" si="19"/>
        <v>0</v>
      </c>
      <c r="E119" s="94">
        <f t="shared" si="19"/>
        <v>0</v>
      </c>
      <c r="F119" s="94">
        <f t="shared" si="19"/>
        <v>0</v>
      </c>
      <c r="G119" s="94">
        <f t="shared" si="19"/>
        <v>0</v>
      </c>
      <c r="H119" s="94">
        <f t="shared" si="19"/>
        <v>2</v>
      </c>
      <c r="I119" s="94">
        <f t="shared" si="19"/>
        <v>0</v>
      </c>
      <c r="J119" s="94">
        <f t="shared" si="19"/>
        <v>0</v>
      </c>
      <c r="K119" s="94">
        <f t="shared" si="19"/>
        <v>0</v>
      </c>
      <c r="L119" s="94">
        <f t="shared" si="19"/>
        <v>0</v>
      </c>
      <c r="M119" s="94">
        <f t="shared" si="19"/>
        <v>0</v>
      </c>
      <c r="N119" s="94">
        <f t="shared" si="19"/>
        <v>0</v>
      </c>
      <c r="O119" s="94">
        <f t="shared" si="19"/>
        <v>0</v>
      </c>
      <c r="P119" s="94">
        <f t="shared" si="19"/>
        <v>0</v>
      </c>
      <c r="Q119" s="94">
        <f t="shared" si="19"/>
        <v>0</v>
      </c>
      <c r="R119" s="94">
        <f t="shared" si="19"/>
        <v>0</v>
      </c>
      <c r="S119" s="94">
        <f t="shared" si="19"/>
        <v>0</v>
      </c>
      <c r="T119" s="94">
        <f t="shared" si="19"/>
        <v>0</v>
      </c>
      <c r="U119" s="94">
        <f t="shared" si="19"/>
        <v>0</v>
      </c>
      <c r="V119" s="94">
        <f t="shared" si="19"/>
        <v>0</v>
      </c>
      <c r="W119" s="94">
        <f t="shared" si="19"/>
        <v>0</v>
      </c>
      <c r="X119" s="97">
        <f t="shared" si="19"/>
        <v>0</v>
      </c>
    </row>
    <row r="120" spans="1:24" ht="15.75" x14ac:dyDescent="0.25">
      <c r="A120" s="98" t="s">
        <v>214</v>
      </c>
      <c r="B120" s="99">
        <f>SUM(C120:X120)</f>
        <v>1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1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v>0</v>
      </c>
      <c r="T120" s="100">
        <v>0</v>
      </c>
      <c r="U120" s="100">
        <v>0</v>
      </c>
      <c r="V120" s="100">
        <v>0</v>
      </c>
      <c r="W120" s="100">
        <v>0</v>
      </c>
      <c r="X120" s="101">
        <v>0</v>
      </c>
    </row>
    <row r="121" spans="1:24" ht="15.75" x14ac:dyDescent="0.25">
      <c r="A121" s="98" t="s">
        <v>215</v>
      </c>
      <c r="B121" s="99">
        <f>SUM(C121:X121)</f>
        <v>1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1</v>
      </c>
      <c r="I121" s="100">
        <v>0</v>
      </c>
      <c r="J121" s="100">
        <v>0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1">
        <v>0</v>
      </c>
    </row>
    <row r="122" spans="1:24" ht="15.75" x14ac:dyDescent="0.25">
      <c r="A122" s="98"/>
      <c r="B122" s="99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</row>
    <row r="123" spans="1:24" ht="15.75" x14ac:dyDescent="0.25">
      <c r="A123" s="96" t="s">
        <v>216</v>
      </c>
      <c r="B123" s="93">
        <f t="shared" ref="B123:X123" si="20">SUM(B124:B130)</f>
        <v>74</v>
      </c>
      <c r="C123" s="94">
        <f t="shared" si="20"/>
        <v>5</v>
      </c>
      <c r="D123" s="94">
        <f t="shared" si="20"/>
        <v>2</v>
      </c>
      <c r="E123" s="94">
        <f t="shared" si="20"/>
        <v>0</v>
      </c>
      <c r="F123" s="94">
        <f t="shared" si="20"/>
        <v>0</v>
      </c>
      <c r="G123" s="94">
        <f t="shared" si="20"/>
        <v>0</v>
      </c>
      <c r="H123" s="94">
        <f t="shared" si="20"/>
        <v>15</v>
      </c>
      <c r="I123" s="94">
        <f t="shared" si="20"/>
        <v>0</v>
      </c>
      <c r="J123" s="94">
        <f t="shared" si="20"/>
        <v>0</v>
      </c>
      <c r="K123" s="94">
        <f t="shared" si="20"/>
        <v>0</v>
      </c>
      <c r="L123" s="94">
        <f t="shared" si="20"/>
        <v>7</v>
      </c>
      <c r="M123" s="94">
        <f t="shared" si="20"/>
        <v>10</v>
      </c>
      <c r="N123" s="94">
        <f t="shared" si="20"/>
        <v>0</v>
      </c>
      <c r="O123" s="94">
        <f t="shared" si="20"/>
        <v>3</v>
      </c>
      <c r="P123" s="94">
        <f t="shared" si="20"/>
        <v>0</v>
      </c>
      <c r="Q123" s="94">
        <f t="shared" si="20"/>
        <v>29</v>
      </c>
      <c r="R123" s="94">
        <f t="shared" si="20"/>
        <v>0</v>
      </c>
      <c r="S123" s="94">
        <f t="shared" si="20"/>
        <v>0</v>
      </c>
      <c r="T123" s="94">
        <f t="shared" si="20"/>
        <v>0</v>
      </c>
      <c r="U123" s="94">
        <f t="shared" si="20"/>
        <v>1</v>
      </c>
      <c r="V123" s="94">
        <f t="shared" si="20"/>
        <v>0</v>
      </c>
      <c r="W123" s="94">
        <f t="shared" si="20"/>
        <v>0</v>
      </c>
      <c r="X123" s="97">
        <f t="shared" si="20"/>
        <v>2</v>
      </c>
    </row>
    <row r="124" spans="1:24" ht="15.75" x14ac:dyDescent="0.25">
      <c r="A124" s="103" t="s">
        <v>217</v>
      </c>
      <c r="B124" s="99">
        <f t="shared" ref="B124:B130" si="21">SUM(C124:X124)</f>
        <v>17</v>
      </c>
      <c r="C124" s="100">
        <v>0</v>
      </c>
      <c r="D124" s="100">
        <v>0</v>
      </c>
      <c r="E124" s="100">
        <v>0</v>
      </c>
      <c r="F124" s="100">
        <v>0</v>
      </c>
      <c r="G124" s="100">
        <v>0</v>
      </c>
      <c r="H124" s="100">
        <v>3</v>
      </c>
      <c r="I124" s="100">
        <v>0</v>
      </c>
      <c r="J124" s="100">
        <v>0</v>
      </c>
      <c r="K124" s="100">
        <v>0</v>
      </c>
      <c r="L124" s="100">
        <v>3</v>
      </c>
      <c r="M124" s="100">
        <v>1</v>
      </c>
      <c r="N124" s="100">
        <v>0</v>
      </c>
      <c r="O124" s="100">
        <v>0</v>
      </c>
      <c r="P124" s="100">
        <v>0</v>
      </c>
      <c r="Q124" s="100">
        <v>7</v>
      </c>
      <c r="R124" s="100">
        <v>0</v>
      </c>
      <c r="S124" s="100">
        <v>0</v>
      </c>
      <c r="T124" s="100">
        <v>0</v>
      </c>
      <c r="U124" s="100">
        <v>1</v>
      </c>
      <c r="V124" s="100">
        <v>0</v>
      </c>
      <c r="W124" s="100">
        <v>0</v>
      </c>
      <c r="X124" s="102">
        <v>2</v>
      </c>
    </row>
    <row r="125" spans="1:24" ht="15.75" x14ac:dyDescent="0.25">
      <c r="A125" s="98" t="s">
        <v>218</v>
      </c>
      <c r="B125" s="99">
        <f t="shared" si="21"/>
        <v>8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3</v>
      </c>
      <c r="I125" s="100">
        <v>0</v>
      </c>
      <c r="J125" s="100">
        <v>0</v>
      </c>
      <c r="K125" s="100">
        <v>0</v>
      </c>
      <c r="L125" s="100">
        <v>1</v>
      </c>
      <c r="M125" s="100">
        <v>1</v>
      </c>
      <c r="N125" s="100">
        <v>0</v>
      </c>
      <c r="O125" s="100">
        <v>0</v>
      </c>
      <c r="P125" s="100">
        <v>0</v>
      </c>
      <c r="Q125" s="100">
        <v>3</v>
      </c>
      <c r="R125" s="100">
        <v>0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1">
        <v>0</v>
      </c>
    </row>
    <row r="126" spans="1:24" ht="15.75" x14ac:dyDescent="0.25">
      <c r="A126" s="103" t="s">
        <v>219</v>
      </c>
      <c r="B126" s="99">
        <f t="shared" si="21"/>
        <v>2</v>
      </c>
      <c r="C126" s="100">
        <v>1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1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1">
        <v>0</v>
      </c>
    </row>
    <row r="127" spans="1:24" ht="15.75" x14ac:dyDescent="0.25">
      <c r="A127" s="98" t="s">
        <v>220</v>
      </c>
      <c r="B127" s="99">
        <f t="shared" si="21"/>
        <v>1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  <c r="Q127" s="100">
        <v>1</v>
      </c>
      <c r="R127" s="100">
        <v>0</v>
      </c>
      <c r="S127" s="100">
        <v>0</v>
      </c>
      <c r="T127" s="100">
        <v>0</v>
      </c>
      <c r="U127" s="100">
        <v>0</v>
      </c>
      <c r="V127" s="100">
        <v>0</v>
      </c>
      <c r="W127" s="100">
        <v>0</v>
      </c>
      <c r="X127" s="101">
        <v>0</v>
      </c>
    </row>
    <row r="128" spans="1:24" ht="15.75" x14ac:dyDescent="0.25">
      <c r="A128" s="98" t="s">
        <v>221</v>
      </c>
      <c r="B128" s="99">
        <f t="shared" si="21"/>
        <v>40</v>
      </c>
      <c r="C128" s="100">
        <v>3</v>
      </c>
      <c r="D128" s="100">
        <v>2</v>
      </c>
      <c r="E128" s="100">
        <v>0</v>
      </c>
      <c r="F128" s="100">
        <v>0</v>
      </c>
      <c r="G128" s="100">
        <v>0</v>
      </c>
      <c r="H128" s="100">
        <v>8</v>
      </c>
      <c r="I128" s="100">
        <v>0</v>
      </c>
      <c r="J128" s="100">
        <v>0</v>
      </c>
      <c r="K128" s="100">
        <v>0</v>
      </c>
      <c r="L128" s="100">
        <v>1</v>
      </c>
      <c r="M128" s="100">
        <v>8</v>
      </c>
      <c r="N128" s="100">
        <v>0</v>
      </c>
      <c r="O128" s="100">
        <v>3</v>
      </c>
      <c r="P128" s="100">
        <v>0</v>
      </c>
      <c r="Q128" s="100">
        <v>15</v>
      </c>
      <c r="R128" s="100">
        <v>0</v>
      </c>
      <c r="S128" s="100">
        <v>0</v>
      </c>
      <c r="T128" s="100">
        <v>0</v>
      </c>
      <c r="U128" s="100">
        <v>0</v>
      </c>
      <c r="V128" s="100">
        <v>0</v>
      </c>
      <c r="W128" s="100">
        <v>0</v>
      </c>
      <c r="X128" s="101">
        <v>0</v>
      </c>
    </row>
    <row r="129" spans="1:24" ht="15.75" x14ac:dyDescent="0.25">
      <c r="A129" s="98" t="s">
        <v>222</v>
      </c>
      <c r="B129" s="99">
        <f t="shared" si="21"/>
        <v>1</v>
      </c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>
        <v>1</v>
      </c>
      <c r="R129" s="100"/>
      <c r="S129" s="100"/>
      <c r="T129" s="100"/>
      <c r="U129" s="100"/>
      <c r="V129" s="100"/>
      <c r="W129" s="100"/>
      <c r="X129" s="101"/>
    </row>
    <row r="130" spans="1:24" ht="15.75" x14ac:dyDescent="0.25">
      <c r="A130" s="98" t="s">
        <v>223</v>
      </c>
      <c r="B130" s="99">
        <f t="shared" si="21"/>
        <v>5</v>
      </c>
      <c r="C130" s="100">
        <v>1</v>
      </c>
      <c r="D130" s="100">
        <v>0</v>
      </c>
      <c r="E130" s="100">
        <v>0</v>
      </c>
      <c r="F130" s="100">
        <v>0</v>
      </c>
      <c r="G130" s="100">
        <v>0</v>
      </c>
      <c r="H130" s="100">
        <v>1</v>
      </c>
      <c r="I130" s="100">
        <v>0</v>
      </c>
      <c r="J130" s="100">
        <v>0</v>
      </c>
      <c r="K130" s="100">
        <v>0</v>
      </c>
      <c r="L130" s="100">
        <v>2</v>
      </c>
      <c r="M130" s="100">
        <v>0</v>
      </c>
      <c r="N130" s="100">
        <v>0</v>
      </c>
      <c r="O130" s="100">
        <v>0</v>
      </c>
      <c r="P130" s="100">
        <v>0</v>
      </c>
      <c r="Q130" s="100">
        <v>1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100">
        <v>0</v>
      </c>
      <c r="X130" s="101">
        <v>0</v>
      </c>
    </row>
    <row r="131" spans="1:24" ht="15.75" x14ac:dyDescent="0.25">
      <c r="A131" s="98"/>
      <c r="B131" s="99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1"/>
    </row>
    <row r="132" spans="1:24" ht="31.5" x14ac:dyDescent="0.25">
      <c r="A132" s="105" t="s">
        <v>224</v>
      </c>
      <c r="B132" s="93">
        <f>SUM(B133:B143)</f>
        <v>219</v>
      </c>
      <c r="C132" s="94">
        <f t="shared" ref="C132:X132" si="22">SUM(C133:C143)</f>
        <v>56</v>
      </c>
      <c r="D132" s="94">
        <f t="shared" si="22"/>
        <v>8</v>
      </c>
      <c r="E132" s="94">
        <f t="shared" si="22"/>
        <v>0</v>
      </c>
      <c r="F132" s="94">
        <f t="shared" si="22"/>
        <v>0</v>
      </c>
      <c r="G132" s="94">
        <f t="shared" si="22"/>
        <v>0</v>
      </c>
      <c r="H132" s="94">
        <f t="shared" si="22"/>
        <v>23</v>
      </c>
      <c r="I132" s="94">
        <f t="shared" si="22"/>
        <v>0</v>
      </c>
      <c r="J132" s="94">
        <f t="shared" si="22"/>
        <v>0</v>
      </c>
      <c r="K132" s="94">
        <f t="shared" si="22"/>
        <v>0</v>
      </c>
      <c r="L132" s="94">
        <f t="shared" si="22"/>
        <v>49</v>
      </c>
      <c r="M132" s="94">
        <f t="shared" si="22"/>
        <v>7</v>
      </c>
      <c r="N132" s="94">
        <f t="shared" si="22"/>
        <v>0</v>
      </c>
      <c r="O132" s="94">
        <f t="shared" si="22"/>
        <v>11</v>
      </c>
      <c r="P132" s="94">
        <f t="shared" si="22"/>
        <v>1</v>
      </c>
      <c r="Q132" s="94">
        <f t="shared" si="22"/>
        <v>58</v>
      </c>
      <c r="R132" s="94">
        <f t="shared" si="22"/>
        <v>1</v>
      </c>
      <c r="S132" s="94">
        <f t="shared" si="22"/>
        <v>1</v>
      </c>
      <c r="T132" s="94">
        <f t="shared" si="22"/>
        <v>0</v>
      </c>
      <c r="U132" s="94">
        <f t="shared" si="22"/>
        <v>1</v>
      </c>
      <c r="V132" s="94">
        <f t="shared" si="22"/>
        <v>1</v>
      </c>
      <c r="W132" s="94">
        <f t="shared" si="22"/>
        <v>0</v>
      </c>
      <c r="X132" s="97">
        <f t="shared" si="22"/>
        <v>2</v>
      </c>
    </row>
    <row r="133" spans="1:24" ht="15.75" x14ac:dyDescent="0.25">
      <c r="A133" s="98" t="s">
        <v>225</v>
      </c>
      <c r="B133" s="99">
        <f>SUM(C133:X133)</f>
        <v>1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1</v>
      </c>
      <c r="P133" s="100">
        <v>0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1">
        <v>0</v>
      </c>
    </row>
    <row r="134" spans="1:24" ht="15.75" x14ac:dyDescent="0.25">
      <c r="A134" s="98" t="s">
        <v>226</v>
      </c>
      <c r="B134" s="99">
        <f t="shared" ref="B134:B143" si="23">SUM(C134:X134)</f>
        <v>1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1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1">
        <v>0</v>
      </c>
    </row>
    <row r="135" spans="1:24" ht="15.75" x14ac:dyDescent="0.25">
      <c r="A135" s="98" t="s">
        <v>227</v>
      </c>
      <c r="B135" s="99">
        <f t="shared" si="23"/>
        <v>6</v>
      </c>
      <c r="C135" s="100">
        <v>2</v>
      </c>
      <c r="D135" s="100">
        <v>0</v>
      </c>
      <c r="E135" s="100">
        <v>0</v>
      </c>
      <c r="F135" s="100">
        <v>0</v>
      </c>
      <c r="G135" s="100">
        <v>0</v>
      </c>
      <c r="H135" s="100">
        <v>4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0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1">
        <v>0</v>
      </c>
    </row>
    <row r="136" spans="1:24" ht="15.75" x14ac:dyDescent="0.25">
      <c r="A136" s="98" t="s">
        <v>228</v>
      </c>
      <c r="B136" s="99">
        <f t="shared" si="23"/>
        <v>3</v>
      </c>
      <c r="C136" s="100">
        <v>1</v>
      </c>
      <c r="D136" s="100">
        <v>0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1</v>
      </c>
      <c r="M136" s="100">
        <v>0</v>
      </c>
      <c r="N136" s="100">
        <v>0</v>
      </c>
      <c r="O136" s="100">
        <v>0</v>
      </c>
      <c r="P136" s="100">
        <v>0</v>
      </c>
      <c r="Q136" s="100">
        <v>1</v>
      </c>
      <c r="R136" s="100">
        <v>0</v>
      </c>
      <c r="S136" s="100">
        <v>0</v>
      </c>
      <c r="T136" s="100">
        <v>0</v>
      </c>
      <c r="U136" s="100">
        <v>0</v>
      </c>
      <c r="V136" s="100">
        <v>0</v>
      </c>
      <c r="W136" s="100">
        <v>0</v>
      </c>
      <c r="X136" s="101">
        <v>0</v>
      </c>
    </row>
    <row r="137" spans="1:24" ht="15.75" x14ac:dyDescent="0.25">
      <c r="A137" s="98" t="s">
        <v>229</v>
      </c>
      <c r="B137" s="99">
        <f t="shared" si="23"/>
        <v>12</v>
      </c>
      <c r="C137" s="100">
        <v>5</v>
      </c>
      <c r="D137" s="100"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2</v>
      </c>
      <c r="M137" s="100">
        <v>0</v>
      </c>
      <c r="N137" s="100">
        <v>0</v>
      </c>
      <c r="O137" s="100">
        <v>0</v>
      </c>
      <c r="P137" s="100">
        <v>0</v>
      </c>
      <c r="Q137" s="100">
        <v>4</v>
      </c>
      <c r="R137" s="100">
        <v>0</v>
      </c>
      <c r="S137" s="100">
        <v>1</v>
      </c>
      <c r="T137" s="100">
        <v>0</v>
      </c>
      <c r="U137" s="100">
        <v>0</v>
      </c>
      <c r="V137" s="100">
        <v>0</v>
      </c>
      <c r="W137" s="100">
        <v>0</v>
      </c>
      <c r="X137" s="101">
        <v>0</v>
      </c>
    </row>
    <row r="138" spans="1:24" ht="15.75" x14ac:dyDescent="0.25">
      <c r="A138" s="98" t="s">
        <v>230</v>
      </c>
      <c r="B138" s="99">
        <f t="shared" si="23"/>
        <v>5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100">
        <v>2</v>
      </c>
      <c r="I138" s="100">
        <v>0</v>
      </c>
      <c r="J138" s="100">
        <v>0</v>
      </c>
      <c r="K138" s="100">
        <v>0</v>
      </c>
      <c r="L138" s="100">
        <v>1</v>
      </c>
      <c r="M138" s="100">
        <v>0</v>
      </c>
      <c r="N138" s="100">
        <v>0</v>
      </c>
      <c r="O138" s="100">
        <v>0</v>
      </c>
      <c r="P138" s="100">
        <v>0</v>
      </c>
      <c r="Q138" s="100">
        <v>2</v>
      </c>
      <c r="R138" s="100">
        <v>0</v>
      </c>
      <c r="S138" s="100">
        <v>0</v>
      </c>
      <c r="T138" s="100">
        <v>0</v>
      </c>
      <c r="U138" s="100">
        <v>0</v>
      </c>
      <c r="V138" s="100">
        <v>0</v>
      </c>
      <c r="W138" s="100">
        <v>0</v>
      </c>
      <c r="X138" s="101">
        <v>0</v>
      </c>
    </row>
    <row r="139" spans="1:24" ht="15.75" x14ac:dyDescent="0.25">
      <c r="A139" s="98" t="s">
        <v>231</v>
      </c>
      <c r="B139" s="99">
        <f t="shared" si="23"/>
        <v>63</v>
      </c>
      <c r="C139" s="100">
        <v>1</v>
      </c>
      <c r="D139" s="100">
        <v>2</v>
      </c>
      <c r="E139" s="100">
        <v>0</v>
      </c>
      <c r="F139" s="100">
        <v>0</v>
      </c>
      <c r="G139" s="100">
        <v>0</v>
      </c>
      <c r="H139" s="100">
        <v>11</v>
      </c>
      <c r="I139" s="100">
        <v>0</v>
      </c>
      <c r="J139" s="100">
        <v>0</v>
      </c>
      <c r="K139" s="100">
        <v>0</v>
      </c>
      <c r="L139" s="100">
        <v>26</v>
      </c>
      <c r="M139" s="100">
        <v>3</v>
      </c>
      <c r="N139" s="100">
        <v>0</v>
      </c>
      <c r="O139" s="100">
        <v>6</v>
      </c>
      <c r="P139" s="100">
        <v>0</v>
      </c>
      <c r="Q139" s="100">
        <v>12</v>
      </c>
      <c r="R139" s="100">
        <v>0</v>
      </c>
      <c r="S139" s="100">
        <v>0</v>
      </c>
      <c r="T139" s="100">
        <v>0</v>
      </c>
      <c r="U139" s="100">
        <v>0</v>
      </c>
      <c r="V139" s="100">
        <v>0</v>
      </c>
      <c r="W139" s="100">
        <v>0</v>
      </c>
      <c r="X139" s="102">
        <v>2</v>
      </c>
    </row>
    <row r="140" spans="1:24" ht="15.75" x14ac:dyDescent="0.25">
      <c r="A140" s="98" t="s">
        <v>232</v>
      </c>
      <c r="B140" s="99">
        <f t="shared" si="23"/>
        <v>19</v>
      </c>
      <c r="C140" s="100">
        <v>12</v>
      </c>
      <c r="D140" s="100">
        <v>0</v>
      </c>
      <c r="E140" s="100">
        <v>0</v>
      </c>
      <c r="F140" s="100">
        <v>0</v>
      </c>
      <c r="G140" s="100">
        <v>0</v>
      </c>
      <c r="H140" s="100">
        <v>0</v>
      </c>
      <c r="I140" s="100">
        <v>0</v>
      </c>
      <c r="J140" s="100">
        <v>0</v>
      </c>
      <c r="K140" s="100">
        <v>0</v>
      </c>
      <c r="L140" s="100">
        <v>3</v>
      </c>
      <c r="M140" s="100">
        <v>0</v>
      </c>
      <c r="N140" s="100">
        <v>0</v>
      </c>
      <c r="O140" s="100">
        <v>0</v>
      </c>
      <c r="P140" s="100">
        <v>0</v>
      </c>
      <c r="Q140" s="100">
        <v>2</v>
      </c>
      <c r="R140" s="100">
        <v>0</v>
      </c>
      <c r="S140" s="100">
        <v>0</v>
      </c>
      <c r="T140" s="100">
        <v>0</v>
      </c>
      <c r="U140" s="100">
        <v>1</v>
      </c>
      <c r="V140" s="100">
        <v>1</v>
      </c>
      <c r="W140" s="100">
        <v>0</v>
      </c>
      <c r="X140" s="101">
        <v>0</v>
      </c>
    </row>
    <row r="141" spans="1:24" ht="15.75" x14ac:dyDescent="0.25">
      <c r="A141" s="98" t="s">
        <v>233</v>
      </c>
      <c r="B141" s="99">
        <f t="shared" si="23"/>
        <v>2</v>
      </c>
      <c r="C141" s="100">
        <v>1</v>
      </c>
      <c r="D141" s="100">
        <v>0</v>
      </c>
      <c r="E141" s="100">
        <v>0</v>
      </c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1</v>
      </c>
      <c r="M141" s="100">
        <v>0</v>
      </c>
      <c r="N141" s="100">
        <v>0</v>
      </c>
      <c r="O141" s="100">
        <v>0</v>
      </c>
      <c r="P141" s="100">
        <v>0</v>
      </c>
      <c r="Q141" s="100">
        <v>0</v>
      </c>
      <c r="R141" s="100">
        <v>0</v>
      </c>
      <c r="S141" s="100">
        <v>0</v>
      </c>
      <c r="T141" s="100">
        <v>0</v>
      </c>
      <c r="U141" s="100">
        <v>0</v>
      </c>
      <c r="V141" s="100">
        <v>0</v>
      </c>
      <c r="W141" s="100">
        <v>0</v>
      </c>
      <c r="X141" s="101">
        <v>0</v>
      </c>
    </row>
    <row r="142" spans="1:24" ht="15.75" x14ac:dyDescent="0.25">
      <c r="A142" s="98" t="s">
        <v>234</v>
      </c>
      <c r="B142" s="99">
        <f t="shared" si="23"/>
        <v>100</v>
      </c>
      <c r="C142" s="100">
        <v>34</v>
      </c>
      <c r="D142" s="100">
        <v>6</v>
      </c>
      <c r="E142" s="100">
        <v>0</v>
      </c>
      <c r="F142" s="100">
        <v>0</v>
      </c>
      <c r="G142" s="100">
        <v>0</v>
      </c>
      <c r="H142" s="100">
        <v>6</v>
      </c>
      <c r="I142" s="100">
        <v>0</v>
      </c>
      <c r="J142" s="100">
        <v>0</v>
      </c>
      <c r="K142" s="100">
        <v>0</v>
      </c>
      <c r="L142" s="100">
        <v>15</v>
      </c>
      <c r="M142" s="100">
        <v>3</v>
      </c>
      <c r="N142" s="100">
        <v>0</v>
      </c>
      <c r="O142" s="100">
        <v>3</v>
      </c>
      <c r="P142" s="100">
        <v>1</v>
      </c>
      <c r="Q142" s="100">
        <v>31</v>
      </c>
      <c r="R142" s="100">
        <v>1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1">
        <v>0</v>
      </c>
    </row>
    <row r="143" spans="1:24" ht="31.5" x14ac:dyDescent="0.25">
      <c r="A143" s="106" t="s">
        <v>235</v>
      </c>
      <c r="B143" s="99">
        <f t="shared" si="23"/>
        <v>7</v>
      </c>
      <c r="C143" s="100">
        <v>0</v>
      </c>
      <c r="D143" s="100">
        <v>0</v>
      </c>
      <c r="E143" s="100">
        <v>0</v>
      </c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1</v>
      </c>
      <c r="P143" s="100">
        <v>0</v>
      </c>
      <c r="Q143" s="100">
        <v>6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1">
        <v>0</v>
      </c>
    </row>
    <row r="144" spans="1:24" ht="15.75" x14ac:dyDescent="0.25">
      <c r="A144" s="98"/>
      <c r="B144" s="99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</row>
    <row r="145" spans="1:24" ht="15.75" x14ac:dyDescent="0.25">
      <c r="A145" s="96" t="s">
        <v>236</v>
      </c>
      <c r="B145" s="93">
        <f>SUM(B146:B151)</f>
        <v>221</v>
      </c>
      <c r="C145" s="94">
        <f t="shared" ref="C145:X145" si="24">SUM(C146:C151)</f>
        <v>121</v>
      </c>
      <c r="D145" s="94">
        <f t="shared" si="24"/>
        <v>14</v>
      </c>
      <c r="E145" s="94">
        <f t="shared" si="24"/>
        <v>0</v>
      </c>
      <c r="F145" s="94">
        <f t="shared" si="24"/>
        <v>0</v>
      </c>
      <c r="G145" s="94">
        <f t="shared" si="24"/>
        <v>0</v>
      </c>
      <c r="H145" s="94">
        <f t="shared" si="24"/>
        <v>13</v>
      </c>
      <c r="I145" s="94">
        <f t="shared" si="24"/>
        <v>0</v>
      </c>
      <c r="J145" s="94">
        <f t="shared" si="24"/>
        <v>0</v>
      </c>
      <c r="K145" s="94">
        <f t="shared" si="24"/>
        <v>0</v>
      </c>
      <c r="L145" s="94">
        <f t="shared" si="24"/>
        <v>28</v>
      </c>
      <c r="M145" s="94">
        <f t="shared" si="24"/>
        <v>4</v>
      </c>
      <c r="N145" s="94">
        <f t="shared" si="24"/>
        <v>0</v>
      </c>
      <c r="O145" s="94">
        <f t="shared" si="24"/>
        <v>8</v>
      </c>
      <c r="P145" s="94">
        <f t="shared" si="24"/>
        <v>0</v>
      </c>
      <c r="Q145" s="94">
        <f t="shared" si="24"/>
        <v>31</v>
      </c>
      <c r="R145" s="94">
        <f t="shared" si="24"/>
        <v>0</v>
      </c>
      <c r="S145" s="94">
        <f t="shared" si="24"/>
        <v>1</v>
      </c>
      <c r="T145" s="94">
        <f t="shared" si="24"/>
        <v>0</v>
      </c>
      <c r="U145" s="94">
        <f t="shared" si="24"/>
        <v>1</v>
      </c>
      <c r="V145" s="94">
        <f t="shared" si="24"/>
        <v>0</v>
      </c>
      <c r="W145" s="94">
        <f t="shared" si="24"/>
        <v>0</v>
      </c>
      <c r="X145" s="97">
        <f t="shared" si="24"/>
        <v>0</v>
      </c>
    </row>
    <row r="146" spans="1:24" ht="15.75" x14ac:dyDescent="0.25">
      <c r="A146" s="98" t="s">
        <v>237</v>
      </c>
      <c r="B146" s="99">
        <f t="shared" ref="B146:B151" si="25">SUM(C146:X146)</f>
        <v>21</v>
      </c>
      <c r="C146" s="100">
        <v>0</v>
      </c>
      <c r="D146" s="100">
        <v>1</v>
      </c>
      <c r="E146" s="100">
        <v>0</v>
      </c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7</v>
      </c>
      <c r="M146" s="100">
        <v>2</v>
      </c>
      <c r="N146" s="100">
        <v>0</v>
      </c>
      <c r="O146" s="100">
        <v>1</v>
      </c>
      <c r="P146" s="100">
        <v>0</v>
      </c>
      <c r="Q146" s="100">
        <v>10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1">
        <v>0</v>
      </c>
    </row>
    <row r="147" spans="1:24" ht="15.75" x14ac:dyDescent="0.25">
      <c r="A147" s="98" t="s">
        <v>238</v>
      </c>
      <c r="B147" s="99">
        <f t="shared" si="25"/>
        <v>6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100">
        <v>2</v>
      </c>
      <c r="I147" s="100">
        <v>0</v>
      </c>
      <c r="J147" s="100">
        <v>0</v>
      </c>
      <c r="K147" s="100">
        <v>0</v>
      </c>
      <c r="L147" s="100">
        <v>1</v>
      </c>
      <c r="M147" s="100">
        <v>0</v>
      </c>
      <c r="N147" s="100">
        <v>0</v>
      </c>
      <c r="O147" s="100">
        <v>0</v>
      </c>
      <c r="P147" s="100">
        <v>0</v>
      </c>
      <c r="Q147" s="100">
        <v>3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1">
        <v>0</v>
      </c>
    </row>
    <row r="148" spans="1:24" ht="15.75" x14ac:dyDescent="0.25">
      <c r="A148" s="98" t="s">
        <v>239</v>
      </c>
      <c r="B148" s="99">
        <f t="shared" si="25"/>
        <v>2</v>
      </c>
      <c r="C148" s="100">
        <v>0</v>
      </c>
      <c r="D148" s="100">
        <v>0</v>
      </c>
      <c r="E148" s="100">
        <v>0</v>
      </c>
      <c r="F148" s="100">
        <v>0</v>
      </c>
      <c r="G148" s="100">
        <v>0</v>
      </c>
      <c r="H148" s="100">
        <v>2</v>
      </c>
      <c r="I148" s="100">
        <v>0</v>
      </c>
      <c r="J148" s="100">
        <v>0</v>
      </c>
      <c r="K148" s="100">
        <v>0</v>
      </c>
      <c r="L148" s="100">
        <v>0</v>
      </c>
      <c r="M148" s="100">
        <v>0</v>
      </c>
      <c r="N148" s="100">
        <v>0</v>
      </c>
      <c r="O148" s="100">
        <v>0</v>
      </c>
      <c r="P148" s="100">
        <v>0</v>
      </c>
      <c r="Q148" s="100">
        <v>0</v>
      </c>
      <c r="R148" s="100">
        <v>0</v>
      </c>
      <c r="S148" s="100">
        <v>0</v>
      </c>
      <c r="T148" s="100">
        <v>0</v>
      </c>
      <c r="U148" s="100">
        <v>0</v>
      </c>
      <c r="V148" s="100">
        <v>0</v>
      </c>
      <c r="W148" s="100">
        <v>0</v>
      </c>
      <c r="X148" s="101">
        <v>0</v>
      </c>
    </row>
    <row r="149" spans="1:24" ht="15.75" x14ac:dyDescent="0.25">
      <c r="A149" s="98" t="s">
        <v>240</v>
      </c>
      <c r="B149" s="99">
        <f t="shared" si="25"/>
        <v>158</v>
      </c>
      <c r="C149" s="100">
        <v>104</v>
      </c>
      <c r="D149" s="100">
        <v>8</v>
      </c>
      <c r="E149" s="100">
        <v>0</v>
      </c>
      <c r="F149" s="100">
        <v>0</v>
      </c>
      <c r="G149" s="100">
        <v>0</v>
      </c>
      <c r="H149" s="100">
        <v>8</v>
      </c>
      <c r="I149" s="100">
        <v>0</v>
      </c>
      <c r="J149" s="100">
        <v>0</v>
      </c>
      <c r="K149" s="100">
        <v>0</v>
      </c>
      <c r="L149" s="100">
        <v>11</v>
      </c>
      <c r="M149" s="100">
        <v>2</v>
      </c>
      <c r="N149" s="100">
        <v>0</v>
      </c>
      <c r="O149" s="100">
        <v>7</v>
      </c>
      <c r="P149" s="100">
        <v>0</v>
      </c>
      <c r="Q149" s="100">
        <v>16</v>
      </c>
      <c r="R149" s="100">
        <v>0</v>
      </c>
      <c r="S149" s="100">
        <v>1</v>
      </c>
      <c r="T149" s="100">
        <v>0</v>
      </c>
      <c r="U149" s="100">
        <v>1</v>
      </c>
      <c r="V149" s="100">
        <v>0</v>
      </c>
      <c r="W149" s="100">
        <v>0</v>
      </c>
      <c r="X149" s="101">
        <v>0</v>
      </c>
    </row>
    <row r="150" spans="1:24" ht="15.75" x14ac:dyDescent="0.25">
      <c r="A150" s="98" t="s">
        <v>241</v>
      </c>
      <c r="B150" s="99">
        <f t="shared" si="25"/>
        <v>29</v>
      </c>
      <c r="C150" s="100">
        <v>17</v>
      </c>
      <c r="D150" s="100">
        <v>5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7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0</v>
      </c>
      <c r="V150" s="100">
        <v>0</v>
      </c>
      <c r="W150" s="100">
        <v>0</v>
      </c>
      <c r="X150" s="101">
        <v>0</v>
      </c>
    </row>
    <row r="151" spans="1:24" ht="15.75" x14ac:dyDescent="0.25">
      <c r="A151" s="98" t="s">
        <v>242</v>
      </c>
      <c r="B151" s="99">
        <f t="shared" si="25"/>
        <v>5</v>
      </c>
      <c r="C151" s="100">
        <v>0</v>
      </c>
      <c r="D151" s="100">
        <v>0</v>
      </c>
      <c r="E151" s="100">
        <v>0</v>
      </c>
      <c r="F151" s="100">
        <v>0</v>
      </c>
      <c r="G151" s="100">
        <v>0</v>
      </c>
      <c r="H151" s="100">
        <v>1</v>
      </c>
      <c r="I151" s="100">
        <v>0</v>
      </c>
      <c r="J151" s="100">
        <v>0</v>
      </c>
      <c r="K151" s="100">
        <v>0</v>
      </c>
      <c r="L151" s="100">
        <v>2</v>
      </c>
      <c r="M151" s="100">
        <v>0</v>
      </c>
      <c r="N151" s="100">
        <v>0</v>
      </c>
      <c r="O151" s="100">
        <v>0</v>
      </c>
      <c r="P151" s="100">
        <v>0</v>
      </c>
      <c r="Q151" s="100">
        <v>2</v>
      </c>
      <c r="R151" s="100">
        <v>0</v>
      </c>
      <c r="S151" s="100">
        <v>0</v>
      </c>
      <c r="T151" s="100">
        <v>0</v>
      </c>
      <c r="U151" s="100">
        <v>0</v>
      </c>
      <c r="V151" s="100">
        <v>0</v>
      </c>
      <c r="W151" s="100">
        <v>0</v>
      </c>
      <c r="X151" s="101">
        <v>0</v>
      </c>
    </row>
    <row r="152" spans="1:24" ht="15.75" x14ac:dyDescent="0.25">
      <c r="A152" s="98"/>
      <c r="B152" s="99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</row>
    <row r="153" spans="1:24" ht="15.75" x14ac:dyDescent="0.25">
      <c r="A153" s="96" t="s">
        <v>243</v>
      </c>
      <c r="B153" s="93">
        <f>SUM(B154:B158)</f>
        <v>150</v>
      </c>
      <c r="C153" s="94">
        <f t="shared" ref="C153:X153" si="26">SUM(C154:C158)</f>
        <v>45</v>
      </c>
      <c r="D153" s="94">
        <f t="shared" si="26"/>
        <v>22</v>
      </c>
      <c r="E153" s="94">
        <f t="shared" si="26"/>
        <v>0</v>
      </c>
      <c r="F153" s="94">
        <f t="shared" si="26"/>
        <v>0</v>
      </c>
      <c r="G153" s="94">
        <f t="shared" si="26"/>
        <v>0</v>
      </c>
      <c r="H153" s="94">
        <f t="shared" si="26"/>
        <v>20</v>
      </c>
      <c r="I153" s="94">
        <f t="shared" si="26"/>
        <v>1</v>
      </c>
      <c r="J153" s="94">
        <f t="shared" si="26"/>
        <v>0</v>
      </c>
      <c r="K153" s="94">
        <f t="shared" si="26"/>
        <v>0</v>
      </c>
      <c r="L153" s="94">
        <f t="shared" si="26"/>
        <v>16</v>
      </c>
      <c r="M153" s="94">
        <f t="shared" si="26"/>
        <v>11</v>
      </c>
      <c r="N153" s="94">
        <f t="shared" si="26"/>
        <v>1</v>
      </c>
      <c r="O153" s="94">
        <f t="shared" si="26"/>
        <v>8</v>
      </c>
      <c r="P153" s="94">
        <f t="shared" si="26"/>
        <v>2</v>
      </c>
      <c r="Q153" s="94">
        <f t="shared" si="26"/>
        <v>21</v>
      </c>
      <c r="R153" s="94">
        <f t="shared" si="26"/>
        <v>1</v>
      </c>
      <c r="S153" s="94">
        <f t="shared" si="26"/>
        <v>0</v>
      </c>
      <c r="T153" s="94">
        <f t="shared" si="26"/>
        <v>0</v>
      </c>
      <c r="U153" s="94">
        <f t="shared" si="26"/>
        <v>0</v>
      </c>
      <c r="V153" s="94">
        <f t="shared" si="26"/>
        <v>1</v>
      </c>
      <c r="W153" s="94">
        <f t="shared" si="26"/>
        <v>0</v>
      </c>
      <c r="X153" s="97">
        <f t="shared" si="26"/>
        <v>1</v>
      </c>
    </row>
    <row r="154" spans="1:24" ht="15.75" x14ac:dyDescent="0.25">
      <c r="A154" s="98" t="s">
        <v>244</v>
      </c>
      <c r="B154" s="99">
        <f>SUM(C154:X154)</f>
        <v>2</v>
      </c>
      <c r="C154" s="100">
        <v>1</v>
      </c>
      <c r="D154" s="100">
        <v>0</v>
      </c>
      <c r="E154" s="100">
        <v>0</v>
      </c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2">
        <v>1</v>
      </c>
    </row>
    <row r="155" spans="1:24" ht="15.75" x14ac:dyDescent="0.25">
      <c r="A155" s="98" t="s">
        <v>245</v>
      </c>
      <c r="B155" s="99">
        <f>SUM(C155:X155)</f>
        <v>1</v>
      </c>
      <c r="C155" s="100">
        <v>1</v>
      </c>
      <c r="D155" s="100">
        <v>0</v>
      </c>
      <c r="E155" s="100">
        <v>0</v>
      </c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0</v>
      </c>
      <c r="R155" s="100">
        <v>0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1">
        <v>0</v>
      </c>
    </row>
    <row r="156" spans="1:24" ht="15.75" x14ac:dyDescent="0.25">
      <c r="A156" s="98" t="s">
        <v>246</v>
      </c>
      <c r="B156" s="99">
        <f>SUM(C156:X156)</f>
        <v>95</v>
      </c>
      <c r="C156" s="100">
        <v>35</v>
      </c>
      <c r="D156" s="100">
        <v>19</v>
      </c>
      <c r="E156" s="100">
        <v>0</v>
      </c>
      <c r="F156" s="100">
        <v>0</v>
      </c>
      <c r="G156" s="100">
        <v>0</v>
      </c>
      <c r="H156" s="100">
        <v>10</v>
      </c>
      <c r="I156" s="100">
        <v>1</v>
      </c>
      <c r="J156" s="100">
        <v>0</v>
      </c>
      <c r="K156" s="100">
        <v>0</v>
      </c>
      <c r="L156" s="100">
        <v>12</v>
      </c>
      <c r="M156" s="100">
        <v>3</v>
      </c>
      <c r="N156" s="100">
        <v>1</v>
      </c>
      <c r="O156" s="100">
        <v>2</v>
      </c>
      <c r="P156" s="100">
        <v>1</v>
      </c>
      <c r="Q156" s="100">
        <v>10</v>
      </c>
      <c r="R156" s="100">
        <v>1</v>
      </c>
      <c r="S156" s="100">
        <v>0</v>
      </c>
      <c r="T156" s="100">
        <v>0</v>
      </c>
      <c r="U156" s="100">
        <v>0</v>
      </c>
      <c r="V156" s="100">
        <v>0</v>
      </c>
      <c r="W156" s="100">
        <v>0</v>
      </c>
      <c r="X156" s="101">
        <v>0</v>
      </c>
    </row>
    <row r="157" spans="1:24" ht="15.75" x14ac:dyDescent="0.25">
      <c r="A157" s="98" t="s">
        <v>247</v>
      </c>
      <c r="B157" s="99">
        <f>SUM(C157:X157)</f>
        <v>41</v>
      </c>
      <c r="C157" s="100">
        <v>8</v>
      </c>
      <c r="D157" s="100">
        <v>2</v>
      </c>
      <c r="E157" s="100">
        <v>0</v>
      </c>
      <c r="F157" s="100">
        <v>0</v>
      </c>
      <c r="G157" s="100">
        <v>0</v>
      </c>
      <c r="H157" s="100">
        <v>7</v>
      </c>
      <c r="I157" s="100">
        <v>0</v>
      </c>
      <c r="J157" s="100">
        <v>0</v>
      </c>
      <c r="K157" s="100">
        <v>0</v>
      </c>
      <c r="L157" s="100">
        <v>4</v>
      </c>
      <c r="M157" s="100">
        <v>5</v>
      </c>
      <c r="N157" s="100">
        <v>0</v>
      </c>
      <c r="O157" s="100">
        <v>5</v>
      </c>
      <c r="P157" s="100">
        <v>1</v>
      </c>
      <c r="Q157" s="100">
        <v>8</v>
      </c>
      <c r="R157" s="100">
        <v>0</v>
      </c>
      <c r="S157" s="100">
        <v>0</v>
      </c>
      <c r="T157" s="100">
        <v>0</v>
      </c>
      <c r="U157" s="100">
        <v>0</v>
      </c>
      <c r="V157" s="100">
        <v>1</v>
      </c>
      <c r="W157" s="100">
        <v>0</v>
      </c>
      <c r="X157" s="101">
        <v>0</v>
      </c>
    </row>
    <row r="158" spans="1:24" ht="15.75" x14ac:dyDescent="0.25">
      <c r="A158" s="98" t="s">
        <v>248</v>
      </c>
      <c r="B158" s="99">
        <f>SUM(C158:X158)</f>
        <v>11</v>
      </c>
      <c r="C158" s="100">
        <v>0</v>
      </c>
      <c r="D158" s="100">
        <v>1</v>
      </c>
      <c r="E158" s="100">
        <v>0</v>
      </c>
      <c r="F158" s="100">
        <v>0</v>
      </c>
      <c r="G158" s="100">
        <v>0</v>
      </c>
      <c r="H158" s="100">
        <v>3</v>
      </c>
      <c r="I158" s="100">
        <v>0</v>
      </c>
      <c r="J158" s="100">
        <v>0</v>
      </c>
      <c r="K158" s="100">
        <v>0</v>
      </c>
      <c r="L158" s="100">
        <v>0</v>
      </c>
      <c r="M158" s="100">
        <v>3</v>
      </c>
      <c r="N158" s="100">
        <v>0</v>
      </c>
      <c r="O158" s="100">
        <v>1</v>
      </c>
      <c r="P158" s="100">
        <v>0</v>
      </c>
      <c r="Q158" s="100">
        <v>3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1">
        <v>0</v>
      </c>
    </row>
    <row r="159" spans="1:24" ht="15.75" x14ac:dyDescent="0.25">
      <c r="A159" s="98"/>
      <c r="B159" s="99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</row>
    <row r="160" spans="1:24" ht="15.75" x14ac:dyDescent="0.25">
      <c r="A160" s="96" t="s">
        <v>249</v>
      </c>
      <c r="B160" s="93">
        <f>SUM(B161:B162)</f>
        <v>2</v>
      </c>
      <c r="C160" s="94">
        <f t="shared" ref="C160:X160" si="27">SUM(C161:C162)</f>
        <v>1</v>
      </c>
      <c r="D160" s="94">
        <f t="shared" si="27"/>
        <v>0</v>
      </c>
      <c r="E160" s="94">
        <f t="shared" si="27"/>
        <v>0</v>
      </c>
      <c r="F160" s="94">
        <f t="shared" si="27"/>
        <v>0</v>
      </c>
      <c r="G160" s="94">
        <f t="shared" si="27"/>
        <v>0</v>
      </c>
      <c r="H160" s="94">
        <f t="shared" si="27"/>
        <v>0</v>
      </c>
      <c r="I160" s="94">
        <f t="shared" si="27"/>
        <v>0</v>
      </c>
      <c r="J160" s="94">
        <f t="shared" si="27"/>
        <v>0</v>
      </c>
      <c r="K160" s="94">
        <f t="shared" si="27"/>
        <v>0</v>
      </c>
      <c r="L160" s="94">
        <f t="shared" si="27"/>
        <v>0</v>
      </c>
      <c r="M160" s="94">
        <f t="shared" si="27"/>
        <v>0</v>
      </c>
      <c r="N160" s="94">
        <f t="shared" si="27"/>
        <v>0</v>
      </c>
      <c r="O160" s="94">
        <f t="shared" si="27"/>
        <v>0</v>
      </c>
      <c r="P160" s="94">
        <f t="shared" si="27"/>
        <v>0</v>
      </c>
      <c r="Q160" s="94">
        <f t="shared" si="27"/>
        <v>1</v>
      </c>
      <c r="R160" s="94">
        <f t="shared" si="27"/>
        <v>0</v>
      </c>
      <c r="S160" s="94">
        <f t="shared" si="27"/>
        <v>0</v>
      </c>
      <c r="T160" s="94">
        <f t="shared" si="27"/>
        <v>0</v>
      </c>
      <c r="U160" s="94">
        <f t="shared" si="27"/>
        <v>0</v>
      </c>
      <c r="V160" s="94">
        <f t="shared" si="27"/>
        <v>0</v>
      </c>
      <c r="W160" s="94">
        <f t="shared" si="27"/>
        <v>0</v>
      </c>
      <c r="X160" s="97">
        <f t="shared" si="27"/>
        <v>0</v>
      </c>
    </row>
    <row r="161" spans="1:24" ht="15.75" x14ac:dyDescent="0.25">
      <c r="A161" s="98" t="s">
        <v>250</v>
      </c>
      <c r="B161" s="99">
        <f>SUM(C161:X161)</f>
        <v>1</v>
      </c>
      <c r="C161" s="100">
        <v>0</v>
      </c>
      <c r="D161" s="100">
        <v>0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1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1">
        <v>0</v>
      </c>
    </row>
    <row r="162" spans="1:24" ht="15.75" x14ac:dyDescent="0.25">
      <c r="A162" s="98" t="s">
        <v>251</v>
      </c>
      <c r="B162" s="99">
        <f>SUM(C162:X162)</f>
        <v>1</v>
      </c>
      <c r="C162" s="100">
        <v>1</v>
      </c>
      <c r="D162" s="10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0</v>
      </c>
      <c r="S162" s="100">
        <v>0</v>
      </c>
      <c r="T162" s="100">
        <v>0</v>
      </c>
      <c r="U162" s="100">
        <v>0</v>
      </c>
      <c r="V162" s="100">
        <v>0</v>
      </c>
      <c r="W162" s="100">
        <v>0</v>
      </c>
      <c r="X162" s="101">
        <v>0</v>
      </c>
    </row>
    <row r="163" spans="1:24" ht="15.75" x14ac:dyDescent="0.25">
      <c r="A163" s="98"/>
      <c r="B163" s="99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2"/>
    </row>
    <row r="164" spans="1:24" ht="15.75" x14ac:dyDescent="0.25">
      <c r="A164" s="96" t="s">
        <v>252</v>
      </c>
      <c r="B164" s="93">
        <f>SUM(B165:B167)</f>
        <v>7</v>
      </c>
      <c r="C164" s="94">
        <f t="shared" ref="C164:X164" si="28">SUM(C165:C167)</f>
        <v>0</v>
      </c>
      <c r="D164" s="94">
        <f t="shared" si="28"/>
        <v>1</v>
      </c>
      <c r="E164" s="94">
        <f t="shared" si="28"/>
        <v>0</v>
      </c>
      <c r="F164" s="94">
        <f t="shared" si="28"/>
        <v>0</v>
      </c>
      <c r="G164" s="94">
        <f t="shared" si="28"/>
        <v>0</v>
      </c>
      <c r="H164" s="94">
        <f t="shared" si="28"/>
        <v>2</v>
      </c>
      <c r="I164" s="94">
        <f t="shared" si="28"/>
        <v>0</v>
      </c>
      <c r="J164" s="94">
        <f t="shared" si="28"/>
        <v>0</v>
      </c>
      <c r="K164" s="94">
        <f t="shared" si="28"/>
        <v>0</v>
      </c>
      <c r="L164" s="94">
        <f t="shared" si="28"/>
        <v>1</v>
      </c>
      <c r="M164" s="94">
        <f t="shared" si="28"/>
        <v>1</v>
      </c>
      <c r="N164" s="94">
        <f t="shared" si="28"/>
        <v>0</v>
      </c>
      <c r="O164" s="94">
        <f t="shared" si="28"/>
        <v>0</v>
      </c>
      <c r="P164" s="94">
        <f t="shared" si="28"/>
        <v>0</v>
      </c>
      <c r="Q164" s="94">
        <f t="shared" si="28"/>
        <v>2</v>
      </c>
      <c r="R164" s="94">
        <f t="shared" si="28"/>
        <v>0</v>
      </c>
      <c r="S164" s="94">
        <f t="shared" si="28"/>
        <v>0</v>
      </c>
      <c r="T164" s="94">
        <f t="shared" si="28"/>
        <v>0</v>
      </c>
      <c r="U164" s="94">
        <f t="shared" si="28"/>
        <v>0</v>
      </c>
      <c r="V164" s="94">
        <f t="shared" si="28"/>
        <v>0</v>
      </c>
      <c r="W164" s="94">
        <f t="shared" si="28"/>
        <v>0</v>
      </c>
      <c r="X164" s="97">
        <f t="shared" si="28"/>
        <v>0</v>
      </c>
    </row>
    <row r="165" spans="1:24" ht="15.75" x14ac:dyDescent="0.25">
      <c r="A165" s="98" t="s">
        <v>253</v>
      </c>
      <c r="B165" s="99">
        <f>SUM(C165:X165)</f>
        <v>2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100">
        <v>1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1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1">
        <v>0</v>
      </c>
    </row>
    <row r="166" spans="1:24" ht="15.75" x14ac:dyDescent="0.25">
      <c r="A166" s="98" t="s">
        <v>254</v>
      </c>
      <c r="B166" s="99">
        <f>SUM(C166:X166)</f>
        <v>3</v>
      </c>
      <c r="C166" s="100">
        <v>0</v>
      </c>
      <c r="D166" s="100">
        <v>1</v>
      </c>
      <c r="E166" s="100">
        <v>0</v>
      </c>
      <c r="F166" s="100">
        <v>0</v>
      </c>
      <c r="G166" s="100">
        <v>0</v>
      </c>
      <c r="H166" s="100">
        <v>1</v>
      </c>
      <c r="I166" s="100">
        <v>0</v>
      </c>
      <c r="J166" s="100">
        <v>0</v>
      </c>
      <c r="K166" s="100">
        <v>0</v>
      </c>
      <c r="L166" s="100">
        <v>0</v>
      </c>
      <c r="M166" s="100">
        <v>1</v>
      </c>
      <c r="N166" s="100">
        <v>0</v>
      </c>
      <c r="O166" s="100">
        <v>0</v>
      </c>
      <c r="P166" s="100">
        <v>0</v>
      </c>
      <c r="Q166" s="100">
        <v>0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1">
        <v>0</v>
      </c>
    </row>
    <row r="167" spans="1:24" ht="15.75" x14ac:dyDescent="0.25">
      <c r="A167" s="98" t="s">
        <v>255</v>
      </c>
      <c r="B167" s="99">
        <f>SUM(C167:X167)</f>
        <v>2</v>
      </c>
      <c r="C167" s="100">
        <v>0</v>
      </c>
      <c r="D167" s="100">
        <v>0</v>
      </c>
      <c r="E167" s="100">
        <v>0</v>
      </c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1</v>
      </c>
      <c r="M167" s="100">
        <v>0</v>
      </c>
      <c r="N167" s="100">
        <v>0</v>
      </c>
      <c r="O167" s="100">
        <v>0</v>
      </c>
      <c r="P167" s="100">
        <v>0</v>
      </c>
      <c r="Q167" s="100">
        <v>1</v>
      </c>
      <c r="R167" s="100">
        <v>0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1">
        <v>0</v>
      </c>
    </row>
    <row r="168" spans="1:24" ht="15.75" x14ac:dyDescent="0.25">
      <c r="A168" s="98"/>
      <c r="B168" s="99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2"/>
    </row>
    <row r="169" spans="1:24" ht="15.75" x14ac:dyDescent="0.25">
      <c r="A169" s="96" t="s">
        <v>256</v>
      </c>
      <c r="B169" s="93">
        <f>SUM(B170:B173)</f>
        <v>35</v>
      </c>
      <c r="C169" s="94">
        <f t="shared" ref="C169:X169" si="29">SUM(C170:C173)</f>
        <v>5</v>
      </c>
      <c r="D169" s="94">
        <f t="shared" si="29"/>
        <v>4</v>
      </c>
      <c r="E169" s="94">
        <f t="shared" si="29"/>
        <v>0</v>
      </c>
      <c r="F169" s="94">
        <f t="shared" si="29"/>
        <v>0</v>
      </c>
      <c r="G169" s="94">
        <f t="shared" si="29"/>
        <v>0</v>
      </c>
      <c r="H169" s="94">
        <f t="shared" si="29"/>
        <v>3</v>
      </c>
      <c r="I169" s="94">
        <f t="shared" si="29"/>
        <v>0</v>
      </c>
      <c r="J169" s="94">
        <f t="shared" si="29"/>
        <v>0</v>
      </c>
      <c r="K169" s="94">
        <f t="shared" si="29"/>
        <v>0</v>
      </c>
      <c r="L169" s="94">
        <f t="shared" si="29"/>
        <v>9</v>
      </c>
      <c r="M169" s="94">
        <f t="shared" si="29"/>
        <v>1</v>
      </c>
      <c r="N169" s="94">
        <f t="shared" si="29"/>
        <v>0</v>
      </c>
      <c r="O169" s="94">
        <f t="shared" si="29"/>
        <v>5</v>
      </c>
      <c r="P169" s="94">
        <f t="shared" si="29"/>
        <v>3</v>
      </c>
      <c r="Q169" s="94">
        <f t="shared" si="29"/>
        <v>5</v>
      </c>
      <c r="R169" s="94">
        <f t="shared" si="29"/>
        <v>0</v>
      </c>
      <c r="S169" s="94">
        <f t="shared" si="29"/>
        <v>0</v>
      </c>
      <c r="T169" s="94">
        <f t="shared" si="29"/>
        <v>0</v>
      </c>
      <c r="U169" s="94">
        <f t="shared" si="29"/>
        <v>0</v>
      </c>
      <c r="V169" s="94">
        <f t="shared" si="29"/>
        <v>0</v>
      </c>
      <c r="W169" s="94">
        <f t="shared" si="29"/>
        <v>0</v>
      </c>
      <c r="X169" s="97">
        <f t="shared" si="29"/>
        <v>0</v>
      </c>
    </row>
    <row r="170" spans="1:24" ht="15.75" x14ac:dyDescent="0.25">
      <c r="A170" s="98" t="s">
        <v>257</v>
      </c>
      <c r="B170" s="99">
        <f>SUM(C170:X170)</f>
        <v>17</v>
      </c>
      <c r="C170" s="100">
        <v>3</v>
      </c>
      <c r="D170" s="100">
        <v>3</v>
      </c>
      <c r="E170" s="100">
        <v>0</v>
      </c>
      <c r="F170" s="100">
        <v>0</v>
      </c>
      <c r="G170" s="100">
        <v>0</v>
      </c>
      <c r="H170" s="100">
        <v>2</v>
      </c>
      <c r="I170" s="100">
        <v>0</v>
      </c>
      <c r="J170" s="100">
        <v>0</v>
      </c>
      <c r="K170" s="100">
        <v>0</v>
      </c>
      <c r="L170" s="100">
        <v>1</v>
      </c>
      <c r="M170" s="100">
        <v>0</v>
      </c>
      <c r="N170" s="100">
        <v>0</v>
      </c>
      <c r="O170" s="100">
        <v>4</v>
      </c>
      <c r="P170" s="100">
        <v>1</v>
      </c>
      <c r="Q170" s="100">
        <v>3</v>
      </c>
      <c r="R170" s="100">
        <v>0</v>
      </c>
      <c r="S170" s="100">
        <v>0</v>
      </c>
      <c r="T170" s="100">
        <v>0</v>
      </c>
      <c r="U170" s="100">
        <v>0</v>
      </c>
      <c r="V170" s="100">
        <v>0</v>
      </c>
      <c r="W170" s="100">
        <v>0</v>
      </c>
      <c r="X170" s="101">
        <v>0</v>
      </c>
    </row>
    <row r="171" spans="1:24" ht="15.75" x14ac:dyDescent="0.25">
      <c r="A171" s="98" t="s">
        <v>258</v>
      </c>
      <c r="B171" s="99">
        <f>SUM(C171:X171)</f>
        <v>9</v>
      </c>
      <c r="C171" s="100">
        <v>1</v>
      </c>
      <c r="D171" s="100">
        <v>1</v>
      </c>
      <c r="E171" s="100">
        <v>0</v>
      </c>
      <c r="F171" s="100">
        <v>0</v>
      </c>
      <c r="G171" s="100">
        <v>0</v>
      </c>
      <c r="H171" s="100">
        <v>1</v>
      </c>
      <c r="I171" s="100">
        <v>0</v>
      </c>
      <c r="J171" s="100">
        <v>0</v>
      </c>
      <c r="K171" s="100">
        <v>0</v>
      </c>
      <c r="L171" s="100">
        <v>4</v>
      </c>
      <c r="M171" s="100">
        <v>1</v>
      </c>
      <c r="N171" s="100">
        <v>0</v>
      </c>
      <c r="O171" s="100">
        <v>1</v>
      </c>
      <c r="P171" s="100">
        <v>0</v>
      </c>
      <c r="Q171" s="100">
        <v>0</v>
      </c>
      <c r="R171" s="100">
        <v>0</v>
      </c>
      <c r="S171" s="100">
        <v>0</v>
      </c>
      <c r="T171" s="100">
        <v>0</v>
      </c>
      <c r="U171" s="100">
        <v>0</v>
      </c>
      <c r="V171" s="100">
        <v>0</v>
      </c>
      <c r="W171" s="100">
        <v>0</v>
      </c>
      <c r="X171" s="101">
        <v>0</v>
      </c>
    </row>
    <row r="172" spans="1:24" ht="15.75" x14ac:dyDescent="0.25">
      <c r="A172" s="98" t="s">
        <v>259</v>
      </c>
      <c r="B172" s="99">
        <f>SUM(C172:X172)</f>
        <v>1</v>
      </c>
      <c r="C172" s="100">
        <v>0</v>
      </c>
      <c r="D172" s="100">
        <v>0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1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0</v>
      </c>
      <c r="V172" s="100">
        <v>0</v>
      </c>
      <c r="W172" s="100">
        <v>0</v>
      </c>
      <c r="X172" s="101">
        <v>0</v>
      </c>
    </row>
    <row r="173" spans="1:24" ht="15.75" x14ac:dyDescent="0.25">
      <c r="A173" s="98" t="s">
        <v>260</v>
      </c>
      <c r="B173" s="99">
        <f>SUM(C173:X173)</f>
        <v>8</v>
      </c>
      <c r="C173" s="100">
        <v>1</v>
      </c>
      <c r="D173" s="100">
        <v>0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3</v>
      </c>
      <c r="M173" s="100">
        <v>0</v>
      </c>
      <c r="N173" s="100">
        <v>0</v>
      </c>
      <c r="O173" s="100">
        <v>0</v>
      </c>
      <c r="P173" s="100">
        <v>2</v>
      </c>
      <c r="Q173" s="100">
        <v>2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1">
        <v>0</v>
      </c>
    </row>
    <row r="174" spans="1:24" ht="15.75" x14ac:dyDescent="0.25">
      <c r="A174" s="98"/>
      <c r="B174" s="99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</row>
    <row r="175" spans="1:24" ht="15.75" x14ac:dyDescent="0.25">
      <c r="A175" s="96" t="s">
        <v>261</v>
      </c>
      <c r="B175" s="93">
        <f>SUM(B176:B178)</f>
        <v>7</v>
      </c>
      <c r="C175" s="94">
        <f t="shared" ref="C175:X175" si="30">SUM(C176:C178)</f>
        <v>3</v>
      </c>
      <c r="D175" s="94">
        <f t="shared" si="30"/>
        <v>0</v>
      </c>
      <c r="E175" s="94">
        <f t="shared" si="30"/>
        <v>0</v>
      </c>
      <c r="F175" s="94">
        <f t="shared" si="30"/>
        <v>0</v>
      </c>
      <c r="G175" s="94">
        <f t="shared" si="30"/>
        <v>0</v>
      </c>
      <c r="H175" s="94">
        <f t="shared" si="30"/>
        <v>0</v>
      </c>
      <c r="I175" s="94">
        <f t="shared" si="30"/>
        <v>0</v>
      </c>
      <c r="J175" s="94">
        <f t="shared" si="30"/>
        <v>0</v>
      </c>
      <c r="K175" s="94">
        <f t="shared" si="30"/>
        <v>0</v>
      </c>
      <c r="L175" s="94">
        <f t="shared" si="30"/>
        <v>2</v>
      </c>
      <c r="M175" s="94">
        <f t="shared" si="30"/>
        <v>0</v>
      </c>
      <c r="N175" s="94">
        <f t="shared" si="30"/>
        <v>0</v>
      </c>
      <c r="O175" s="94">
        <f t="shared" si="30"/>
        <v>0</v>
      </c>
      <c r="P175" s="94">
        <f t="shared" si="30"/>
        <v>0</v>
      </c>
      <c r="Q175" s="94">
        <f t="shared" si="30"/>
        <v>2</v>
      </c>
      <c r="R175" s="94">
        <f t="shared" si="30"/>
        <v>0</v>
      </c>
      <c r="S175" s="94">
        <f t="shared" si="30"/>
        <v>0</v>
      </c>
      <c r="T175" s="94">
        <f t="shared" si="30"/>
        <v>0</v>
      </c>
      <c r="U175" s="94">
        <f t="shared" si="30"/>
        <v>0</v>
      </c>
      <c r="V175" s="94">
        <f t="shared" si="30"/>
        <v>0</v>
      </c>
      <c r="W175" s="94">
        <f t="shared" si="30"/>
        <v>0</v>
      </c>
      <c r="X175" s="97">
        <f t="shared" si="30"/>
        <v>0</v>
      </c>
    </row>
    <row r="176" spans="1:24" ht="15.75" x14ac:dyDescent="0.25">
      <c r="A176" s="98" t="s">
        <v>262</v>
      </c>
      <c r="B176" s="99">
        <f t="shared" ref="B176:B178" si="31">SUM(C176:X176)</f>
        <v>1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100">
        <v>0</v>
      </c>
      <c r="I176" s="100">
        <v>0</v>
      </c>
      <c r="J176" s="100">
        <v>0</v>
      </c>
      <c r="K176" s="100">
        <v>0</v>
      </c>
      <c r="L176" s="100">
        <v>0</v>
      </c>
      <c r="M176" s="100">
        <v>0</v>
      </c>
      <c r="N176" s="100">
        <v>0</v>
      </c>
      <c r="O176" s="100">
        <v>0</v>
      </c>
      <c r="P176" s="100">
        <v>0</v>
      </c>
      <c r="Q176" s="100">
        <v>1</v>
      </c>
      <c r="R176" s="100">
        <v>0</v>
      </c>
      <c r="S176" s="100">
        <v>0</v>
      </c>
      <c r="T176" s="100">
        <v>0</v>
      </c>
      <c r="U176" s="100">
        <v>0</v>
      </c>
      <c r="V176" s="100">
        <v>0</v>
      </c>
      <c r="W176" s="100">
        <v>0</v>
      </c>
      <c r="X176" s="101">
        <v>0</v>
      </c>
    </row>
    <row r="177" spans="1:24" ht="31.5" customHeight="1" x14ac:dyDescent="0.25">
      <c r="A177" s="106" t="s">
        <v>263</v>
      </c>
      <c r="B177" s="99">
        <f t="shared" si="31"/>
        <v>5</v>
      </c>
      <c r="C177" s="100">
        <v>2</v>
      </c>
      <c r="D177" s="100">
        <v>0</v>
      </c>
      <c r="E177" s="100">
        <v>0</v>
      </c>
      <c r="F177" s="100">
        <v>0</v>
      </c>
      <c r="G177" s="100">
        <v>0</v>
      </c>
      <c r="H177" s="100">
        <v>0</v>
      </c>
      <c r="I177" s="100">
        <v>0</v>
      </c>
      <c r="J177" s="100">
        <v>0</v>
      </c>
      <c r="K177" s="100">
        <v>0</v>
      </c>
      <c r="L177" s="100">
        <v>2</v>
      </c>
      <c r="M177" s="100">
        <v>0</v>
      </c>
      <c r="N177" s="100">
        <v>0</v>
      </c>
      <c r="O177" s="100">
        <v>0</v>
      </c>
      <c r="P177" s="100">
        <v>0</v>
      </c>
      <c r="Q177" s="100">
        <v>1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1">
        <v>0</v>
      </c>
    </row>
    <row r="178" spans="1:24" ht="31.5" x14ac:dyDescent="0.25">
      <c r="A178" s="106" t="s">
        <v>264</v>
      </c>
      <c r="B178" s="99">
        <f t="shared" si="31"/>
        <v>1</v>
      </c>
      <c r="C178" s="100">
        <v>1</v>
      </c>
      <c r="D178" s="100">
        <v>0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>
        <v>0</v>
      </c>
      <c r="L178" s="100">
        <v>0</v>
      </c>
      <c r="M178" s="100">
        <v>0</v>
      </c>
      <c r="N178" s="100">
        <v>0</v>
      </c>
      <c r="O178" s="100">
        <v>0</v>
      </c>
      <c r="P178" s="100">
        <v>0</v>
      </c>
      <c r="Q178" s="100">
        <v>0</v>
      </c>
      <c r="R178" s="100">
        <v>0</v>
      </c>
      <c r="S178" s="100">
        <v>0</v>
      </c>
      <c r="T178" s="100">
        <v>0</v>
      </c>
      <c r="U178" s="100">
        <v>0</v>
      </c>
      <c r="V178" s="100">
        <v>0</v>
      </c>
      <c r="W178" s="100">
        <v>0</v>
      </c>
      <c r="X178" s="101">
        <v>0</v>
      </c>
    </row>
    <row r="179" spans="1:24" ht="15.75" x14ac:dyDescent="0.25">
      <c r="A179" s="98"/>
      <c r="B179" s="99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2"/>
    </row>
    <row r="180" spans="1:24" ht="15.75" x14ac:dyDescent="0.25">
      <c r="A180" s="96" t="s">
        <v>396</v>
      </c>
      <c r="B180" s="93">
        <f t="shared" ref="B180:X180" si="32">SUM(B181:B182)</f>
        <v>20</v>
      </c>
      <c r="C180" s="94">
        <f t="shared" si="32"/>
        <v>3</v>
      </c>
      <c r="D180" s="94">
        <f t="shared" si="32"/>
        <v>1</v>
      </c>
      <c r="E180" s="94">
        <f t="shared" si="32"/>
        <v>0</v>
      </c>
      <c r="F180" s="94">
        <f t="shared" si="32"/>
        <v>0</v>
      </c>
      <c r="G180" s="94">
        <f t="shared" si="32"/>
        <v>0</v>
      </c>
      <c r="H180" s="94">
        <f t="shared" si="32"/>
        <v>0</v>
      </c>
      <c r="I180" s="94">
        <f t="shared" si="32"/>
        <v>0</v>
      </c>
      <c r="J180" s="94">
        <f t="shared" si="32"/>
        <v>0</v>
      </c>
      <c r="K180" s="94">
        <f t="shared" si="32"/>
        <v>0</v>
      </c>
      <c r="L180" s="94">
        <f t="shared" si="32"/>
        <v>0</v>
      </c>
      <c r="M180" s="94">
        <f t="shared" si="32"/>
        <v>1</v>
      </c>
      <c r="N180" s="94">
        <f t="shared" si="32"/>
        <v>1</v>
      </c>
      <c r="O180" s="94">
        <f t="shared" si="32"/>
        <v>6</v>
      </c>
      <c r="P180" s="94">
        <f t="shared" si="32"/>
        <v>4</v>
      </c>
      <c r="Q180" s="94">
        <f t="shared" si="32"/>
        <v>4</v>
      </c>
      <c r="R180" s="94">
        <f t="shared" si="32"/>
        <v>0</v>
      </c>
      <c r="S180" s="94">
        <f t="shared" si="32"/>
        <v>0</v>
      </c>
      <c r="T180" s="94">
        <f t="shared" si="32"/>
        <v>0</v>
      </c>
      <c r="U180" s="94">
        <f t="shared" si="32"/>
        <v>0</v>
      </c>
      <c r="V180" s="94">
        <f t="shared" si="32"/>
        <v>0</v>
      </c>
      <c r="W180" s="94">
        <f t="shared" si="32"/>
        <v>0</v>
      </c>
      <c r="X180" s="97">
        <f t="shared" si="32"/>
        <v>0</v>
      </c>
    </row>
    <row r="181" spans="1:24" ht="15.75" x14ac:dyDescent="0.25">
      <c r="A181" s="98" t="s">
        <v>266</v>
      </c>
      <c r="B181" s="99">
        <f>SUM(C181:X181)</f>
        <v>2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100">
        <v>0</v>
      </c>
      <c r="I181" s="100">
        <v>0</v>
      </c>
      <c r="J181" s="100">
        <v>0</v>
      </c>
      <c r="K181" s="100">
        <v>0</v>
      </c>
      <c r="L181" s="100">
        <v>0</v>
      </c>
      <c r="M181" s="100">
        <v>1</v>
      </c>
      <c r="N181" s="100">
        <v>0</v>
      </c>
      <c r="O181" s="100">
        <v>0</v>
      </c>
      <c r="P181" s="100">
        <v>0</v>
      </c>
      <c r="Q181" s="100">
        <v>1</v>
      </c>
      <c r="R181" s="100">
        <v>0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1">
        <v>0</v>
      </c>
    </row>
    <row r="182" spans="1:24" ht="15.75" x14ac:dyDescent="0.25">
      <c r="A182" s="98" t="s">
        <v>267</v>
      </c>
      <c r="B182" s="99">
        <f>SUM(C182:X182)</f>
        <v>18</v>
      </c>
      <c r="C182" s="100">
        <v>3</v>
      </c>
      <c r="D182" s="100">
        <v>1</v>
      </c>
      <c r="E182" s="100">
        <v>0</v>
      </c>
      <c r="F182" s="100">
        <v>0</v>
      </c>
      <c r="G182" s="100">
        <v>0</v>
      </c>
      <c r="H182" s="100">
        <v>0</v>
      </c>
      <c r="I182" s="100">
        <v>0</v>
      </c>
      <c r="J182" s="100">
        <v>0</v>
      </c>
      <c r="K182" s="100">
        <v>0</v>
      </c>
      <c r="L182" s="100">
        <v>0</v>
      </c>
      <c r="M182" s="100">
        <v>0</v>
      </c>
      <c r="N182" s="100">
        <v>1</v>
      </c>
      <c r="O182" s="100">
        <v>6</v>
      </c>
      <c r="P182" s="100">
        <v>4</v>
      </c>
      <c r="Q182" s="100">
        <v>3</v>
      </c>
      <c r="R182" s="100">
        <v>0</v>
      </c>
      <c r="S182" s="100">
        <v>0</v>
      </c>
      <c r="T182" s="100">
        <v>0</v>
      </c>
      <c r="U182" s="100">
        <v>0</v>
      </c>
      <c r="V182" s="100">
        <v>0</v>
      </c>
      <c r="W182" s="100">
        <v>0</v>
      </c>
      <c r="X182" s="101">
        <v>0</v>
      </c>
    </row>
    <row r="183" spans="1:24" ht="15.75" x14ac:dyDescent="0.25">
      <c r="A183" s="98"/>
      <c r="B183" s="99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2"/>
    </row>
    <row r="184" spans="1:24" ht="15.75" x14ac:dyDescent="0.25">
      <c r="A184" s="96" t="s">
        <v>268</v>
      </c>
      <c r="B184" s="93">
        <f>SUM(B185:B187)</f>
        <v>15</v>
      </c>
      <c r="C184" s="94">
        <f t="shared" ref="C184:X184" si="33">SUM(C185:C187)</f>
        <v>5</v>
      </c>
      <c r="D184" s="94">
        <f t="shared" si="33"/>
        <v>2</v>
      </c>
      <c r="E184" s="94">
        <f t="shared" si="33"/>
        <v>0</v>
      </c>
      <c r="F184" s="94">
        <f t="shared" si="33"/>
        <v>0</v>
      </c>
      <c r="G184" s="94">
        <f t="shared" si="33"/>
        <v>0</v>
      </c>
      <c r="H184" s="94">
        <f t="shared" si="33"/>
        <v>0</v>
      </c>
      <c r="I184" s="94">
        <f t="shared" si="33"/>
        <v>0</v>
      </c>
      <c r="J184" s="94">
        <f t="shared" si="33"/>
        <v>0</v>
      </c>
      <c r="K184" s="94">
        <f t="shared" si="33"/>
        <v>0</v>
      </c>
      <c r="L184" s="94">
        <f t="shared" si="33"/>
        <v>1</v>
      </c>
      <c r="M184" s="94">
        <f t="shared" si="33"/>
        <v>0</v>
      </c>
      <c r="N184" s="94">
        <f t="shared" si="33"/>
        <v>0</v>
      </c>
      <c r="O184" s="94">
        <f t="shared" si="33"/>
        <v>1</v>
      </c>
      <c r="P184" s="94">
        <f t="shared" si="33"/>
        <v>0</v>
      </c>
      <c r="Q184" s="94">
        <f t="shared" si="33"/>
        <v>6</v>
      </c>
      <c r="R184" s="94">
        <f t="shared" si="33"/>
        <v>0</v>
      </c>
      <c r="S184" s="94">
        <f t="shared" si="33"/>
        <v>0</v>
      </c>
      <c r="T184" s="94">
        <f t="shared" si="33"/>
        <v>0</v>
      </c>
      <c r="U184" s="94">
        <f t="shared" si="33"/>
        <v>0</v>
      </c>
      <c r="V184" s="94">
        <f t="shared" si="33"/>
        <v>0</v>
      </c>
      <c r="W184" s="94">
        <f t="shared" si="33"/>
        <v>0</v>
      </c>
      <c r="X184" s="97">
        <f t="shared" si="33"/>
        <v>0</v>
      </c>
    </row>
    <row r="185" spans="1:24" ht="15.75" x14ac:dyDescent="0.25">
      <c r="A185" s="98" t="s">
        <v>269</v>
      </c>
      <c r="B185" s="99">
        <f>SUM(C185:X185)</f>
        <v>10</v>
      </c>
      <c r="C185" s="100">
        <v>5</v>
      </c>
      <c r="D185" s="100">
        <v>2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1</v>
      </c>
      <c r="M185" s="100">
        <v>0</v>
      </c>
      <c r="N185" s="100">
        <v>0</v>
      </c>
      <c r="O185" s="100">
        <v>0</v>
      </c>
      <c r="P185" s="100">
        <v>0</v>
      </c>
      <c r="Q185" s="100">
        <v>2</v>
      </c>
      <c r="R185" s="100">
        <v>0</v>
      </c>
      <c r="S185" s="100">
        <v>0</v>
      </c>
      <c r="T185" s="100">
        <v>0</v>
      </c>
      <c r="U185" s="100">
        <v>0</v>
      </c>
      <c r="V185" s="100">
        <v>0</v>
      </c>
      <c r="W185" s="100">
        <v>0</v>
      </c>
      <c r="X185" s="101">
        <v>0</v>
      </c>
    </row>
    <row r="186" spans="1:24" ht="15.75" x14ac:dyDescent="0.25">
      <c r="A186" s="98" t="s">
        <v>270</v>
      </c>
      <c r="B186" s="99">
        <f>SUM(C186:X186)</f>
        <v>4</v>
      </c>
      <c r="C186" s="100">
        <v>0</v>
      </c>
      <c r="D186" s="100">
        <v>0</v>
      </c>
      <c r="E186" s="100">
        <v>0</v>
      </c>
      <c r="F186" s="100">
        <v>0</v>
      </c>
      <c r="G186" s="100">
        <v>0</v>
      </c>
      <c r="H186" s="100">
        <v>0</v>
      </c>
      <c r="I186" s="100">
        <v>0</v>
      </c>
      <c r="J186" s="100">
        <v>0</v>
      </c>
      <c r="K186" s="100">
        <v>0</v>
      </c>
      <c r="L186" s="100">
        <v>0</v>
      </c>
      <c r="M186" s="100">
        <v>0</v>
      </c>
      <c r="N186" s="100">
        <v>0</v>
      </c>
      <c r="O186" s="100">
        <v>0</v>
      </c>
      <c r="P186" s="100">
        <v>0</v>
      </c>
      <c r="Q186" s="100">
        <v>4</v>
      </c>
      <c r="R186" s="100">
        <v>0</v>
      </c>
      <c r="S186" s="100">
        <v>0</v>
      </c>
      <c r="T186" s="100">
        <v>0</v>
      </c>
      <c r="U186" s="100">
        <v>0</v>
      </c>
      <c r="V186" s="100">
        <v>0</v>
      </c>
      <c r="W186" s="100">
        <v>0</v>
      </c>
      <c r="X186" s="101">
        <v>0</v>
      </c>
    </row>
    <row r="187" spans="1:24" ht="15.75" x14ac:dyDescent="0.25">
      <c r="A187" s="98" t="s">
        <v>271</v>
      </c>
      <c r="B187" s="99">
        <f>SUM(C187:X187)</f>
        <v>1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100">
        <v>0</v>
      </c>
      <c r="I187" s="100">
        <v>0</v>
      </c>
      <c r="J187" s="100">
        <v>0</v>
      </c>
      <c r="K187" s="100">
        <v>0</v>
      </c>
      <c r="L187" s="100">
        <v>0</v>
      </c>
      <c r="M187" s="100">
        <v>0</v>
      </c>
      <c r="N187" s="100">
        <v>0</v>
      </c>
      <c r="O187" s="100">
        <v>1</v>
      </c>
      <c r="P187" s="100">
        <v>0</v>
      </c>
      <c r="Q187" s="100">
        <v>0</v>
      </c>
      <c r="R187" s="100">
        <v>0</v>
      </c>
      <c r="S187" s="100">
        <v>0</v>
      </c>
      <c r="T187" s="100">
        <v>0</v>
      </c>
      <c r="U187" s="100">
        <v>0</v>
      </c>
      <c r="V187" s="100">
        <v>0</v>
      </c>
      <c r="W187" s="100">
        <v>0</v>
      </c>
      <c r="X187" s="101">
        <v>0</v>
      </c>
    </row>
    <row r="188" spans="1:24" ht="15.75" x14ac:dyDescent="0.25">
      <c r="A188" s="98"/>
      <c r="B188" s="99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2"/>
    </row>
    <row r="189" spans="1:24" ht="15.75" x14ac:dyDescent="0.25">
      <c r="A189" s="96" t="s">
        <v>272</v>
      </c>
      <c r="B189" s="93">
        <f>SUM(B190:B192)</f>
        <v>37</v>
      </c>
      <c r="C189" s="94">
        <f t="shared" ref="C189:X189" si="34">SUM(C190:C192)</f>
        <v>6</v>
      </c>
      <c r="D189" s="94">
        <f t="shared" si="34"/>
        <v>3</v>
      </c>
      <c r="E189" s="94">
        <f t="shared" si="34"/>
        <v>0</v>
      </c>
      <c r="F189" s="94">
        <f t="shared" si="34"/>
        <v>0</v>
      </c>
      <c r="G189" s="94">
        <f t="shared" si="34"/>
        <v>0</v>
      </c>
      <c r="H189" s="94">
        <f t="shared" si="34"/>
        <v>11</v>
      </c>
      <c r="I189" s="94">
        <f t="shared" si="34"/>
        <v>0</v>
      </c>
      <c r="J189" s="94">
        <f t="shared" si="34"/>
        <v>0</v>
      </c>
      <c r="K189" s="94">
        <f t="shared" si="34"/>
        <v>0</v>
      </c>
      <c r="L189" s="94">
        <f t="shared" si="34"/>
        <v>2</v>
      </c>
      <c r="M189" s="94">
        <f t="shared" si="34"/>
        <v>1</v>
      </c>
      <c r="N189" s="94">
        <f t="shared" si="34"/>
        <v>0</v>
      </c>
      <c r="O189" s="94">
        <f t="shared" si="34"/>
        <v>2</v>
      </c>
      <c r="P189" s="94">
        <f t="shared" si="34"/>
        <v>0</v>
      </c>
      <c r="Q189" s="94">
        <f t="shared" si="34"/>
        <v>9</v>
      </c>
      <c r="R189" s="94">
        <f t="shared" si="34"/>
        <v>0</v>
      </c>
      <c r="S189" s="94">
        <f t="shared" si="34"/>
        <v>0</v>
      </c>
      <c r="T189" s="94">
        <f t="shared" si="34"/>
        <v>0</v>
      </c>
      <c r="U189" s="94">
        <f t="shared" si="34"/>
        <v>2</v>
      </c>
      <c r="V189" s="94">
        <f t="shared" si="34"/>
        <v>0</v>
      </c>
      <c r="W189" s="94">
        <f t="shared" si="34"/>
        <v>0</v>
      </c>
      <c r="X189" s="97">
        <f t="shared" si="34"/>
        <v>1</v>
      </c>
    </row>
    <row r="190" spans="1:24" ht="15.75" x14ac:dyDescent="0.25">
      <c r="A190" s="98" t="s">
        <v>273</v>
      </c>
      <c r="B190" s="99">
        <f>SUM(C190:X190)</f>
        <v>5</v>
      </c>
      <c r="C190" s="100">
        <v>3</v>
      </c>
      <c r="D190" s="100">
        <v>1</v>
      </c>
      <c r="E190" s="100">
        <v>0</v>
      </c>
      <c r="F190" s="100">
        <v>0</v>
      </c>
      <c r="G190" s="100">
        <v>0</v>
      </c>
      <c r="H190" s="100">
        <v>1</v>
      </c>
      <c r="I190" s="100">
        <v>0</v>
      </c>
      <c r="J190" s="100">
        <v>0</v>
      </c>
      <c r="K190" s="100">
        <v>0</v>
      </c>
      <c r="L190" s="100">
        <v>0</v>
      </c>
      <c r="M190" s="100">
        <v>0</v>
      </c>
      <c r="N190" s="100">
        <v>0</v>
      </c>
      <c r="O190" s="100">
        <v>0</v>
      </c>
      <c r="P190" s="100">
        <v>0</v>
      </c>
      <c r="Q190" s="100">
        <v>0</v>
      </c>
      <c r="R190" s="100">
        <v>0</v>
      </c>
      <c r="S190" s="100">
        <v>0</v>
      </c>
      <c r="T190" s="100">
        <v>0</v>
      </c>
      <c r="U190" s="100">
        <v>0</v>
      </c>
      <c r="V190" s="100">
        <v>0</v>
      </c>
      <c r="W190" s="100">
        <v>0</v>
      </c>
      <c r="X190" s="101">
        <v>0</v>
      </c>
    </row>
    <row r="191" spans="1:24" ht="15.75" x14ac:dyDescent="0.25">
      <c r="A191" s="98" t="s">
        <v>274</v>
      </c>
      <c r="B191" s="99">
        <f>SUM(C191:X191)</f>
        <v>5</v>
      </c>
      <c r="C191" s="100">
        <v>0</v>
      </c>
      <c r="D191" s="100">
        <v>0</v>
      </c>
      <c r="E191" s="100">
        <v>0</v>
      </c>
      <c r="F191" s="100">
        <v>0</v>
      </c>
      <c r="G191" s="100">
        <v>0</v>
      </c>
      <c r="H191" s="100">
        <v>1</v>
      </c>
      <c r="I191" s="100">
        <v>0</v>
      </c>
      <c r="J191" s="100">
        <v>0</v>
      </c>
      <c r="K191" s="100">
        <v>0</v>
      </c>
      <c r="L191" s="100">
        <v>0</v>
      </c>
      <c r="M191" s="100">
        <v>0</v>
      </c>
      <c r="N191" s="100">
        <v>0</v>
      </c>
      <c r="O191" s="100">
        <v>0</v>
      </c>
      <c r="P191" s="100">
        <v>0</v>
      </c>
      <c r="Q191" s="100">
        <v>2</v>
      </c>
      <c r="R191" s="100">
        <v>0</v>
      </c>
      <c r="S191" s="100">
        <v>0</v>
      </c>
      <c r="T191" s="100">
        <v>0</v>
      </c>
      <c r="U191" s="100">
        <v>2</v>
      </c>
      <c r="V191" s="100">
        <v>0</v>
      </c>
      <c r="W191" s="100">
        <v>0</v>
      </c>
      <c r="X191" s="101">
        <v>0</v>
      </c>
    </row>
    <row r="192" spans="1:24" ht="15.75" x14ac:dyDescent="0.25">
      <c r="A192" s="98" t="s">
        <v>275</v>
      </c>
      <c r="B192" s="99">
        <f>SUM(C192:X192)</f>
        <v>27</v>
      </c>
      <c r="C192" s="100">
        <v>3</v>
      </c>
      <c r="D192" s="100">
        <v>2</v>
      </c>
      <c r="E192" s="100">
        <v>0</v>
      </c>
      <c r="F192" s="100">
        <v>0</v>
      </c>
      <c r="G192" s="100">
        <v>0</v>
      </c>
      <c r="H192" s="100">
        <v>9</v>
      </c>
      <c r="I192" s="100">
        <v>0</v>
      </c>
      <c r="J192" s="100">
        <v>0</v>
      </c>
      <c r="K192" s="100">
        <v>0</v>
      </c>
      <c r="L192" s="100">
        <v>2</v>
      </c>
      <c r="M192" s="100">
        <v>1</v>
      </c>
      <c r="N192" s="100">
        <v>0</v>
      </c>
      <c r="O192" s="100">
        <v>2</v>
      </c>
      <c r="P192" s="100">
        <v>0</v>
      </c>
      <c r="Q192" s="100">
        <v>7</v>
      </c>
      <c r="R192" s="100">
        <v>0</v>
      </c>
      <c r="S192" s="100">
        <v>0</v>
      </c>
      <c r="T192" s="100">
        <v>0</v>
      </c>
      <c r="U192" s="100">
        <v>0</v>
      </c>
      <c r="V192" s="100">
        <v>0</v>
      </c>
      <c r="W192" s="100">
        <v>0</v>
      </c>
      <c r="X192" s="102">
        <v>1</v>
      </c>
    </row>
    <row r="193" spans="1:24" ht="15.75" x14ac:dyDescent="0.25">
      <c r="A193" s="98"/>
      <c r="B193" s="99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</row>
    <row r="194" spans="1:24" ht="33.75" customHeight="1" x14ac:dyDescent="0.25">
      <c r="A194" s="105" t="s">
        <v>397</v>
      </c>
      <c r="B194" s="93">
        <f>SUM(B195)</f>
        <v>1</v>
      </c>
      <c r="C194" s="94">
        <f t="shared" ref="C194:X194" si="35">SUM(C195)</f>
        <v>0</v>
      </c>
      <c r="D194" s="94">
        <f t="shared" si="35"/>
        <v>0</v>
      </c>
      <c r="E194" s="94">
        <f t="shared" si="35"/>
        <v>0</v>
      </c>
      <c r="F194" s="94">
        <f t="shared" si="35"/>
        <v>0</v>
      </c>
      <c r="G194" s="94">
        <f t="shared" si="35"/>
        <v>0</v>
      </c>
      <c r="H194" s="94">
        <f t="shared" si="35"/>
        <v>0</v>
      </c>
      <c r="I194" s="94">
        <f t="shared" si="35"/>
        <v>0</v>
      </c>
      <c r="J194" s="94">
        <f t="shared" si="35"/>
        <v>0</v>
      </c>
      <c r="K194" s="94">
        <f t="shared" si="35"/>
        <v>0</v>
      </c>
      <c r="L194" s="94">
        <f t="shared" si="35"/>
        <v>0</v>
      </c>
      <c r="M194" s="94">
        <f t="shared" si="35"/>
        <v>0</v>
      </c>
      <c r="N194" s="94">
        <f t="shared" si="35"/>
        <v>0</v>
      </c>
      <c r="O194" s="94">
        <f t="shared" si="35"/>
        <v>0</v>
      </c>
      <c r="P194" s="94">
        <f t="shared" si="35"/>
        <v>0</v>
      </c>
      <c r="Q194" s="94">
        <f t="shared" si="35"/>
        <v>1</v>
      </c>
      <c r="R194" s="94">
        <f t="shared" si="35"/>
        <v>0</v>
      </c>
      <c r="S194" s="94">
        <f t="shared" si="35"/>
        <v>0</v>
      </c>
      <c r="T194" s="94">
        <f t="shared" si="35"/>
        <v>0</v>
      </c>
      <c r="U194" s="94">
        <f t="shared" si="35"/>
        <v>0</v>
      </c>
      <c r="V194" s="94">
        <f t="shared" si="35"/>
        <v>0</v>
      </c>
      <c r="W194" s="94">
        <f t="shared" si="35"/>
        <v>0</v>
      </c>
      <c r="X194" s="97">
        <f t="shared" si="35"/>
        <v>0</v>
      </c>
    </row>
    <row r="195" spans="1:24" ht="15.75" x14ac:dyDescent="0.25">
      <c r="A195" s="98" t="s">
        <v>276</v>
      </c>
      <c r="B195" s="99">
        <f>SUM(C195:X195)</f>
        <v>1</v>
      </c>
      <c r="C195" s="100">
        <v>0</v>
      </c>
      <c r="D195" s="100">
        <v>0</v>
      </c>
      <c r="E195" s="100">
        <v>0</v>
      </c>
      <c r="F195" s="100">
        <v>0</v>
      </c>
      <c r="G195" s="100">
        <v>0</v>
      </c>
      <c r="H195" s="100">
        <v>0</v>
      </c>
      <c r="I195" s="100">
        <v>0</v>
      </c>
      <c r="J195" s="100">
        <v>0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0">
        <v>0</v>
      </c>
      <c r="Q195" s="100">
        <v>1</v>
      </c>
      <c r="R195" s="100">
        <v>0</v>
      </c>
      <c r="S195" s="100">
        <v>0</v>
      </c>
      <c r="T195" s="100">
        <v>0</v>
      </c>
      <c r="U195" s="100">
        <v>0</v>
      </c>
      <c r="V195" s="100">
        <v>0</v>
      </c>
      <c r="W195" s="100">
        <v>0</v>
      </c>
      <c r="X195" s="101">
        <v>0</v>
      </c>
    </row>
    <row r="196" spans="1:24" ht="15.75" x14ac:dyDescent="0.25">
      <c r="A196" s="98"/>
      <c r="B196" s="99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2"/>
    </row>
    <row r="197" spans="1:24" ht="15.75" x14ac:dyDescent="0.25">
      <c r="A197" s="96" t="s">
        <v>277</v>
      </c>
      <c r="B197" s="93">
        <f>SUM(B198:B200)</f>
        <v>19</v>
      </c>
      <c r="C197" s="94">
        <f t="shared" ref="C197:X197" si="36">SUM(C198:C200)</f>
        <v>2</v>
      </c>
      <c r="D197" s="94">
        <f t="shared" si="36"/>
        <v>1</v>
      </c>
      <c r="E197" s="94">
        <f t="shared" si="36"/>
        <v>0</v>
      </c>
      <c r="F197" s="94">
        <f t="shared" si="36"/>
        <v>0</v>
      </c>
      <c r="G197" s="94">
        <f t="shared" si="36"/>
        <v>0</v>
      </c>
      <c r="H197" s="94">
        <f t="shared" si="36"/>
        <v>2</v>
      </c>
      <c r="I197" s="94">
        <f t="shared" si="36"/>
        <v>0</v>
      </c>
      <c r="J197" s="94">
        <f t="shared" si="36"/>
        <v>0</v>
      </c>
      <c r="K197" s="94">
        <f t="shared" si="36"/>
        <v>0</v>
      </c>
      <c r="L197" s="94">
        <f t="shared" si="36"/>
        <v>0</v>
      </c>
      <c r="M197" s="94">
        <f t="shared" si="36"/>
        <v>0</v>
      </c>
      <c r="N197" s="94">
        <f t="shared" si="36"/>
        <v>0</v>
      </c>
      <c r="O197" s="94">
        <f t="shared" si="36"/>
        <v>0</v>
      </c>
      <c r="P197" s="94">
        <f t="shared" si="36"/>
        <v>1</v>
      </c>
      <c r="Q197" s="94">
        <f t="shared" si="36"/>
        <v>12</v>
      </c>
      <c r="R197" s="94">
        <f t="shared" si="36"/>
        <v>0</v>
      </c>
      <c r="S197" s="94">
        <f t="shared" si="36"/>
        <v>0</v>
      </c>
      <c r="T197" s="94">
        <f t="shared" si="36"/>
        <v>0</v>
      </c>
      <c r="U197" s="94">
        <f t="shared" si="36"/>
        <v>0</v>
      </c>
      <c r="V197" s="94">
        <f t="shared" si="36"/>
        <v>0</v>
      </c>
      <c r="W197" s="94">
        <f t="shared" si="36"/>
        <v>0</v>
      </c>
      <c r="X197" s="97">
        <f t="shared" si="36"/>
        <v>1</v>
      </c>
    </row>
    <row r="198" spans="1:24" ht="15.75" x14ac:dyDescent="0.25">
      <c r="A198" s="98" t="s">
        <v>278</v>
      </c>
      <c r="B198" s="99">
        <f>SUM(C198:X198)</f>
        <v>15</v>
      </c>
      <c r="C198" s="100">
        <v>1</v>
      </c>
      <c r="D198" s="100">
        <v>0</v>
      </c>
      <c r="E198" s="100">
        <v>0</v>
      </c>
      <c r="F198" s="100">
        <v>0</v>
      </c>
      <c r="G198" s="100">
        <v>0</v>
      </c>
      <c r="H198" s="100">
        <v>2</v>
      </c>
      <c r="I198" s="100">
        <v>0</v>
      </c>
      <c r="J198" s="100">
        <v>0</v>
      </c>
      <c r="K198" s="100">
        <v>0</v>
      </c>
      <c r="L198" s="100">
        <v>0</v>
      </c>
      <c r="M198" s="100">
        <v>0</v>
      </c>
      <c r="N198" s="100">
        <v>0</v>
      </c>
      <c r="O198" s="100">
        <v>0</v>
      </c>
      <c r="P198" s="100">
        <v>1</v>
      </c>
      <c r="Q198" s="100">
        <v>10</v>
      </c>
      <c r="R198" s="100">
        <v>0</v>
      </c>
      <c r="S198" s="100">
        <v>0</v>
      </c>
      <c r="T198" s="100">
        <v>0</v>
      </c>
      <c r="U198" s="100">
        <v>0</v>
      </c>
      <c r="V198" s="100">
        <v>0</v>
      </c>
      <c r="W198" s="100">
        <v>0</v>
      </c>
      <c r="X198" s="102">
        <v>1</v>
      </c>
    </row>
    <row r="199" spans="1:24" ht="15.75" x14ac:dyDescent="0.25">
      <c r="A199" s="98" t="s">
        <v>279</v>
      </c>
      <c r="B199" s="99">
        <f>SUM(C199:X199)</f>
        <v>1</v>
      </c>
      <c r="C199" s="100">
        <v>1</v>
      </c>
      <c r="D199" s="100">
        <v>0</v>
      </c>
      <c r="E199" s="100">
        <v>0</v>
      </c>
      <c r="F199" s="100">
        <v>0</v>
      </c>
      <c r="G199" s="100">
        <v>0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  <c r="T199" s="100">
        <v>0</v>
      </c>
      <c r="U199" s="100">
        <v>0</v>
      </c>
      <c r="V199" s="100">
        <v>0</v>
      </c>
      <c r="W199" s="100">
        <v>0</v>
      </c>
      <c r="X199" s="101">
        <v>0</v>
      </c>
    </row>
    <row r="200" spans="1:24" ht="15.75" x14ac:dyDescent="0.25">
      <c r="A200" s="98" t="s">
        <v>280</v>
      </c>
      <c r="B200" s="99">
        <f>SUM(C200:X200)</f>
        <v>3</v>
      </c>
      <c r="C200" s="100">
        <v>0</v>
      </c>
      <c r="D200" s="100">
        <v>1</v>
      </c>
      <c r="E200" s="100">
        <v>0</v>
      </c>
      <c r="F200" s="100">
        <v>0</v>
      </c>
      <c r="G200" s="100">
        <v>0</v>
      </c>
      <c r="H200" s="100">
        <v>0</v>
      </c>
      <c r="I200" s="100">
        <v>0</v>
      </c>
      <c r="J200" s="100">
        <v>0</v>
      </c>
      <c r="K200" s="100">
        <v>0</v>
      </c>
      <c r="L200" s="100">
        <v>0</v>
      </c>
      <c r="M200" s="100">
        <v>0</v>
      </c>
      <c r="N200" s="100">
        <v>0</v>
      </c>
      <c r="O200" s="100">
        <v>0</v>
      </c>
      <c r="P200" s="100">
        <v>0</v>
      </c>
      <c r="Q200" s="100">
        <v>2</v>
      </c>
      <c r="R200" s="100">
        <v>0</v>
      </c>
      <c r="S200" s="100">
        <v>0</v>
      </c>
      <c r="T200" s="100">
        <v>0</v>
      </c>
      <c r="U200" s="100">
        <v>0</v>
      </c>
      <c r="V200" s="100">
        <v>0</v>
      </c>
      <c r="W200" s="100">
        <v>0</v>
      </c>
      <c r="X200" s="101">
        <v>0</v>
      </c>
    </row>
    <row r="201" spans="1:24" ht="15.75" x14ac:dyDescent="0.25">
      <c r="A201" s="98"/>
      <c r="B201" s="99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2"/>
    </row>
    <row r="202" spans="1:24" ht="15.75" x14ac:dyDescent="0.25">
      <c r="A202" s="96" t="s">
        <v>281</v>
      </c>
      <c r="B202" s="93">
        <f>SUM(B203)</f>
        <v>4</v>
      </c>
      <c r="C202" s="94">
        <f t="shared" ref="C202:X202" si="37">SUM(C203)</f>
        <v>4</v>
      </c>
      <c r="D202" s="94">
        <f t="shared" si="37"/>
        <v>0</v>
      </c>
      <c r="E202" s="94">
        <f t="shared" si="37"/>
        <v>0</v>
      </c>
      <c r="F202" s="94">
        <f t="shared" si="37"/>
        <v>0</v>
      </c>
      <c r="G202" s="94">
        <f t="shared" si="37"/>
        <v>0</v>
      </c>
      <c r="H202" s="94">
        <f t="shared" si="37"/>
        <v>0</v>
      </c>
      <c r="I202" s="94">
        <f t="shared" si="37"/>
        <v>0</v>
      </c>
      <c r="J202" s="94">
        <f t="shared" si="37"/>
        <v>0</v>
      </c>
      <c r="K202" s="94">
        <f t="shared" si="37"/>
        <v>0</v>
      </c>
      <c r="L202" s="94">
        <f t="shared" si="37"/>
        <v>0</v>
      </c>
      <c r="M202" s="94">
        <f t="shared" si="37"/>
        <v>0</v>
      </c>
      <c r="N202" s="94">
        <f t="shared" si="37"/>
        <v>0</v>
      </c>
      <c r="O202" s="94">
        <f t="shared" si="37"/>
        <v>0</v>
      </c>
      <c r="P202" s="94">
        <f t="shared" si="37"/>
        <v>0</v>
      </c>
      <c r="Q202" s="94">
        <f t="shared" si="37"/>
        <v>0</v>
      </c>
      <c r="R202" s="94">
        <f t="shared" si="37"/>
        <v>0</v>
      </c>
      <c r="S202" s="94">
        <f t="shared" si="37"/>
        <v>0</v>
      </c>
      <c r="T202" s="94">
        <f t="shared" si="37"/>
        <v>0</v>
      </c>
      <c r="U202" s="94">
        <f t="shared" si="37"/>
        <v>0</v>
      </c>
      <c r="V202" s="94">
        <f t="shared" si="37"/>
        <v>0</v>
      </c>
      <c r="W202" s="94">
        <f t="shared" si="37"/>
        <v>0</v>
      </c>
      <c r="X202" s="97">
        <f t="shared" si="37"/>
        <v>0</v>
      </c>
    </row>
    <row r="203" spans="1:24" ht="15.75" x14ac:dyDescent="0.25">
      <c r="A203" s="98" t="s">
        <v>282</v>
      </c>
      <c r="B203" s="99">
        <f>SUM(C203:X203)</f>
        <v>4</v>
      </c>
      <c r="C203" s="100">
        <v>4</v>
      </c>
      <c r="D203" s="100">
        <v>0</v>
      </c>
      <c r="E203" s="100">
        <v>0</v>
      </c>
      <c r="F203" s="100">
        <v>0</v>
      </c>
      <c r="G203" s="100">
        <v>0</v>
      </c>
      <c r="H203" s="100">
        <v>0</v>
      </c>
      <c r="I203" s="100">
        <v>0</v>
      </c>
      <c r="J203" s="100">
        <v>0</v>
      </c>
      <c r="K203" s="100">
        <v>0</v>
      </c>
      <c r="L203" s="100">
        <v>0</v>
      </c>
      <c r="M203" s="100">
        <v>0</v>
      </c>
      <c r="N203" s="100">
        <v>0</v>
      </c>
      <c r="O203" s="100">
        <v>0</v>
      </c>
      <c r="P203" s="100">
        <v>0</v>
      </c>
      <c r="Q203" s="100">
        <v>0</v>
      </c>
      <c r="R203" s="100">
        <v>0</v>
      </c>
      <c r="S203" s="100">
        <v>0</v>
      </c>
      <c r="T203" s="100">
        <v>0</v>
      </c>
      <c r="U203" s="100">
        <v>0</v>
      </c>
      <c r="V203" s="100">
        <v>0</v>
      </c>
      <c r="W203" s="100">
        <v>0</v>
      </c>
      <c r="X203" s="101">
        <v>0</v>
      </c>
    </row>
    <row r="204" spans="1:24" ht="15.75" x14ac:dyDescent="0.25">
      <c r="A204" s="98"/>
      <c r="B204" s="99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2"/>
    </row>
    <row r="205" spans="1:24" ht="15.75" x14ac:dyDescent="0.25">
      <c r="A205" s="96" t="s">
        <v>283</v>
      </c>
      <c r="B205" s="93">
        <f>SUM(B206:B207)</f>
        <v>2</v>
      </c>
      <c r="C205" s="94">
        <f t="shared" ref="C205:X205" si="38">SUM(C206:C207)</f>
        <v>1</v>
      </c>
      <c r="D205" s="94">
        <f t="shared" si="38"/>
        <v>0</v>
      </c>
      <c r="E205" s="94">
        <f t="shared" si="38"/>
        <v>0</v>
      </c>
      <c r="F205" s="94">
        <f t="shared" si="38"/>
        <v>0</v>
      </c>
      <c r="G205" s="94">
        <f t="shared" si="38"/>
        <v>0</v>
      </c>
      <c r="H205" s="94">
        <f t="shared" si="38"/>
        <v>0</v>
      </c>
      <c r="I205" s="94">
        <f t="shared" si="38"/>
        <v>0</v>
      </c>
      <c r="J205" s="94">
        <f t="shared" si="38"/>
        <v>0</v>
      </c>
      <c r="K205" s="94">
        <f t="shared" si="38"/>
        <v>0</v>
      </c>
      <c r="L205" s="94">
        <f t="shared" si="38"/>
        <v>0</v>
      </c>
      <c r="M205" s="94">
        <f t="shared" si="38"/>
        <v>1</v>
      </c>
      <c r="N205" s="94">
        <f t="shared" si="38"/>
        <v>0</v>
      </c>
      <c r="O205" s="94">
        <f t="shared" si="38"/>
        <v>0</v>
      </c>
      <c r="P205" s="94">
        <f t="shared" si="38"/>
        <v>0</v>
      </c>
      <c r="Q205" s="94">
        <f t="shared" si="38"/>
        <v>0</v>
      </c>
      <c r="R205" s="94">
        <f t="shared" si="38"/>
        <v>0</v>
      </c>
      <c r="S205" s="94">
        <f t="shared" si="38"/>
        <v>0</v>
      </c>
      <c r="T205" s="94">
        <f t="shared" si="38"/>
        <v>0</v>
      </c>
      <c r="U205" s="94">
        <f t="shared" si="38"/>
        <v>0</v>
      </c>
      <c r="V205" s="94">
        <f t="shared" si="38"/>
        <v>0</v>
      </c>
      <c r="W205" s="94">
        <f t="shared" si="38"/>
        <v>0</v>
      </c>
      <c r="X205" s="97">
        <f t="shared" si="38"/>
        <v>0</v>
      </c>
    </row>
    <row r="206" spans="1:24" ht="15.75" x14ac:dyDescent="0.25">
      <c r="A206" s="98" t="s">
        <v>284</v>
      </c>
      <c r="B206" s="99">
        <f>SUM(C206:X206)</f>
        <v>1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0">
        <v>0</v>
      </c>
      <c r="I206" s="100">
        <v>0</v>
      </c>
      <c r="J206" s="100">
        <v>0</v>
      </c>
      <c r="K206" s="100">
        <v>0</v>
      </c>
      <c r="L206" s="100">
        <v>0</v>
      </c>
      <c r="M206" s="100">
        <v>1</v>
      </c>
      <c r="N206" s="100">
        <v>0</v>
      </c>
      <c r="O206" s="100">
        <v>0</v>
      </c>
      <c r="P206" s="100">
        <v>0</v>
      </c>
      <c r="Q206" s="100">
        <v>0</v>
      </c>
      <c r="R206" s="100">
        <v>0</v>
      </c>
      <c r="S206" s="100">
        <v>0</v>
      </c>
      <c r="T206" s="100">
        <v>0</v>
      </c>
      <c r="U206" s="100">
        <v>0</v>
      </c>
      <c r="V206" s="100">
        <v>0</v>
      </c>
      <c r="W206" s="100">
        <v>0</v>
      </c>
      <c r="X206" s="101">
        <v>0</v>
      </c>
    </row>
    <row r="207" spans="1:24" ht="31.5" x14ac:dyDescent="0.25">
      <c r="A207" s="106" t="s">
        <v>285</v>
      </c>
      <c r="B207" s="99">
        <f>SUM(C207:X207)</f>
        <v>1</v>
      </c>
      <c r="C207" s="100">
        <v>1</v>
      </c>
      <c r="D207" s="100">
        <v>0</v>
      </c>
      <c r="E207" s="100">
        <v>0</v>
      </c>
      <c r="F207" s="100">
        <v>0</v>
      </c>
      <c r="G207" s="100">
        <v>0</v>
      </c>
      <c r="H207" s="100">
        <v>0</v>
      </c>
      <c r="I207" s="100">
        <v>0</v>
      </c>
      <c r="J207" s="100">
        <v>0</v>
      </c>
      <c r="K207" s="100">
        <v>0</v>
      </c>
      <c r="L207" s="100">
        <v>0</v>
      </c>
      <c r="M207" s="100">
        <v>0</v>
      </c>
      <c r="N207" s="100">
        <v>0</v>
      </c>
      <c r="O207" s="100">
        <v>0</v>
      </c>
      <c r="P207" s="100">
        <v>0</v>
      </c>
      <c r="Q207" s="100">
        <v>0</v>
      </c>
      <c r="R207" s="100">
        <v>0</v>
      </c>
      <c r="S207" s="100">
        <v>0</v>
      </c>
      <c r="T207" s="100">
        <v>0</v>
      </c>
      <c r="U207" s="100">
        <v>0</v>
      </c>
      <c r="V207" s="100">
        <v>0</v>
      </c>
      <c r="W207" s="100">
        <v>0</v>
      </c>
      <c r="X207" s="101">
        <v>0</v>
      </c>
    </row>
    <row r="208" spans="1:24" ht="15.75" x14ac:dyDescent="0.25">
      <c r="A208" s="98"/>
      <c r="B208" s="99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2"/>
    </row>
    <row r="209" spans="1:24" ht="15.75" x14ac:dyDescent="0.25">
      <c r="A209" s="96" t="s">
        <v>286</v>
      </c>
      <c r="B209" s="93">
        <f>SUM(B210:B213)</f>
        <v>14</v>
      </c>
      <c r="C209" s="94">
        <f t="shared" ref="C209:X209" si="39">SUM(C210:C213)</f>
        <v>3</v>
      </c>
      <c r="D209" s="94">
        <f t="shared" si="39"/>
        <v>2</v>
      </c>
      <c r="E209" s="94">
        <f t="shared" si="39"/>
        <v>0</v>
      </c>
      <c r="F209" s="94">
        <f t="shared" si="39"/>
        <v>0</v>
      </c>
      <c r="G209" s="94">
        <f t="shared" si="39"/>
        <v>0</v>
      </c>
      <c r="H209" s="94">
        <f t="shared" si="39"/>
        <v>0</v>
      </c>
      <c r="I209" s="94">
        <f t="shared" si="39"/>
        <v>0</v>
      </c>
      <c r="J209" s="94">
        <f t="shared" si="39"/>
        <v>0</v>
      </c>
      <c r="K209" s="94">
        <f t="shared" si="39"/>
        <v>0</v>
      </c>
      <c r="L209" s="94">
        <f t="shared" si="39"/>
        <v>2</v>
      </c>
      <c r="M209" s="94">
        <f t="shared" si="39"/>
        <v>2</v>
      </c>
      <c r="N209" s="94">
        <f t="shared" si="39"/>
        <v>0</v>
      </c>
      <c r="O209" s="94">
        <f t="shared" si="39"/>
        <v>0</v>
      </c>
      <c r="P209" s="94">
        <f t="shared" si="39"/>
        <v>0</v>
      </c>
      <c r="Q209" s="94">
        <f t="shared" si="39"/>
        <v>5</v>
      </c>
      <c r="R209" s="94">
        <f t="shared" si="39"/>
        <v>0</v>
      </c>
      <c r="S209" s="94">
        <f t="shared" si="39"/>
        <v>0</v>
      </c>
      <c r="T209" s="94">
        <f t="shared" si="39"/>
        <v>0</v>
      </c>
      <c r="U209" s="94">
        <f t="shared" si="39"/>
        <v>0</v>
      </c>
      <c r="V209" s="94">
        <f t="shared" si="39"/>
        <v>0</v>
      </c>
      <c r="W209" s="94">
        <f t="shared" si="39"/>
        <v>0</v>
      </c>
      <c r="X209" s="97">
        <f t="shared" si="39"/>
        <v>0</v>
      </c>
    </row>
    <row r="210" spans="1:24" ht="15.75" x14ac:dyDescent="0.25">
      <c r="A210" s="103" t="s">
        <v>287</v>
      </c>
      <c r="B210" s="99">
        <f>SUM(C210:X210)</f>
        <v>1</v>
      </c>
      <c r="C210" s="100">
        <v>1</v>
      </c>
      <c r="D210" s="100">
        <v>0</v>
      </c>
      <c r="E210" s="100">
        <v>0</v>
      </c>
      <c r="F210" s="100">
        <v>0</v>
      </c>
      <c r="G210" s="100">
        <v>0</v>
      </c>
      <c r="H210" s="100">
        <v>0</v>
      </c>
      <c r="I210" s="100">
        <v>0</v>
      </c>
      <c r="J210" s="100">
        <v>0</v>
      </c>
      <c r="K210" s="100">
        <v>0</v>
      </c>
      <c r="L210" s="100">
        <v>0</v>
      </c>
      <c r="M210" s="100">
        <v>0</v>
      </c>
      <c r="N210" s="100">
        <v>0</v>
      </c>
      <c r="O210" s="100">
        <v>0</v>
      </c>
      <c r="P210" s="100">
        <v>0</v>
      </c>
      <c r="Q210" s="100">
        <v>0</v>
      </c>
      <c r="R210" s="100">
        <v>0</v>
      </c>
      <c r="S210" s="100">
        <v>0</v>
      </c>
      <c r="T210" s="100">
        <v>0</v>
      </c>
      <c r="U210" s="100">
        <v>0</v>
      </c>
      <c r="V210" s="100">
        <v>0</v>
      </c>
      <c r="W210" s="100">
        <v>0</v>
      </c>
      <c r="X210" s="101">
        <v>0</v>
      </c>
    </row>
    <row r="211" spans="1:24" ht="15.75" x14ac:dyDescent="0.25">
      <c r="A211" s="103" t="s">
        <v>288</v>
      </c>
      <c r="B211" s="99">
        <f>SUM(C211:X211)</f>
        <v>7</v>
      </c>
      <c r="C211" s="100">
        <v>1</v>
      </c>
      <c r="D211" s="100">
        <v>2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1</v>
      </c>
      <c r="N211" s="100">
        <v>0</v>
      </c>
      <c r="O211" s="100">
        <v>0</v>
      </c>
      <c r="P211" s="100">
        <v>0</v>
      </c>
      <c r="Q211" s="100">
        <v>3</v>
      </c>
      <c r="R211" s="100">
        <v>0</v>
      </c>
      <c r="S211" s="100">
        <v>0</v>
      </c>
      <c r="T211" s="100">
        <v>0</v>
      </c>
      <c r="U211" s="100">
        <v>0</v>
      </c>
      <c r="V211" s="100">
        <v>0</v>
      </c>
      <c r="W211" s="100">
        <v>0</v>
      </c>
      <c r="X211" s="101">
        <v>0</v>
      </c>
    </row>
    <row r="212" spans="1:24" ht="15.75" x14ac:dyDescent="0.25">
      <c r="A212" s="103" t="s">
        <v>289</v>
      </c>
      <c r="B212" s="99">
        <f>SUM(C212:X212)</f>
        <v>5</v>
      </c>
      <c r="C212" s="100">
        <v>1</v>
      </c>
      <c r="D212" s="100">
        <v>0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2</v>
      </c>
      <c r="M212" s="100">
        <v>1</v>
      </c>
      <c r="N212" s="100">
        <v>0</v>
      </c>
      <c r="O212" s="100">
        <v>0</v>
      </c>
      <c r="P212" s="100">
        <v>0</v>
      </c>
      <c r="Q212" s="100">
        <v>1</v>
      </c>
      <c r="R212" s="100">
        <v>0</v>
      </c>
      <c r="S212" s="100">
        <v>0</v>
      </c>
      <c r="T212" s="100">
        <v>0</v>
      </c>
      <c r="U212" s="100">
        <v>0</v>
      </c>
      <c r="V212" s="100">
        <v>0</v>
      </c>
      <c r="W212" s="100">
        <v>0</v>
      </c>
      <c r="X212" s="101">
        <v>0</v>
      </c>
    </row>
    <row r="213" spans="1:24" ht="15.75" x14ac:dyDescent="0.25">
      <c r="A213" s="103" t="s">
        <v>290</v>
      </c>
      <c r="B213" s="99">
        <f>SUM(C213:X213)</f>
        <v>1</v>
      </c>
      <c r="C213" s="100">
        <v>0</v>
      </c>
      <c r="D213" s="100">
        <v>0</v>
      </c>
      <c r="E213" s="100">
        <v>0</v>
      </c>
      <c r="F213" s="100">
        <v>0</v>
      </c>
      <c r="G213" s="100">
        <v>0</v>
      </c>
      <c r="H213" s="100">
        <v>0</v>
      </c>
      <c r="I213" s="100">
        <v>0</v>
      </c>
      <c r="J213" s="100">
        <v>0</v>
      </c>
      <c r="K213" s="100">
        <v>0</v>
      </c>
      <c r="L213" s="100">
        <v>0</v>
      </c>
      <c r="M213" s="100">
        <v>0</v>
      </c>
      <c r="N213" s="100">
        <v>0</v>
      </c>
      <c r="O213" s="100">
        <v>0</v>
      </c>
      <c r="P213" s="100">
        <v>0</v>
      </c>
      <c r="Q213" s="100">
        <v>1</v>
      </c>
      <c r="R213" s="100">
        <v>0</v>
      </c>
      <c r="S213" s="100">
        <v>0</v>
      </c>
      <c r="T213" s="100">
        <v>0</v>
      </c>
      <c r="U213" s="100">
        <v>0</v>
      </c>
      <c r="V213" s="100">
        <v>0</v>
      </c>
      <c r="W213" s="100">
        <v>0</v>
      </c>
      <c r="X213" s="101">
        <v>0</v>
      </c>
    </row>
    <row r="214" spans="1:24" ht="15.75" x14ac:dyDescent="0.25">
      <c r="A214" s="98"/>
      <c r="B214" s="99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2"/>
    </row>
    <row r="215" spans="1:24" ht="15.75" x14ac:dyDescent="0.25">
      <c r="A215" s="96" t="s">
        <v>291</v>
      </c>
      <c r="B215" s="93">
        <f>SUM(B216)</f>
        <v>1</v>
      </c>
      <c r="C215" s="94">
        <f t="shared" ref="C215:X215" si="40">SUM(C216)</f>
        <v>0</v>
      </c>
      <c r="D215" s="94">
        <f t="shared" si="40"/>
        <v>0</v>
      </c>
      <c r="E215" s="94">
        <f t="shared" si="40"/>
        <v>0</v>
      </c>
      <c r="F215" s="94">
        <f t="shared" si="40"/>
        <v>0</v>
      </c>
      <c r="G215" s="94">
        <f t="shared" si="40"/>
        <v>0</v>
      </c>
      <c r="H215" s="94">
        <f t="shared" si="40"/>
        <v>0</v>
      </c>
      <c r="I215" s="94">
        <f t="shared" si="40"/>
        <v>0</v>
      </c>
      <c r="J215" s="94">
        <f t="shared" si="40"/>
        <v>0</v>
      </c>
      <c r="K215" s="94">
        <f t="shared" si="40"/>
        <v>0</v>
      </c>
      <c r="L215" s="94">
        <f t="shared" si="40"/>
        <v>0</v>
      </c>
      <c r="M215" s="94">
        <f t="shared" si="40"/>
        <v>0</v>
      </c>
      <c r="N215" s="94">
        <f t="shared" si="40"/>
        <v>0</v>
      </c>
      <c r="O215" s="94">
        <f t="shared" si="40"/>
        <v>0</v>
      </c>
      <c r="P215" s="94">
        <f t="shared" si="40"/>
        <v>0</v>
      </c>
      <c r="Q215" s="94">
        <f t="shared" si="40"/>
        <v>1</v>
      </c>
      <c r="R215" s="94">
        <f t="shared" si="40"/>
        <v>0</v>
      </c>
      <c r="S215" s="94">
        <f t="shared" si="40"/>
        <v>0</v>
      </c>
      <c r="T215" s="94">
        <f t="shared" si="40"/>
        <v>0</v>
      </c>
      <c r="U215" s="94">
        <f t="shared" si="40"/>
        <v>0</v>
      </c>
      <c r="V215" s="94">
        <f t="shared" si="40"/>
        <v>0</v>
      </c>
      <c r="W215" s="94">
        <f t="shared" si="40"/>
        <v>0</v>
      </c>
      <c r="X215" s="97">
        <f t="shared" si="40"/>
        <v>0</v>
      </c>
    </row>
    <row r="216" spans="1:24" ht="15.75" x14ac:dyDescent="0.25">
      <c r="A216" s="98" t="s">
        <v>292</v>
      </c>
      <c r="B216" s="99">
        <f>SUM(C216:X216)</f>
        <v>1</v>
      </c>
      <c r="C216" s="100">
        <v>0</v>
      </c>
      <c r="D216" s="100">
        <v>0</v>
      </c>
      <c r="E216" s="100">
        <v>0</v>
      </c>
      <c r="F216" s="100">
        <v>0</v>
      </c>
      <c r="G216" s="100">
        <v>0</v>
      </c>
      <c r="H216" s="100">
        <v>0</v>
      </c>
      <c r="I216" s="100">
        <v>0</v>
      </c>
      <c r="J216" s="100">
        <v>0</v>
      </c>
      <c r="K216" s="100">
        <v>0</v>
      </c>
      <c r="L216" s="100">
        <v>0</v>
      </c>
      <c r="M216" s="100">
        <v>0</v>
      </c>
      <c r="N216" s="100">
        <v>0</v>
      </c>
      <c r="O216" s="100">
        <v>0</v>
      </c>
      <c r="P216" s="100">
        <v>0</v>
      </c>
      <c r="Q216" s="100">
        <v>1</v>
      </c>
      <c r="R216" s="100">
        <v>0</v>
      </c>
      <c r="S216" s="100">
        <v>0</v>
      </c>
      <c r="T216" s="100">
        <v>0</v>
      </c>
      <c r="U216" s="100">
        <v>0</v>
      </c>
      <c r="V216" s="100">
        <v>0</v>
      </c>
      <c r="W216" s="100">
        <v>0</v>
      </c>
      <c r="X216" s="101">
        <v>0</v>
      </c>
    </row>
    <row r="217" spans="1:24" ht="15.75" x14ac:dyDescent="0.25">
      <c r="A217" s="98"/>
      <c r="B217" s="99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2"/>
    </row>
    <row r="218" spans="1:24" ht="15.75" x14ac:dyDescent="0.25">
      <c r="A218" s="96" t="s">
        <v>293</v>
      </c>
      <c r="B218" s="93">
        <f>SUM(B219:B221)</f>
        <v>13</v>
      </c>
      <c r="C218" s="94">
        <f t="shared" ref="C218:X218" si="41">SUM(C219:C221)</f>
        <v>0</v>
      </c>
      <c r="D218" s="94">
        <f t="shared" si="41"/>
        <v>0</v>
      </c>
      <c r="E218" s="94">
        <f t="shared" si="41"/>
        <v>0</v>
      </c>
      <c r="F218" s="94">
        <f t="shared" si="41"/>
        <v>0</v>
      </c>
      <c r="G218" s="94">
        <f t="shared" si="41"/>
        <v>0</v>
      </c>
      <c r="H218" s="94">
        <f t="shared" si="41"/>
        <v>7</v>
      </c>
      <c r="I218" s="94">
        <f t="shared" si="41"/>
        <v>0</v>
      </c>
      <c r="J218" s="94">
        <f t="shared" si="41"/>
        <v>0</v>
      </c>
      <c r="K218" s="94">
        <f t="shared" si="41"/>
        <v>0</v>
      </c>
      <c r="L218" s="94">
        <f t="shared" si="41"/>
        <v>2</v>
      </c>
      <c r="M218" s="94">
        <f t="shared" si="41"/>
        <v>0</v>
      </c>
      <c r="N218" s="94">
        <f t="shared" si="41"/>
        <v>0</v>
      </c>
      <c r="O218" s="94">
        <f t="shared" si="41"/>
        <v>1</v>
      </c>
      <c r="P218" s="94">
        <f t="shared" si="41"/>
        <v>0</v>
      </c>
      <c r="Q218" s="94">
        <f t="shared" si="41"/>
        <v>3</v>
      </c>
      <c r="R218" s="94">
        <f t="shared" si="41"/>
        <v>0</v>
      </c>
      <c r="S218" s="94">
        <f t="shared" si="41"/>
        <v>0</v>
      </c>
      <c r="T218" s="94">
        <f t="shared" si="41"/>
        <v>0</v>
      </c>
      <c r="U218" s="94">
        <f t="shared" si="41"/>
        <v>0</v>
      </c>
      <c r="V218" s="94">
        <f t="shared" si="41"/>
        <v>0</v>
      </c>
      <c r="W218" s="94">
        <f t="shared" si="41"/>
        <v>0</v>
      </c>
      <c r="X218" s="97">
        <f t="shared" si="41"/>
        <v>0</v>
      </c>
    </row>
    <row r="219" spans="1:24" ht="15.75" x14ac:dyDescent="0.25">
      <c r="A219" s="98" t="s">
        <v>294</v>
      </c>
      <c r="B219" s="99">
        <f>SUM(C219:X219)</f>
        <v>5</v>
      </c>
      <c r="C219" s="100">
        <v>0</v>
      </c>
      <c r="D219" s="100">
        <v>0</v>
      </c>
      <c r="E219" s="100">
        <v>0</v>
      </c>
      <c r="F219" s="100">
        <v>0</v>
      </c>
      <c r="G219" s="100">
        <v>0</v>
      </c>
      <c r="H219" s="100">
        <v>3</v>
      </c>
      <c r="I219" s="100">
        <v>0</v>
      </c>
      <c r="J219" s="100">
        <v>0</v>
      </c>
      <c r="K219" s="100">
        <v>0</v>
      </c>
      <c r="L219" s="100">
        <v>0</v>
      </c>
      <c r="M219" s="100">
        <v>0</v>
      </c>
      <c r="N219" s="100">
        <v>0</v>
      </c>
      <c r="O219" s="100">
        <v>0</v>
      </c>
      <c r="P219" s="100">
        <v>0</v>
      </c>
      <c r="Q219" s="100">
        <v>2</v>
      </c>
      <c r="R219" s="100">
        <v>0</v>
      </c>
      <c r="S219" s="100">
        <v>0</v>
      </c>
      <c r="T219" s="100">
        <v>0</v>
      </c>
      <c r="U219" s="100">
        <v>0</v>
      </c>
      <c r="V219" s="100">
        <v>0</v>
      </c>
      <c r="W219" s="100">
        <v>0</v>
      </c>
      <c r="X219" s="101">
        <v>0</v>
      </c>
    </row>
    <row r="220" spans="1:24" ht="15.75" x14ac:dyDescent="0.25">
      <c r="A220" s="98" t="s">
        <v>295</v>
      </c>
      <c r="B220" s="99">
        <f>SUM(C220:X220)</f>
        <v>2</v>
      </c>
      <c r="C220" s="100">
        <v>0</v>
      </c>
      <c r="D220" s="100">
        <v>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1</v>
      </c>
      <c r="M220" s="100">
        <v>0</v>
      </c>
      <c r="N220" s="100">
        <v>0</v>
      </c>
      <c r="O220" s="100">
        <v>0</v>
      </c>
      <c r="P220" s="100">
        <v>0</v>
      </c>
      <c r="Q220" s="100">
        <v>1</v>
      </c>
      <c r="R220" s="100">
        <v>0</v>
      </c>
      <c r="S220" s="100">
        <v>0</v>
      </c>
      <c r="T220" s="100">
        <v>0</v>
      </c>
      <c r="U220" s="100">
        <v>0</v>
      </c>
      <c r="V220" s="100">
        <v>0</v>
      </c>
      <c r="W220" s="100">
        <v>0</v>
      </c>
      <c r="X220" s="101">
        <v>0</v>
      </c>
    </row>
    <row r="221" spans="1:24" ht="15.75" x14ac:dyDescent="0.25">
      <c r="A221" s="103" t="s">
        <v>296</v>
      </c>
      <c r="B221" s="99">
        <f>SUM(C221:X221)</f>
        <v>6</v>
      </c>
      <c r="C221" s="100">
        <v>0</v>
      </c>
      <c r="D221" s="100">
        <v>0</v>
      </c>
      <c r="E221" s="100">
        <v>0</v>
      </c>
      <c r="F221" s="100">
        <v>0</v>
      </c>
      <c r="G221" s="100">
        <v>0</v>
      </c>
      <c r="H221" s="100">
        <v>4</v>
      </c>
      <c r="I221" s="100">
        <v>0</v>
      </c>
      <c r="J221" s="100">
        <v>0</v>
      </c>
      <c r="K221" s="100">
        <v>0</v>
      </c>
      <c r="L221" s="100">
        <v>1</v>
      </c>
      <c r="M221" s="100">
        <v>0</v>
      </c>
      <c r="N221" s="100">
        <v>0</v>
      </c>
      <c r="O221" s="100">
        <v>1</v>
      </c>
      <c r="P221" s="100">
        <v>0</v>
      </c>
      <c r="Q221" s="100">
        <v>0</v>
      </c>
      <c r="R221" s="100">
        <v>0</v>
      </c>
      <c r="S221" s="100">
        <v>0</v>
      </c>
      <c r="T221" s="100">
        <v>0</v>
      </c>
      <c r="U221" s="100">
        <v>0</v>
      </c>
      <c r="V221" s="100">
        <v>0</v>
      </c>
      <c r="W221" s="100">
        <v>0</v>
      </c>
      <c r="X221" s="101">
        <v>0</v>
      </c>
    </row>
    <row r="222" spans="1:24" ht="15.75" x14ac:dyDescent="0.25">
      <c r="A222" s="98"/>
      <c r="B222" s="99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</row>
    <row r="223" spans="1:24" ht="15.75" x14ac:dyDescent="0.25">
      <c r="A223" s="96" t="s">
        <v>297</v>
      </c>
      <c r="B223" s="93">
        <f>SUM(B224:B252)</f>
        <v>1815</v>
      </c>
      <c r="C223" s="94">
        <f t="shared" ref="C223:X223" si="42">SUM(C224:C252)</f>
        <v>880</v>
      </c>
      <c r="D223" s="94">
        <f t="shared" si="42"/>
        <v>67</v>
      </c>
      <c r="E223" s="94">
        <f t="shared" si="42"/>
        <v>0</v>
      </c>
      <c r="F223" s="94">
        <f t="shared" si="42"/>
        <v>0</v>
      </c>
      <c r="G223" s="94">
        <f t="shared" si="42"/>
        <v>0</v>
      </c>
      <c r="H223" s="94">
        <f t="shared" si="42"/>
        <v>131</v>
      </c>
      <c r="I223" s="94">
        <f t="shared" si="42"/>
        <v>0</v>
      </c>
      <c r="J223" s="94">
        <f t="shared" si="42"/>
        <v>13</v>
      </c>
      <c r="K223" s="94">
        <f t="shared" si="42"/>
        <v>1</v>
      </c>
      <c r="L223" s="94">
        <f t="shared" si="42"/>
        <v>242</v>
      </c>
      <c r="M223" s="94">
        <f t="shared" si="42"/>
        <v>40</v>
      </c>
      <c r="N223" s="94">
        <f t="shared" si="42"/>
        <v>4</v>
      </c>
      <c r="O223" s="94">
        <f t="shared" si="42"/>
        <v>102</v>
      </c>
      <c r="P223" s="94">
        <f t="shared" si="42"/>
        <v>26</v>
      </c>
      <c r="Q223" s="94">
        <f t="shared" si="42"/>
        <v>221</v>
      </c>
      <c r="R223" s="94">
        <f t="shared" si="42"/>
        <v>6</v>
      </c>
      <c r="S223" s="94">
        <f t="shared" si="42"/>
        <v>10</v>
      </c>
      <c r="T223" s="94">
        <f t="shared" si="42"/>
        <v>3</v>
      </c>
      <c r="U223" s="94">
        <f t="shared" si="42"/>
        <v>11</v>
      </c>
      <c r="V223" s="94">
        <f t="shared" si="42"/>
        <v>36</v>
      </c>
      <c r="W223" s="94">
        <f t="shared" si="42"/>
        <v>6</v>
      </c>
      <c r="X223" s="97">
        <f t="shared" si="42"/>
        <v>16</v>
      </c>
    </row>
    <row r="224" spans="1:24" ht="15.75" x14ac:dyDescent="0.25">
      <c r="A224" s="98" t="s">
        <v>298</v>
      </c>
      <c r="B224" s="99">
        <f>SUM(C224:X224)</f>
        <v>1</v>
      </c>
      <c r="C224" s="100">
        <v>0</v>
      </c>
      <c r="D224" s="100">
        <v>0</v>
      </c>
      <c r="E224" s="100">
        <v>0</v>
      </c>
      <c r="F224" s="100">
        <v>0</v>
      </c>
      <c r="G224" s="100">
        <v>0</v>
      </c>
      <c r="H224" s="100">
        <v>0</v>
      </c>
      <c r="I224" s="100">
        <v>0</v>
      </c>
      <c r="J224" s="100">
        <v>0</v>
      </c>
      <c r="K224" s="100">
        <v>0</v>
      </c>
      <c r="L224" s="100">
        <v>0</v>
      </c>
      <c r="M224" s="100">
        <v>0</v>
      </c>
      <c r="N224" s="100">
        <v>0</v>
      </c>
      <c r="O224" s="100">
        <v>0</v>
      </c>
      <c r="P224" s="100">
        <v>0</v>
      </c>
      <c r="Q224" s="100">
        <v>1</v>
      </c>
      <c r="R224" s="100">
        <v>0</v>
      </c>
      <c r="S224" s="100">
        <v>0</v>
      </c>
      <c r="T224" s="100">
        <v>0</v>
      </c>
      <c r="U224" s="100">
        <v>0</v>
      </c>
      <c r="V224" s="100">
        <v>0</v>
      </c>
      <c r="W224" s="100">
        <v>0</v>
      </c>
      <c r="X224" s="101">
        <v>0</v>
      </c>
    </row>
    <row r="225" spans="1:24" ht="15.75" x14ac:dyDescent="0.25">
      <c r="A225" s="98" t="s">
        <v>299</v>
      </c>
      <c r="B225" s="99">
        <f t="shared" ref="B225:B252" si="43">SUM(C225:X225)</f>
        <v>3</v>
      </c>
      <c r="C225" s="100">
        <v>0</v>
      </c>
      <c r="D225" s="100">
        <v>0</v>
      </c>
      <c r="E225" s="100">
        <v>0</v>
      </c>
      <c r="F225" s="100">
        <v>0</v>
      </c>
      <c r="G225" s="100">
        <v>0</v>
      </c>
      <c r="H225" s="100">
        <v>0</v>
      </c>
      <c r="I225" s="100">
        <v>0</v>
      </c>
      <c r="J225" s="100">
        <v>0</v>
      </c>
      <c r="K225" s="100">
        <v>0</v>
      </c>
      <c r="L225" s="100">
        <v>2</v>
      </c>
      <c r="M225" s="100">
        <v>0</v>
      </c>
      <c r="N225" s="100">
        <v>0</v>
      </c>
      <c r="O225" s="100">
        <v>0</v>
      </c>
      <c r="P225" s="100">
        <v>0</v>
      </c>
      <c r="Q225" s="100">
        <v>1</v>
      </c>
      <c r="R225" s="100">
        <v>0</v>
      </c>
      <c r="S225" s="100">
        <v>0</v>
      </c>
      <c r="T225" s="100">
        <v>0</v>
      </c>
      <c r="U225" s="100">
        <v>0</v>
      </c>
      <c r="V225" s="100">
        <v>0</v>
      </c>
      <c r="W225" s="100">
        <v>0</v>
      </c>
      <c r="X225" s="101">
        <v>0</v>
      </c>
    </row>
    <row r="226" spans="1:24" ht="15.75" x14ac:dyDescent="0.25">
      <c r="A226" s="98" t="s">
        <v>300</v>
      </c>
      <c r="B226" s="99">
        <f t="shared" si="43"/>
        <v>10</v>
      </c>
      <c r="C226" s="100">
        <v>8</v>
      </c>
      <c r="D226" s="100">
        <v>0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2</v>
      </c>
      <c r="R226" s="100">
        <v>0</v>
      </c>
      <c r="S226" s="100">
        <v>0</v>
      </c>
      <c r="T226" s="100">
        <v>0</v>
      </c>
      <c r="U226" s="100">
        <v>0</v>
      </c>
      <c r="V226" s="100">
        <v>0</v>
      </c>
      <c r="W226" s="100">
        <v>0</v>
      </c>
      <c r="X226" s="101">
        <v>0</v>
      </c>
    </row>
    <row r="227" spans="1:24" ht="15.75" x14ac:dyDescent="0.25">
      <c r="A227" s="98" t="s">
        <v>301</v>
      </c>
      <c r="B227" s="99">
        <f t="shared" si="43"/>
        <v>716</v>
      </c>
      <c r="C227" s="100">
        <v>332</v>
      </c>
      <c r="D227" s="100">
        <v>35</v>
      </c>
      <c r="E227" s="100">
        <v>0</v>
      </c>
      <c r="F227" s="100">
        <v>0</v>
      </c>
      <c r="G227" s="100">
        <v>0</v>
      </c>
      <c r="H227" s="100">
        <v>55</v>
      </c>
      <c r="I227" s="100">
        <v>0</v>
      </c>
      <c r="J227" s="100">
        <v>3</v>
      </c>
      <c r="K227" s="100">
        <v>1</v>
      </c>
      <c r="L227" s="100">
        <v>103</v>
      </c>
      <c r="M227" s="100">
        <v>10</v>
      </c>
      <c r="N227" s="100">
        <v>2</v>
      </c>
      <c r="O227" s="100">
        <v>49</v>
      </c>
      <c r="P227" s="100">
        <v>8</v>
      </c>
      <c r="Q227" s="100">
        <v>89</v>
      </c>
      <c r="R227" s="100">
        <v>1</v>
      </c>
      <c r="S227" s="100">
        <v>1</v>
      </c>
      <c r="T227" s="100">
        <v>1</v>
      </c>
      <c r="U227" s="100">
        <v>3</v>
      </c>
      <c r="V227" s="100">
        <v>16</v>
      </c>
      <c r="W227" s="100">
        <v>2</v>
      </c>
      <c r="X227" s="102">
        <v>5</v>
      </c>
    </row>
    <row r="228" spans="1:24" ht="15.75" x14ac:dyDescent="0.25">
      <c r="A228" s="98" t="s">
        <v>302</v>
      </c>
      <c r="B228" s="99">
        <f t="shared" si="43"/>
        <v>19</v>
      </c>
      <c r="C228" s="100">
        <v>5</v>
      </c>
      <c r="D228" s="100">
        <v>1</v>
      </c>
      <c r="E228" s="100">
        <v>0</v>
      </c>
      <c r="F228" s="100">
        <v>0</v>
      </c>
      <c r="G228" s="100">
        <v>0</v>
      </c>
      <c r="H228" s="100">
        <v>1</v>
      </c>
      <c r="I228" s="100">
        <v>0</v>
      </c>
      <c r="J228" s="100">
        <v>0</v>
      </c>
      <c r="K228" s="100">
        <v>0</v>
      </c>
      <c r="L228" s="100">
        <v>2</v>
      </c>
      <c r="M228" s="100">
        <v>2</v>
      </c>
      <c r="N228" s="100">
        <v>0</v>
      </c>
      <c r="O228" s="100">
        <v>2</v>
      </c>
      <c r="P228" s="100">
        <v>0</v>
      </c>
      <c r="Q228" s="100">
        <v>6</v>
      </c>
      <c r="R228" s="100">
        <v>0</v>
      </c>
      <c r="S228" s="100">
        <v>0</v>
      </c>
      <c r="T228" s="100">
        <v>0</v>
      </c>
      <c r="U228" s="100">
        <v>0</v>
      </c>
      <c r="V228" s="100">
        <v>0</v>
      </c>
      <c r="W228" s="100">
        <v>0</v>
      </c>
      <c r="X228" s="101">
        <v>0</v>
      </c>
    </row>
    <row r="229" spans="1:24" ht="15.75" x14ac:dyDescent="0.25">
      <c r="A229" s="98" t="s">
        <v>303</v>
      </c>
      <c r="B229" s="99">
        <f t="shared" si="43"/>
        <v>18</v>
      </c>
      <c r="C229" s="100">
        <v>2</v>
      </c>
      <c r="D229" s="100">
        <v>0</v>
      </c>
      <c r="E229" s="100">
        <v>0</v>
      </c>
      <c r="F229" s="100">
        <v>0</v>
      </c>
      <c r="G229" s="100">
        <v>0</v>
      </c>
      <c r="H229" s="100">
        <v>0</v>
      </c>
      <c r="I229" s="100">
        <v>0</v>
      </c>
      <c r="J229" s="100">
        <v>0</v>
      </c>
      <c r="K229" s="100">
        <v>0</v>
      </c>
      <c r="L229" s="100">
        <v>5</v>
      </c>
      <c r="M229" s="100">
        <v>1</v>
      </c>
      <c r="N229" s="100">
        <v>0</v>
      </c>
      <c r="O229" s="100">
        <v>3</v>
      </c>
      <c r="P229" s="100">
        <v>1</v>
      </c>
      <c r="Q229" s="100">
        <v>5</v>
      </c>
      <c r="R229" s="100">
        <v>0</v>
      </c>
      <c r="S229" s="100">
        <v>0</v>
      </c>
      <c r="T229" s="100">
        <v>0</v>
      </c>
      <c r="U229" s="100">
        <v>0</v>
      </c>
      <c r="V229" s="100">
        <v>0</v>
      </c>
      <c r="W229" s="100">
        <v>0</v>
      </c>
      <c r="X229" s="102">
        <v>1</v>
      </c>
    </row>
    <row r="230" spans="1:24" ht="15.75" x14ac:dyDescent="0.25">
      <c r="A230" s="98" t="s">
        <v>304</v>
      </c>
      <c r="B230" s="99">
        <f t="shared" si="43"/>
        <v>1</v>
      </c>
      <c r="C230" s="100">
        <v>1</v>
      </c>
      <c r="D230" s="100">
        <v>0</v>
      </c>
      <c r="E230" s="100">
        <v>0</v>
      </c>
      <c r="F230" s="100">
        <v>0</v>
      </c>
      <c r="G230" s="100">
        <v>0</v>
      </c>
      <c r="H230" s="100">
        <v>0</v>
      </c>
      <c r="I230" s="100">
        <v>0</v>
      </c>
      <c r="J230" s="100">
        <v>0</v>
      </c>
      <c r="K230" s="100">
        <v>0</v>
      </c>
      <c r="L230" s="100">
        <v>0</v>
      </c>
      <c r="M230" s="100">
        <v>0</v>
      </c>
      <c r="N230" s="100">
        <v>0</v>
      </c>
      <c r="O230" s="100">
        <v>0</v>
      </c>
      <c r="P230" s="100">
        <v>0</v>
      </c>
      <c r="Q230" s="100">
        <v>0</v>
      </c>
      <c r="R230" s="100">
        <v>0</v>
      </c>
      <c r="S230" s="100">
        <v>0</v>
      </c>
      <c r="T230" s="100">
        <v>0</v>
      </c>
      <c r="U230" s="100">
        <v>0</v>
      </c>
      <c r="V230" s="100">
        <v>0</v>
      </c>
      <c r="W230" s="100">
        <v>0</v>
      </c>
      <c r="X230" s="101">
        <v>0</v>
      </c>
    </row>
    <row r="231" spans="1:24" ht="15.75" x14ac:dyDescent="0.25">
      <c r="A231" s="98" t="s">
        <v>305</v>
      </c>
      <c r="B231" s="99">
        <f t="shared" si="43"/>
        <v>5</v>
      </c>
      <c r="C231" s="100">
        <v>0</v>
      </c>
      <c r="D231" s="100">
        <v>0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2</v>
      </c>
      <c r="M231" s="100">
        <v>0</v>
      </c>
      <c r="N231" s="100">
        <v>0</v>
      </c>
      <c r="O231" s="100">
        <v>1</v>
      </c>
      <c r="P231" s="100">
        <v>0</v>
      </c>
      <c r="Q231" s="100">
        <v>2</v>
      </c>
      <c r="R231" s="100">
        <v>0</v>
      </c>
      <c r="S231" s="100">
        <v>0</v>
      </c>
      <c r="T231" s="100">
        <v>0</v>
      </c>
      <c r="U231" s="100">
        <v>0</v>
      </c>
      <c r="V231" s="100">
        <v>0</v>
      </c>
      <c r="W231" s="100">
        <v>0</v>
      </c>
      <c r="X231" s="101">
        <v>0</v>
      </c>
    </row>
    <row r="232" spans="1:24" ht="15.75" x14ac:dyDescent="0.25">
      <c r="A232" s="98" t="s">
        <v>306</v>
      </c>
      <c r="B232" s="99">
        <f t="shared" si="43"/>
        <v>6</v>
      </c>
      <c r="C232" s="100">
        <v>1</v>
      </c>
      <c r="D232" s="100">
        <v>0</v>
      </c>
      <c r="E232" s="100">
        <v>0</v>
      </c>
      <c r="F232" s="100">
        <v>0</v>
      </c>
      <c r="G232" s="100">
        <v>0</v>
      </c>
      <c r="H232" s="100">
        <v>1</v>
      </c>
      <c r="I232" s="100">
        <v>0</v>
      </c>
      <c r="J232" s="100">
        <v>0</v>
      </c>
      <c r="K232" s="100">
        <v>0</v>
      </c>
      <c r="L232" s="100">
        <v>2</v>
      </c>
      <c r="M232" s="100">
        <v>1</v>
      </c>
      <c r="N232" s="100">
        <v>0</v>
      </c>
      <c r="O232" s="100">
        <v>0</v>
      </c>
      <c r="P232" s="100">
        <v>0</v>
      </c>
      <c r="Q232" s="100">
        <v>1</v>
      </c>
      <c r="R232" s="100">
        <v>0</v>
      </c>
      <c r="S232" s="100">
        <v>0</v>
      </c>
      <c r="T232" s="100">
        <v>0</v>
      </c>
      <c r="U232" s="100">
        <v>0</v>
      </c>
      <c r="V232" s="100">
        <v>0</v>
      </c>
      <c r="W232" s="100">
        <v>0</v>
      </c>
      <c r="X232" s="101">
        <v>0</v>
      </c>
    </row>
    <row r="233" spans="1:24" ht="15.75" x14ac:dyDescent="0.25">
      <c r="A233" s="98" t="s">
        <v>307</v>
      </c>
      <c r="B233" s="99">
        <f t="shared" si="43"/>
        <v>8</v>
      </c>
      <c r="C233" s="100">
        <v>3</v>
      </c>
      <c r="D233" s="100">
        <v>0</v>
      </c>
      <c r="E233" s="100">
        <v>0</v>
      </c>
      <c r="F233" s="100">
        <v>0</v>
      </c>
      <c r="G233" s="100">
        <v>0</v>
      </c>
      <c r="H233" s="100">
        <v>1</v>
      </c>
      <c r="I233" s="100">
        <v>0</v>
      </c>
      <c r="J233" s="100">
        <v>0</v>
      </c>
      <c r="K233" s="100">
        <v>0</v>
      </c>
      <c r="L233" s="100">
        <v>2</v>
      </c>
      <c r="M233" s="100">
        <v>0</v>
      </c>
      <c r="N233" s="100">
        <v>0</v>
      </c>
      <c r="O233" s="100">
        <v>1</v>
      </c>
      <c r="P233" s="100">
        <v>0</v>
      </c>
      <c r="Q233" s="100">
        <v>1</v>
      </c>
      <c r="R233" s="100">
        <v>0</v>
      </c>
      <c r="S233" s="100">
        <v>0</v>
      </c>
      <c r="T233" s="100">
        <v>0</v>
      </c>
      <c r="U233" s="100">
        <v>0</v>
      </c>
      <c r="V233" s="100">
        <v>0</v>
      </c>
      <c r="W233" s="100">
        <v>0</v>
      </c>
      <c r="X233" s="101">
        <v>0</v>
      </c>
    </row>
    <row r="234" spans="1:24" ht="15.75" x14ac:dyDescent="0.25">
      <c r="A234" s="98" t="s">
        <v>308</v>
      </c>
      <c r="B234" s="99">
        <f t="shared" si="43"/>
        <v>3</v>
      </c>
      <c r="C234" s="100">
        <v>1</v>
      </c>
      <c r="D234" s="100">
        <v>0</v>
      </c>
      <c r="E234" s="100">
        <v>0</v>
      </c>
      <c r="F234" s="100">
        <v>0</v>
      </c>
      <c r="G234" s="100">
        <v>0</v>
      </c>
      <c r="H234" s="100">
        <v>1</v>
      </c>
      <c r="I234" s="100">
        <v>0</v>
      </c>
      <c r="J234" s="100">
        <v>0</v>
      </c>
      <c r="K234" s="100">
        <v>0</v>
      </c>
      <c r="L234" s="100">
        <v>1</v>
      </c>
      <c r="M234" s="100">
        <v>0</v>
      </c>
      <c r="N234" s="100">
        <v>0</v>
      </c>
      <c r="O234" s="100">
        <v>0</v>
      </c>
      <c r="P234" s="100">
        <v>0</v>
      </c>
      <c r="Q234" s="100">
        <v>0</v>
      </c>
      <c r="R234" s="100">
        <v>0</v>
      </c>
      <c r="S234" s="100">
        <v>0</v>
      </c>
      <c r="T234" s="100">
        <v>0</v>
      </c>
      <c r="U234" s="100">
        <v>0</v>
      </c>
      <c r="V234" s="100">
        <v>0</v>
      </c>
      <c r="W234" s="100">
        <v>0</v>
      </c>
      <c r="X234" s="101">
        <v>0</v>
      </c>
    </row>
    <row r="235" spans="1:24" ht="15.75" x14ac:dyDescent="0.25">
      <c r="A235" s="98" t="s">
        <v>309</v>
      </c>
      <c r="B235" s="99">
        <f t="shared" si="43"/>
        <v>2</v>
      </c>
      <c r="C235" s="100">
        <v>0</v>
      </c>
      <c r="D235" s="100">
        <v>0</v>
      </c>
      <c r="E235" s="100">
        <v>0</v>
      </c>
      <c r="F235" s="100">
        <v>0</v>
      </c>
      <c r="G235" s="100">
        <v>0</v>
      </c>
      <c r="H235" s="100">
        <v>1</v>
      </c>
      <c r="I235" s="100">
        <v>0</v>
      </c>
      <c r="J235" s="100">
        <v>0</v>
      </c>
      <c r="K235" s="100">
        <v>0</v>
      </c>
      <c r="L235" s="100">
        <v>0</v>
      </c>
      <c r="M235" s="100">
        <v>1</v>
      </c>
      <c r="N235" s="100">
        <v>0</v>
      </c>
      <c r="O235" s="100">
        <v>0</v>
      </c>
      <c r="P235" s="100">
        <v>0</v>
      </c>
      <c r="Q235" s="100">
        <v>0</v>
      </c>
      <c r="R235" s="100">
        <v>0</v>
      </c>
      <c r="S235" s="100">
        <v>0</v>
      </c>
      <c r="T235" s="100">
        <v>0</v>
      </c>
      <c r="U235" s="100">
        <v>0</v>
      </c>
      <c r="V235" s="100">
        <v>0</v>
      </c>
      <c r="W235" s="100">
        <v>0</v>
      </c>
      <c r="X235" s="101">
        <v>0</v>
      </c>
    </row>
    <row r="236" spans="1:24" ht="15.75" x14ac:dyDescent="0.25">
      <c r="A236" s="98" t="s">
        <v>310</v>
      </c>
      <c r="B236" s="99">
        <f t="shared" si="43"/>
        <v>4</v>
      </c>
      <c r="C236" s="100">
        <v>0</v>
      </c>
      <c r="D236" s="100">
        <v>0</v>
      </c>
      <c r="E236" s="100">
        <v>0</v>
      </c>
      <c r="F236" s="100">
        <v>0</v>
      </c>
      <c r="G236" s="100">
        <v>0</v>
      </c>
      <c r="H236" s="100">
        <v>1</v>
      </c>
      <c r="I236" s="100">
        <v>0</v>
      </c>
      <c r="J236" s="100">
        <v>0</v>
      </c>
      <c r="K236" s="100">
        <v>0</v>
      </c>
      <c r="L236" s="100">
        <v>0</v>
      </c>
      <c r="M236" s="100">
        <v>0</v>
      </c>
      <c r="N236" s="100">
        <v>0</v>
      </c>
      <c r="O236" s="100">
        <v>0</v>
      </c>
      <c r="P236" s="100">
        <v>0</v>
      </c>
      <c r="Q236" s="100">
        <v>3</v>
      </c>
      <c r="R236" s="100">
        <v>0</v>
      </c>
      <c r="S236" s="100">
        <v>0</v>
      </c>
      <c r="T236" s="100">
        <v>0</v>
      </c>
      <c r="U236" s="100">
        <v>0</v>
      </c>
      <c r="V236" s="100">
        <v>0</v>
      </c>
      <c r="W236" s="100">
        <v>0</v>
      </c>
      <c r="X236" s="101">
        <v>0</v>
      </c>
    </row>
    <row r="237" spans="1:24" ht="15.75" x14ac:dyDescent="0.25">
      <c r="A237" s="98" t="s">
        <v>311</v>
      </c>
      <c r="B237" s="99">
        <f t="shared" si="43"/>
        <v>3</v>
      </c>
      <c r="C237" s="100">
        <v>1</v>
      </c>
      <c r="D237" s="100">
        <v>0</v>
      </c>
      <c r="E237" s="100">
        <v>0</v>
      </c>
      <c r="F237" s="100">
        <v>0</v>
      </c>
      <c r="G237" s="100">
        <v>0</v>
      </c>
      <c r="H237" s="100">
        <v>0</v>
      </c>
      <c r="I237" s="100">
        <v>0</v>
      </c>
      <c r="J237" s="100">
        <v>0</v>
      </c>
      <c r="K237" s="100">
        <v>0</v>
      </c>
      <c r="L237" s="100">
        <v>0</v>
      </c>
      <c r="M237" s="100">
        <v>0</v>
      </c>
      <c r="N237" s="100">
        <v>0</v>
      </c>
      <c r="O237" s="100">
        <v>0</v>
      </c>
      <c r="P237" s="100">
        <v>0</v>
      </c>
      <c r="Q237" s="100">
        <v>2</v>
      </c>
      <c r="R237" s="100">
        <v>0</v>
      </c>
      <c r="S237" s="100">
        <v>0</v>
      </c>
      <c r="T237" s="100">
        <v>0</v>
      </c>
      <c r="U237" s="100">
        <v>0</v>
      </c>
      <c r="V237" s="100">
        <v>0</v>
      </c>
      <c r="W237" s="100">
        <v>0</v>
      </c>
      <c r="X237" s="101">
        <v>0</v>
      </c>
    </row>
    <row r="238" spans="1:24" ht="15.75" x14ac:dyDescent="0.25">
      <c r="A238" s="98" t="s">
        <v>312</v>
      </c>
      <c r="B238" s="99">
        <f t="shared" si="43"/>
        <v>12</v>
      </c>
      <c r="C238" s="100">
        <v>2</v>
      </c>
      <c r="D238" s="100">
        <v>0</v>
      </c>
      <c r="E238" s="100">
        <v>0</v>
      </c>
      <c r="F238" s="100">
        <v>0</v>
      </c>
      <c r="G238" s="100">
        <v>0</v>
      </c>
      <c r="H238" s="100">
        <v>2</v>
      </c>
      <c r="I238" s="100">
        <v>0</v>
      </c>
      <c r="J238" s="100">
        <v>0</v>
      </c>
      <c r="K238" s="100">
        <v>0</v>
      </c>
      <c r="L238" s="100">
        <v>4</v>
      </c>
      <c r="M238" s="100">
        <v>1</v>
      </c>
      <c r="N238" s="100">
        <v>0</v>
      </c>
      <c r="O238" s="100">
        <v>0</v>
      </c>
      <c r="P238" s="100">
        <v>0</v>
      </c>
      <c r="Q238" s="100">
        <v>3</v>
      </c>
      <c r="R238" s="100">
        <v>0</v>
      </c>
      <c r="S238" s="100">
        <v>0</v>
      </c>
      <c r="T238" s="100">
        <v>0</v>
      </c>
      <c r="U238" s="100">
        <v>0</v>
      </c>
      <c r="V238" s="100">
        <v>0</v>
      </c>
      <c r="W238" s="100">
        <v>0</v>
      </c>
      <c r="X238" s="101">
        <v>0</v>
      </c>
    </row>
    <row r="239" spans="1:24" ht="15.75" x14ac:dyDescent="0.25">
      <c r="A239" s="103" t="s">
        <v>313</v>
      </c>
      <c r="B239" s="99">
        <f t="shared" si="43"/>
        <v>824</v>
      </c>
      <c r="C239" s="100">
        <v>472</v>
      </c>
      <c r="D239" s="100">
        <v>23</v>
      </c>
      <c r="E239" s="100">
        <v>0</v>
      </c>
      <c r="F239" s="100">
        <v>0</v>
      </c>
      <c r="G239" s="100">
        <v>0</v>
      </c>
      <c r="H239" s="100">
        <v>49</v>
      </c>
      <c r="I239" s="100">
        <v>0</v>
      </c>
      <c r="J239" s="100">
        <v>10</v>
      </c>
      <c r="K239" s="100">
        <v>0</v>
      </c>
      <c r="L239" s="100">
        <v>84</v>
      </c>
      <c r="M239" s="100">
        <v>19</v>
      </c>
      <c r="N239" s="100">
        <v>1</v>
      </c>
      <c r="O239" s="100">
        <v>32</v>
      </c>
      <c r="P239" s="100">
        <v>14</v>
      </c>
      <c r="Q239" s="100">
        <v>71</v>
      </c>
      <c r="R239" s="100">
        <v>5</v>
      </c>
      <c r="S239" s="100">
        <v>8</v>
      </c>
      <c r="T239" s="100">
        <v>2</v>
      </c>
      <c r="U239" s="100">
        <v>6</v>
      </c>
      <c r="V239" s="100">
        <v>15</v>
      </c>
      <c r="W239" s="100">
        <v>4</v>
      </c>
      <c r="X239" s="102">
        <v>9</v>
      </c>
    </row>
    <row r="240" spans="1:24" ht="15.75" x14ac:dyDescent="0.25">
      <c r="A240" s="98" t="s">
        <v>314</v>
      </c>
      <c r="B240" s="99">
        <f t="shared" si="43"/>
        <v>7</v>
      </c>
      <c r="C240" s="100">
        <v>0</v>
      </c>
      <c r="D240" s="100">
        <v>0</v>
      </c>
      <c r="E240" s="100">
        <v>0</v>
      </c>
      <c r="F240" s="100">
        <v>0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4</v>
      </c>
      <c r="M240" s="100">
        <v>0</v>
      </c>
      <c r="N240" s="100">
        <v>0</v>
      </c>
      <c r="O240" s="100">
        <v>0</v>
      </c>
      <c r="P240" s="100">
        <v>0</v>
      </c>
      <c r="Q240" s="100">
        <v>2</v>
      </c>
      <c r="R240" s="100">
        <v>0</v>
      </c>
      <c r="S240" s="100">
        <v>0</v>
      </c>
      <c r="T240" s="100">
        <v>0</v>
      </c>
      <c r="U240" s="100">
        <v>0</v>
      </c>
      <c r="V240" s="100">
        <v>1</v>
      </c>
      <c r="W240" s="100">
        <v>0</v>
      </c>
      <c r="X240" s="101">
        <v>0</v>
      </c>
    </row>
    <row r="241" spans="1:24" ht="15.75" x14ac:dyDescent="0.25">
      <c r="A241" s="98" t="s">
        <v>315</v>
      </c>
      <c r="B241" s="99">
        <f t="shared" si="43"/>
        <v>2</v>
      </c>
      <c r="C241" s="100">
        <v>1</v>
      </c>
      <c r="D241" s="100">
        <v>0</v>
      </c>
      <c r="E241" s="100">
        <v>0</v>
      </c>
      <c r="F241" s="100">
        <v>0</v>
      </c>
      <c r="G241" s="100">
        <v>0</v>
      </c>
      <c r="H241" s="100">
        <v>0</v>
      </c>
      <c r="I241" s="100">
        <v>0</v>
      </c>
      <c r="J241" s="100">
        <v>0</v>
      </c>
      <c r="K241" s="100">
        <v>0</v>
      </c>
      <c r="L241" s="100">
        <v>0</v>
      </c>
      <c r="M241" s="100">
        <v>0</v>
      </c>
      <c r="N241" s="100">
        <v>0</v>
      </c>
      <c r="O241" s="100">
        <v>1</v>
      </c>
      <c r="P241" s="100">
        <v>0</v>
      </c>
      <c r="Q241" s="100">
        <v>0</v>
      </c>
      <c r="R241" s="100">
        <v>0</v>
      </c>
      <c r="S241" s="100">
        <v>0</v>
      </c>
      <c r="T241" s="100">
        <v>0</v>
      </c>
      <c r="U241" s="100">
        <v>0</v>
      </c>
      <c r="V241" s="100">
        <v>0</v>
      </c>
      <c r="W241" s="100">
        <v>0</v>
      </c>
      <c r="X241" s="101">
        <v>0</v>
      </c>
    </row>
    <row r="242" spans="1:24" ht="15.75" x14ac:dyDescent="0.25">
      <c r="A242" s="98" t="s">
        <v>316</v>
      </c>
      <c r="B242" s="99">
        <f t="shared" si="43"/>
        <v>2</v>
      </c>
      <c r="C242" s="100">
        <v>0</v>
      </c>
      <c r="D242" s="100">
        <v>0</v>
      </c>
      <c r="E242" s="100">
        <v>0</v>
      </c>
      <c r="F242" s="100">
        <v>0</v>
      </c>
      <c r="G242" s="100">
        <v>0</v>
      </c>
      <c r="H242" s="100">
        <v>1</v>
      </c>
      <c r="I242" s="100">
        <v>0</v>
      </c>
      <c r="J242" s="100">
        <v>0</v>
      </c>
      <c r="K242" s="100">
        <v>0</v>
      </c>
      <c r="L242" s="100">
        <v>1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100">
        <v>0</v>
      </c>
      <c r="S242" s="100">
        <v>0</v>
      </c>
      <c r="T242" s="100">
        <v>0</v>
      </c>
      <c r="U242" s="100">
        <v>0</v>
      </c>
      <c r="V242" s="100">
        <v>0</v>
      </c>
      <c r="W242" s="100">
        <v>0</v>
      </c>
      <c r="X242" s="101">
        <v>0</v>
      </c>
    </row>
    <row r="243" spans="1:24" ht="15.75" x14ac:dyDescent="0.25">
      <c r="A243" s="98" t="s">
        <v>317</v>
      </c>
      <c r="B243" s="99">
        <f t="shared" si="43"/>
        <v>3</v>
      </c>
      <c r="C243" s="100">
        <v>0</v>
      </c>
      <c r="D243" s="100">
        <v>0</v>
      </c>
      <c r="E243" s="100">
        <v>0</v>
      </c>
      <c r="F243" s="100">
        <v>0</v>
      </c>
      <c r="G243" s="100">
        <v>0</v>
      </c>
      <c r="H243" s="100">
        <v>0</v>
      </c>
      <c r="I243" s="100">
        <v>0</v>
      </c>
      <c r="J243" s="100">
        <v>0</v>
      </c>
      <c r="K243" s="100">
        <v>0</v>
      </c>
      <c r="L243" s="100">
        <v>2</v>
      </c>
      <c r="M243" s="100">
        <v>0</v>
      </c>
      <c r="N243" s="100">
        <v>0</v>
      </c>
      <c r="O243" s="100">
        <v>0</v>
      </c>
      <c r="P243" s="100">
        <v>0</v>
      </c>
      <c r="Q243" s="100">
        <v>1</v>
      </c>
      <c r="R243" s="100">
        <v>0</v>
      </c>
      <c r="S243" s="100">
        <v>0</v>
      </c>
      <c r="T243" s="100">
        <v>0</v>
      </c>
      <c r="U243" s="100">
        <v>0</v>
      </c>
      <c r="V243" s="100">
        <v>0</v>
      </c>
      <c r="W243" s="100">
        <v>0</v>
      </c>
      <c r="X243" s="101">
        <v>0</v>
      </c>
    </row>
    <row r="244" spans="1:24" ht="15.75" x14ac:dyDescent="0.25">
      <c r="A244" s="98" t="s">
        <v>318</v>
      </c>
      <c r="B244" s="99">
        <f t="shared" si="43"/>
        <v>7</v>
      </c>
      <c r="C244" s="100">
        <v>1</v>
      </c>
      <c r="D244" s="100">
        <v>1</v>
      </c>
      <c r="E244" s="100">
        <v>0</v>
      </c>
      <c r="F244" s="100">
        <v>0</v>
      </c>
      <c r="G244" s="100">
        <v>0</v>
      </c>
      <c r="H244" s="100">
        <v>0</v>
      </c>
      <c r="I244" s="100">
        <v>0</v>
      </c>
      <c r="J244" s="100">
        <v>0</v>
      </c>
      <c r="K244" s="100">
        <v>0</v>
      </c>
      <c r="L244" s="100">
        <v>3</v>
      </c>
      <c r="M244" s="100">
        <v>0</v>
      </c>
      <c r="N244" s="100">
        <v>0</v>
      </c>
      <c r="O244" s="100">
        <v>0</v>
      </c>
      <c r="P244" s="100">
        <v>1</v>
      </c>
      <c r="Q244" s="100">
        <v>1</v>
      </c>
      <c r="R244" s="100">
        <v>0</v>
      </c>
      <c r="S244" s="100">
        <v>0</v>
      </c>
      <c r="T244" s="100">
        <v>0</v>
      </c>
      <c r="U244" s="100">
        <v>0</v>
      </c>
      <c r="V244" s="100">
        <v>0</v>
      </c>
      <c r="W244" s="100">
        <v>0</v>
      </c>
      <c r="X244" s="101">
        <v>0</v>
      </c>
    </row>
    <row r="245" spans="1:24" ht="15.75" x14ac:dyDescent="0.25">
      <c r="A245" s="98" t="s">
        <v>319</v>
      </c>
      <c r="B245" s="99">
        <f t="shared" si="43"/>
        <v>63</v>
      </c>
      <c r="C245" s="100">
        <v>12</v>
      </c>
      <c r="D245" s="100">
        <v>2</v>
      </c>
      <c r="E245" s="100">
        <v>0</v>
      </c>
      <c r="F245" s="100">
        <v>0</v>
      </c>
      <c r="G245" s="100">
        <v>0</v>
      </c>
      <c r="H245" s="100">
        <v>14</v>
      </c>
      <c r="I245" s="100">
        <v>0</v>
      </c>
      <c r="J245" s="100">
        <v>0</v>
      </c>
      <c r="K245" s="100">
        <v>0</v>
      </c>
      <c r="L245" s="100">
        <v>6</v>
      </c>
      <c r="M245" s="100">
        <v>3</v>
      </c>
      <c r="N245" s="100">
        <v>0</v>
      </c>
      <c r="O245" s="100">
        <v>9</v>
      </c>
      <c r="P245" s="100">
        <v>2</v>
      </c>
      <c r="Q245" s="100">
        <v>15</v>
      </c>
      <c r="R245" s="100">
        <v>0</v>
      </c>
      <c r="S245" s="100">
        <v>0</v>
      </c>
      <c r="T245" s="100">
        <v>0</v>
      </c>
      <c r="U245" s="100">
        <v>0</v>
      </c>
      <c r="V245" s="100">
        <v>0</v>
      </c>
      <c r="W245" s="100">
        <v>0</v>
      </c>
      <c r="X245" s="101">
        <v>0</v>
      </c>
    </row>
    <row r="246" spans="1:24" ht="15.75" x14ac:dyDescent="0.25">
      <c r="A246" s="98" t="s">
        <v>320</v>
      </c>
      <c r="B246" s="99">
        <f t="shared" si="43"/>
        <v>2</v>
      </c>
      <c r="C246" s="100">
        <v>0</v>
      </c>
      <c r="D246" s="100">
        <v>1</v>
      </c>
      <c r="E246" s="100">
        <v>0</v>
      </c>
      <c r="F246" s="100">
        <v>0</v>
      </c>
      <c r="G246" s="100">
        <v>0</v>
      </c>
      <c r="H246" s="100">
        <v>0</v>
      </c>
      <c r="I246" s="100">
        <v>0</v>
      </c>
      <c r="J246" s="100">
        <v>0</v>
      </c>
      <c r="K246" s="100">
        <v>0</v>
      </c>
      <c r="L246" s="100">
        <v>0</v>
      </c>
      <c r="M246" s="100">
        <v>0</v>
      </c>
      <c r="N246" s="100">
        <v>0</v>
      </c>
      <c r="O246" s="100">
        <v>0</v>
      </c>
      <c r="P246" s="100">
        <v>0</v>
      </c>
      <c r="Q246" s="100">
        <v>0</v>
      </c>
      <c r="R246" s="100">
        <v>0</v>
      </c>
      <c r="S246" s="100">
        <v>0</v>
      </c>
      <c r="T246" s="100">
        <v>0</v>
      </c>
      <c r="U246" s="100">
        <v>0</v>
      </c>
      <c r="V246" s="100">
        <v>0</v>
      </c>
      <c r="W246" s="100">
        <v>0</v>
      </c>
      <c r="X246" s="102">
        <v>1</v>
      </c>
    </row>
    <row r="247" spans="1:24" ht="15.75" x14ac:dyDescent="0.25">
      <c r="A247" s="98" t="s">
        <v>321</v>
      </c>
      <c r="B247" s="99">
        <f t="shared" si="43"/>
        <v>9</v>
      </c>
      <c r="C247" s="100">
        <v>2</v>
      </c>
      <c r="D247" s="100">
        <v>1</v>
      </c>
      <c r="E247" s="100">
        <v>0</v>
      </c>
      <c r="F247" s="100">
        <v>0</v>
      </c>
      <c r="G247" s="100">
        <v>0</v>
      </c>
      <c r="H247" s="100">
        <v>0</v>
      </c>
      <c r="I247" s="100">
        <v>0</v>
      </c>
      <c r="J247" s="100">
        <v>0</v>
      </c>
      <c r="K247" s="100">
        <v>0</v>
      </c>
      <c r="L247" s="100">
        <v>2</v>
      </c>
      <c r="M247" s="100">
        <v>0</v>
      </c>
      <c r="N247" s="100">
        <v>1</v>
      </c>
      <c r="O247" s="100">
        <v>2</v>
      </c>
      <c r="P247" s="100">
        <v>0</v>
      </c>
      <c r="Q247" s="100">
        <v>1</v>
      </c>
      <c r="R247" s="100">
        <v>0</v>
      </c>
      <c r="S247" s="100">
        <v>0</v>
      </c>
      <c r="T247" s="100">
        <v>0</v>
      </c>
      <c r="U247" s="100">
        <v>0</v>
      </c>
      <c r="V247" s="100">
        <v>0</v>
      </c>
      <c r="W247" s="100">
        <v>0</v>
      </c>
      <c r="X247" s="101">
        <v>0</v>
      </c>
    </row>
    <row r="248" spans="1:24" ht="15.75" x14ac:dyDescent="0.25">
      <c r="A248" s="98" t="s">
        <v>322</v>
      </c>
      <c r="B248" s="99">
        <f t="shared" si="43"/>
        <v>18</v>
      </c>
      <c r="C248" s="100">
        <v>3</v>
      </c>
      <c r="D248" s="100">
        <v>2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9</v>
      </c>
      <c r="M248" s="100">
        <v>0</v>
      </c>
      <c r="N248" s="100">
        <v>0</v>
      </c>
      <c r="O248" s="100">
        <v>0</v>
      </c>
      <c r="P248" s="100">
        <v>0</v>
      </c>
      <c r="Q248" s="100">
        <v>1</v>
      </c>
      <c r="R248" s="100">
        <v>0</v>
      </c>
      <c r="S248" s="100">
        <v>0</v>
      </c>
      <c r="T248" s="100">
        <v>0</v>
      </c>
      <c r="U248" s="100">
        <v>1</v>
      </c>
      <c r="V248" s="100">
        <v>2</v>
      </c>
      <c r="W248" s="100">
        <v>0</v>
      </c>
      <c r="X248" s="101">
        <v>0</v>
      </c>
    </row>
    <row r="249" spans="1:24" ht="15.75" x14ac:dyDescent="0.25">
      <c r="A249" s="98" t="s">
        <v>323</v>
      </c>
      <c r="B249" s="99">
        <f t="shared" si="43"/>
        <v>46</v>
      </c>
      <c r="C249" s="100">
        <v>25</v>
      </c>
      <c r="D249" s="100">
        <v>0</v>
      </c>
      <c r="E249" s="100">
        <v>0</v>
      </c>
      <c r="F249" s="100">
        <v>0</v>
      </c>
      <c r="G249" s="100">
        <v>0</v>
      </c>
      <c r="H249" s="100">
        <v>4</v>
      </c>
      <c r="I249" s="100">
        <v>0</v>
      </c>
      <c r="J249" s="100">
        <v>0</v>
      </c>
      <c r="K249" s="100">
        <v>0</v>
      </c>
      <c r="L249" s="100">
        <v>2</v>
      </c>
      <c r="M249" s="100">
        <v>2</v>
      </c>
      <c r="N249" s="100">
        <v>0</v>
      </c>
      <c r="O249" s="100">
        <v>1</v>
      </c>
      <c r="P249" s="100">
        <v>0</v>
      </c>
      <c r="Q249" s="100">
        <v>10</v>
      </c>
      <c r="R249" s="100">
        <v>0</v>
      </c>
      <c r="S249" s="100">
        <v>0</v>
      </c>
      <c r="T249" s="100">
        <v>0</v>
      </c>
      <c r="U249" s="100">
        <v>0</v>
      </c>
      <c r="V249" s="100">
        <v>2</v>
      </c>
      <c r="W249" s="100">
        <v>0</v>
      </c>
      <c r="X249" s="101">
        <v>0</v>
      </c>
    </row>
    <row r="250" spans="1:24" ht="15.75" x14ac:dyDescent="0.25">
      <c r="A250" s="98" t="s">
        <v>324</v>
      </c>
      <c r="B250" s="99">
        <f t="shared" si="43"/>
        <v>3</v>
      </c>
      <c r="C250" s="100">
        <v>1</v>
      </c>
      <c r="D250" s="100">
        <v>0</v>
      </c>
      <c r="E250" s="100">
        <v>0</v>
      </c>
      <c r="F250" s="100">
        <v>0</v>
      </c>
      <c r="G250" s="100">
        <v>0</v>
      </c>
      <c r="H250" s="100">
        <v>0</v>
      </c>
      <c r="I250" s="100">
        <v>0</v>
      </c>
      <c r="J250" s="100">
        <v>0</v>
      </c>
      <c r="K250" s="100">
        <v>0</v>
      </c>
      <c r="L250" s="100">
        <v>0</v>
      </c>
      <c r="M250" s="100">
        <v>0</v>
      </c>
      <c r="N250" s="100">
        <v>0</v>
      </c>
      <c r="O250" s="100">
        <v>1</v>
      </c>
      <c r="P250" s="100">
        <v>0</v>
      </c>
      <c r="Q250" s="100">
        <v>1</v>
      </c>
      <c r="R250" s="100">
        <v>0</v>
      </c>
      <c r="S250" s="100">
        <v>0</v>
      </c>
      <c r="T250" s="100">
        <v>0</v>
      </c>
      <c r="U250" s="100">
        <v>0</v>
      </c>
      <c r="V250" s="100">
        <v>0</v>
      </c>
      <c r="W250" s="100">
        <v>0</v>
      </c>
      <c r="X250" s="101">
        <v>0</v>
      </c>
    </row>
    <row r="251" spans="1:24" ht="15.75" x14ac:dyDescent="0.25">
      <c r="A251" s="98" t="s">
        <v>325</v>
      </c>
      <c r="B251" s="99">
        <f t="shared" si="43"/>
        <v>5</v>
      </c>
      <c r="C251" s="100">
        <v>0</v>
      </c>
      <c r="D251" s="100">
        <v>1</v>
      </c>
      <c r="E251" s="100">
        <v>0</v>
      </c>
      <c r="F251" s="100"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2</v>
      </c>
      <c r="M251" s="100">
        <v>0</v>
      </c>
      <c r="N251" s="100">
        <v>0</v>
      </c>
      <c r="O251" s="100">
        <v>0</v>
      </c>
      <c r="P251" s="100">
        <v>0</v>
      </c>
      <c r="Q251" s="100">
        <v>1</v>
      </c>
      <c r="R251" s="100">
        <v>0</v>
      </c>
      <c r="S251" s="100">
        <v>1</v>
      </c>
      <c r="T251" s="100">
        <v>0</v>
      </c>
      <c r="U251" s="100">
        <v>0</v>
      </c>
      <c r="V251" s="100">
        <v>0</v>
      </c>
      <c r="W251" s="100">
        <v>0</v>
      </c>
      <c r="X251" s="101">
        <v>0</v>
      </c>
    </row>
    <row r="252" spans="1:24" ht="15.75" x14ac:dyDescent="0.25">
      <c r="A252" s="98" t="s">
        <v>326</v>
      </c>
      <c r="B252" s="99">
        <f t="shared" si="43"/>
        <v>13</v>
      </c>
      <c r="C252" s="100">
        <v>7</v>
      </c>
      <c r="D252" s="100">
        <v>0</v>
      </c>
      <c r="E252" s="100">
        <v>0</v>
      </c>
      <c r="F252" s="100">
        <v>0</v>
      </c>
      <c r="G252" s="100">
        <v>0</v>
      </c>
      <c r="H252" s="100">
        <v>0</v>
      </c>
      <c r="I252" s="100">
        <v>0</v>
      </c>
      <c r="J252" s="100">
        <v>0</v>
      </c>
      <c r="K252" s="100">
        <v>0</v>
      </c>
      <c r="L252" s="100">
        <v>4</v>
      </c>
      <c r="M252" s="100">
        <v>0</v>
      </c>
      <c r="N252" s="100">
        <v>0</v>
      </c>
      <c r="O252" s="100">
        <v>0</v>
      </c>
      <c r="P252" s="100">
        <v>0</v>
      </c>
      <c r="Q252" s="100">
        <v>1</v>
      </c>
      <c r="R252" s="100">
        <v>0</v>
      </c>
      <c r="S252" s="100">
        <v>0</v>
      </c>
      <c r="T252" s="100">
        <v>0</v>
      </c>
      <c r="U252" s="100">
        <v>1</v>
      </c>
      <c r="V252" s="100">
        <v>0</v>
      </c>
      <c r="W252" s="100">
        <v>0</v>
      </c>
      <c r="X252" s="101">
        <v>0</v>
      </c>
    </row>
    <row r="253" spans="1:24" ht="15.75" x14ac:dyDescent="0.25">
      <c r="A253" s="96"/>
      <c r="B253" s="93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</row>
    <row r="254" spans="1:24" ht="15.75" x14ac:dyDescent="0.25">
      <c r="A254" s="37" t="s">
        <v>398</v>
      </c>
      <c r="B254" s="97">
        <f>SUM(C254:X254)</f>
        <v>1</v>
      </c>
      <c r="C254" s="107">
        <v>0</v>
      </c>
      <c r="D254" s="108">
        <v>0</v>
      </c>
      <c r="E254" s="108">
        <v>0</v>
      </c>
      <c r="F254" s="108">
        <v>0</v>
      </c>
      <c r="G254" s="108">
        <v>0</v>
      </c>
      <c r="H254" s="108">
        <v>1</v>
      </c>
      <c r="I254" s="108">
        <v>0</v>
      </c>
      <c r="J254" s="108">
        <v>0</v>
      </c>
      <c r="K254" s="108">
        <v>0</v>
      </c>
      <c r="L254" s="108">
        <v>0</v>
      </c>
      <c r="M254" s="108">
        <v>0</v>
      </c>
      <c r="N254" s="108">
        <v>0</v>
      </c>
      <c r="O254" s="108">
        <v>0</v>
      </c>
      <c r="P254" s="108">
        <v>0</v>
      </c>
      <c r="Q254" s="108">
        <v>0</v>
      </c>
      <c r="R254" s="108">
        <v>0</v>
      </c>
      <c r="S254" s="108">
        <v>0</v>
      </c>
      <c r="T254" s="108">
        <v>0</v>
      </c>
      <c r="U254" s="108">
        <v>0</v>
      </c>
      <c r="V254" s="108">
        <v>0</v>
      </c>
      <c r="W254" s="108">
        <v>0</v>
      </c>
      <c r="X254" s="101">
        <v>0</v>
      </c>
    </row>
    <row r="255" spans="1:24" ht="15.75" x14ac:dyDescent="0.25">
      <c r="A255" s="37" t="s">
        <v>399</v>
      </c>
      <c r="B255" s="93">
        <f>SUM(C255:X255)</f>
        <v>598</v>
      </c>
      <c r="C255" s="100">
        <v>2</v>
      </c>
      <c r="D255" s="100">
        <v>5</v>
      </c>
      <c r="E255" s="100">
        <v>0</v>
      </c>
      <c r="F255" s="100">
        <v>0</v>
      </c>
      <c r="G255" s="100">
        <v>0</v>
      </c>
      <c r="H255" s="100">
        <v>11</v>
      </c>
      <c r="I255" s="100">
        <v>0</v>
      </c>
      <c r="J255" s="100">
        <v>0</v>
      </c>
      <c r="K255" s="100">
        <v>0</v>
      </c>
      <c r="L255" s="100">
        <v>502</v>
      </c>
      <c r="M255" s="100">
        <v>5</v>
      </c>
      <c r="N255" s="100">
        <v>2</v>
      </c>
      <c r="O255" s="100">
        <v>40</v>
      </c>
      <c r="P255" s="100">
        <v>2</v>
      </c>
      <c r="Q255" s="100">
        <v>26</v>
      </c>
      <c r="R255" s="100">
        <v>0</v>
      </c>
      <c r="S255" s="100">
        <v>2</v>
      </c>
      <c r="T255" s="100">
        <v>0</v>
      </c>
      <c r="U255" s="100">
        <v>1</v>
      </c>
      <c r="V255" s="100">
        <v>0</v>
      </c>
      <c r="W255" s="100">
        <v>0</v>
      </c>
      <c r="X255" s="101">
        <v>0</v>
      </c>
    </row>
    <row r="256" spans="1:24" ht="15.75" x14ac:dyDescent="0.25">
      <c r="A256" s="37"/>
      <c r="B256" s="93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</row>
    <row r="257" spans="1:24" ht="15.75" x14ac:dyDescent="0.25">
      <c r="A257" s="96" t="s">
        <v>400</v>
      </c>
      <c r="B257" s="93">
        <f>SUM(C257:X257)</f>
        <v>10</v>
      </c>
      <c r="C257" s="100">
        <v>2</v>
      </c>
      <c r="D257" s="100">
        <v>2</v>
      </c>
      <c r="E257" s="100">
        <v>0</v>
      </c>
      <c r="F257" s="100">
        <v>0</v>
      </c>
      <c r="G257" s="100">
        <v>0</v>
      </c>
      <c r="H257" s="100">
        <v>0</v>
      </c>
      <c r="I257" s="100">
        <v>0</v>
      </c>
      <c r="J257" s="100">
        <v>0</v>
      </c>
      <c r="K257" s="100">
        <v>0</v>
      </c>
      <c r="L257" s="100">
        <v>0</v>
      </c>
      <c r="M257" s="100">
        <v>0</v>
      </c>
      <c r="N257" s="100">
        <v>0</v>
      </c>
      <c r="O257" s="100">
        <v>1</v>
      </c>
      <c r="P257" s="100">
        <v>0</v>
      </c>
      <c r="Q257" s="100">
        <v>3</v>
      </c>
      <c r="R257" s="100">
        <v>0</v>
      </c>
      <c r="S257" s="100">
        <v>0</v>
      </c>
      <c r="T257" s="100">
        <v>0</v>
      </c>
      <c r="U257" s="100">
        <v>0</v>
      </c>
      <c r="V257" s="100">
        <v>0</v>
      </c>
      <c r="W257" s="100">
        <v>0</v>
      </c>
      <c r="X257" s="101">
        <v>2</v>
      </c>
    </row>
    <row r="258" spans="1:24" ht="18.75" x14ac:dyDescent="0.25">
      <c r="A258" s="96" t="s">
        <v>401</v>
      </c>
      <c r="B258" s="93">
        <f>SUM(C258:X258)</f>
        <v>47</v>
      </c>
      <c r="C258" s="100">
        <v>11</v>
      </c>
      <c r="D258" s="100">
        <v>4</v>
      </c>
      <c r="E258" s="100">
        <v>0</v>
      </c>
      <c r="F258" s="100">
        <v>0</v>
      </c>
      <c r="G258" s="100">
        <v>0</v>
      </c>
      <c r="H258" s="100">
        <v>2</v>
      </c>
      <c r="I258" s="100">
        <v>0</v>
      </c>
      <c r="J258" s="100">
        <v>0</v>
      </c>
      <c r="K258" s="100">
        <v>0</v>
      </c>
      <c r="L258" s="100">
        <v>5</v>
      </c>
      <c r="M258" s="100">
        <v>3</v>
      </c>
      <c r="N258" s="100">
        <v>0</v>
      </c>
      <c r="O258" s="100">
        <v>0</v>
      </c>
      <c r="P258" s="100">
        <v>0</v>
      </c>
      <c r="Q258" s="100">
        <v>11</v>
      </c>
      <c r="R258" s="100">
        <v>0</v>
      </c>
      <c r="S258" s="100">
        <v>0</v>
      </c>
      <c r="T258" s="100">
        <v>0</v>
      </c>
      <c r="U258" s="100">
        <v>0</v>
      </c>
      <c r="V258" s="100">
        <v>0</v>
      </c>
      <c r="W258" s="100">
        <v>0</v>
      </c>
      <c r="X258" s="102">
        <v>11</v>
      </c>
    </row>
    <row r="259" spans="1:24" ht="15.75" x14ac:dyDescent="0.25">
      <c r="A259" s="50"/>
      <c r="B259" s="51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3"/>
    </row>
    <row r="260" spans="1:24" ht="15.75" x14ac:dyDescent="0.25">
      <c r="A260" s="22" t="s">
        <v>330</v>
      </c>
      <c r="B260" s="2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</row>
    <row r="261" spans="1:24" ht="15.75" x14ac:dyDescent="0.25">
      <c r="A261" s="22" t="s">
        <v>407</v>
      </c>
      <c r="B261" s="22"/>
      <c r="C261" s="34"/>
      <c r="D261" s="34"/>
      <c r="E261" s="34"/>
      <c r="F261" s="34"/>
      <c r="G261" s="34"/>
      <c r="H261" s="34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</row>
  </sheetData>
  <mergeCells count="2">
    <mergeCell ref="A8:A9"/>
    <mergeCell ref="C8:X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1FAC-9D84-4155-B2C0-40A0364C042F}">
  <dimension ref="A1:AH259"/>
  <sheetViews>
    <sheetView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5" zeroHeight="1" x14ac:dyDescent="0.25"/>
  <cols>
    <col min="1" max="1" width="62.140625" customWidth="1"/>
    <col min="2" max="8" width="11.42578125" customWidth="1"/>
    <col min="9" max="9" width="12.28515625" customWidth="1"/>
    <col min="10" max="20" width="11.42578125" customWidth="1"/>
    <col min="21" max="21" width="13.28515625" customWidth="1"/>
    <col min="22" max="26" width="11.42578125" customWidth="1"/>
    <col min="27" max="27" width="13.140625" customWidth="1"/>
    <col min="28" max="28" width="11.42578125" customWidth="1"/>
    <col min="29" max="29" width="12.5703125" customWidth="1"/>
    <col min="30" max="30" width="12.28515625" customWidth="1"/>
    <col min="31" max="34" width="11.42578125" customWidth="1"/>
    <col min="35" max="16384" width="11.42578125" hidden="1"/>
  </cols>
  <sheetData>
    <row r="1" spans="1:34" ht="15.75" x14ac:dyDescent="0.25">
      <c r="A1" s="2" t="s">
        <v>331</v>
      </c>
      <c r="B1" s="5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5.75" x14ac:dyDescent="0.25">
      <c r="A2" s="2"/>
      <c r="B2" s="52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5.75" x14ac:dyDescent="0.25">
      <c r="A3" s="112" t="s">
        <v>404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4" ht="15.75" x14ac:dyDescent="0.25">
      <c r="A4" s="112" t="s">
        <v>402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ht="15.75" x14ac:dyDescent="0.25">
      <c r="A5" s="112" t="s">
        <v>332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4" ht="15.75" x14ac:dyDescent="0.25">
      <c r="A6" s="112" t="s">
        <v>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</row>
    <row r="7" spans="1:34" ht="15.75" x14ac:dyDescent="0.25">
      <c r="A7" s="2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51" customHeight="1" x14ac:dyDescent="0.25">
      <c r="A8" s="54" t="s">
        <v>119</v>
      </c>
      <c r="B8" s="54" t="s">
        <v>10</v>
      </c>
      <c r="C8" s="54" t="s">
        <v>56</v>
      </c>
      <c r="D8" s="54" t="s">
        <v>58</v>
      </c>
      <c r="E8" s="54" t="s">
        <v>60</v>
      </c>
      <c r="F8" s="54" t="s">
        <v>333</v>
      </c>
      <c r="G8" s="54" t="s">
        <v>334</v>
      </c>
      <c r="H8" s="54" t="s">
        <v>335</v>
      </c>
      <c r="I8" s="54" t="s">
        <v>336</v>
      </c>
      <c r="J8" s="54" t="s">
        <v>337</v>
      </c>
      <c r="K8" s="54" t="s">
        <v>64</v>
      </c>
      <c r="L8" s="54" t="s">
        <v>65</v>
      </c>
      <c r="M8" s="54" t="s">
        <v>66</v>
      </c>
      <c r="N8" s="54" t="s">
        <v>67</v>
      </c>
      <c r="O8" s="54" t="s">
        <v>68</v>
      </c>
      <c r="P8" s="54" t="s">
        <v>338</v>
      </c>
      <c r="Q8" s="54" t="s">
        <v>339</v>
      </c>
      <c r="R8" s="54" t="s">
        <v>71</v>
      </c>
      <c r="S8" s="54" t="s">
        <v>72</v>
      </c>
      <c r="T8" s="54" t="s">
        <v>73</v>
      </c>
      <c r="U8" s="54" t="s">
        <v>74</v>
      </c>
      <c r="V8" s="54" t="s">
        <v>75</v>
      </c>
      <c r="W8" s="54" t="s">
        <v>76</v>
      </c>
      <c r="X8" s="54" t="s">
        <v>77</v>
      </c>
      <c r="Y8" s="54" t="s">
        <v>340</v>
      </c>
      <c r="Z8" s="54" t="s">
        <v>78</v>
      </c>
      <c r="AA8" s="54" t="s">
        <v>79</v>
      </c>
      <c r="AB8" s="54" t="s">
        <v>81</v>
      </c>
      <c r="AC8" s="54" t="s">
        <v>341</v>
      </c>
      <c r="AD8" s="54" t="s">
        <v>83</v>
      </c>
      <c r="AE8" s="54" t="s">
        <v>84</v>
      </c>
      <c r="AF8" s="54" t="s">
        <v>87</v>
      </c>
      <c r="AG8" s="54" t="s">
        <v>342</v>
      </c>
      <c r="AH8" s="55" t="s">
        <v>88</v>
      </c>
    </row>
    <row r="9" spans="1:34" ht="15.75" x14ac:dyDescent="0.25">
      <c r="A9" s="22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6"/>
    </row>
    <row r="10" spans="1:34" ht="15.75" x14ac:dyDescent="0.25">
      <c r="A10" s="109" t="s">
        <v>10</v>
      </c>
      <c r="B10" s="94">
        <f>B12+B222+B253+B254+B256+B257</f>
        <v>9080</v>
      </c>
      <c r="C10" s="94">
        <f t="shared" ref="C10:AH10" si="0">C12+C222+C253+C254+C256+C257</f>
        <v>2876</v>
      </c>
      <c r="D10" s="94">
        <f t="shared" si="0"/>
        <v>62</v>
      </c>
      <c r="E10" s="94">
        <f t="shared" si="0"/>
        <v>594</v>
      </c>
      <c r="F10" s="94">
        <f t="shared" si="0"/>
        <v>318</v>
      </c>
      <c r="G10" s="94">
        <f t="shared" si="0"/>
        <v>26</v>
      </c>
      <c r="H10" s="94">
        <f t="shared" si="0"/>
        <v>33</v>
      </c>
      <c r="I10" s="94">
        <f t="shared" si="0"/>
        <v>29</v>
      </c>
      <c r="J10" s="94">
        <f t="shared" si="0"/>
        <v>75</v>
      </c>
      <c r="K10" s="94">
        <f t="shared" si="0"/>
        <v>120</v>
      </c>
      <c r="L10" s="94">
        <f t="shared" si="0"/>
        <v>146</v>
      </c>
      <c r="M10" s="94">
        <f t="shared" si="0"/>
        <v>657</v>
      </c>
      <c r="N10" s="94">
        <f t="shared" si="0"/>
        <v>158</v>
      </c>
      <c r="O10" s="94">
        <f t="shared" si="0"/>
        <v>482</v>
      </c>
      <c r="P10" s="94">
        <f t="shared" si="0"/>
        <v>108</v>
      </c>
      <c r="Q10" s="94">
        <f t="shared" si="0"/>
        <v>345</v>
      </c>
      <c r="R10" s="94">
        <f t="shared" si="0"/>
        <v>161</v>
      </c>
      <c r="S10" s="94">
        <f t="shared" si="0"/>
        <v>297</v>
      </c>
      <c r="T10" s="94">
        <f t="shared" si="0"/>
        <v>46</v>
      </c>
      <c r="U10" s="94">
        <f t="shared" si="0"/>
        <v>438</v>
      </c>
      <c r="V10" s="94">
        <f t="shared" si="0"/>
        <v>117</v>
      </c>
      <c r="W10" s="94">
        <f t="shared" si="0"/>
        <v>47</v>
      </c>
      <c r="X10" s="94">
        <f t="shared" si="0"/>
        <v>15</v>
      </c>
      <c r="Y10" s="94">
        <f t="shared" si="0"/>
        <v>330</v>
      </c>
      <c r="Z10" s="94">
        <f t="shared" si="0"/>
        <v>90</v>
      </c>
      <c r="AA10" s="94">
        <f t="shared" si="0"/>
        <v>216</v>
      </c>
      <c r="AB10" s="94">
        <f t="shared" si="0"/>
        <v>56</v>
      </c>
      <c r="AC10" s="94">
        <f t="shared" si="0"/>
        <v>21</v>
      </c>
      <c r="AD10" s="94">
        <f t="shared" si="0"/>
        <v>59</v>
      </c>
      <c r="AE10" s="94">
        <f t="shared" si="0"/>
        <v>385</v>
      </c>
      <c r="AF10" s="94">
        <f t="shared" si="0"/>
        <v>169</v>
      </c>
      <c r="AG10" s="94">
        <f t="shared" si="0"/>
        <v>527</v>
      </c>
      <c r="AH10" s="113">
        <f t="shared" si="0"/>
        <v>77</v>
      </c>
    </row>
    <row r="11" spans="1:34" ht="15.75" x14ac:dyDescent="0.25">
      <c r="A11" s="38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113"/>
    </row>
    <row r="12" spans="1:34" ht="15.75" x14ac:dyDescent="0.25">
      <c r="A12" s="109" t="s">
        <v>395</v>
      </c>
      <c r="B12" s="94">
        <f>B14+B32+B35+B53+B61+B66+B73+B93+B100+B103+B111+B118+B122+B131+B144+B152+B159+B163+B168+B174+B179+B183+B188+B193+B196+B201+B204+B208+B214+B217</f>
        <v>6609</v>
      </c>
      <c r="C12" s="94">
        <f t="shared" ref="C12:AH12" si="1">C14+C32+C35+C53+C61+C66+C73+C93+C100+C103+C111+C118+C122+C131+C144+C152+C159+C163+C168+C174+C179+C183+C188+C193+C196+C201+C204+C208+C214+C217</f>
        <v>1883</v>
      </c>
      <c r="D12" s="94">
        <f t="shared" si="1"/>
        <v>50</v>
      </c>
      <c r="E12" s="94">
        <f t="shared" si="1"/>
        <v>466</v>
      </c>
      <c r="F12" s="94">
        <f t="shared" si="1"/>
        <v>255</v>
      </c>
      <c r="G12" s="94">
        <f t="shared" si="1"/>
        <v>23</v>
      </c>
      <c r="H12" s="94">
        <f t="shared" si="1"/>
        <v>23</v>
      </c>
      <c r="I12" s="94">
        <f t="shared" si="1"/>
        <v>24</v>
      </c>
      <c r="J12" s="94">
        <f t="shared" si="1"/>
        <v>53</v>
      </c>
      <c r="K12" s="94">
        <f t="shared" si="1"/>
        <v>92</v>
      </c>
      <c r="L12" s="94">
        <f t="shared" si="1"/>
        <v>110</v>
      </c>
      <c r="M12" s="94">
        <f t="shared" si="1"/>
        <v>397</v>
      </c>
      <c r="N12" s="94">
        <f t="shared" si="1"/>
        <v>106</v>
      </c>
      <c r="O12" s="94">
        <f t="shared" si="1"/>
        <v>371</v>
      </c>
      <c r="P12" s="94">
        <f t="shared" si="1"/>
        <v>85</v>
      </c>
      <c r="Q12" s="94">
        <f t="shared" si="1"/>
        <v>275</v>
      </c>
      <c r="R12" s="94">
        <f t="shared" si="1"/>
        <v>135</v>
      </c>
      <c r="S12" s="94">
        <f t="shared" si="1"/>
        <v>217</v>
      </c>
      <c r="T12" s="94">
        <f t="shared" si="1"/>
        <v>29</v>
      </c>
      <c r="U12" s="94">
        <f t="shared" si="1"/>
        <v>317</v>
      </c>
      <c r="V12" s="94">
        <f t="shared" si="1"/>
        <v>85</v>
      </c>
      <c r="W12" s="94">
        <f t="shared" si="1"/>
        <v>42</v>
      </c>
      <c r="X12" s="94">
        <f t="shared" si="1"/>
        <v>12</v>
      </c>
      <c r="Y12" s="94">
        <f t="shared" si="1"/>
        <v>252</v>
      </c>
      <c r="Z12" s="94">
        <f t="shared" si="1"/>
        <v>66</v>
      </c>
      <c r="AA12" s="94">
        <f t="shared" si="1"/>
        <v>163</v>
      </c>
      <c r="AB12" s="94">
        <f t="shared" si="1"/>
        <v>45</v>
      </c>
      <c r="AC12" s="94">
        <f t="shared" si="1"/>
        <v>15</v>
      </c>
      <c r="AD12" s="94">
        <f t="shared" si="1"/>
        <v>41</v>
      </c>
      <c r="AE12" s="94">
        <f t="shared" si="1"/>
        <v>319</v>
      </c>
      <c r="AF12" s="94">
        <f t="shared" si="1"/>
        <v>146</v>
      </c>
      <c r="AG12" s="94">
        <f t="shared" si="1"/>
        <v>444</v>
      </c>
      <c r="AH12" s="113">
        <f t="shared" si="1"/>
        <v>68</v>
      </c>
    </row>
    <row r="13" spans="1:34" ht="15.75" x14ac:dyDescent="0.25">
      <c r="A13" s="103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1"/>
    </row>
    <row r="14" spans="1:34" ht="15.75" x14ac:dyDescent="0.25">
      <c r="A14" s="92" t="s">
        <v>120</v>
      </c>
      <c r="B14" s="94">
        <f>SUM(B15:B30)</f>
        <v>811</v>
      </c>
      <c r="C14" s="94">
        <f t="shared" ref="C14:AH14" si="2">SUM(C15:C30)</f>
        <v>176</v>
      </c>
      <c r="D14" s="94">
        <f t="shared" si="2"/>
        <v>5</v>
      </c>
      <c r="E14" s="94">
        <f t="shared" si="2"/>
        <v>46</v>
      </c>
      <c r="F14" s="94">
        <f t="shared" si="2"/>
        <v>26</v>
      </c>
      <c r="G14" s="94">
        <f t="shared" si="2"/>
        <v>4</v>
      </c>
      <c r="H14" s="94">
        <f t="shared" si="2"/>
        <v>2</v>
      </c>
      <c r="I14" s="94">
        <f t="shared" si="2"/>
        <v>3</v>
      </c>
      <c r="J14" s="94">
        <f t="shared" si="2"/>
        <v>13</v>
      </c>
      <c r="K14" s="94">
        <f t="shared" si="2"/>
        <v>14</v>
      </c>
      <c r="L14" s="94">
        <f t="shared" si="2"/>
        <v>10</v>
      </c>
      <c r="M14" s="94">
        <f t="shared" si="2"/>
        <v>38</v>
      </c>
      <c r="N14" s="94">
        <f t="shared" si="2"/>
        <v>24</v>
      </c>
      <c r="O14" s="94">
        <f t="shared" si="2"/>
        <v>33</v>
      </c>
      <c r="P14" s="94">
        <f t="shared" si="2"/>
        <v>21</v>
      </c>
      <c r="Q14" s="94">
        <f t="shared" si="2"/>
        <v>36</v>
      </c>
      <c r="R14" s="94">
        <f t="shared" si="2"/>
        <v>11</v>
      </c>
      <c r="S14" s="94">
        <f t="shared" si="2"/>
        <v>36</v>
      </c>
      <c r="T14" s="94">
        <f t="shared" si="2"/>
        <v>10</v>
      </c>
      <c r="U14" s="94">
        <f t="shared" si="2"/>
        <v>42</v>
      </c>
      <c r="V14" s="94">
        <f t="shared" si="2"/>
        <v>18</v>
      </c>
      <c r="W14" s="94">
        <f t="shared" si="2"/>
        <v>2</v>
      </c>
      <c r="X14" s="94">
        <f t="shared" si="2"/>
        <v>0</v>
      </c>
      <c r="Y14" s="94">
        <f t="shared" si="2"/>
        <v>19</v>
      </c>
      <c r="Z14" s="94">
        <f t="shared" si="2"/>
        <v>10</v>
      </c>
      <c r="AA14" s="94">
        <f t="shared" si="2"/>
        <v>16</v>
      </c>
      <c r="AB14" s="94">
        <f t="shared" si="2"/>
        <v>13</v>
      </c>
      <c r="AC14" s="94">
        <f t="shared" si="2"/>
        <v>4</v>
      </c>
      <c r="AD14" s="94">
        <f t="shared" si="2"/>
        <v>4</v>
      </c>
      <c r="AE14" s="94">
        <f t="shared" si="2"/>
        <v>55</v>
      </c>
      <c r="AF14" s="94">
        <f t="shared" si="2"/>
        <v>29</v>
      </c>
      <c r="AG14" s="94">
        <f t="shared" si="2"/>
        <v>71</v>
      </c>
      <c r="AH14" s="113">
        <f t="shared" si="2"/>
        <v>20</v>
      </c>
    </row>
    <row r="15" spans="1:34" ht="15.75" x14ac:dyDescent="0.25">
      <c r="A15" s="98" t="s">
        <v>121</v>
      </c>
      <c r="B15" s="100">
        <f t="shared" ref="B15:B30" si="3">SUM(C15:AH15)</f>
        <v>1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1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1">
        <v>0</v>
      </c>
    </row>
    <row r="16" spans="1:34" ht="15.75" x14ac:dyDescent="0.25">
      <c r="A16" s="98" t="s">
        <v>122</v>
      </c>
      <c r="B16" s="100">
        <f t="shared" si="3"/>
        <v>1</v>
      </c>
      <c r="C16" s="114">
        <v>1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  <c r="AB16" s="114">
        <v>0</v>
      </c>
      <c r="AC16" s="114">
        <v>0</v>
      </c>
      <c r="AD16" s="114">
        <v>0</v>
      </c>
      <c r="AE16" s="114">
        <v>0</v>
      </c>
      <c r="AF16" s="114">
        <v>0</v>
      </c>
      <c r="AG16" s="114">
        <v>0</v>
      </c>
      <c r="AH16" s="101">
        <v>0</v>
      </c>
    </row>
    <row r="17" spans="1:34" ht="15.75" x14ac:dyDescent="0.25">
      <c r="A17" s="98" t="s">
        <v>123</v>
      </c>
      <c r="B17" s="100">
        <f t="shared" si="3"/>
        <v>4</v>
      </c>
      <c r="C17" s="114">
        <v>4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  <c r="T17" s="114">
        <v>0</v>
      </c>
      <c r="U17" s="114">
        <v>0</v>
      </c>
      <c r="V17" s="114">
        <v>0</v>
      </c>
      <c r="W17" s="114">
        <v>0</v>
      </c>
      <c r="X17" s="114">
        <v>0</v>
      </c>
      <c r="Y17" s="114">
        <v>0</v>
      </c>
      <c r="Z17" s="114">
        <v>0</v>
      </c>
      <c r="AA17" s="114">
        <v>0</v>
      </c>
      <c r="AB17" s="114">
        <v>0</v>
      </c>
      <c r="AC17" s="114">
        <v>0</v>
      </c>
      <c r="AD17" s="114">
        <v>0</v>
      </c>
      <c r="AE17" s="114">
        <v>0</v>
      </c>
      <c r="AF17" s="114">
        <v>0</v>
      </c>
      <c r="AG17" s="114">
        <v>0</v>
      </c>
      <c r="AH17" s="101">
        <v>0</v>
      </c>
    </row>
    <row r="18" spans="1:34" ht="15.75" x14ac:dyDescent="0.25">
      <c r="A18" s="98" t="s">
        <v>124</v>
      </c>
      <c r="B18" s="100">
        <f t="shared" si="3"/>
        <v>4</v>
      </c>
      <c r="C18" s="114">
        <v>2</v>
      </c>
      <c r="D18" s="114">
        <v>0</v>
      </c>
      <c r="E18" s="114">
        <v>1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0</v>
      </c>
      <c r="AG18" s="114">
        <v>1</v>
      </c>
      <c r="AH18" s="101">
        <v>0</v>
      </c>
    </row>
    <row r="19" spans="1:34" ht="15.75" x14ac:dyDescent="0.25">
      <c r="A19" s="98" t="s">
        <v>125</v>
      </c>
      <c r="B19" s="100">
        <f t="shared" si="3"/>
        <v>457</v>
      </c>
      <c r="C19" s="114">
        <v>95</v>
      </c>
      <c r="D19" s="114">
        <v>2</v>
      </c>
      <c r="E19" s="114">
        <v>17</v>
      </c>
      <c r="F19" s="114">
        <v>11</v>
      </c>
      <c r="G19" s="114">
        <v>2</v>
      </c>
      <c r="H19" s="114">
        <v>0</v>
      </c>
      <c r="I19" s="114">
        <v>1</v>
      </c>
      <c r="J19" s="114">
        <v>5</v>
      </c>
      <c r="K19" s="114">
        <v>9</v>
      </c>
      <c r="L19" s="114">
        <v>5</v>
      </c>
      <c r="M19" s="114">
        <v>24</v>
      </c>
      <c r="N19" s="114">
        <v>16</v>
      </c>
      <c r="O19" s="114">
        <v>26</v>
      </c>
      <c r="P19" s="114">
        <v>3</v>
      </c>
      <c r="Q19" s="114">
        <v>22</v>
      </c>
      <c r="R19" s="114">
        <v>6</v>
      </c>
      <c r="S19" s="114">
        <v>28</v>
      </c>
      <c r="T19" s="114">
        <v>8</v>
      </c>
      <c r="U19" s="114">
        <v>26</v>
      </c>
      <c r="V19" s="114">
        <v>13</v>
      </c>
      <c r="W19" s="114">
        <v>1</v>
      </c>
      <c r="X19" s="114">
        <v>0</v>
      </c>
      <c r="Y19" s="114">
        <v>9</v>
      </c>
      <c r="Z19" s="114">
        <v>7</v>
      </c>
      <c r="AA19" s="114">
        <v>9</v>
      </c>
      <c r="AB19" s="114">
        <v>4</v>
      </c>
      <c r="AC19" s="114">
        <v>2</v>
      </c>
      <c r="AD19" s="114">
        <v>1</v>
      </c>
      <c r="AE19" s="114">
        <v>28</v>
      </c>
      <c r="AF19" s="114">
        <v>18</v>
      </c>
      <c r="AG19" s="114">
        <v>48</v>
      </c>
      <c r="AH19" s="102">
        <v>11</v>
      </c>
    </row>
    <row r="20" spans="1:34" ht="15.75" x14ac:dyDescent="0.25">
      <c r="A20" s="98" t="s">
        <v>126</v>
      </c>
      <c r="B20" s="100">
        <f t="shared" si="3"/>
        <v>1</v>
      </c>
      <c r="C20" s="100">
        <v>0</v>
      </c>
      <c r="D20" s="100">
        <v>0</v>
      </c>
      <c r="E20" s="100">
        <v>1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0</v>
      </c>
      <c r="AF20" s="100">
        <v>0</v>
      </c>
      <c r="AG20" s="100">
        <v>0</v>
      </c>
      <c r="AH20" s="101">
        <v>0</v>
      </c>
    </row>
    <row r="21" spans="1:34" ht="15.75" x14ac:dyDescent="0.25">
      <c r="A21" s="98" t="s">
        <v>127</v>
      </c>
      <c r="B21" s="100">
        <f t="shared" si="3"/>
        <v>6</v>
      </c>
      <c r="C21" s="100">
        <v>0</v>
      </c>
      <c r="D21" s="100">
        <v>0</v>
      </c>
      <c r="E21" s="100">
        <v>3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2</v>
      </c>
      <c r="AC21" s="100">
        <v>0</v>
      </c>
      <c r="AD21" s="100">
        <v>0</v>
      </c>
      <c r="AE21" s="100">
        <v>1</v>
      </c>
      <c r="AF21" s="100">
        <v>0</v>
      </c>
      <c r="AG21" s="100">
        <v>0</v>
      </c>
      <c r="AH21" s="101">
        <v>0</v>
      </c>
    </row>
    <row r="22" spans="1:34" ht="15.75" x14ac:dyDescent="0.25">
      <c r="A22" s="98" t="s">
        <v>128</v>
      </c>
      <c r="B22" s="100">
        <f t="shared" si="3"/>
        <v>18</v>
      </c>
      <c r="C22" s="114">
        <v>5</v>
      </c>
      <c r="D22" s="114">
        <v>0</v>
      </c>
      <c r="E22" s="114">
        <v>1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4">
        <v>3</v>
      </c>
      <c r="N22" s="114">
        <v>1</v>
      </c>
      <c r="O22" s="114">
        <v>1</v>
      </c>
      <c r="P22" s="114">
        <v>1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1</v>
      </c>
      <c r="AB22" s="114">
        <v>1</v>
      </c>
      <c r="AC22" s="114">
        <v>0</v>
      </c>
      <c r="AD22" s="114">
        <v>0</v>
      </c>
      <c r="AE22" s="114">
        <v>2</v>
      </c>
      <c r="AF22" s="114">
        <v>0</v>
      </c>
      <c r="AG22" s="114">
        <v>2</v>
      </c>
      <c r="AH22" s="101">
        <v>0</v>
      </c>
    </row>
    <row r="23" spans="1:34" ht="15.75" x14ac:dyDescent="0.25">
      <c r="A23" s="98" t="s">
        <v>129</v>
      </c>
      <c r="B23" s="100">
        <f t="shared" si="3"/>
        <v>7</v>
      </c>
      <c r="C23" s="114">
        <v>1</v>
      </c>
      <c r="D23" s="114">
        <v>1</v>
      </c>
      <c r="E23" s="114">
        <v>0</v>
      </c>
      <c r="F23" s="114">
        <v>1</v>
      </c>
      <c r="G23" s="114">
        <v>0</v>
      </c>
      <c r="H23" s="114">
        <v>0</v>
      </c>
      <c r="I23" s="114">
        <v>0</v>
      </c>
      <c r="J23" s="114">
        <v>1</v>
      </c>
      <c r="K23" s="114">
        <v>0</v>
      </c>
      <c r="L23" s="114">
        <v>0</v>
      </c>
      <c r="M23" s="114">
        <v>0</v>
      </c>
      <c r="N23" s="114">
        <v>1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  <c r="T23" s="114">
        <v>0</v>
      </c>
      <c r="U23" s="114">
        <v>0</v>
      </c>
      <c r="V23" s="114">
        <v>1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1</v>
      </c>
      <c r="AC23" s="114">
        <v>0</v>
      </c>
      <c r="AD23" s="114">
        <v>0</v>
      </c>
      <c r="AE23" s="114">
        <v>0</v>
      </c>
      <c r="AF23" s="114">
        <v>0</v>
      </c>
      <c r="AG23" s="114">
        <v>0</v>
      </c>
      <c r="AH23" s="101">
        <v>0</v>
      </c>
    </row>
    <row r="24" spans="1:34" ht="15.75" x14ac:dyDescent="0.25">
      <c r="A24" s="98" t="s">
        <v>130</v>
      </c>
      <c r="B24" s="100">
        <f t="shared" si="3"/>
        <v>30</v>
      </c>
      <c r="C24" s="114">
        <v>15</v>
      </c>
      <c r="D24" s="114">
        <v>0</v>
      </c>
      <c r="E24" s="114">
        <v>2</v>
      </c>
      <c r="F24" s="114">
        <v>3</v>
      </c>
      <c r="G24" s="114">
        <v>0</v>
      </c>
      <c r="H24" s="114">
        <v>1</v>
      </c>
      <c r="I24" s="114">
        <v>0</v>
      </c>
      <c r="J24" s="114">
        <v>1</v>
      </c>
      <c r="K24" s="114">
        <v>0</v>
      </c>
      <c r="L24" s="114">
        <v>0</v>
      </c>
      <c r="M24" s="114">
        <v>1</v>
      </c>
      <c r="N24" s="114">
        <v>0</v>
      </c>
      <c r="O24" s="114">
        <v>0</v>
      </c>
      <c r="P24" s="114">
        <v>0</v>
      </c>
      <c r="Q24" s="114">
        <v>3</v>
      </c>
      <c r="R24" s="114">
        <v>0</v>
      </c>
      <c r="S24" s="114">
        <v>0</v>
      </c>
      <c r="T24" s="114">
        <v>0</v>
      </c>
      <c r="U24" s="114">
        <v>1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14">
        <v>0</v>
      </c>
      <c r="AD24" s="114">
        <v>0</v>
      </c>
      <c r="AE24" s="114">
        <v>2</v>
      </c>
      <c r="AF24" s="114">
        <v>0</v>
      </c>
      <c r="AG24" s="114">
        <v>1</v>
      </c>
      <c r="AH24" s="101">
        <v>0</v>
      </c>
    </row>
    <row r="25" spans="1:34" ht="15.75" x14ac:dyDescent="0.25">
      <c r="A25" s="98" t="s">
        <v>131</v>
      </c>
      <c r="B25" s="100">
        <f t="shared" si="3"/>
        <v>78</v>
      </c>
      <c r="C25" s="114">
        <v>31</v>
      </c>
      <c r="D25" s="114">
        <v>0</v>
      </c>
      <c r="E25" s="114">
        <v>7</v>
      </c>
      <c r="F25" s="114">
        <v>1</v>
      </c>
      <c r="G25" s="114">
        <v>0</v>
      </c>
      <c r="H25" s="114">
        <v>0</v>
      </c>
      <c r="I25" s="114">
        <v>0</v>
      </c>
      <c r="J25" s="114">
        <v>1</v>
      </c>
      <c r="K25" s="114">
        <v>2</v>
      </c>
      <c r="L25" s="114">
        <v>0</v>
      </c>
      <c r="M25" s="114">
        <v>0</v>
      </c>
      <c r="N25" s="114">
        <v>0</v>
      </c>
      <c r="O25" s="114">
        <v>3</v>
      </c>
      <c r="P25" s="114">
        <v>0</v>
      </c>
      <c r="Q25" s="114">
        <v>3</v>
      </c>
      <c r="R25" s="114">
        <v>0</v>
      </c>
      <c r="S25" s="114">
        <v>1</v>
      </c>
      <c r="T25" s="114">
        <v>0</v>
      </c>
      <c r="U25" s="114">
        <v>6</v>
      </c>
      <c r="V25" s="114">
        <v>2</v>
      </c>
      <c r="W25" s="114">
        <v>0</v>
      </c>
      <c r="X25" s="114">
        <v>0</v>
      </c>
      <c r="Y25" s="114">
        <v>1</v>
      </c>
      <c r="Z25" s="114">
        <v>1</v>
      </c>
      <c r="AA25" s="114">
        <v>1</v>
      </c>
      <c r="AB25" s="114">
        <v>0</v>
      </c>
      <c r="AC25" s="114">
        <v>0</v>
      </c>
      <c r="AD25" s="114">
        <v>1</v>
      </c>
      <c r="AE25" s="114">
        <v>9</v>
      </c>
      <c r="AF25" s="114">
        <v>1</v>
      </c>
      <c r="AG25" s="114">
        <v>7</v>
      </c>
      <c r="AH25" s="101">
        <v>0</v>
      </c>
    </row>
    <row r="26" spans="1:34" ht="15.75" x14ac:dyDescent="0.25">
      <c r="A26" s="98" t="s">
        <v>132</v>
      </c>
      <c r="B26" s="100">
        <f t="shared" si="3"/>
        <v>39</v>
      </c>
      <c r="C26" s="114">
        <v>3</v>
      </c>
      <c r="D26" s="114">
        <v>0</v>
      </c>
      <c r="E26" s="114">
        <v>3</v>
      </c>
      <c r="F26" s="114">
        <v>6</v>
      </c>
      <c r="G26" s="114">
        <v>0</v>
      </c>
      <c r="H26" s="114">
        <v>0</v>
      </c>
      <c r="I26" s="114">
        <v>0</v>
      </c>
      <c r="J26" s="114">
        <v>3</v>
      </c>
      <c r="K26" s="114">
        <v>0</v>
      </c>
      <c r="L26" s="114">
        <v>0</v>
      </c>
      <c r="M26" s="114">
        <v>0</v>
      </c>
      <c r="N26" s="114">
        <v>1</v>
      </c>
      <c r="O26" s="114">
        <v>0</v>
      </c>
      <c r="P26" s="114">
        <v>9</v>
      </c>
      <c r="Q26" s="114">
        <v>0</v>
      </c>
      <c r="R26" s="114">
        <v>1</v>
      </c>
      <c r="S26" s="114">
        <v>4</v>
      </c>
      <c r="T26" s="114">
        <v>0</v>
      </c>
      <c r="U26" s="114">
        <v>3</v>
      </c>
      <c r="V26" s="114">
        <v>0</v>
      </c>
      <c r="W26" s="114">
        <v>0</v>
      </c>
      <c r="X26" s="114">
        <v>0</v>
      </c>
      <c r="Y26" s="114">
        <v>1</v>
      </c>
      <c r="Z26" s="114">
        <v>0</v>
      </c>
      <c r="AA26" s="114">
        <v>0</v>
      </c>
      <c r="AB26" s="114">
        <v>3</v>
      </c>
      <c r="AC26" s="114">
        <v>0</v>
      </c>
      <c r="AD26" s="114">
        <v>0</v>
      </c>
      <c r="AE26" s="114">
        <v>0</v>
      </c>
      <c r="AF26" s="114">
        <v>0</v>
      </c>
      <c r="AG26" s="114">
        <v>1</v>
      </c>
      <c r="AH26" s="102">
        <v>1</v>
      </c>
    </row>
    <row r="27" spans="1:34" ht="15.75" x14ac:dyDescent="0.25">
      <c r="A27" s="98" t="s">
        <v>133</v>
      </c>
      <c r="B27" s="100">
        <f t="shared" si="3"/>
        <v>13</v>
      </c>
      <c r="C27" s="114">
        <v>3</v>
      </c>
      <c r="D27" s="114">
        <v>0</v>
      </c>
      <c r="E27" s="114">
        <v>1</v>
      </c>
      <c r="F27" s="114">
        <v>2</v>
      </c>
      <c r="G27" s="114">
        <v>0</v>
      </c>
      <c r="H27" s="114">
        <v>1</v>
      </c>
      <c r="I27" s="114">
        <v>0</v>
      </c>
      <c r="J27" s="114">
        <v>0</v>
      </c>
      <c r="K27" s="114">
        <v>0</v>
      </c>
      <c r="L27" s="114">
        <v>0</v>
      </c>
      <c r="M27" s="114">
        <v>1</v>
      </c>
      <c r="N27" s="114">
        <v>0</v>
      </c>
      <c r="O27" s="114">
        <v>0</v>
      </c>
      <c r="P27" s="114">
        <v>0</v>
      </c>
      <c r="Q27" s="114">
        <v>2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2</v>
      </c>
      <c r="AB27" s="114">
        <v>0</v>
      </c>
      <c r="AC27" s="114">
        <v>0</v>
      </c>
      <c r="AD27" s="114">
        <v>0</v>
      </c>
      <c r="AE27" s="114">
        <v>1</v>
      </c>
      <c r="AF27" s="114">
        <v>0</v>
      </c>
      <c r="AG27" s="114">
        <v>0</v>
      </c>
      <c r="AH27" s="101">
        <v>0</v>
      </c>
    </row>
    <row r="28" spans="1:34" ht="15.75" x14ac:dyDescent="0.25">
      <c r="A28" s="98" t="s">
        <v>134</v>
      </c>
      <c r="B28" s="100">
        <f t="shared" si="3"/>
        <v>3</v>
      </c>
      <c r="C28" s="114">
        <v>1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1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114">
        <v>0</v>
      </c>
      <c r="AE28" s="114">
        <v>0</v>
      </c>
      <c r="AF28" s="114">
        <v>0</v>
      </c>
      <c r="AG28" s="114">
        <v>0</v>
      </c>
      <c r="AH28" s="102">
        <v>1</v>
      </c>
    </row>
    <row r="29" spans="1:34" ht="15.75" x14ac:dyDescent="0.25">
      <c r="A29" s="98" t="s">
        <v>135</v>
      </c>
      <c r="B29" s="100">
        <f t="shared" si="3"/>
        <v>135</v>
      </c>
      <c r="C29" s="114">
        <v>14</v>
      </c>
      <c r="D29" s="114">
        <v>1</v>
      </c>
      <c r="E29" s="114">
        <v>10</v>
      </c>
      <c r="F29" s="114">
        <v>2</v>
      </c>
      <c r="G29" s="114">
        <v>2</v>
      </c>
      <c r="H29" s="114">
        <v>0</v>
      </c>
      <c r="I29" s="114">
        <v>1</v>
      </c>
      <c r="J29" s="114">
        <v>0</v>
      </c>
      <c r="K29" s="114">
        <v>3</v>
      </c>
      <c r="L29" s="114">
        <v>5</v>
      </c>
      <c r="M29" s="114">
        <v>7</v>
      </c>
      <c r="N29" s="114">
        <v>4</v>
      </c>
      <c r="O29" s="114">
        <v>3</v>
      </c>
      <c r="P29" s="114">
        <v>5</v>
      </c>
      <c r="Q29" s="114">
        <v>6</v>
      </c>
      <c r="R29" s="114">
        <v>3</v>
      </c>
      <c r="S29" s="114">
        <v>3</v>
      </c>
      <c r="T29" s="114">
        <v>1</v>
      </c>
      <c r="U29" s="114">
        <v>5</v>
      </c>
      <c r="V29" s="114">
        <v>2</v>
      </c>
      <c r="W29" s="114">
        <v>0</v>
      </c>
      <c r="X29" s="114">
        <v>0</v>
      </c>
      <c r="Y29" s="114">
        <v>8</v>
      </c>
      <c r="Z29" s="114">
        <v>2</v>
      </c>
      <c r="AA29" s="114">
        <v>3</v>
      </c>
      <c r="AB29" s="114">
        <v>2</v>
      </c>
      <c r="AC29" s="114">
        <v>2</v>
      </c>
      <c r="AD29" s="114">
        <v>2</v>
      </c>
      <c r="AE29" s="114">
        <v>12</v>
      </c>
      <c r="AF29" s="114">
        <v>10</v>
      </c>
      <c r="AG29" s="114">
        <v>11</v>
      </c>
      <c r="AH29" s="102">
        <v>6</v>
      </c>
    </row>
    <row r="30" spans="1:34" ht="15.75" x14ac:dyDescent="0.25">
      <c r="A30" s="98" t="s">
        <v>136</v>
      </c>
      <c r="B30" s="100">
        <f t="shared" si="3"/>
        <v>14</v>
      </c>
      <c r="C30" s="114">
        <v>1</v>
      </c>
      <c r="D30" s="114">
        <v>1</v>
      </c>
      <c r="E30" s="114">
        <v>0</v>
      </c>
      <c r="F30" s="114">
        <v>0</v>
      </c>
      <c r="G30" s="114">
        <v>0</v>
      </c>
      <c r="H30" s="114">
        <v>0</v>
      </c>
      <c r="I30" s="114">
        <v>1</v>
      </c>
      <c r="J30" s="114">
        <v>2</v>
      </c>
      <c r="K30" s="114">
        <v>0</v>
      </c>
      <c r="L30" s="114">
        <v>0</v>
      </c>
      <c r="M30" s="114">
        <v>2</v>
      </c>
      <c r="N30" s="114">
        <v>0</v>
      </c>
      <c r="O30" s="114">
        <v>0</v>
      </c>
      <c r="P30" s="114">
        <v>3</v>
      </c>
      <c r="Q30" s="114">
        <v>0</v>
      </c>
      <c r="R30" s="114">
        <v>0</v>
      </c>
      <c r="S30" s="114">
        <v>0</v>
      </c>
      <c r="T30" s="114">
        <v>1</v>
      </c>
      <c r="U30" s="114">
        <v>1</v>
      </c>
      <c r="V30" s="114">
        <v>0</v>
      </c>
      <c r="W30" s="114">
        <v>1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14">
        <v>0</v>
      </c>
      <c r="AD30" s="114">
        <v>0</v>
      </c>
      <c r="AE30" s="114">
        <v>0</v>
      </c>
      <c r="AF30" s="114">
        <v>0</v>
      </c>
      <c r="AG30" s="114">
        <v>0</v>
      </c>
      <c r="AH30" s="102">
        <v>1</v>
      </c>
    </row>
    <row r="31" spans="1:34" ht="15.75" x14ac:dyDescent="0.25">
      <c r="A31" s="98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</row>
    <row r="32" spans="1:34" ht="15.75" x14ac:dyDescent="0.25">
      <c r="A32" s="92" t="s">
        <v>137</v>
      </c>
      <c r="B32" s="94">
        <f>SUM(B33)</f>
        <v>4</v>
      </c>
      <c r="C32" s="94">
        <f t="shared" ref="C32:AH32" si="4">SUM(C33)</f>
        <v>1</v>
      </c>
      <c r="D32" s="94">
        <f t="shared" si="4"/>
        <v>0</v>
      </c>
      <c r="E32" s="94">
        <f t="shared" si="4"/>
        <v>0</v>
      </c>
      <c r="F32" s="94">
        <f t="shared" si="4"/>
        <v>0</v>
      </c>
      <c r="G32" s="94">
        <f t="shared" si="4"/>
        <v>0</v>
      </c>
      <c r="H32" s="94">
        <f t="shared" si="4"/>
        <v>0</v>
      </c>
      <c r="I32" s="94">
        <f t="shared" si="4"/>
        <v>0</v>
      </c>
      <c r="J32" s="94">
        <f t="shared" si="4"/>
        <v>0</v>
      </c>
      <c r="K32" s="94">
        <f t="shared" si="4"/>
        <v>0</v>
      </c>
      <c r="L32" s="94">
        <f t="shared" si="4"/>
        <v>1</v>
      </c>
      <c r="M32" s="94">
        <f t="shared" si="4"/>
        <v>1</v>
      </c>
      <c r="N32" s="94">
        <f t="shared" si="4"/>
        <v>0</v>
      </c>
      <c r="O32" s="94">
        <f t="shared" si="4"/>
        <v>1</v>
      </c>
      <c r="P32" s="94">
        <f t="shared" si="4"/>
        <v>0</v>
      </c>
      <c r="Q32" s="94">
        <f t="shared" si="4"/>
        <v>0</v>
      </c>
      <c r="R32" s="94">
        <f t="shared" si="4"/>
        <v>0</v>
      </c>
      <c r="S32" s="94">
        <f t="shared" si="4"/>
        <v>0</v>
      </c>
      <c r="T32" s="94">
        <f t="shared" si="4"/>
        <v>0</v>
      </c>
      <c r="U32" s="94">
        <f t="shared" si="4"/>
        <v>0</v>
      </c>
      <c r="V32" s="94">
        <f t="shared" si="4"/>
        <v>0</v>
      </c>
      <c r="W32" s="94">
        <f t="shared" si="4"/>
        <v>0</v>
      </c>
      <c r="X32" s="94">
        <f t="shared" si="4"/>
        <v>0</v>
      </c>
      <c r="Y32" s="94">
        <f t="shared" si="4"/>
        <v>0</v>
      </c>
      <c r="Z32" s="94">
        <f t="shared" si="4"/>
        <v>0</v>
      </c>
      <c r="AA32" s="94">
        <f t="shared" si="4"/>
        <v>0</v>
      </c>
      <c r="AB32" s="94">
        <f t="shared" si="4"/>
        <v>0</v>
      </c>
      <c r="AC32" s="94">
        <f t="shared" si="4"/>
        <v>0</v>
      </c>
      <c r="AD32" s="94">
        <f t="shared" si="4"/>
        <v>0</v>
      </c>
      <c r="AE32" s="94">
        <f t="shared" si="4"/>
        <v>0</v>
      </c>
      <c r="AF32" s="94">
        <f t="shared" si="4"/>
        <v>0</v>
      </c>
      <c r="AG32" s="94">
        <f t="shared" si="4"/>
        <v>0</v>
      </c>
      <c r="AH32" s="113">
        <f t="shared" si="4"/>
        <v>0</v>
      </c>
    </row>
    <row r="33" spans="1:34" ht="15.75" x14ac:dyDescent="0.25">
      <c r="A33" s="98" t="s">
        <v>138</v>
      </c>
      <c r="B33" s="100">
        <f>SUM(C33:AH33)</f>
        <v>4</v>
      </c>
      <c r="C33" s="114">
        <v>1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1</v>
      </c>
      <c r="M33" s="114">
        <v>1</v>
      </c>
      <c r="N33" s="114">
        <v>0</v>
      </c>
      <c r="O33" s="114">
        <v>1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01">
        <v>0</v>
      </c>
    </row>
    <row r="34" spans="1:34" ht="15.75" x14ac:dyDescent="0.25">
      <c r="A34" s="98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</row>
    <row r="35" spans="1:34" ht="15.75" x14ac:dyDescent="0.25">
      <c r="A35" s="96" t="s">
        <v>139</v>
      </c>
      <c r="B35" s="94">
        <f>SUM(B36:B51)</f>
        <v>1612</v>
      </c>
      <c r="C35" s="94">
        <f t="shared" ref="C35:AH35" si="5">SUM(C36:C51)</f>
        <v>380</v>
      </c>
      <c r="D35" s="94">
        <f t="shared" si="5"/>
        <v>19</v>
      </c>
      <c r="E35" s="94">
        <f t="shared" si="5"/>
        <v>177</v>
      </c>
      <c r="F35" s="94">
        <f t="shared" si="5"/>
        <v>81</v>
      </c>
      <c r="G35" s="94">
        <f t="shared" si="5"/>
        <v>14</v>
      </c>
      <c r="H35" s="94">
        <f t="shared" si="5"/>
        <v>7</v>
      </c>
      <c r="I35" s="94">
        <f t="shared" si="5"/>
        <v>8</v>
      </c>
      <c r="J35" s="94">
        <f t="shared" si="5"/>
        <v>13</v>
      </c>
      <c r="K35" s="94">
        <f t="shared" si="5"/>
        <v>37</v>
      </c>
      <c r="L35" s="94">
        <f t="shared" si="5"/>
        <v>38</v>
      </c>
      <c r="M35" s="94">
        <f t="shared" si="5"/>
        <v>100</v>
      </c>
      <c r="N35" s="94">
        <f t="shared" si="5"/>
        <v>34</v>
      </c>
      <c r="O35" s="94">
        <f t="shared" si="5"/>
        <v>102</v>
      </c>
      <c r="P35" s="94">
        <f t="shared" si="5"/>
        <v>11</v>
      </c>
      <c r="Q35" s="94">
        <f t="shared" si="5"/>
        <v>46</v>
      </c>
      <c r="R35" s="94">
        <f t="shared" si="5"/>
        <v>29</v>
      </c>
      <c r="S35" s="94">
        <f t="shared" si="5"/>
        <v>51</v>
      </c>
      <c r="T35" s="94">
        <f t="shared" si="5"/>
        <v>3</v>
      </c>
      <c r="U35" s="94">
        <f t="shared" si="5"/>
        <v>56</v>
      </c>
      <c r="V35" s="94">
        <f t="shared" si="5"/>
        <v>23</v>
      </c>
      <c r="W35" s="94">
        <f t="shared" si="5"/>
        <v>7</v>
      </c>
      <c r="X35" s="94">
        <f t="shared" si="5"/>
        <v>2</v>
      </c>
      <c r="Y35" s="94">
        <f t="shared" si="5"/>
        <v>64</v>
      </c>
      <c r="Z35" s="94">
        <f t="shared" si="5"/>
        <v>12</v>
      </c>
      <c r="AA35" s="94">
        <f t="shared" si="5"/>
        <v>47</v>
      </c>
      <c r="AB35" s="94">
        <f t="shared" si="5"/>
        <v>14</v>
      </c>
      <c r="AC35" s="94">
        <f t="shared" si="5"/>
        <v>3</v>
      </c>
      <c r="AD35" s="94">
        <f t="shared" si="5"/>
        <v>11</v>
      </c>
      <c r="AE35" s="94">
        <f t="shared" si="5"/>
        <v>72</v>
      </c>
      <c r="AF35" s="94">
        <f t="shared" si="5"/>
        <v>20</v>
      </c>
      <c r="AG35" s="94">
        <f t="shared" si="5"/>
        <v>111</v>
      </c>
      <c r="AH35" s="113">
        <f t="shared" si="5"/>
        <v>20</v>
      </c>
    </row>
    <row r="36" spans="1:34" ht="15.75" x14ac:dyDescent="0.25">
      <c r="A36" s="98" t="s">
        <v>140</v>
      </c>
      <c r="B36" s="100">
        <f t="shared" ref="B36:B51" si="6">SUM(C36:AH36)</f>
        <v>11</v>
      </c>
      <c r="C36" s="114">
        <v>1</v>
      </c>
      <c r="D36" s="114">
        <v>0</v>
      </c>
      <c r="E36" s="114">
        <v>1</v>
      </c>
      <c r="F36" s="114">
        <v>0</v>
      </c>
      <c r="G36" s="114">
        <v>0</v>
      </c>
      <c r="H36" s="114">
        <v>1</v>
      </c>
      <c r="I36" s="114">
        <v>0</v>
      </c>
      <c r="J36" s="114">
        <v>0</v>
      </c>
      <c r="K36" s="114">
        <v>0</v>
      </c>
      <c r="L36" s="114">
        <v>1</v>
      </c>
      <c r="M36" s="114">
        <v>2</v>
      </c>
      <c r="N36" s="114">
        <v>0</v>
      </c>
      <c r="O36" s="114">
        <v>0</v>
      </c>
      <c r="P36" s="114">
        <v>1</v>
      </c>
      <c r="Q36" s="114">
        <v>0</v>
      </c>
      <c r="R36" s="114">
        <v>0</v>
      </c>
      <c r="S36" s="114">
        <v>1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2</v>
      </c>
      <c r="Z36" s="114">
        <v>0</v>
      </c>
      <c r="AA36" s="114">
        <v>1</v>
      </c>
      <c r="AB36" s="114">
        <v>0</v>
      </c>
      <c r="AC36" s="114">
        <v>0</v>
      </c>
      <c r="AD36" s="114">
        <v>0</v>
      </c>
      <c r="AE36" s="114">
        <v>0</v>
      </c>
      <c r="AF36" s="114">
        <v>0</v>
      </c>
      <c r="AG36" s="114">
        <v>0</v>
      </c>
      <c r="AH36" s="101">
        <v>0</v>
      </c>
    </row>
    <row r="37" spans="1:34" ht="15.75" x14ac:dyDescent="0.25">
      <c r="A37" s="98" t="s">
        <v>141</v>
      </c>
      <c r="B37" s="100">
        <f t="shared" si="6"/>
        <v>793</v>
      </c>
      <c r="C37" s="114">
        <v>217</v>
      </c>
      <c r="D37" s="114">
        <v>10</v>
      </c>
      <c r="E37" s="114">
        <v>88</v>
      </c>
      <c r="F37" s="114">
        <v>32</v>
      </c>
      <c r="G37" s="114">
        <v>7</v>
      </c>
      <c r="H37" s="114">
        <v>1</v>
      </c>
      <c r="I37" s="114">
        <v>3</v>
      </c>
      <c r="J37" s="114">
        <v>7</v>
      </c>
      <c r="K37" s="114">
        <v>22</v>
      </c>
      <c r="L37" s="114">
        <v>23</v>
      </c>
      <c r="M37" s="114">
        <v>53</v>
      </c>
      <c r="N37" s="114">
        <v>16</v>
      </c>
      <c r="O37" s="114">
        <v>54</v>
      </c>
      <c r="P37" s="114">
        <v>3</v>
      </c>
      <c r="Q37" s="114">
        <v>12</v>
      </c>
      <c r="R37" s="114">
        <v>10</v>
      </c>
      <c r="S37" s="114">
        <v>23</v>
      </c>
      <c r="T37" s="114">
        <v>3</v>
      </c>
      <c r="U37" s="114">
        <v>32</v>
      </c>
      <c r="V37" s="114">
        <v>9</v>
      </c>
      <c r="W37" s="114">
        <v>5</v>
      </c>
      <c r="X37" s="114">
        <v>1</v>
      </c>
      <c r="Y37" s="114">
        <v>31</v>
      </c>
      <c r="Z37" s="114">
        <v>7</v>
      </c>
      <c r="AA37" s="114">
        <v>16</v>
      </c>
      <c r="AB37" s="114">
        <v>8</v>
      </c>
      <c r="AC37" s="114">
        <v>1</v>
      </c>
      <c r="AD37" s="114">
        <v>8</v>
      </c>
      <c r="AE37" s="114">
        <v>18</v>
      </c>
      <c r="AF37" s="114">
        <v>10</v>
      </c>
      <c r="AG37" s="114">
        <v>60</v>
      </c>
      <c r="AH37" s="102">
        <v>3</v>
      </c>
    </row>
    <row r="38" spans="1:34" ht="15.75" x14ac:dyDescent="0.25">
      <c r="A38" s="98" t="s">
        <v>142</v>
      </c>
      <c r="B38" s="100">
        <f t="shared" si="6"/>
        <v>3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1</v>
      </c>
      <c r="V38" s="100">
        <v>0</v>
      </c>
      <c r="W38" s="100">
        <v>0</v>
      </c>
      <c r="X38" s="100">
        <v>0</v>
      </c>
      <c r="Y38" s="100">
        <v>0</v>
      </c>
      <c r="Z38" s="100">
        <v>1</v>
      </c>
      <c r="AA38" s="100">
        <v>1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01">
        <v>0</v>
      </c>
    </row>
    <row r="39" spans="1:34" ht="15.75" x14ac:dyDescent="0.25">
      <c r="A39" s="98" t="s">
        <v>143</v>
      </c>
      <c r="B39" s="100">
        <f t="shared" si="6"/>
        <v>3</v>
      </c>
      <c r="C39" s="114">
        <v>2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1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114">
        <v>0</v>
      </c>
      <c r="AE39" s="114">
        <v>0</v>
      </c>
      <c r="AF39" s="114">
        <v>0</v>
      </c>
      <c r="AG39" s="114">
        <v>0</v>
      </c>
      <c r="AH39" s="101">
        <v>0</v>
      </c>
    </row>
    <row r="40" spans="1:34" ht="15.75" x14ac:dyDescent="0.25">
      <c r="A40" s="98" t="s">
        <v>144</v>
      </c>
      <c r="B40" s="100">
        <f t="shared" si="6"/>
        <v>19</v>
      </c>
      <c r="C40" s="114">
        <v>2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4</v>
      </c>
      <c r="N40" s="114">
        <v>0</v>
      </c>
      <c r="O40" s="114">
        <v>4</v>
      </c>
      <c r="P40" s="114">
        <v>0</v>
      </c>
      <c r="Q40" s="114">
        <v>2</v>
      </c>
      <c r="R40" s="114">
        <v>1</v>
      </c>
      <c r="S40" s="114">
        <v>0</v>
      </c>
      <c r="T40" s="114">
        <v>0</v>
      </c>
      <c r="U40" s="114">
        <v>0</v>
      </c>
      <c r="V40" s="114">
        <v>1</v>
      </c>
      <c r="W40" s="114">
        <v>0</v>
      </c>
      <c r="X40" s="114">
        <v>0</v>
      </c>
      <c r="Y40" s="114">
        <v>1</v>
      </c>
      <c r="Z40" s="114">
        <v>0</v>
      </c>
      <c r="AA40" s="114">
        <v>0</v>
      </c>
      <c r="AB40" s="114">
        <v>0</v>
      </c>
      <c r="AC40" s="114">
        <v>0</v>
      </c>
      <c r="AD40" s="114">
        <v>0</v>
      </c>
      <c r="AE40" s="114">
        <v>2</v>
      </c>
      <c r="AF40" s="114">
        <v>1</v>
      </c>
      <c r="AG40" s="114">
        <v>1</v>
      </c>
      <c r="AH40" s="101">
        <v>0</v>
      </c>
    </row>
    <row r="41" spans="1:34" ht="15.75" x14ac:dyDescent="0.25">
      <c r="A41" s="98" t="s">
        <v>145</v>
      </c>
      <c r="B41" s="100">
        <f t="shared" si="6"/>
        <v>3</v>
      </c>
      <c r="C41" s="100">
        <v>0</v>
      </c>
      <c r="D41" s="100">
        <v>0</v>
      </c>
      <c r="E41" s="100">
        <v>1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1</v>
      </c>
      <c r="S41" s="100">
        <v>0</v>
      </c>
      <c r="T41" s="100">
        <v>0</v>
      </c>
      <c r="U41" s="100">
        <v>1</v>
      </c>
      <c r="V41" s="100">
        <v>0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0</v>
      </c>
      <c r="AD41" s="100">
        <v>0</v>
      </c>
      <c r="AE41" s="100">
        <v>0</v>
      </c>
      <c r="AF41" s="100">
        <v>0</v>
      </c>
      <c r="AG41" s="100">
        <v>0</v>
      </c>
      <c r="AH41" s="101">
        <v>0</v>
      </c>
    </row>
    <row r="42" spans="1:34" ht="15.75" x14ac:dyDescent="0.25">
      <c r="A42" s="98" t="s">
        <v>146</v>
      </c>
      <c r="B42" s="100">
        <f t="shared" si="6"/>
        <v>131</v>
      </c>
      <c r="C42" s="114">
        <v>34</v>
      </c>
      <c r="D42" s="114">
        <v>1</v>
      </c>
      <c r="E42" s="114">
        <v>10</v>
      </c>
      <c r="F42" s="114">
        <v>12</v>
      </c>
      <c r="G42" s="114">
        <v>0</v>
      </c>
      <c r="H42" s="114">
        <v>0</v>
      </c>
      <c r="I42" s="114">
        <v>0</v>
      </c>
      <c r="J42" s="114">
        <v>1</v>
      </c>
      <c r="K42" s="114">
        <v>2</v>
      </c>
      <c r="L42" s="114">
        <v>5</v>
      </c>
      <c r="M42" s="114">
        <v>8</v>
      </c>
      <c r="N42" s="114">
        <v>4</v>
      </c>
      <c r="O42" s="114">
        <v>10</v>
      </c>
      <c r="P42" s="114">
        <v>1</v>
      </c>
      <c r="Q42" s="114">
        <v>4</v>
      </c>
      <c r="R42" s="114">
        <v>3</v>
      </c>
      <c r="S42" s="114">
        <v>3</v>
      </c>
      <c r="T42" s="114">
        <v>0</v>
      </c>
      <c r="U42" s="114">
        <v>8</v>
      </c>
      <c r="V42" s="114">
        <v>1</v>
      </c>
      <c r="W42" s="114">
        <v>1</v>
      </c>
      <c r="X42" s="114">
        <v>0</v>
      </c>
      <c r="Y42" s="114">
        <v>9</v>
      </c>
      <c r="Z42" s="114">
        <v>1</v>
      </c>
      <c r="AA42" s="114">
        <v>3</v>
      </c>
      <c r="AB42" s="114">
        <v>1</v>
      </c>
      <c r="AC42" s="114">
        <v>0</v>
      </c>
      <c r="AD42" s="114">
        <v>0</v>
      </c>
      <c r="AE42" s="114">
        <v>2</v>
      </c>
      <c r="AF42" s="114">
        <v>0</v>
      </c>
      <c r="AG42" s="114">
        <v>7</v>
      </c>
      <c r="AH42" s="101">
        <v>0</v>
      </c>
    </row>
    <row r="43" spans="1:34" ht="15.75" x14ac:dyDescent="0.25">
      <c r="A43" s="98" t="s">
        <v>147</v>
      </c>
      <c r="B43" s="100">
        <f t="shared" si="6"/>
        <v>4</v>
      </c>
      <c r="C43" s="100">
        <v>0</v>
      </c>
      <c r="D43" s="100">
        <v>0</v>
      </c>
      <c r="E43" s="100">
        <v>0</v>
      </c>
      <c r="F43" s="100">
        <v>1</v>
      </c>
      <c r="G43" s="100">
        <v>0</v>
      </c>
      <c r="H43" s="100">
        <v>0</v>
      </c>
      <c r="I43" s="100">
        <v>0</v>
      </c>
      <c r="J43" s="100">
        <v>1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1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1</v>
      </c>
      <c r="Z43" s="100">
        <v>0</v>
      </c>
      <c r="AA43" s="100">
        <v>0</v>
      </c>
      <c r="AB43" s="100">
        <v>0</v>
      </c>
      <c r="AC43" s="100">
        <v>0</v>
      </c>
      <c r="AD43" s="100">
        <v>0</v>
      </c>
      <c r="AE43" s="100">
        <v>0</v>
      </c>
      <c r="AF43" s="100">
        <v>0</v>
      </c>
      <c r="AG43" s="100">
        <v>0</v>
      </c>
      <c r="AH43" s="101">
        <v>0</v>
      </c>
    </row>
    <row r="44" spans="1:34" ht="15.75" x14ac:dyDescent="0.25">
      <c r="A44" s="98" t="s">
        <v>148</v>
      </c>
      <c r="B44" s="100">
        <f t="shared" si="6"/>
        <v>3</v>
      </c>
      <c r="C44" s="114">
        <v>2</v>
      </c>
      <c r="D44" s="114">
        <v>0</v>
      </c>
      <c r="E44" s="114">
        <v>1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4">
        <v>0</v>
      </c>
      <c r="L44" s="114">
        <v>0</v>
      </c>
      <c r="M44" s="114">
        <v>0</v>
      </c>
      <c r="N44" s="114">
        <v>0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4">
        <v>0</v>
      </c>
      <c r="AD44" s="114">
        <v>0</v>
      </c>
      <c r="AE44" s="114">
        <v>0</v>
      </c>
      <c r="AF44" s="114">
        <v>0</v>
      </c>
      <c r="AG44" s="114">
        <v>0</v>
      </c>
      <c r="AH44" s="101">
        <v>0</v>
      </c>
    </row>
    <row r="45" spans="1:34" ht="15.75" x14ac:dyDescent="0.25">
      <c r="A45" s="98" t="s">
        <v>149</v>
      </c>
      <c r="B45" s="100">
        <f t="shared" si="6"/>
        <v>1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0</v>
      </c>
      <c r="AD45" s="100">
        <v>0</v>
      </c>
      <c r="AE45" s="100">
        <v>0</v>
      </c>
      <c r="AF45" s="100">
        <v>0</v>
      </c>
      <c r="AG45" s="100">
        <v>1</v>
      </c>
      <c r="AH45" s="101">
        <v>0</v>
      </c>
    </row>
    <row r="46" spans="1:34" ht="15.75" x14ac:dyDescent="0.25">
      <c r="A46" s="98" t="s">
        <v>150</v>
      </c>
      <c r="B46" s="100">
        <f t="shared" si="6"/>
        <v>350</v>
      </c>
      <c r="C46" s="114">
        <v>50</v>
      </c>
      <c r="D46" s="114">
        <v>4</v>
      </c>
      <c r="E46" s="114">
        <v>47</v>
      </c>
      <c r="F46" s="114">
        <v>21</v>
      </c>
      <c r="G46" s="114">
        <v>6</v>
      </c>
      <c r="H46" s="114">
        <v>4</v>
      </c>
      <c r="I46" s="114">
        <v>3</v>
      </c>
      <c r="J46" s="114">
        <v>0</v>
      </c>
      <c r="K46" s="114">
        <v>13</v>
      </c>
      <c r="L46" s="114">
        <v>5</v>
      </c>
      <c r="M46" s="114">
        <v>15</v>
      </c>
      <c r="N46" s="114">
        <v>8</v>
      </c>
      <c r="O46" s="114">
        <v>13</v>
      </c>
      <c r="P46" s="114">
        <v>4</v>
      </c>
      <c r="Q46" s="114">
        <v>19</v>
      </c>
      <c r="R46" s="114">
        <v>9</v>
      </c>
      <c r="S46" s="114">
        <v>15</v>
      </c>
      <c r="T46" s="114">
        <v>0</v>
      </c>
      <c r="U46" s="114">
        <v>3</v>
      </c>
      <c r="V46" s="114">
        <v>9</v>
      </c>
      <c r="W46" s="114">
        <v>1</v>
      </c>
      <c r="X46" s="114">
        <v>0</v>
      </c>
      <c r="Y46" s="114">
        <v>5</v>
      </c>
      <c r="Z46" s="114">
        <v>2</v>
      </c>
      <c r="AA46" s="114">
        <v>11</v>
      </c>
      <c r="AB46" s="114">
        <v>3</v>
      </c>
      <c r="AC46" s="114">
        <v>1</v>
      </c>
      <c r="AD46" s="114">
        <v>2</v>
      </c>
      <c r="AE46" s="114">
        <v>34</v>
      </c>
      <c r="AF46" s="114">
        <v>3</v>
      </c>
      <c r="AG46" s="114">
        <v>29</v>
      </c>
      <c r="AH46" s="102">
        <v>11</v>
      </c>
    </row>
    <row r="47" spans="1:34" ht="15.75" x14ac:dyDescent="0.25">
      <c r="A47" s="103" t="s">
        <v>151</v>
      </c>
      <c r="B47" s="100">
        <f t="shared" si="6"/>
        <v>35</v>
      </c>
      <c r="C47" s="114">
        <v>16</v>
      </c>
      <c r="D47" s="114">
        <v>0</v>
      </c>
      <c r="E47" s="114">
        <v>7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2</v>
      </c>
      <c r="O47" s="114">
        <v>7</v>
      </c>
      <c r="P47" s="114">
        <v>0</v>
      </c>
      <c r="Q47" s="114">
        <v>0</v>
      </c>
      <c r="R47" s="114">
        <v>1</v>
      </c>
      <c r="S47" s="114">
        <v>0</v>
      </c>
      <c r="T47" s="114">
        <v>0</v>
      </c>
      <c r="U47" s="114">
        <v>0</v>
      </c>
      <c r="V47" s="114">
        <v>1</v>
      </c>
      <c r="W47" s="114">
        <v>0</v>
      </c>
      <c r="X47" s="114">
        <v>0</v>
      </c>
      <c r="Y47" s="114">
        <v>1</v>
      </c>
      <c r="Z47" s="114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114">
        <v>0</v>
      </c>
      <c r="AH47" s="101">
        <v>0</v>
      </c>
    </row>
    <row r="48" spans="1:34" ht="15.75" x14ac:dyDescent="0.25">
      <c r="A48" s="103" t="s">
        <v>152</v>
      </c>
      <c r="B48" s="100">
        <f t="shared" si="6"/>
        <v>1</v>
      </c>
      <c r="C48" s="114">
        <v>1</v>
      </c>
      <c r="D48" s="114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114">
        <v>0</v>
      </c>
      <c r="AH48" s="101">
        <v>0</v>
      </c>
    </row>
    <row r="49" spans="1:34" ht="15.75" x14ac:dyDescent="0.25">
      <c r="A49" s="103" t="s">
        <v>153</v>
      </c>
      <c r="B49" s="100">
        <f t="shared" si="6"/>
        <v>2</v>
      </c>
      <c r="C49" s="100">
        <v>0</v>
      </c>
      <c r="D49" s="100">
        <v>0</v>
      </c>
      <c r="E49" s="100">
        <v>1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1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0</v>
      </c>
      <c r="AF49" s="100">
        <v>0</v>
      </c>
      <c r="AG49" s="100">
        <v>0</v>
      </c>
      <c r="AH49" s="101">
        <v>0</v>
      </c>
    </row>
    <row r="50" spans="1:34" ht="15.75" x14ac:dyDescent="0.25">
      <c r="A50" s="98" t="s">
        <v>154</v>
      </c>
      <c r="B50" s="100">
        <f t="shared" si="6"/>
        <v>3</v>
      </c>
      <c r="C50" s="114">
        <v>3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14">
        <v>0</v>
      </c>
      <c r="AD50" s="114">
        <v>0</v>
      </c>
      <c r="AE50" s="114">
        <v>0</v>
      </c>
      <c r="AF50" s="114">
        <v>0</v>
      </c>
      <c r="AG50" s="114">
        <v>0</v>
      </c>
      <c r="AH50" s="101">
        <v>0</v>
      </c>
    </row>
    <row r="51" spans="1:34" ht="15.75" x14ac:dyDescent="0.25">
      <c r="A51" s="98" t="s">
        <v>155</v>
      </c>
      <c r="B51" s="100">
        <f t="shared" si="6"/>
        <v>250</v>
      </c>
      <c r="C51" s="114">
        <v>52</v>
      </c>
      <c r="D51" s="114">
        <v>4</v>
      </c>
      <c r="E51" s="114">
        <v>21</v>
      </c>
      <c r="F51" s="114">
        <v>15</v>
      </c>
      <c r="G51" s="114">
        <v>1</v>
      </c>
      <c r="H51" s="114">
        <v>1</v>
      </c>
      <c r="I51" s="114">
        <v>2</v>
      </c>
      <c r="J51" s="114">
        <v>4</v>
      </c>
      <c r="K51" s="114">
        <v>0</v>
      </c>
      <c r="L51" s="114">
        <v>3</v>
      </c>
      <c r="M51" s="114">
        <v>18</v>
      </c>
      <c r="N51" s="114">
        <v>4</v>
      </c>
      <c r="O51" s="114">
        <v>14</v>
      </c>
      <c r="P51" s="114">
        <v>2</v>
      </c>
      <c r="Q51" s="114">
        <v>8</v>
      </c>
      <c r="R51" s="114">
        <v>4</v>
      </c>
      <c r="S51" s="114">
        <v>8</v>
      </c>
      <c r="T51" s="114">
        <v>0</v>
      </c>
      <c r="U51" s="114">
        <v>11</v>
      </c>
      <c r="V51" s="114">
        <v>2</v>
      </c>
      <c r="W51" s="114">
        <v>0</v>
      </c>
      <c r="X51" s="114">
        <v>1</v>
      </c>
      <c r="Y51" s="114">
        <v>14</v>
      </c>
      <c r="Z51" s="114">
        <v>1</v>
      </c>
      <c r="AA51" s="114">
        <v>15</v>
      </c>
      <c r="AB51" s="114">
        <v>2</v>
      </c>
      <c r="AC51" s="114">
        <v>1</v>
      </c>
      <c r="AD51" s="114">
        <v>1</v>
      </c>
      <c r="AE51" s="114">
        <v>16</v>
      </c>
      <c r="AF51" s="114">
        <v>6</v>
      </c>
      <c r="AG51" s="114">
        <v>13</v>
      </c>
      <c r="AH51" s="102">
        <v>6</v>
      </c>
    </row>
    <row r="52" spans="1:34" ht="15.75" x14ac:dyDescent="0.25">
      <c r="A52" s="98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1"/>
    </row>
    <row r="53" spans="1:34" ht="15.75" x14ac:dyDescent="0.25">
      <c r="A53" s="96" t="s">
        <v>156</v>
      </c>
      <c r="B53" s="94">
        <f>SUM(B54:B59)</f>
        <v>24</v>
      </c>
      <c r="C53" s="94">
        <f t="shared" ref="C53:AH53" si="7">SUM(C54:C59)</f>
        <v>4</v>
      </c>
      <c r="D53" s="94">
        <f t="shared" si="7"/>
        <v>0</v>
      </c>
      <c r="E53" s="94">
        <f t="shared" si="7"/>
        <v>4</v>
      </c>
      <c r="F53" s="94">
        <f t="shared" si="7"/>
        <v>1</v>
      </c>
      <c r="G53" s="94">
        <f t="shared" si="7"/>
        <v>0</v>
      </c>
      <c r="H53" s="94">
        <f t="shared" si="7"/>
        <v>0</v>
      </c>
      <c r="I53" s="94">
        <f t="shared" si="7"/>
        <v>0</v>
      </c>
      <c r="J53" s="94">
        <f t="shared" si="7"/>
        <v>0</v>
      </c>
      <c r="K53" s="94">
        <f t="shared" si="7"/>
        <v>0</v>
      </c>
      <c r="L53" s="94">
        <f t="shared" si="7"/>
        <v>0</v>
      </c>
      <c r="M53" s="94">
        <f t="shared" si="7"/>
        <v>0</v>
      </c>
      <c r="N53" s="94">
        <f t="shared" si="7"/>
        <v>0</v>
      </c>
      <c r="O53" s="94">
        <f t="shared" si="7"/>
        <v>4</v>
      </c>
      <c r="P53" s="94">
        <f t="shared" si="7"/>
        <v>0</v>
      </c>
      <c r="Q53" s="94">
        <f t="shared" si="7"/>
        <v>2</v>
      </c>
      <c r="R53" s="94">
        <f t="shared" si="7"/>
        <v>0</v>
      </c>
      <c r="S53" s="94">
        <f t="shared" si="7"/>
        <v>0</v>
      </c>
      <c r="T53" s="94">
        <f t="shared" si="7"/>
        <v>0</v>
      </c>
      <c r="U53" s="94">
        <f t="shared" si="7"/>
        <v>1</v>
      </c>
      <c r="V53" s="94">
        <f t="shared" si="7"/>
        <v>0</v>
      </c>
      <c r="W53" s="94">
        <f t="shared" si="7"/>
        <v>0</v>
      </c>
      <c r="X53" s="94">
        <f t="shared" si="7"/>
        <v>0</v>
      </c>
      <c r="Y53" s="94">
        <f t="shared" si="7"/>
        <v>3</v>
      </c>
      <c r="Z53" s="94">
        <f t="shared" si="7"/>
        <v>2</v>
      </c>
      <c r="AA53" s="94">
        <f t="shared" si="7"/>
        <v>1</v>
      </c>
      <c r="AB53" s="94">
        <f t="shared" si="7"/>
        <v>0</v>
      </c>
      <c r="AC53" s="94">
        <f t="shared" si="7"/>
        <v>0</v>
      </c>
      <c r="AD53" s="94">
        <f t="shared" si="7"/>
        <v>1</v>
      </c>
      <c r="AE53" s="94">
        <f t="shared" si="7"/>
        <v>0</v>
      </c>
      <c r="AF53" s="94">
        <f t="shared" si="7"/>
        <v>0</v>
      </c>
      <c r="AG53" s="94">
        <f t="shared" si="7"/>
        <v>1</v>
      </c>
      <c r="AH53" s="113">
        <f t="shared" si="7"/>
        <v>0</v>
      </c>
    </row>
    <row r="54" spans="1:34" ht="31.5" x14ac:dyDescent="0.25">
      <c r="A54" s="106" t="s">
        <v>157</v>
      </c>
      <c r="B54" s="100">
        <f t="shared" ref="B54:B59" si="8">SUM(C54:AH54)</f>
        <v>6</v>
      </c>
      <c r="C54" s="114">
        <v>1</v>
      </c>
      <c r="D54" s="114">
        <v>0</v>
      </c>
      <c r="E54" s="114">
        <v>1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2</v>
      </c>
      <c r="Z54" s="114">
        <v>2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114">
        <v>0</v>
      </c>
      <c r="AH54" s="101">
        <v>0</v>
      </c>
    </row>
    <row r="55" spans="1:34" ht="15.75" x14ac:dyDescent="0.25">
      <c r="A55" s="98" t="s">
        <v>158</v>
      </c>
      <c r="B55" s="100">
        <f t="shared" si="8"/>
        <v>9</v>
      </c>
      <c r="C55" s="114">
        <v>2</v>
      </c>
      <c r="D55" s="114">
        <v>0</v>
      </c>
      <c r="E55" s="114">
        <v>0</v>
      </c>
      <c r="F55" s="114">
        <v>1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2</v>
      </c>
      <c r="P55" s="114">
        <v>0</v>
      </c>
      <c r="Q55" s="114">
        <v>2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1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114">
        <v>1</v>
      </c>
      <c r="AH55" s="101">
        <v>0</v>
      </c>
    </row>
    <row r="56" spans="1:34" ht="15.75" x14ac:dyDescent="0.25">
      <c r="A56" s="98" t="s">
        <v>159</v>
      </c>
      <c r="B56" s="100">
        <f t="shared" si="8"/>
        <v>1</v>
      </c>
      <c r="C56" s="100">
        <v>0</v>
      </c>
      <c r="D56" s="100">
        <v>0</v>
      </c>
      <c r="E56" s="100">
        <v>1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  <c r="Z56" s="100">
        <v>0</v>
      </c>
      <c r="AA56" s="100">
        <v>0</v>
      </c>
      <c r="AB56" s="100">
        <v>0</v>
      </c>
      <c r="AC56" s="100">
        <v>0</v>
      </c>
      <c r="AD56" s="100">
        <v>0</v>
      </c>
      <c r="AE56" s="100">
        <v>0</v>
      </c>
      <c r="AF56" s="100">
        <v>0</v>
      </c>
      <c r="AG56" s="100">
        <v>0</v>
      </c>
      <c r="AH56" s="101">
        <v>0</v>
      </c>
    </row>
    <row r="57" spans="1:34" ht="15.75" x14ac:dyDescent="0.25">
      <c r="A57" s="98" t="s">
        <v>160</v>
      </c>
      <c r="B57" s="100">
        <f t="shared" si="8"/>
        <v>5</v>
      </c>
      <c r="C57" s="114">
        <v>1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114">
        <v>1</v>
      </c>
      <c r="P57" s="114">
        <v>0</v>
      </c>
      <c r="Q57" s="114">
        <v>0</v>
      </c>
      <c r="R57" s="114">
        <v>0</v>
      </c>
      <c r="S57" s="114">
        <v>0</v>
      </c>
      <c r="T57" s="114">
        <v>0</v>
      </c>
      <c r="U57" s="114">
        <v>1</v>
      </c>
      <c r="V57" s="114">
        <v>0</v>
      </c>
      <c r="W57" s="114">
        <v>0</v>
      </c>
      <c r="X57" s="114">
        <v>0</v>
      </c>
      <c r="Y57" s="114">
        <v>0</v>
      </c>
      <c r="Z57" s="114">
        <v>0</v>
      </c>
      <c r="AA57" s="114">
        <v>1</v>
      </c>
      <c r="AB57" s="114">
        <v>0</v>
      </c>
      <c r="AC57" s="114">
        <v>0</v>
      </c>
      <c r="AD57" s="114">
        <v>1</v>
      </c>
      <c r="AE57" s="114">
        <v>0</v>
      </c>
      <c r="AF57" s="114">
        <v>0</v>
      </c>
      <c r="AG57" s="114">
        <v>0</v>
      </c>
      <c r="AH57" s="101">
        <v>0</v>
      </c>
    </row>
    <row r="58" spans="1:34" ht="15.75" x14ac:dyDescent="0.25">
      <c r="A58" s="98" t="s">
        <v>161</v>
      </c>
      <c r="B58" s="100">
        <f t="shared" si="8"/>
        <v>1</v>
      </c>
      <c r="C58" s="100">
        <v>0</v>
      </c>
      <c r="D58" s="100">
        <v>0</v>
      </c>
      <c r="E58" s="100">
        <v>1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0</v>
      </c>
      <c r="Z58" s="100">
        <v>0</v>
      </c>
      <c r="AA58" s="100">
        <v>0</v>
      </c>
      <c r="AB58" s="100">
        <v>0</v>
      </c>
      <c r="AC58" s="100">
        <v>0</v>
      </c>
      <c r="AD58" s="100">
        <v>0</v>
      </c>
      <c r="AE58" s="100">
        <v>0</v>
      </c>
      <c r="AF58" s="100">
        <v>0</v>
      </c>
      <c r="AG58" s="100">
        <v>0</v>
      </c>
      <c r="AH58" s="101">
        <v>0</v>
      </c>
    </row>
    <row r="59" spans="1:34" ht="15.75" x14ac:dyDescent="0.25">
      <c r="A59" s="98" t="s">
        <v>162</v>
      </c>
      <c r="B59" s="100">
        <f t="shared" si="8"/>
        <v>2</v>
      </c>
      <c r="C59" s="100">
        <v>0</v>
      </c>
      <c r="D59" s="100">
        <v>0</v>
      </c>
      <c r="E59" s="100">
        <v>1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1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0</v>
      </c>
      <c r="V59" s="100">
        <v>0</v>
      </c>
      <c r="W59" s="100">
        <v>0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1">
        <v>0</v>
      </c>
    </row>
    <row r="60" spans="1:34" ht="15.75" x14ac:dyDescent="0.25">
      <c r="A60" s="98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1"/>
    </row>
    <row r="61" spans="1:34" ht="15.75" x14ac:dyDescent="0.25">
      <c r="A61" s="96" t="s">
        <v>163</v>
      </c>
      <c r="B61" s="94">
        <f>SUM(B62:B64)</f>
        <v>224</v>
      </c>
      <c r="C61" s="94">
        <f t="shared" ref="C61:AH61" si="9">SUM(C62:C64)</f>
        <v>61</v>
      </c>
      <c r="D61" s="94">
        <f t="shared" si="9"/>
        <v>1</v>
      </c>
      <c r="E61" s="94">
        <f t="shared" si="9"/>
        <v>14</v>
      </c>
      <c r="F61" s="94">
        <f t="shared" si="9"/>
        <v>8</v>
      </c>
      <c r="G61" s="94">
        <f t="shared" si="9"/>
        <v>0</v>
      </c>
      <c r="H61" s="94">
        <f t="shared" si="9"/>
        <v>0</v>
      </c>
      <c r="I61" s="94">
        <f t="shared" si="9"/>
        <v>0</v>
      </c>
      <c r="J61" s="94">
        <f t="shared" si="9"/>
        <v>0</v>
      </c>
      <c r="K61" s="94">
        <f t="shared" si="9"/>
        <v>8</v>
      </c>
      <c r="L61" s="94">
        <f t="shared" si="9"/>
        <v>4</v>
      </c>
      <c r="M61" s="94">
        <f t="shared" si="9"/>
        <v>14</v>
      </c>
      <c r="N61" s="94">
        <f t="shared" si="9"/>
        <v>0</v>
      </c>
      <c r="O61" s="94">
        <f t="shared" si="9"/>
        <v>3</v>
      </c>
      <c r="P61" s="94">
        <f t="shared" si="9"/>
        <v>3</v>
      </c>
      <c r="Q61" s="94">
        <f t="shared" si="9"/>
        <v>5</v>
      </c>
      <c r="R61" s="94">
        <f t="shared" si="9"/>
        <v>10</v>
      </c>
      <c r="S61" s="94">
        <f t="shared" si="9"/>
        <v>10</v>
      </c>
      <c r="T61" s="94">
        <f t="shared" si="9"/>
        <v>0</v>
      </c>
      <c r="U61" s="94">
        <f t="shared" si="9"/>
        <v>12</v>
      </c>
      <c r="V61" s="94">
        <f t="shared" si="9"/>
        <v>5</v>
      </c>
      <c r="W61" s="94">
        <f t="shared" si="9"/>
        <v>3</v>
      </c>
      <c r="X61" s="94">
        <f t="shared" si="9"/>
        <v>0</v>
      </c>
      <c r="Y61" s="94">
        <f t="shared" si="9"/>
        <v>7</v>
      </c>
      <c r="Z61" s="94">
        <f t="shared" si="9"/>
        <v>2</v>
      </c>
      <c r="AA61" s="94">
        <f t="shared" si="9"/>
        <v>3</v>
      </c>
      <c r="AB61" s="94">
        <f t="shared" si="9"/>
        <v>1</v>
      </c>
      <c r="AC61" s="94">
        <f t="shared" si="9"/>
        <v>0</v>
      </c>
      <c r="AD61" s="94">
        <f t="shared" si="9"/>
        <v>0</v>
      </c>
      <c r="AE61" s="94">
        <f t="shared" si="9"/>
        <v>16</v>
      </c>
      <c r="AF61" s="94">
        <f t="shared" si="9"/>
        <v>7</v>
      </c>
      <c r="AG61" s="94">
        <f t="shared" si="9"/>
        <v>22</v>
      </c>
      <c r="AH61" s="113">
        <f t="shared" si="9"/>
        <v>5</v>
      </c>
    </row>
    <row r="62" spans="1:34" ht="15.75" x14ac:dyDescent="0.25">
      <c r="A62" s="98" t="s">
        <v>164</v>
      </c>
      <c r="B62" s="100">
        <f>SUM(C62:AH62)</f>
        <v>209</v>
      </c>
      <c r="C62" s="114">
        <v>56</v>
      </c>
      <c r="D62" s="114">
        <v>1</v>
      </c>
      <c r="E62" s="114">
        <v>14</v>
      </c>
      <c r="F62" s="114">
        <v>8</v>
      </c>
      <c r="G62" s="114">
        <v>0</v>
      </c>
      <c r="H62" s="114">
        <v>0</v>
      </c>
      <c r="I62" s="114">
        <v>0</v>
      </c>
      <c r="J62" s="114">
        <v>0</v>
      </c>
      <c r="K62" s="114">
        <v>8</v>
      </c>
      <c r="L62" s="114">
        <v>3</v>
      </c>
      <c r="M62" s="114">
        <v>11</v>
      </c>
      <c r="N62" s="114">
        <v>0</v>
      </c>
      <c r="O62" s="114">
        <v>1</v>
      </c>
      <c r="P62" s="114">
        <v>3</v>
      </c>
      <c r="Q62" s="114">
        <v>5</v>
      </c>
      <c r="R62" s="114">
        <v>10</v>
      </c>
      <c r="S62" s="114">
        <v>10</v>
      </c>
      <c r="T62" s="114">
        <v>0</v>
      </c>
      <c r="U62" s="114">
        <v>12</v>
      </c>
      <c r="V62" s="114">
        <v>5</v>
      </c>
      <c r="W62" s="114">
        <v>3</v>
      </c>
      <c r="X62" s="114">
        <v>0</v>
      </c>
      <c r="Y62" s="114">
        <v>7</v>
      </c>
      <c r="Z62" s="114">
        <v>2</v>
      </c>
      <c r="AA62" s="114">
        <v>2</v>
      </c>
      <c r="AB62" s="114">
        <v>0</v>
      </c>
      <c r="AC62" s="114">
        <v>0</v>
      </c>
      <c r="AD62" s="114">
        <v>0</v>
      </c>
      <c r="AE62" s="114">
        <v>15</v>
      </c>
      <c r="AF62" s="114">
        <v>7</v>
      </c>
      <c r="AG62" s="114">
        <v>22</v>
      </c>
      <c r="AH62" s="102">
        <v>4</v>
      </c>
    </row>
    <row r="63" spans="1:34" ht="15.75" x14ac:dyDescent="0.25">
      <c r="A63" s="98" t="s">
        <v>165</v>
      </c>
      <c r="B63" s="100">
        <f>SUM(C63:AH63)</f>
        <v>5</v>
      </c>
      <c r="C63" s="114">
        <v>1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3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1</v>
      </c>
      <c r="AC63" s="114">
        <v>0</v>
      </c>
      <c r="AD63" s="114">
        <v>0</v>
      </c>
      <c r="AE63" s="114">
        <v>0</v>
      </c>
      <c r="AF63" s="114">
        <v>0</v>
      </c>
      <c r="AG63" s="114">
        <v>0</v>
      </c>
      <c r="AH63" s="101">
        <v>0</v>
      </c>
    </row>
    <row r="64" spans="1:34" ht="15.75" x14ac:dyDescent="0.25">
      <c r="A64" s="98" t="s">
        <v>166</v>
      </c>
      <c r="B64" s="100">
        <f>SUM(C64:AH64)</f>
        <v>10</v>
      </c>
      <c r="C64" s="114">
        <v>4</v>
      </c>
      <c r="D64" s="114">
        <v>0</v>
      </c>
      <c r="E64" s="114">
        <v>0</v>
      </c>
      <c r="F64" s="114">
        <v>0</v>
      </c>
      <c r="G64" s="114">
        <v>0</v>
      </c>
      <c r="H64" s="114">
        <v>0</v>
      </c>
      <c r="I64" s="114">
        <v>0</v>
      </c>
      <c r="J64" s="114">
        <v>0</v>
      </c>
      <c r="K64" s="114">
        <v>0</v>
      </c>
      <c r="L64" s="114">
        <v>1</v>
      </c>
      <c r="M64" s="114">
        <v>0</v>
      </c>
      <c r="N64" s="114">
        <v>0</v>
      </c>
      <c r="O64" s="114">
        <v>2</v>
      </c>
      <c r="P64" s="114">
        <v>0</v>
      </c>
      <c r="Q64" s="114">
        <v>0</v>
      </c>
      <c r="R64" s="114">
        <v>0</v>
      </c>
      <c r="S64" s="114">
        <v>0</v>
      </c>
      <c r="T64" s="114">
        <v>0</v>
      </c>
      <c r="U64" s="114">
        <v>0</v>
      </c>
      <c r="V64" s="114">
        <v>0</v>
      </c>
      <c r="W64" s="114">
        <v>0</v>
      </c>
      <c r="X64" s="114">
        <v>0</v>
      </c>
      <c r="Y64" s="114">
        <v>0</v>
      </c>
      <c r="Z64" s="114">
        <v>0</v>
      </c>
      <c r="AA64" s="114">
        <v>1</v>
      </c>
      <c r="AB64" s="114">
        <v>0</v>
      </c>
      <c r="AC64" s="114">
        <v>0</v>
      </c>
      <c r="AD64" s="114">
        <v>0</v>
      </c>
      <c r="AE64" s="114">
        <v>1</v>
      </c>
      <c r="AF64" s="114">
        <v>0</v>
      </c>
      <c r="AG64" s="114">
        <v>0</v>
      </c>
      <c r="AH64" s="102">
        <v>1</v>
      </c>
    </row>
    <row r="65" spans="1:34" ht="15.75" x14ac:dyDescent="0.25">
      <c r="A65" s="98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1"/>
    </row>
    <row r="66" spans="1:34" ht="15.75" x14ac:dyDescent="0.25">
      <c r="A66" s="96" t="s">
        <v>167</v>
      </c>
      <c r="B66" s="94">
        <f>SUM(B67:B71)</f>
        <v>66</v>
      </c>
      <c r="C66" s="94">
        <f t="shared" ref="C66:AH66" si="10">SUM(C67:C71)</f>
        <v>18</v>
      </c>
      <c r="D66" s="94">
        <f t="shared" si="10"/>
        <v>0</v>
      </c>
      <c r="E66" s="94">
        <f t="shared" si="10"/>
        <v>2</v>
      </c>
      <c r="F66" s="94">
        <f t="shared" si="10"/>
        <v>1</v>
      </c>
      <c r="G66" s="94">
        <f t="shared" si="10"/>
        <v>0</v>
      </c>
      <c r="H66" s="94">
        <f t="shared" si="10"/>
        <v>0</v>
      </c>
      <c r="I66" s="94">
        <f t="shared" si="10"/>
        <v>0</v>
      </c>
      <c r="J66" s="94">
        <f t="shared" si="10"/>
        <v>1</v>
      </c>
      <c r="K66" s="94">
        <f t="shared" si="10"/>
        <v>0</v>
      </c>
      <c r="L66" s="94">
        <f t="shared" si="10"/>
        <v>2</v>
      </c>
      <c r="M66" s="94">
        <f t="shared" si="10"/>
        <v>1</v>
      </c>
      <c r="N66" s="94">
        <f t="shared" si="10"/>
        <v>2</v>
      </c>
      <c r="O66" s="94">
        <f t="shared" si="10"/>
        <v>3</v>
      </c>
      <c r="P66" s="94">
        <f t="shared" si="10"/>
        <v>0</v>
      </c>
      <c r="Q66" s="94">
        <f t="shared" si="10"/>
        <v>2</v>
      </c>
      <c r="R66" s="94">
        <f t="shared" si="10"/>
        <v>1</v>
      </c>
      <c r="S66" s="94">
        <f t="shared" si="10"/>
        <v>0</v>
      </c>
      <c r="T66" s="94">
        <f t="shared" si="10"/>
        <v>0</v>
      </c>
      <c r="U66" s="94">
        <f t="shared" si="10"/>
        <v>4</v>
      </c>
      <c r="V66" s="94">
        <f t="shared" si="10"/>
        <v>0</v>
      </c>
      <c r="W66" s="94">
        <f t="shared" si="10"/>
        <v>1</v>
      </c>
      <c r="X66" s="94">
        <f t="shared" si="10"/>
        <v>0</v>
      </c>
      <c r="Y66" s="94">
        <f t="shared" si="10"/>
        <v>4</v>
      </c>
      <c r="Z66" s="94">
        <f t="shared" si="10"/>
        <v>0</v>
      </c>
      <c r="AA66" s="94">
        <f t="shared" si="10"/>
        <v>2</v>
      </c>
      <c r="AB66" s="94">
        <f t="shared" si="10"/>
        <v>1</v>
      </c>
      <c r="AC66" s="94">
        <f t="shared" si="10"/>
        <v>0</v>
      </c>
      <c r="AD66" s="94">
        <f t="shared" si="10"/>
        <v>0</v>
      </c>
      <c r="AE66" s="94">
        <f t="shared" si="10"/>
        <v>8</v>
      </c>
      <c r="AF66" s="94">
        <f t="shared" si="10"/>
        <v>6</v>
      </c>
      <c r="AG66" s="94">
        <f t="shared" si="10"/>
        <v>6</v>
      </c>
      <c r="AH66" s="113">
        <f t="shared" si="10"/>
        <v>1</v>
      </c>
    </row>
    <row r="67" spans="1:34" ht="15.75" x14ac:dyDescent="0.25">
      <c r="A67" s="98" t="s">
        <v>168</v>
      </c>
      <c r="B67" s="100">
        <f>SUM(C67:AH67)</f>
        <v>1</v>
      </c>
      <c r="C67" s="114">
        <v>1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4">
        <v>0</v>
      </c>
      <c r="AA67" s="114">
        <v>0</v>
      </c>
      <c r="AB67" s="114">
        <v>0</v>
      </c>
      <c r="AC67" s="114">
        <v>0</v>
      </c>
      <c r="AD67" s="114">
        <v>0</v>
      </c>
      <c r="AE67" s="114">
        <v>0</v>
      </c>
      <c r="AF67" s="114">
        <v>0</v>
      </c>
      <c r="AG67" s="114">
        <v>0</v>
      </c>
      <c r="AH67" s="101">
        <v>0</v>
      </c>
    </row>
    <row r="68" spans="1:34" ht="15.75" x14ac:dyDescent="0.25">
      <c r="A68" s="98" t="s">
        <v>169</v>
      </c>
      <c r="B68" s="100">
        <f>SUM(C68:AH68)</f>
        <v>46</v>
      </c>
      <c r="C68" s="114">
        <v>3</v>
      </c>
      <c r="D68" s="114">
        <v>0</v>
      </c>
      <c r="E68" s="114">
        <v>2</v>
      </c>
      <c r="F68" s="114">
        <v>1</v>
      </c>
      <c r="G68" s="114">
        <v>0</v>
      </c>
      <c r="H68" s="114">
        <v>0</v>
      </c>
      <c r="I68" s="114">
        <v>0</v>
      </c>
      <c r="J68" s="114">
        <v>1</v>
      </c>
      <c r="K68" s="114">
        <v>0</v>
      </c>
      <c r="L68" s="114">
        <v>2</v>
      </c>
      <c r="M68" s="114">
        <v>1</v>
      </c>
      <c r="N68" s="114">
        <v>2</v>
      </c>
      <c r="O68" s="114">
        <v>3</v>
      </c>
      <c r="P68" s="114">
        <v>0</v>
      </c>
      <c r="Q68" s="114">
        <v>1</v>
      </c>
      <c r="R68" s="114">
        <v>1</v>
      </c>
      <c r="S68" s="114">
        <v>0</v>
      </c>
      <c r="T68" s="114">
        <v>0</v>
      </c>
      <c r="U68" s="114">
        <v>3</v>
      </c>
      <c r="V68" s="114">
        <v>0</v>
      </c>
      <c r="W68" s="114">
        <v>0</v>
      </c>
      <c r="X68" s="114">
        <v>0</v>
      </c>
      <c r="Y68" s="114">
        <v>3</v>
      </c>
      <c r="Z68" s="114">
        <v>0</v>
      </c>
      <c r="AA68" s="114">
        <v>1</v>
      </c>
      <c r="AB68" s="114">
        <v>1</v>
      </c>
      <c r="AC68" s="114">
        <v>0</v>
      </c>
      <c r="AD68" s="114">
        <v>0</v>
      </c>
      <c r="AE68" s="114">
        <v>8</v>
      </c>
      <c r="AF68" s="114">
        <v>6</v>
      </c>
      <c r="AG68" s="114">
        <v>6</v>
      </c>
      <c r="AH68" s="102">
        <v>1</v>
      </c>
    </row>
    <row r="69" spans="1:34" ht="15.75" x14ac:dyDescent="0.25">
      <c r="A69" s="98" t="s">
        <v>170</v>
      </c>
      <c r="B69" s="100">
        <f>SUM(C69:AH69)</f>
        <v>14</v>
      </c>
      <c r="C69" s="114">
        <v>14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01">
        <v>0</v>
      </c>
    </row>
    <row r="70" spans="1:34" ht="15.75" x14ac:dyDescent="0.25">
      <c r="A70" s="98" t="s">
        <v>171</v>
      </c>
      <c r="B70" s="100">
        <f>SUM(C70:AH70)</f>
        <v>1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100">
        <v>0</v>
      </c>
      <c r="X70" s="100">
        <v>0</v>
      </c>
      <c r="Y70" s="100">
        <v>1</v>
      </c>
      <c r="Z70" s="100">
        <v>0</v>
      </c>
      <c r="AA70" s="100">
        <v>0</v>
      </c>
      <c r="AB70" s="100">
        <v>0</v>
      </c>
      <c r="AC70" s="100">
        <v>0</v>
      </c>
      <c r="AD70" s="100">
        <v>0</v>
      </c>
      <c r="AE70" s="100">
        <v>0</v>
      </c>
      <c r="AF70" s="100">
        <v>0</v>
      </c>
      <c r="AG70" s="100">
        <v>0</v>
      </c>
      <c r="AH70" s="101">
        <v>0</v>
      </c>
    </row>
    <row r="71" spans="1:34" ht="15.75" x14ac:dyDescent="0.25">
      <c r="A71" s="98" t="s">
        <v>172</v>
      </c>
      <c r="B71" s="100">
        <f>SUM(C71:AH71)</f>
        <v>4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1</v>
      </c>
      <c r="R71" s="100">
        <v>0</v>
      </c>
      <c r="S71" s="100">
        <v>0</v>
      </c>
      <c r="T71" s="100">
        <v>0</v>
      </c>
      <c r="U71" s="100">
        <v>1</v>
      </c>
      <c r="V71" s="100">
        <v>0</v>
      </c>
      <c r="W71" s="100">
        <v>1</v>
      </c>
      <c r="X71" s="100">
        <v>0</v>
      </c>
      <c r="Y71" s="100">
        <v>0</v>
      </c>
      <c r="Z71" s="100">
        <v>0</v>
      </c>
      <c r="AA71" s="100">
        <v>1</v>
      </c>
      <c r="AB71" s="100">
        <v>0</v>
      </c>
      <c r="AC71" s="100">
        <v>0</v>
      </c>
      <c r="AD71" s="100">
        <v>0</v>
      </c>
      <c r="AE71" s="100">
        <v>0</v>
      </c>
      <c r="AF71" s="100">
        <v>0</v>
      </c>
      <c r="AG71" s="100">
        <v>0</v>
      </c>
      <c r="AH71" s="101">
        <v>0</v>
      </c>
    </row>
    <row r="72" spans="1:34" ht="15.75" x14ac:dyDescent="0.25">
      <c r="A72" s="98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1"/>
    </row>
    <row r="73" spans="1:34" ht="15.75" x14ac:dyDescent="0.25">
      <c r="A73" s="96" t="s">
        <v>173</v>
      </c>
      <c r="B73" s="94">
        <f>SUM(B74:B91)</f>
        <v>2248</v>
      </c>
      <c r="C73" s="94">
        <f t="shared" ref="C73:AH73" si="11">SUM(C74:C91)</f>
        <v>927</v>
      </c>
      <c r="D73" s="94">
        <f t="shared" si="11"/>
        <v>13</v>
      </c>
      <c r="E73" s="94">
        <f t="shared" si="11"/>
        <v>108</v>
      </c>
      <c r="F73" s="94">
        <f t="shared" si="11"/>
        <v>52</v>
      </c>
      <c r="G73" s="94">
        <f t="shared" si="11"/>
        <v>1</v>
      </c>
      <c r="H73" s="94">
        <f t="shared" si="11"/>
        <v>5</v>
      </c>
      <c r="I73" s="94">
        <f t="shared" si="11"/>
        <v>6</v>
      </c>
      <c r="J73" s="94">
        <f t="shared" si="11"/>
        <v>18</v>
      </c>
      <c r="K73" s="94">
        <f t="shared" si="11"/>
        <v>19</v>
      </c>
      <c r="L73" s="94">
        <f t="shared" si="11"/>
        <v>25</v>
      </c>
      <c r="M73" s="94">
        <f t="shared" si="11"/>
        <v>135</v>
      </c>
      <c r="N73" s="94">
        <f t="shared" si="11"/>
        <v>18</v>
      </c>
      <c r="O73" s="94">
        <f t="shared" si="11"/>
        <v>123</v>
      </c>
      <c r="P73" s="94">
        <f t="shared" si="11"/>
        <v>27</v>
      </c>
      <c r="Q73" s="94">
        <f t="shared" si="11"/>
        <v>105</v>
      </c>
      <c r="R73" s="94">
        <f t="shared" si="11"/>
        <v>39</v>
      </c>
      <c r="S73" s="94">
        <f t="shared" si="11"/>
        <v>61</v>
      </c>
      <c r="T73" s="94">
        <f t="shared" si="11"/>
        <v>8</v>
      </c>
      <c r="U73" s="94">
        <f t="shared" si="11"/>
        <v>105</v>
      </c>
      <c r="V73" s="94">
        <f t="shared" si="11"/>
        <v>17</v>
      </c>
      <c r="W73" s="94">
        <f t="shared" si="11"/>
        <v>13</v>
      </c>
      <c r="X73" s="94">
        <f t="shared" si="11"/>
        <v>6</v>
      </c>
      <c r="Y73" s="94">
        <f t="shared" si="11"/>
        <v>78</v>
      </c>
      <c r="Z73" s="94">
        <f t="shared" si="11"/>
        <v>13</v>
      </c>
      <c r="AA73" s="94">
        <f t="shared" si="11"/>
        <v>45</v>
      </c>
      <c r="AB73" s="94">
        <f t="shared" si="11"/>
        <v>4</v>
      </c>
      <c r="AC73" s="94">
        <f t="shared" si="11"/>
        <v>6</v>
      </c>
      <c r="AD73" s="94">
        <f t="shared" si="11"/>
        <v>11</v>
      </c>
      <c r="AE73" s="94">
        <f t="shared" si="11"/>
        <v>81</v>
      </c>
      <c r="AF73" s="94">
        <f t="shared" si="11"/>
        <v>47</v>
      </c>
      <c r="AG73" s="94">
        <f t="shared" si="11"/>
        <v>120</v>
      </c>
      <c r="AH73" s="113">
        <f t="shared" si="11"/>
        <v>12</v>
      </c>
    </row>
    <row r="74" spans="1:34" ht="15.75" x14ac:dyDescent="0.25">
      <c r="A74" s="98" t="s">
        <v>174</v>
      </c>
      <c r="B74" s="100">
        <f t="shared" ref="B74:B91" si="12">SUM(C74:AH74)</f>
        <v>8</v>
      </c>
      <c r="C74" s="114">
        <v>1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4">
        <v>0</v>
      </c>
      <c r="Q74" s="114">
        <v>1</v>
      </c>
      <c r="R74" s="114">
        <v>0</v>
      </c>
      <c r="S74" s="114">
        <v>0</v>
      </c>
      <c r="T74" s="114">
        <v>0</v>
      </c>
      <c r="U74" s="114">
        <v>0</v>
      </c>
      <c r="V74" s="114">
        <v>0</v>
      </c>
      <c r="W74" s="114">
        <v>0</v>
      </c>
      <c r="X74" s="114">
        <v>0</v>
      </c>
      <c r="Y74" s="114">
        <v>2</v>
      </c>
      <c r="Z74" s="114">
        <v>0</v>
      </c>
      <c r="AA74" s="114">
        <v>2</v>
      </c>
      <c r="AB74" s="114">
        <v>0</v>
      </c>
      <c r="AC74" s="114">
        <v>1</v>
      </c>
      <c r="AD74" s="114">
        <v>0</v>
      </c>
      <c r="AE74" s="114">
        <v>0</v>
      </c>
      <c r="AF74" s="114">
        <v>0</v>
      </c>
      <c r="AG74" s="114">
        <v>1</v>
      </c>
      <c r="AH74" s="101">
        <v>0</v>
      </c>
    </row>
    <row r="75" spans="1:34" ht="15.75" x14ac:dyDescent="0.25">
      <c r="A75" s="98" t="s">
        <v>175</v>
      </c>
      <c r="B75" s="100">
        <f t="shared" si="12"/>
        <v>32</v>
      </c>
      <c r="C75" s="114">
        <v>9</v>
      </c>
      <c r="D75" s="114">
        <v>0</v>
      </c>
      <c r="E75" s="114">
        <v>1</v>
      </c>
      <c r="F75" s="114">
        <v>1</v>
      </c>
      <c r="G75" s="114">
        <v>0</v>
      </c>
      <c r="H75" s="114">
        <v>0</v>
      </c>
      <c r="I75" s="114">
        <v>0</v>
      </c>
      <c r="J75" s="114">
        <v>0</v>
      </c>
      <c r="K75" s="114">
        <v>2</v>
      </c>
      <c r="L75" s="114">
        <v>0</v>
      </c>
      <c r="M75" s="114">
        <v>0</v>
      </c>
      <c r="N75" s="114">
        <v>0</v>
      </c>
      <c r="O75" s="114">
        <v>2</v>
      </c>
      <c r="P75" s="114">
        <v>1</v>
      </c>
      <c r="Q75" s="114">
        <v>2</v>
      </c>
      <c r="R75" s="114">
        <v>0</v>
      </c>
      <c r="S75" s="114">
        <v>2</v>
      </c>
      <c r="T75" s="114">
        <v>1</v>
      </c>
      <c r="U75" s="114">
        <v>1</v>
      </c>
      <c r="V75" s="114">
        <v>0</v>
      </c>
      <c r="W75" s="114">
        <v>0</v>
      </c>
      <c r="X75" s="114">
        <v>0</v>
      </c>
      <c r="Y75" s="114">
        <v>0</v>
      </c>
      <c r="Z75" s="114">
        <v>0</v>
      </c>
      <c r="AA75" s="114">
        <v>2</v>
      </c>
      <c r="AB75" s="114">
        <v>0</v>
      </c>
      <c r="AC75" s="114">
        <v>0</v>
      </c>
      <c r="AD75" s="114">
        <v>1</v>
      </c>
      <c r="AE75" s="114">
        <v>1</v>
      </c>
      <c r="AF75" s="114">
        <v>1</v>
      </c>
      <c r="AG75" s="114">
        <v>5</v>
      </c>
      <c r="AH75" s="101">
        <v>0</v>
      </c>
    </row>
    <row r="76" spans="1:34" ht="15.75" x14ac:dyDescent="0.25">
      <c r="A76" s="98" t="s">
        <v>176</v>
      </c>
      <c r="B76" s="100">
        <f t="shared" si="12"/>
        <v>279</v>
      </c>
      <c r="C76" s="114">
        <v>91</v>
      </c>
      <c r="D76" s="114">
        <v>3</v>
      </c>
      <c r="E76" s="114">
        <v>12</v>
      </c>
      <c r="F76" s="114">
        <v>8</v>
      </c>
      <c r="G76" s="114">
        <v>0</v>
      </c>
      <c r="H76" s="114">
        <v>1</v>
      </c>
      <c r="I76" s="114">
        <v>0</v>
      </c>
      <c r="J76" s="114">
        <v>2</v>
      </c>
      <c r="K76" s="114">
        <v>3</v>
      </c>
      <c r="L76" s="114">
        <v>3</v>
      </c>
      <c r="M76" s="114">
        <v>12</v>
      </c>
      <c r="N76" s="114">
        <v>7</v>
      </c>
      <c r="O76" s="114">
        <v>19</v>
      </c>
      <c r="P76" s="114">
        <v>6</v>
      </c>
      <c r="Q76" s="114">
        <v>9</v>
      </c>
      <c r="R76" s="114">
        <v>7</v>
      </c>
      <c r="S76" s="114">
        <v>11</v>
      </c>
      <c r="T76" s="114">
        <v>3</v>
      </c>
      <c r="U76" s="114">
        <v>11</v>
      </c>
      <c r="V76" s="114">
        <v>6</v>
      </c>
      <c r="W76" s="114">
        <v>3</v>
      </c>
      <c r="X76" s="114">
        <v>0</v>
      </c>
      <c r="Y76" s="114">
        <v>12</v>
      </c>
      <c r="Z76" s="114">
        <v>3</v>
      </c>
      <c r="AA76" s="114">
        <v>11</v>
      </c>
      <c r="AB76" s="114">
        <v>0</v>
      </c>
      <c r="AC76" s="114">
        <v>3</v>
      </c>
      <c r="AD76" s="114">
        <v>2</v>
      </c>
      <c r="AE76" s="114">
        <v>8</v>
      </c>
      <c r="AF76" s="114">
        <v>7</v>
      </c>
      <c r="AG76" s="114">
        <v>14</v>
      </c>
      <c r="AH76" s="102">
        <v>2</v>
      </c>
    </row>
    <row r="77" spans="1:34" ht="15.75" x14ac:dyDescent="0.25">
      <c r="A77" s="98" t="s">
        <v>177</v>
      </c>
      <c r="B77" s="100">
        <f t="shared" si="12"/>
        <v>17</v>
      </c>
      <c r="C77" s="114">
        <v>4</v>
      </c>
      <c r="D77" s="114">
        <v>0</v>
      </c>
      <c r="E77" s="114">
        <v>1</v>
      </c>
      <c r="F77" s="114">
        <v>0</v>
      </c>
      <c r="G77" s="114">
        <v>0</v>
      </c>
      <c r="H77" s="114">
        <v>0</v>
      </c>
      <c r="I77" s="114">
        <v>0</v>
      </c>
      <c r="J77" s="114">
        <v>1</v>
      </c>
      <c r="K77" s="114">
        <v>1</v>
      </c>
      <c r="L77" s="114">
        <v>1</v>
      </c>
      <c r="M77" s="114">
        <v>3</v>
      </c>
      <c r="N77" s="114">
        <v>1</v>
      </c>
      <c r="O77" s="114">
        <v>0</v>
      </c>
      <c r="P77" s="114">
        <v>0</v>
      </c>
      <c r="Q77" s="114">
        <v>1</v>
      </c>
      <c r="R77" s="114">
        <v>1</v>
      </c>
      <c r="S77" s="114">
        <v>0</v>
      </c>
      <c r="T77" s="114">
        <v>0</v>
      </c>
      <c r="U77" s="114">
        <v>1</v>
      </c>
      <c r="V77" s="114">
        <v>1</v>
      </c>
      <c r="W77" s="114">
        <v>0</v>
      </c>
      <c r="X77" s="114">
        <v>0</v>
      </c>
      <c r="Y77" s="114">
        <v>0</v>
      </c>
      <c r="Z77" s="114">
        <v>0</v>
      </c>
      <c r="AA77" s="114">
        <v>0</v>
      </c>
      <c r="AB77" s="114">
        <v>0</v>
      </c>
      <c r="AC77" s="114">
        <v>0</v>
      </c>
      <c r="AD77" s="114">
        <v>0</v>
      </c>
      <c r="AE77" s="114">
        <v>1</v>
      </c>
      <c r="AF77" s="114">
        <v>0</v>
      </c>
      <c r="AG77" s="114">
        <v>0</v>
      </c>
      <c r="AH77" s="101">
        <v>0</v>
      </c>
    </row>
    <row r="78" spans="1:34" ht="15.75" x14ac:dyDescent="0.25">
      <c r="A78" s="98" t="s">
        <v>178</v>
      </c>
      <c r="B78" s="100">
        <f t="shared" si="12"/>
        <v>30</v>
      </c>
      <c r="C78" s="114">
        <v>12</v>
      </c>
      <c r="D78" s="114">
        <v>0</v>
      </c>
      <c r="E78" s="114">
        <v>7</v>
      </c>
      <c r="F78" s="114">
        <v>1</v>
      </c>
      <c r="G78" s="114">
        <v>0</v>
      </c>
      <c r="H78" s="114">
        <v>0</v>
      </c>
      <c r="I78" s="114">
        <v>1</v>
      </c>
      <c r="J78" s="114">
        <v>0</v>
      </c>
      <c r="K78" s="114">
        <v>0</v>
      </c>
      <c r="L78" s="114">
        <v>2</v>
      </c>
      <c r="M78" s="114">
        <v>3</v>
      </c>
      <c r="N78" s="114">
        <v>0</v>
      </c>
      <c r="O78" s="114">
        <v>0</v>
      </c>
      <c r="P78" s="114">
        <v>0</v>
      </c>
      <c r="Q78" s="114">
        <v>1</v>
      </c>
      <c r="R78" s="114">
        <v>0</v>
      </c>
      <c r="S78" s="114">
        <v>0</v>
      </c>
      <c r="T78" s="114">
        <v>0</v>
      </c>
      <c r="U78" s="114">
        <v>2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1</v>
      </c>
      <c r="AB78" s="114">
        <v>0</v>
      </c>
      <c r="AC78" s="114">
        <v>0</v>
      </c>
      <c r="AD78" s="114">
        <v>0</v>
      </c>
      <c r="AE78" s="114">
        <v>0</v>
      </c>
      <c r="AF78" s="114">
        <v>0</v>
      </c>
      <c r="AG78" s="114">
        <v>0</v>
      </c>
      <c r="AH78" s="101">
        <v>0</v>
      </c>
    </row>
    <row r="79" spans="1:34" ht="15.75" x14ac:dyDescent="0.25">
      <c r="A79" s="98" t="s">
        <v>179</v>
      </c>
      <c r="B79" s="100">
        <f t="shared" si="12"/>
        <v>18</v>
      </c>
      <c r="C79" s="114">
        <v>8</v>
      </c>
      <c r="D79" s="114">
        <v>0</v>
      </c>
      <c r="E79" s="114">
        <v>4</v>
      </c>
      <c r="F79" s="114">
        <v>0</v>
      </c>
      <c r="G79" s="114">
        <v>0</v>
      </c>
      <c r="H79" s="114">
        <v>0</v>
      </c>
      <c r="I79" s="114">
        <v>0</v>
      </c>
      <c r="J79" s="114">
        <v>0</v>
      </c>
      <c r="K79" s="114">
        <v>1</v>
      </c>
      <c r="L79" s="114">
        <v>0</v>
      </c>
      <c r="M79" s="114">
        <v>2</v>
      </c>
      <c r="N79" s="114">
        <v>0</v>
      </c>
      <c r="O79" s="114">
        <v>0</v>
      </c>
      <c r="P79" s="114">
        <v>0</v>
      </c>
      <c r="Q79" s="114">
        <v>1</v>
      </c>
      <c r="R79" s="114">
        <v>0</v>
      </c>
      <c r="S79" s="114">
        <v>0</v>
      </c>
      <c r="T79" s="114">
        <v>0</v>
      </c>
      <c r="U79" s="114">
        <v>1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  <c r="AB79" s="114">
        <v>0</v>
      </c>
      <c r="AC79" s="114">
        <v>0</v>
      </c>
      <c r="AD79" s="114">
        <v>0</v>
      </c>
      <c r="AE79" s="114">
        <v>0</v>
      </c>
      <c r="AF79" s="114">
        <v>0</v>
      </c>
      <c r="AG79" s="114">
        <v>1</v>
      </c>
      <c r="AH79" s="101">
        <v>0</v>
      </c>
    </row>
    <row r="80" spans="1:34" ht="15.75" x14ac:dyDescent="0.25">
      <c r="A80" s="98" t="s">
        <v>180</v>
      </c>
      <c r="B80" s="100">
        <f t="shared" si="12"/>
        <v>1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0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100">
        <v>0</v>
      </c>
      <c r="AG80" s="100">
        <v>1</v>
      </c>
      <c r="AH80" s="101">
        <v>0</v>
      </c>
    </row>
    <row r="81" spans="1:34" ht="15.75" x14ac:dyDescent="0.25">
      <c r="A81" s="98" t="s">
        <v>181</v>
      </c>
      <c r="B81" s="100">
        <f t="shared" si="12"/>
        <v>464</v>
      </c>
      <c r="C81" s="114">
        <v>163</v>
      </c>
      <c r="D81" s="114">
        <v>2</v>
      </c>
      <c r="E81" s="114">
        <v>22</v>
      </c>
      <c r="F81" s="114">
        <v>19</v>
      </c>
      <c r="G81" s="114">
        <v>0</v>
      </c>
      <c r="H81" s="114">
        <v>3</v>
      </c>
      <c r="I81" s="114">
        <v>1</v>
      </c>
      <c r="J81" s="114">
        <v>8</v>
      </c>
      <c r="K81" s="114">
        <v>4</v>
      </c>
      <c r="L81" s="114">
        <v>7</v>
      </c>
      <c r="M81" s="114">
        <v>14</v>
      </c>
      <c r="N81" s="114">
        <v>3</v>
      </c>
      <c r="O81" s="114">
        <v>36</v>
      </c>
      <c r="P81" s="114">
        <v>5</v>
      </c>
      <c r="Q81" s="114">
        <v>22</v>
      </c>
      <c r="R81" s="114">
        <v>10</v>
      </c>
      <c r="S81" s="114">
        <v>23</v>
      </c>
      <c r="T81" s="114">
        <v>2</v>
      </c>
      <c r="U81" s="114">
        <v>22</v>
      </c>
      <c r="V81" s="114">
        <v>2</v>
      </c>
      <c r="W81" s="114">
        <v>2</v>
      </c>
      <c r="X81" s="114">
        <v>5</v>
      </c>
      <c r="Y81" s="114">
        <v>23</v>
      </c>
      <c r="Z81" s="114">
        <v>2</v>
      </c>
      <c r="AA81" s="114">
        <v>9</v>
      </c>
      <c r="AB81" s="114">
        <v>1</v>
      </c>
      <c r="AC81" s="114">
        <v>0</v>
      </c>
      <c r="AD81" s="114">
        <v>4</v>
      </c>
      <c r="AE81" s="114">
        <v>16</v>
      </c>
      <c r="AF81" s="114">
        <v>4</v>
      </c>
      <c r="AG81" s="114">
        <v>28</v>
      </c>
      <c r="AH81" s="102">
        <v>2</v>
      </c>
    </row>
    <row r="82" spans="1:34" ht="15.75" x14ac:dyDescent="0.25">
      <c r="A82" s="98" t="s">
        <v>182</v>
      </c>
      <c r="B82" s="100">
        <f t="shared" si="12"/>
        <v>20</v>
      </c>
      <c r="C82" s="114">
        <v>6</v>
      </c>
      <c r="D82" s="114">
        <v>0</v>
      </c>
      <c r="E82" s="114">
        <v>1</v>
      </c>
      <c r="F82" s="114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1</v>
      </c>
      <c r="M82" s="114">
        <v>1</v>
      </c>
      <c r="N82" s="114">
        <v>0</v>
      </c>
      <c r="O82" s="114">
        <v>0</v>
      </c>
      <c r="P82" s="114">
        <v>0</v>
      </c>
      <c r="Q82" s="114">
        <v>3</v>
      </c>
      <c r="R82" s="114">
        <v>1</v>
      </c>
      <c r="S82" s="114">
        <v>0</v>
      </c>
      <c r="T82" s="114">
        <v>0</v>
      </c>
      <c r="U82" s="114">
        <v>2</v>
      </c>
      <c r="V82" s="114">
        <v>0</v>
      </c>
      <c r="W82" s="114">
        <v>0</v>
      </c>
      <c r="X82" s="114">
        <v>0</v>
      </c>
      <c r="Y82" s="114">
        <v>1</v>
      </c>
      <c r="Z82" s="114">
        <v>1</v>
      </c>
      <c r="AA82" s="114">
        <v>1</v>
      </c>
      <c r="AB82" s="114">
        <v>0</v>
      </c>
      <c r="AC82" s="114">
        <v>0</v>
      </c>
      <c r="AD82" s="114">
        <v>0</v>
      </c>
      <c r="AE82" s="114">
        <v>0</v>
      </c>
      <c r="AF82" s="114">
        <v>1</v>
      </c>
      <c r="AG82" s="114">
        <v>1</v>
      </c>
      <c r="AH82" s="101">
        <v>0</v>
      </c>
    </row>
    <row r="83" spans="1:34" ht="15.75" x14ac:dyDescent="0.25">
      <c r="A83" s="98" t="s">
        <v>183</v>
      </c>
      <c r="B83" s="100">
        <f t="shared" si="12"/>
        <v>102</v>
      </c>
      <c r="C83" s="114">
        <v>25</v>
      </c>
      <c r="D83" s="114">
        <v>0</v>
      </c>
      <c r="E83" s="114">
        <v>2</v>
      </c>
      <c r="F83" s="114">
        <v>2</v>
      </c>
      <c r="G83" s="114">
        <v>0</v>
      </c>
      <c r="H83" s="114">
        <v>0</v>
      </c>
      <c r="I83" s="114">
        <v>1</v>
      </c>
      <c r="J83" s="114">
        <v>1</v>
      </c>
      <c r="K83" s="114">
        <v>1</v>
      </c>
      <c r="L83" s="114">
        <v>2</v>
      </c>
      <c r="M83" s="114">
        <v>4</v>
      </c>
      <c r="N83" s="114">
        <v>1</v>
      </c>
      <c r="O83" s="114">
        <v>7</v>
      </c>
      <c r="P83" s="114">
        <v>1</v>
      </c>
      <c r="Q83" s="114">
        <v>14</v>
      </c>
      <c r="R83" s="114">
        <v>3</v>
      </c>
      <c r="S83" s="114">
        <v>2</v>
      </c>
      <c r="T83" s="114">
        <v>1</v>
      </c>
      <c r="U83" s="114">
        <v>6</v>
      </c>
      <c r="V83" s="114">
        <v>2</v>
      </c>
      <c r="W83" s="114">
        <v>5</v>
      </c>
      <c r="X83" s="114">
        <v>0</v>
      </c>
      <c r="Y83" s="114">
        <v>2</v>
      </c>
      <c r="Z83" s="114">
        <v>0</v>
      </c>
      <c r="AA83" s="114">
        <v>2</v>
      </c>
      <c r="AB83" s="114">
        <v>0</v>
      </c>
      <c r="AC83" s="114">
        <v>0</v>
      </c>
      <c r="AD83" s="114">
        <v>2</v>
      </c>
      <c r="AE83" s="114">
        <v>6</v>
      </c>
      <c r="AF83" s="114">
        <v>5</v>
      </c>
      <c r="AG83" s="114">
        <v>5</v>
      </c>
      <c r="AH83" s="101">
        <v>0</v>
      </c>
    </row>
    <row r="84" spans="1:34" ht="15.75" x14ac:dyDescent="0.25">
      <c r="A84" s="98" t="s">
        <v>184</v>
      </c>
      <c r="B84" s="100">
        <f t="shared" si="12"/>
        <v>5</v>
      </c>
      <c r="C84" s="114">
        <v>2</v>
      </c>
      <c r="D84" s="114">
        <v>0</v>
      </c>
      <c r="E84" s="114">
        <v>0</v>
      </c>
      <c r="F84" s="114">
        <v>2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0</v>
      </c>
      <c r="P84" s="114">
        <v>0</v>
      </c>
      <c r="Q84" s="114">
        <v>1</v>
      </c>
      <c r="R84" s="114">
        <v>0</v>
      </c>
      <c r="S84" s="114">
        <v>0</v>
      </c>
      <c r="T84" s="114">
        <v>0</v>
      </c>
      <c r="U84" s="114">
        <v>0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  <c r="AB84" s="114">
        <v>0</v>
      </c>
      <c r="AC84" s="114">
        <v>0</v>
      </c>
      <c r="AD84" s="114">
        <v>0</v>
      </c>
      <c r="AE84" s="114">
        <v>0</v>
      </c>
      <c r="AF84" s="114">
        <v>0</v>
      </c>
      <c r="AG84" s="114">
        <v>0</v>
      </c>
      <c r="AH84" s="101">
        <v>0</v>
      </c>
    </row>
    <row r="85" spans="1:34" ht="15.75" x14ac:dyDescent="0.25">
      <c r="A85" s="98" t="s">
        <v>185</v>
      </c>
      <c r="B85" s="100">
        <f t="shared" si="12"/>
        <v>1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1</v>
      </c>
      <c r="N85" s="100">
        <v>0</v>
      </c>
      <c r="O85" s="100">
        <v>0</v>
      </c>
      <c r="P85" s="100">
        <v>0</v>
      </c>
      <c r="Q85" s="100">
        <v>0</v>
      </c>
      <c r="R85" s="100">
        <v>0</v>
      </c>
      <c r="S85" s="100">
        <v>0</v>
      </c>
      <c r="T85" s="100">
        <v>0</v>
      </c>
      <c r="U85" s="100">
        <v>0</v>
      </c>
      <c r="V85" s="100">
        <v>0</v>
      </c>
      <c r="W85" s="100">
        <v>0</v>
      </c>
      <c r="X85" s="100">
        <v>0</v>
      </c>
      <c r="Y85" s="100">
        <v>0</v>
      </c>
      <c r="Z85" s="100">
        <v>0</v>
      </c>
      <c r="AA85" s="100">
        <v>0</v>
      </c>
      <c r="AB85" s="100">
        <v>0</v>
      </c>
      <c r="AC85" s="100">
        <v>0</v>
      </c>
      <c r="AD85" s="100">
        <v>0</v>
      </c>
      <c r="AE85" s="100">
        <v>0</v>
      </c>
      <c r="AF85" s="100">
        <v>0</v>
      </c>
      <c r="AG85" s="100">
        <v>0</v>
      </c>
      <c r="AH85" s="101">
        <v>0</v>
      </c>
    </row>
    <row r="86" spans="1:34" ht="15.75" x14ac:dyDescent="0.25">
      <c r="A86" s="98" t="s">
        <v>186</v>
      </c>
      <c r="B86" s="100">
        <f t="shared" si="12"/>
        <v>992</v>
      </c>
      <c r="C86" s="114">
        <v>499</v>
      </c>
      <c r="D86" s="114">
        <v>3</v>
      </c>
      <c r="E86" s="114">
        <v>45</v>
      </c>
      <c r="F86" s="114">
        <v>12</v>
      </c>
      <c r="G86" s="114">
        <v>0</v>
      </c>
      <c r="H86" s="114">
        <v>1</v>
      </c>
      <c r="I86" s="114">
        <v>3</v>
      </c>
      <c r="J86" s="114">
        <v>6</v>
      </c>
      <c r="K86" s="114">
        <v>6</v>
      </c>
      <c r="L86" s="114">
        <v>4</v>
      </c>
      <c r="M86" s="114">
        <v>69</v>
      </c>
      <c r="N86" s="114">
        <v>4</v>
      </c>
      <c r="O86" s="114">
        <v>52</v>
      </c>
      <c r="P86" s="114">
        <v>12</v>
      </c>
      <c r="Q86" s="114">
        <v>33</v>
      </c>
      <c r="R86" s="114">
        <v>10</v>
      </c>
      <c r="S86" s="114">
        <v>18</v>
      </c>
      <c r="T86" s="114">
        <v>0</v>
      </c>
      <c r="U86" s="114">
        <v>48</v>
      </c>
      <c r="V86" s="114">
        <v>5</v>
      </c>
      <c r="W86" s="114">
        <v>3</v>
      </c>
      <c r="X86" s="114">
        <v>1</v>
      </c>
      <c r="Y86" s="114">
        <v>30</v>
      </c>
      <c r="Z86" s="114">
        <v>2</v>
      </c>
      <c r="AA86" s="114">
        <v>8</v>
      </c>
      <c r="AB86" s="114">
        <v>2</v>
      </c>
      <c r="AC86" s="114">
        <v>0</v>
      </c>
      <c r="AD86" s="114">
        <v>1</v>
      </c>
      <c r="AE86" s="114">
        <v>37</v>
      </c>
      <c r="AF86" s="114">
        <v>24</v>
      </c>
      <c r="AG86" s="114">
        <v>47</v>
      </c>
      <c r="AH86" s="102">
        <v>7</v>
      </c>
    </row>
    <row r="87" spans="1:34" ht="15.75" x14ac:dyDescent="0.25">
      <c r="A87" s="98" t="s">
        <v>187</v>
      </c>
      <c r="B87" s="100">
        <f t="shared" si="12"/>
        <v>75</v>
      </c>
      <c r="C87" s="114">
        <v>28</v>
      </c>
      <c r="D87" s="114">
        <v>0</v>
      </c>
      <c r="E87" s="114">
        <v>2</v>
      </c>
      <c r="F87" s="114">
        <v>1</v>
      </c>
      <c r="G87" s="114">
        <v>0</v>
      </c>
      <c r="H87" s="114">
        <v>0</v>
      </c>
      <c r="I87" s="114">
        <v>0</v>
      </c>
      <c r="J87" s="114">
        <v>0</v>
      </c>
      <c r="K87" s="114">
        <v>0</v>
      </c>
      <c r="L87" s="114">
        <v>2</v>
      </c>
      <c r="M87" s="114">
        <v>11</v>
      </c>
      <c r="N87" s="114">
        <v>0</v>
      </c>
      <c r="O87" s="114">
        <v>0</v>
      </c>
      <c r="P87" s="114">
        <v>1</v>
      </c>
      <c r="Q87" s="114">
        <v>3</v>
      </c>
      <c r="R87" s="114">
        <v>2</v>
      </c>
      <c r="S87" s="114">
        <v>0</v>
      </c>
      <c r="T87" s="114">
        <v>0</v>
      </c>
      <c r="U87" s="114">
        <v>6</v>
      </c>
      <c r="V87" s="114">
        <v>0</v>
      </c>
      <c r="W87" s="114">
        <v>0</v>
      </c>
      <c r="X87" s="114">
        <v>0</v>
      </c>
      <c r="Y87" s="114">
        <v>3</v>
      </c>
      <c r="Z87" s="114">
        <v>0</v>
      </c>
      <c r="AA87" s="114">
        <v>7</v>
      </c>
      <c r="AB87" s="114">
        <v>0</v>
      </c>
      <c r="AC87" s="114">
        <v>0</v>
      </c>
      <c r="AD87" s="114">
        <v>0</v>
      </c>
      <c r="AE87" s="114">
        <v>2</v>
      </c>
      <c r="AF87" s="114">
        <v>0</v>
      </c>
      <c r="AG87" s="114">
        <v>7</v>
      </c>
      <c r="AH87" s="101">
        <v>0</v>
      </c>
    </row>
    <row r="88" spans="1:34" ht="15.75" x14ac:dyDescent="0.25">
      <c r="A88" s="98" t="s">
        <v>188</v>
      </c>
      <c r="B88" s="100">
        <f t="shared" si="12"/>
        <v>199</v>
      </c>
      <c r="C88" s="114">
        <v>77</v>
      </c>
      <c r="D88" s="114">
        <v>5</v>
      </c>
      <c r="E88" s="114">
        <v>11</v>
      </c>
      <c r="F88" s="114">
        <v>6</v>
      </c>
      <c r="G88" s="114">
        <v>1</v>
      </c>
      <c r="H88" s="114">
        <v>0</v>
      </c>
      <c r="I88" s="114">
        <v>0</v>
      </c>
      <c r="J88" s="114">
        <v>0</v>
      </c>
      <c r="K88" s="114">
        <v>1</v>
      </c>
      <c r="L88" s="114">
        <v>3</v>
      </c>
      <c r="M88" s="114">
        <v>15</v>
      </c>
      <c r="N88" s="114">
        <v>2</v>
      </c>
      <c r="O88" s="114">
        <v>6</v>
      </c>
      <c r="P88" s="114">
        <v>1</v>
      </c>
      <c r="Q88" s="114">
        <v>13</v>
      </c>
      <c r="R88" s="114">
        <v>5</v>
      </c>
      <c r="S88" s="114">
        <v>5</v>
      </c>
      <c r="T88" s="114">
        <v>1</v>
      </c>
      <c r="U88" s="114">
        <v>5</v>
      </c>
      <c r="V88" s="114">
        <v>1</v>
      </c>
      <c r="W88" s="114">
        <v>0</v>
      </c>
      <c r="X88" s="114">
        <v>0</v>
      </c>
      <c r="Y88" s="114">
        <v>5</v>
      </c>
      <c r="Z88" s="114">
        <v>5</v>
      </c>
      <c r="AA88" s="114">
        <v>2</v>
      </c>
      <c r="AB88" s="114">
        <v>1</v>
      </c>
      <c r="AC88" s="114">
        <v>2</v>
      </c>
      <c r="AD88" s="114">
        <v>1</v>
      </c>
      <c r="AE88" s="114">
        <v>10</v>
      </c>
      <c r="AF88" s="114">
        <v>5</v>
      </c>
      <c r="AG88" s="114">
        <v>9</v>
      </c>
      <c r="AH88" s="102">
        <v>1</v>
      </c>
    </row>
    <row r="89" spans="1:34" ht="15.75" x14ac:dyDescent="0.25">
      <c r="A89" s="98" t="s">
        <v>189</v>
      </c>
      <c r="B89" s="100">
        <f t="shared" si="12"/>
        <v>1</v>
      </c>
      <c r="C89" s="114">
        <v>1</v>
      </c>
      <c r="D89" s="114">
        <v>0</v>
      </c>
      <c r="E89" s="114">
        <v>0</v>
      </c>
      <c r="F89" s="114">
        <v>0</v>
      </c>
      <c r="G89" s="114">
        <v>0</v>
      </c>
      <c r="H89" s="114">
        <v>0</v>
      </c>
      <c r="I89" s="114">
        <v>0</v>
      </c>
      <c r="J89" s="114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114">
        <v>0</v>
      </c>
      <c r="S89" s="114">
        <v>0</v>
      </c>
      <c r="T89" s="114">
        <v>0</v>
      </c>
      <c r="U89" s="114">
        <v>0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  <c r="AB89" s="114">
        <v>0</v>
      </c>
      <c r="AC89" s="114">
        <v>0</v>
      </c>
      <c r="AD89" s="114">
        <v>0</v>
      </c>
      <c r="AE89" s="114">
        <v>0</v>
      </c>
      <c r="AF89" s="114">
        <v>0</v>
      </c>
      <c r="AG89" s="114">
        <v>0</v>
      </c>
      <c r="AH89" s="101">
        <v>0</v>
      </c>
    </row>
    <row r="90" spans="1:34" ht="15.75" x14ac:dyDescent="0.25">
      <c r="A90" s="98" t="s">
        <v>190</v>
      </c>
      <c r="B90" s="100">
        <f t="shared" si="12"/>
        <v>1</v>
      </c>
      <c r="C90" s="114">
        <v>1</v>
      </c>
      <c r="D90" s="114">
        <v>0</v>
      </c>
      <c r="E90" s="114">
        <v>0</v>
      </c>
      <c r="F90" s="114">
        <v>0</v>
      </c>
      <c r="G90" s="114">
        <v>0</v>
      </c>
      <c r="H90" s="114">
        <v>0</v>
      </c>
      <c r="I90" s="114">
        <v>0</v>
      </c>
      <c r="J90" s="114">
        <v>0</v>
      </c>
      <c r="K90" s="114">
        <v>0</v>
      </c>
      <c r="L90" s="114">
        <v>0</v>
      </c>
      <c r="M90" s="114">
        <v>0</v>
      </c>
      <c r="N90" s="114">
        <v>0</v>
      </c>
      <c r="O90" s="114">
        <v>0</v>
      </c>
      <c r="P90" s="114">
        <v>0</v>
      </c>
      <c r="Q90" s="114">
        <v>0</v>
      </c>
      <c r="R90" s="114">
        <v>0</v>
      </c>
      <c r="S90" s="114">
        <v>0</v>
      </c>
      <c r="T90" s="114">
        <v>0</v>
      </c>
      <c r="U90" s="114">
        <v>0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4">
        <v>0</v>
      </c>
      <c r="AC90" s="114">
        <v>0</v>
      </c>
      <c r="AD90" s="114">
        <v>0</v>
      </c>
      <c r="AE90" s="114">
        <v>0</v>
      </c>
      <c r="AF90" s="114">
        <v>0</v>
      </c>
      <c r="AG90" s="114">
        <v>0</v>
      </c>
      <c r="AH90" s="101">
        <v>0</v>
      </c>
    </row>
    <row r="91" spans="1:34" ht="15.75" x14ac:dyDescent="0.25">
      <c r="A91" s="98" t="s">
        <v>191</v>
      </c>
      <c r="B91" s="100">
        <f t="shared" si="12"/>
        <v>3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1</v>
      </c>
      <c r="P91" s="100">
        <v>0</v>
      </c>
      <c r="Q91" s="100">
        <v>1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0</v>
      </c>
      <c r="Y91" s="100">
        <v>0</v>
      </c>
      <c r="Z91" s="100">
        <v>0</v>
      </c>
      <c r="AA91" s="100">
        <v>0</v>
      </c>
      <c r="AB91" s="100">
        <v>0</v>
      </c>
      <c r="AC91" s="100">
        <v>0</v>
      </c>
      <c r="AD91" s="100">
        <v>0</v>
      </c>
      <c r="AE91" s="100">
        <v>0</v>
      </c>
      <c r="AF91" s="100">
        <v>0</v>
      </c>
      <c r="AG91" s="100">
        <v>1</v>
      </c>
      <c r="AH91" s="101">
        <v>0</v>
      </c>
    </row>
    <row r="92" spans="1:34" ht="15.75" x14ac:dyDescent="0.25">
      <c r="A92" s="98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1"/>
    </row>
    <row r="93" spans="1:34" ht="15.75" x14ac:dyDescent="0.25">
      <c r="A93" s="96" t="s">
        <v>192</v>
      </c>
      <c r="B93" s="94">
        <f>SUM(B94:B98)</f>
        <v>28</v>
      </c>
      <c r="C93" s="94">
        <f t="shared" ref="C93:AH93" si="13">SUM(C94:C98)</f>
        <v>12</v>
      </c>
      <c r="D93" s="94">
        <f t="shared" si="13"/>
        <v>0</v>
      </c>
      <c r="E93" s="94">
        <f t="shared" si="13"/>
        <v>1</v>
      </c>
      <c r="F93" s="94">
        <f t="shared" si="13"/>
        <v>0</v>
      </c>
      <c r="G93" s="94">
        <f t="shared" si="13"/>
        <v>0</v>
      </c>
      <c r="H93" s="94">
        <f t="shared" si="13"/>
        <v>0</v>
      </c>
      <c r="I93" s="94">
        <f t="shared" si="13"/>
        <v>0</v>
      </c>
      <c r="J93" s="94">
        <f t="shared" si="13"/>
        <v>0</v>
      </c>
      <c r="K93" s="94">
        <f t="shared" si="13"/>
        <v>0</v>
      </c>
      <c r="L93" s="94">
        <f t="shared" si="13"/>
        <v>0</v>
      </c>
      <c r="M93" s="94">
        <f t="shared" si="13"/>
        <v>1</v>
      </c>
      <c r="N93" s="94">
        <f t="shared" si="13"/>
        <v>0</v>
      </c>
      <c r="O93" s="94">
        <f t="shared" si="13"/>
        <v>1</v>
      </c>
      <c r="P93" s="94">
        <f t="shared" si="13"/>
        <v>1</v>
      </c>
      <c r="Q93" s="94">
        <f t="shared" si="13"/>
        <v>2</v>
      </c>
      <c r="R93" s="94">
        <f t="shared" si="13"/>
        <v>0</v>
      </c>
      <c r="S93" s="94">
        <f t="shared" si="13"/>
        <v>0</v>
      </c>
      <c r="T93" s="94">
        <f t="shared" si="13"/>
        <v>0</v>
      </c>
      <c r="U93" s="94">
        <f t="shared" si="13"/>
        <v>1</v>
      </c>
      <c r="V93" s="94">
        <f t="shared" si="13"/>
        <v>0</v>
      </c>
      <c r="W93" s="94">
        <f t="shared" si="13"/>
        <v>0</v>
      </c>
      <c r="X93" s="94">
        <f t="shared" si="13"/>
        <v>0</v>
      </c>
      <c r="Y93" s="94">
        <f t="shared" si="13"/>
        <v>0</v>
      </c>
      <c r="Z93" s="94">
        <f t="shared" si="13"/>
        <v>0</v>
      </c>
      <c r="AA93" s="94">
        <f t="shared" si="13"/>
        <v>1</v>
      </c>
      <c r="AB93" s="94">
        <f t="shared" si="13"/>
        <v>1</v>
      </c>
      <c r="AC93" s="94">
        <f t="shared" si="13"/>
        <v>0</v>
      </c>
      <c r="AD93" s="94">
        <f t="shared" si="13"/>
        <v>1</v>
      </c>
      <c r="AE93" s="94">
        <f t="shared" si="13"/>
        <v>2</v>
      </c>
      <c r="AF93" s="94">
        <f t="shared" si="13"/>
        <v>1</v>
      </c>
      <c r="AG93" s="94">
        <f t="shared" si="13"/>
        <v>3</v>
      </c>
      <c r="AH93" s="113">
        <f t="shared" si="13"/>
        <v>0</v>
      </c>
    </row>
    <row r="94" spans="1:34" ht="15.75" x14ac:dyDescent="0.25">
      <c r="A94" s="98" t="s">
        <v>193</v>
      </c>
      <c r="B94" s="100">
        <f>SUM(C94:AH94)</f>
        <v>13</v>
      </c>
      <c r="C94" s="114">
        <v>6</v>
      </c>
      <c r="D94" s="114">
        <v>0</v>
      </c>
      <c r="E94" s="114">
        <v>1</v>
      </c>
      <c r="F94" s="114">
        <v>0</v>
      </c>
      <c r="G94" s="114">
        <v>0</v>
      </c>
      <c r="H94" s="114">
        <v>0</v>
      </c>
      <c r="I94" s="114">
        <v>0</v>
      </c>
      <c r="J94" s="114">
        <v>0</v>
      </c>
      <c r="K94" s="114">
        <v>0</v>
      </c>
      <c r="L94" s="114">
        <v>0</v>
      </c>
      <c r="M94" s="114">
        <v>1</v>
      </c>
      <c r="N94" s="114">
        <v>0</v>
      </c>
      <c r="O94" s="114">
        <v>0</v>
      </c>
      <c r="P94" s="114">
        <v>1</v>
      </c>
      <c r="Q94" s="114">
        <v>2</v>
      </c>
      <c r="R94" s="114">
        <v>0</v>
      </c>
      <c r="S94" s="114">
        <v>0</v>
      </c>
      <c r="T94" s="114">
        <v>0</v>
      </c>
      <c r="U94" s="114">
        <v>0</v>
      </c>
      <c r="V94" s="114">
        <v>0</v>
      </c>
      <c r="W94" s="114">
        <v>0</v>
      </c>
      <c r="X94" s="114">
        <v>0</v>
      </c>
      <c r="Y94" s="114">
        <v>0</v>
      </c>
      <c r="Z94" s="114">
        <v>0</v>
      </c>
      <c r="AA94" s="114">
        <v>0</v>
      </c>
      <c r="AB94" s="114">
        <v>0</v>
      </c>
      <c r="AC94" s="114">
        <v>0</v>
      </c>
      <c r="AD94" s="114">
        <v>0</v>
      </c>
      <c r="AE94" s="114">
        <v>0</v>
      </c>
      <c r="AF94" s="114">
        <v>1</v>
      </c>
      <c r="AG94" s="114">
        <v>1</v>
      </c>
      <c r="AH94" s="101">
        <v>0</v>
      </c>
    </row>
    <row r="95" spans="1:34" ht="15.75" x14ac:dyDescent="0.25">
      <c r="A95" s="98" t="s">
        <v>194</v>
      </c>
      <c r="B95" s="100">
        <f>SUM(C95:AH95)</f>
        <v>2</v>
      </c>
      <c r="C95" s="114">
        <v>1</v>
      </c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114">
        <v>0</v>
      </c>
      <c r="R95" s="114">
        <v>0</v>
      </c>
      <c r="S95" s="114">
        <v>0</v>
      </c>
      <c r="T95" s="114">
        <v>0</v>
      </c>
      <c r="U95" s="114">
        <v>1</v>
      </c>
      <c r="V95" s="114">
        <v>0</v>
      </c>
      <c r="W95" s="114">
        <v>0</v>
      </c>
      <c r="X95" s="114">
        <v>0</v>
      </c>
      <c r="Y95" s="114">
        <v>0</v>
      </c>
      <c r="Z95" s="114">
        <v>0</v>
      </c>
      <c r="AA95" s="114">
        <v>0</v>
      </c>
      <c r="AB95" s="114">
        <v>0</v>
      </c>
      <c r="AC95" s="114">
        <v>0</v>
      </c>
      <c r="AD95" s="114">
        <v>0</v>
      </c>
      <c r="AE95" s="114">
        <v>0</v>
      </c>
      <c r="AF95" s="114">
        <v>0</v>
      </c>
      <c r="AG95" s="114">
        <v>0</v>
      </c>
      <c r="AH95" s="101">
        <v>0</v>
      </c>
    </row>
    <row r="96" spans="1:34" ht="15.75" x14ac:dyDescent="0.25">
      <c r="A96" s="98" t="s">
        <v>195</v>
      </c>
      <c r="B96" s="100">
        <f>SUM(C96:AH96)</f>
        <v>3</v>
      </c>
      <c r="C96" s="100">
        <v>0</v>
      </c>
      <c r="D96" s="100">
        <v>0</v>
      </c>
      <c r="E96" s="100">
        <v>0</v>
      </c>
      <c r="F96" s="100">
        <v>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1</v>
      </c>
      <c r="AB96" s="100">
        <v>1</v>
      </c>
      <c r="AC96" s="100">
        <v>0</v>
      </c>
      <c r="AD96" s="100">
        <v>1</v>
      </c>
      <c r="AE96" s="100">
        <v>0</v>
      </c>
      <c r="AF96" s="100">
        <v>0</v>
      </c>
      <c r="AG96" s="100">
        <v>0</v>
      </c>
      <c r="AH96" s="101">
        <v>0</v>
      </c>
    </row>
    <row r="97" spans="1:34" ht="15.75" x14ac:dyDescent="0.25">
      <c r="A97" s="98" t="s">
        <v>196</v>
      </c>
      <c r="B97" s="100">
        <f>SUM(C97:AH97)</f>
        <v>5</v>
      </c>
      <c r="C97" s="114">
        <v>2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  <c r="N97" s="114">
        <v>0</v>
      </c>
      <c r="O97" s="114">
        <v>0</v>
      </c>
      <c r="P97" s="114">
        <v>0</v>
      </c>
      <c r="Q97" s="114">
        <v>0</v>
      </c>
      <c r="R97" s="114">
        <v>0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4">
        <v>0</v>
      </c>
      <c r="AC97" s="114">
        <v>0</v>
      </c>
      <c r="AD97" s="114">
        <v>0</v>
      </c>
      <c r="AE97" s="114">
        <v>1</v>
      </c>
      <c r="AF97" s="114">
        <v>0</v>
      </c>
      <c r="AG97" s="114">
        <v>2</v>
      </c>
      <c r="AH97" s="101">
        <v>0</v>
      </c>
    </row>
    <row r="98" spans="1:34" ht="15.75" x14ac:dyDescent="0.25">
      <c r="A98" s="98" t="s">
        <v>197</v>
      </c>
      <c r="B98" s="100">
        <f>SUM(C98:AH98)</f>
        <v>5</v>
      </c>
      <c r="C98" s="114">
        <v>3</v>
      </c>
      <c r="D98" s="114">
        <v>0</v>
      </c>
      <c r="E98" s="114">
        <v>0</v>
      </c>
      <c r="F98" s="114">
        <v>0</v>
      </c>
      <c r="G98" s="114">
        <v>0</v>
      </c>
      <c r="H98" s="114">
        <v>0</v>
      </c>
      <c r="I98" s="114">
        <v>0</v>
      </c>
      <c r="J98" s="114">
        <v>0</v>
      </c>
      <c r="K98" s="114">
        <v>0</v>
      </c>
      <c r="L98" s="114">
        <v>0</v>
      </c>
      <c r="M98" s="114">
        <v>0</v>
      </c>
      <c r="N98" s="114">
        <v>0</v>
      </c>
      <c r="O98" s="114">
        <v>1</v>
      </c>
      <c r="P98" s="114">
        <v>0</v>
      </c>
      <c r="Q98" s="114">
        <v>0</v>
      </c>
      <c r="R98" s="114">
        <v>0</v>
      </c>
      <c r="S98" s="114">
        <v>0</v>
      </c>
      <c r="T98" s="114">
        <v>0</v>
      </c>
      <c r="U98" s="114">
        <v>0</v>
      </c>
      <c r="V98" s="114">
        <v>0</v>
      </c>
      <c r="W98" s="114">
        <v>0</v>
      </c>
      <c r="X98" s="114">
        <v>0</v>
      </c>
      <c r="Y98" s="114">
        <v>0</v>
      </c>
      <c r="Z98" s="114">
        <v>0</v>
      </c>
      <c r="AA98" s="114">
        <v>0</v>
      </c>
      <c r="AB98" s="114">
        <v>0</v>
      </c>
      <c r="AC98" s="114">
        <v>0</v>
      </c>
      <c r="AD98" s="114">
        <v>0</v>
      </c>
      <c r="AE98" s="114">
        <v>1</v>
      </c>
      <c r="AF98" s="114">
        <v>0</v>
      </c>
      <c r="AG98" s="114">
        <v>0</v>
      </c>
      <c r="AH98" s="101">
        <v>0</v>
      </c>
    </row>
    <row r="99" spans="1:34" ht="15.75" x14ac:dyDescent="0.25">
      <c r="A99" s="98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7"/>
    </row>
    <row r="100" spans="1:34" ht="15.75" x14ac:dyDescent="0.25">
      <c r="A100" s="96" t="s">
        <v>198</v>
      </c>
      <c r="B100" s="94">
        <f>SUM(B101)</f>
        <v>2</v>
      </c>
      <c r="C100" s="94">
        <f t="shared" ref="C100:AH100" si="14">SUM(C101)</f>
        <v>2</v>
      </c>
      <c r="D100" s="94">
        <f t="shared" si="14"/>
        <v>0</v>
      </c>
      <c r="E100" s="94">
        <f t="shared" si="14"/>
        <v>0</v>
      </c>
      <c r="F100" s="94">
        <f t="shared" si="14"/>
        <v>0</v>
      </c>
      <c r="G100" s="94">
        <f t="shared" si="14"/>
        <v>0</v>
      </c>
      <c r="H100" s="94">
        <f t="shared" si="14"/>
        <v>0</v>
      </c>
      <c r="I100" s="94">
        <f t="shared" si="14"/>
        <v>0</v>
      </c>
      <c r="J100" s="94">
        <f t="shared" si="14"/>
        <v>0</v>
      </c>
      <c r="K100" s="94">
        <f t="shared" si="14"/>
        <v>0</v>
      </c>
      <c r="L100" s="94">
        <f t="shared" si="14"/>
        <v>0</v>
      </c>
      <c r="M100" s="94">
        <f t="shared" si="14"/>
        <v>0</v>
      </c>
      <c r="N100" s="94">
        <f t="shared" si="14"/>
        <v>0</v>
      </c>
      <c r="O100" s="94">
        <f t="shared" si="14"/>
        <v>0</v>
      </c>
      <c r="P100" s="94">
        <f t="shared" si="14"/>
        <v>0</v>
      </c>
      <c r="Q100" s="94">
        <f t="shared" si="14"/>
        <v>0</v>
      </c>
      <c r="R100" s="94">
        <f t="shared" si="14"/>
        <v>0</v>
      </c>
      <c r="S100" s="94">
        <f t="shared" si="14"/>
        <v>0</v>
      </c>
      <c r="T100" s="94">
        <f t="shared" si="14"/>
        <v>0</v>
      </c>
      <c r="U100" s="94">
        <f t="shared" si="14"/>
        <v>0</v>
      </c>
      <c r="V100" s="94">
        <f t="shared" si="14"/>
        <v>0</v>
      </c>
      <c r="W100" s="94">
        <f t="shared" si="14"/>
        <v>0</v>
      </c>
      <c r="X100" s="94">
        <f t="shared" si="14"/>
        <v>0</v>
      </c>
      <c r="Y100" s="94">
        <f t="shared" si="14"/>
        <v>0</v>
      </c>
      <c r="Z100" s="94">
        <f t="shared" si="14"/>
        <v>0</v>
      </c>
      <c r="AA100" s="94">
        <f t="shared" si="14"/>
        <v>0</v>
      </c>
      <c r="AB100" s="94">
        <f t="shared" si="14"/>
        <v>0</v>
      </c>
      <c r="AC100" s="94">
        <f t="shared" si="14"/>
        <v>0</v>
      </c>
      <c r="AD100" s="94">
        <f t="shared" si="14"/>
        <v>0</v>
      </c>
      <c r="AE100" s="94">
        <f t="shared" si="14"/>
        <v>0</v>
      </c>
      <c r="AF100" s="94">
        <f t="shared" si="14"/>
        <v>0</v>
      </c>
      <c r="AG100" s="94">
        <f t="shared" si="14"/>
        <v>0</v>
      </c>
      <c r="AH100" s="113">
        <f t="shared" si="14"/>
        <v>0</v>
      </c>
    </row>
    <row r="101" spans="1:34" ht="15.75" x14ac:dyDescent="0.25">
      <c r="A101" s="98" t="s">
        <v>199</v>
      </c>
      <c r="B101" s="100">
        <f>SUM(C101:AH101)</f>
        <v>2</v>
      </c>
      <c r="C101" s="114">
        <v>2</v>
      </c>
      <c r="D101" s="114">
        <v>0</v>
      </c>
      <c r="E101" s="114">
        <v>0</v>
      </c>
      <c r="F101" s="114">
        <v>0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4">
        <v>0</v>
      </c>
      <c r="Q101" s="114">
        <v>0</v>
      </c>
      <c r="R101" s="114">
        <v>0</v>
      </c>
      <c r="S101" s="114">
        <v>0</v>
      </c>
      <c r="T101" s="114">
        <v>0</v>
      </c>
      <c r="U101" s="114">
        <v>0</v>
      </c>
      <c r="V101" s="114">
        <v>0</v>
      </c>
      <c r="W101" s="114">
        <v>0</v>
      </c>
      <c r="X101" s="114">
        <v>0</v>
      </c>
      <c r="Y101" s="114">
        <v>0</v>
      </c>
      <c r="Z101" s="114">
        <v>0</v>
      </c>
      <c r="AA101" s="114">
        <v>0</v>
      </c>
      <c r="AB101" s="114">
        <v>0</v>
      </c>
      <c r="AC101" s="114">
        <v>0</v>
      </c>
      <c r="AD101" s="114">
        <v>0</v>
      </c>
      <c r="AE101" s="114">
        <v>0</v>
      </c>
      <c r="AF101" s="114">
        <v>0</v>
      </c>
      <c r="AG101" s="114">
        <v>0</v>
      </c>
      <c r="AH101" s="101">
        <v>0</v>
      </c>
    </row>
    <row r="102" spans="1:34" ht="15.75" x14ac:dyDescent="0.25">
      <c r="A102" s="98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1"/>
    </row>
    <row r="103" spans="1:34" ht="15.75" x14ac:dyDescent="0.25">
      <c r="A103" s="96" t="s">
        <v>200</v>
      </c>
      <c r="B103" s="94">
        <f>SUM(B104:B109)</f>
        <v>538</v>
      </c>
      <c r="C103" s="94">
        <f t="shared" ref="C103:AH103" si="15">SUM(C104:C109)</f>
        <v>93</v>
      </c>
      <c r="D103" s="94">
        <f t="shared" si="15"/>
        <v>2</v>
      </c>
      <c r="E103" s="94">
        <f t="shared" si="15"/>
        <v>37</v>
      </c>
      <c r="F103" s="94">
        <f t="shared" si="15"/>
        <v>13</v>
      </c>
      <c r="G103" s="94">
        <f t="shared" si="15"/>
        <v>0</v>
      </c>
      <c r="H103" s="94">
        <f t="shared" si="15"/>
        <v>2</v>
      </c>
      <c r="I103" s="94">
        <f t="shared" si="15"/>
        <v>2</v>
      </c>
      <c r="J103" s="94">
        <f t="shared" si="15"/>
        <v>3</v>
      </c>
      <c r="K103" s="94">
        <f t="shared" si="15"/>
        <v>8</v>
      </c>
      <c r="L103" s="94">
        <f t="shared" si="15"/>
        <v>9</v>
      </c>
      <c r="M103" s="94">
        <f t="shared" si="15"/>
        <v>46</v>
      </c>
      <c r="N103" s="94">
        <f t="shared" si="15"/>
        <v>9</v>
      </c>
      <c r="O103" s="94">
        <f t="shared" si="15"/>
        <v>48</v>
      </c>
      <c r="P103" s="94">
        <f t="shared" si="15"/>
        <v>5</v>
      </c>
      <c r="Q103" s="94">
        <f t="shared" si="15"/>
        <v>24</v>
      </c>
      <c r="R103" s="94">
        <f t="shared" si="15"/>
        <v>21</v>
      </c>
      <c r="S103" s="94">
        <f t="shared" si="15"/>
        <v>31</v>
      </c>
      <c r="T103" s="94">
        <f t="shared" si="15"/>
        <v>2</v>
      </c>
      <c r="U103" s="94">
        <f t="shared" si="15"/>
        <v>25</v>
      </c>
      <c r="V103" s="94">
        <f t="shared" si="15"/>
        <v>12</v>
      </c>
      <c r="W103" s="94">
        <f t="shared" si="15"/>
        <v>2</v>
      </c>
      <c r="X103" s="94">
        <f t="shared" si="15"/>
        <v>1</v>
      </c>
      <c r="Y103" s="94">
        <f t="shared" si="15"/>
        <v>35</v>
      </c>
      <c r="Z103" s="94">
        <f t="shared" si="15"/>
        <v>7</v>
      </c>
      <c r="AA103" s="94">
        <f t="shared" si="15"/>
        <v>17</v>
      </c>
      <c r="AB103" s="94">
        <f t="shared" si="15"/>
        <v>2</v>
      </c>
      <c r="AC103" s="94">
        <f t="shared" si="15"/>
        <v>0</v>
      </c>
      <c r="AD103" s="94">
        <f t="shared" si="15"/>
        <v>4</v>
      </c>
      <c r="AE103" s="94">
        <f t="shared" si="15"/>
        <v>38</v>
      </c>
      <c r="AF103" s="94">
        <f t="shared" si="15"/>
        <v>12</v>
      </c>
      <c r="AG103" s="94">
        <f t="shared" si="15"/>
        <v>27</v>
      </c>
      <c r="AH103" s="113">
        <f t="shared" si="15"/>
        <v>1</v>
      </c>
    </row>
    <row r="104" spans="1:34" ht="15.75" x14ac:dyDescent="0.25">
      <c r="A104" s="104" t="s">
        <v>201</v>
      </c>
      <c r="B104" s="100">
        <f t="shared" ref="B104:B109" si="16">SUM(C104:AH104)</f>
        <v>36</v>
      </c>
      <c r="C104" s="114">
        <v>9</v>
      </c>
      <c r="D104" s="114">
        <v>0</v>
      </c>
      <c r="E104" s="114">
        <v>2</v>
      </c>
      <c r="F104" s="114">
        <v>1</v>
      </c>
      <c r="G104" s="114">
        <v>0</v>
      </c>
      <c r="H104" s="114">
        <v>0</v>
      </c>
      <c r="I104" s="114">
        <v>0</v>
      </c>
      <c r="J104" s="114">
        <v>1</v>
      </c>
      <c r="K104" s="114">
        <v>0</v>
      </c>
      <c r="L104" s="114">
        <v>4</v>
      </c>
      <c r="M104" s="114">
        <v>2</v>
      </c>
      <c r="N104" s="114">
        <v>0</v>
      </c>
      <c r="O104" s="114">
        <v>0</v>
      </c>
      <c r="P104" s="114">
        <v>0</v>
      </c>
      <c r="Q104" s="114">
        <v>3</v>
      </c>
      <c r="R104" s="114">
        <v>3</v>
      </c>
      <c r="S104" s="114">
        <v>2</v>
      </c>
      <c r="T104" s="114">
        <v>0</v>
      </c>
      <c r="U104" s="114">
        <v>1</v>
      </c>
      <c r="V104" s="114">
        <v>0</v>
      </c>
      <c r="W104" s="114">
        <v>0</v>
      </c>
      <c r="X104" s="114">
        <v>0</v>
      </c>
      <c r="Y104" s="114">
        <v>3</v>
      </c>
      <c r="Z104" s="114">
        <v>0</v>
      </c>
      <c r="AA104" s="114">
        <v>0</v>
      </c>
      <c r="AB104" s="114">
        <v>1</v>
      </c>
      <c r="AC104" s="114">
        <v>0</v>
      </c>
      <c r="AD104" s="114">
        <v>0</v>
      </c>
      <c r="AE104" s="114">
        <v>2</v>
      </c>
      <c r="AF104" s="114">
        <v>0</v>
      </c>
      <c r="AG104" s="114">
        <v>2</v>
      </c>
      <c r="AH104" s="101">
        <v>0</v>
      </c>
    </row>
    <row r="105" spans="1:34" ht="15.75" x14ac:dyDescent="0.25">
      <c r="A105" s="98" t="s">
        <v>202</v>
      </c>
      <c r="B105" s="100">
        <f t="shared" si="16"/>
        <v>2</v>
      </c>
      <c r="C105" s="100">
        <v>0</v>
      </c>
      <c r="D105" s="100">
        <v>0</v>
      </c>
      <c r="E105" s="100">
        <v>0</v>
      </c>
      <c r="F105" s="100">
        <v>0</v>
      </c>
      <c r="G105" s="100">
        <v>0</v>
      </c>
      <c r="H105" s="100">
        <v>0</v>
      </c>
      <c r="I105" s="100">
        <v>0</v>
      </c>
      <c r="J105" s="100">
        <v>0</v>
      </c>
      <c r="K105" s="100">
        <v>0</v>
      </c>
      <c r="L105" s="100">
        <v>0</v>
      </c>
      <c r="M105" s="100">
        <v>0</v>
      </c>
      <c r="N105" s="100">
        <v>1</v>
      </c>
      <c r="O105" s="100">
        <v>1</v>
      </c>
      <c r="P105" s="100">
        <v>0</v>
      </c>
      <c r="Q105" s="100">
        <v>0</v>
      </c>
      <c r="R105" s="100">
        <v>0</v>
      </c>
      <c r="S105" s="100">
        <v>0</v>
      </c>
      <c r="T105" s="100">
        <v>0</v>
      </c>
      <c r="U105" s="100">
        <v>0</v>
      </c>
      <c r="V105" s="100">
        <v>0</v>
      </c>
      <c r="W105" s="100">
        <v>0</v>
      </c>
      <c r="X105" s="100">
        <v>0</v>
      </c>
      <c r="Y105" s="100">
        <v>0</v>
      </c>
      <c r="Z105" s="100">
        <v>0</v>
      </c>
      <c r="AA105" s="100">
        <v>0</v>
      </c>
      <c r="AB105" s="100">
        <v>0</v>
      </c>
      <c r="AC105" s="100">
        <v>0</v>
      </c>
      <c r="AD105" s="100">
        <v>0</v>
      </c>
      <c r="AE105" s="100">
        <v>0</v>
      </c>
      <c r="AF105" s="100">
        <v>0</v>
      </c>
      <c r="AG105" s="100">
        <v>0</v>
      </c>
      <c r="AH105" s="101">
        <v>0</v>
      </c>
    </row>
    <row r="106" spans="1:34" ht="15.75" x14ac:dyDescent="0.25">
      <c r="A106" s="98" t="s">
        <v>203</v>
      </c>
      <c r="B106" s="100">
        <f t="shared" si="16"/>
        <v>352</v>
      </c>
      <c r="C106" s="114">
        <v>38</v>
      </c>
      <c r="D106" s="114">
        <v>1</v>
      </c>
      <c r="E106" s="114">
        <v>20</v>
      </c>
      <c r="F106" s="114">
        <v>6</v>
      </c>
      <c r="G106" s="114">
        <v>0</v>
      </c>
      <c r="H106" s="114">
        <v>2</v>
      </c>
      <c r="I106" s="114">
        <v>0</v>
      </c>
      <c r="J106" s="114">
        <v>1</v>
      </c>
      <c r="K106" s="114">
        <v>7</v>
      </c>
      <c r="L106" s="114">
        <v>2</v>
      </c>
      <c r="M106" s="114">
        <v>31</v>
      </c>
      <c r="N106" s="114">
        <v>7</v>
      </c>
      <c r="O106" s="114">
        <v>35</v>
      </c>
      <c r="P106" s="114">
        <v>3</v>
      </c>
      <c r="Q106" s="114">
        <v>15</v>
      </c>
      <c r="R106" s="114">
        <v>15</v>
      </c>
      <c r="S106" s="114">
        <v>22</v>
      </c>
      <c r="T106" s="114">
        <v>1</v>
      </c>
      <c r="U106" s="114">
        <v>15</v>
      </c>
      <c r="V106" s="114">
        <v>12</v>
      </c>
      <c r="W106" s="114">
        <v>2</v>
      </c>
      <c r="X106" s="114">
        <v>1</v>
      </c>
      <c r="Y106" s="114">
        <v>30</v>
      </c>
      <c r="Z106" s="114">
        <v>7</v>
      </c>
      <c r="AA106" s="114">
        <v>13</v>
      </c>
      <c r="AB106" s="114">
        <v>1</v>
      </c>
      <c r="AC106" s="114">
        <v>0</v>
      </c>
      <c r="AD106" s="114">
        <v>3</v>
      </c>
      <c r="AE106" s="114">
        <v>31</v>
      </c>
      <c r="AF106" s="114">
        <v>10</v>
      </c>
      <c r="AG106" s="114">
        <v>20</v>
      </c>
      <c r="AH106" s="102">
        <v>1</v>
      </c>
    </row>
    <row r="107" spans="1:34" ht="15.75" x14ac:dyDescent="0.25">
      <c r="A107" s="98" t="s">
        <v>204</v>
      </c>
      <c r="B107" s="100">
        <f t="shared" si="16"/>
        <v>117</v>
      </c>
      <c r="C107" s="114">
        <v>42</v>
      </c>
      <c r="D107" s="114">
        <v>1</v>
      </c>
      <c r="E107" s="114">
        <v>14</v>
      </c>
      <c r="F107" s="114">
        <v>0</v>
      </c>
      <c r="G107" s="114">
        <v>0</v>
      </c>
      <c r="H107" s="114">
        <v>0</v>
      </c>
      <c r="I107" s="114">
        <v>0</v>
      </c>
      <c r="J107" s="114">
        <v>1</v>
      </c>
      <c r="K107" s="114">
        <v>1</v>
      </c>
      <c r="L107" s="114">
        <v>0</v>
      </c>
      <c r="M107" s="114">
        <v>12</v>
      </c>
      <c r="N107" s="114">
        <v>1</v>
      </c>
      <c r="O107" s="114">
        <v>12</v>
      </c>
      <c r="P107" s="114">
        <v>2</v>
      </c>
      <c r="Q107" s="114">
        <v>5</v>
      </c>
      <c r="R107" s="114">
        <v>2</v>
      </c>
      <c r="S107" s="114">
        <v>5</v>
      </c>
      <c r="T107" s="114">
        <v>1</v>
      </c>
      <c r="U107" s="114">
        <v>6</v>
      </c>
      <c r="V107" s="114">
        <v>0</v>
      </c>
      <c r="W107" s="114">
        <v>0</v>
      </c>
      <c r="X107" s="114">
        <v>0</v>
      </c>
      <c r="Y107" s="114">
        <v>1</v>
      </c>
      <c r="Z107" s="114">
        <v>0</v>
      </c>
      <c r="AA107" s="114">
        <v>2</v>
      </c>
      <c r="AB107" s="114">
        <v>0</v>
      </c>
      <c r="AC107" s="114">
        <v>0</v>
      </c>
      <c r="AD107" s="114">
        <v>1</v>
      </c>
      <c r="AE107" s="114">
        <v>3</v>
      </c>
      <c r="AF107" s="114">
        <v>1</v>
      </c>
      <c r="AG107" s="114">
        <v>4</v>
      </c>
      <c r="AH107" s="101">
        <v>0</v>
      </c>
    </row>
    <row r="108" spans="1:34" ht="15.75" x14ac:dyDescent="0.25">
      <c r="A108" s="98" t="s">
        <v>205</v>
      </c>
      <c r="B108" s="100">
        <f t="shared" si="16"/>
        <v>30</v>
      </c>
      <c r="C108" s="114">
        <v>4</v>
      </c>
      <c r="D108" s="114">
        <v>0</v>
      </c>
      <c r="E108" s="114">
        <v>1</v>
      </c>
      <c r="F108" s="114">
        <v>6</v>
      </c>
      <c r="G108" s="114">
        <v>0</v>
      </c>
      <c r="H108" s="114">
        <v>0</v>
      </c>
      <c r="I108" s="114">
        <v>2</v>
      </c>
      <c r="J108" s="114">
        <v>0</v>
      </c>
      <c r="K108" s="114">
        <v>0</v>
      </c>
      <c r="L108" s="114">
        <v>3</v>
      </c>
      <c r="M108" s="114">
        <v>0</v>
      </c>
      <c r="N108" s="114">
        <v>0</v>
      </c>
      <c r="O108" s="114">
        <v>0</v>
      </c>
      <c r="P108" s="114">
        <v>0</v>
      </c>
      <c r="Q108" s="114">
        <v>1</v>
      </c>
      <c r="R108" s="114">
        <v>1</v>
      </c>
      <c r="S108" s="114">
        <v>2</v>
      </c>
      <c r="T108" s="114">
        <v>0</v>
      </c>
      <c r="U108" s="114">
        <v>3</v>
      </c>
      <c r="V108" s="114">
        <v>0</v>
      </c>
      <c r="W108" s="114">
        <v>0</v>
      </c>
      <c r="X108" s="114">
        <v>0</v>
      </c>
      <c r="Y108" s="114">
        <v>1</v>
      </c>
      <c r="Z108" s="114">
        <v>0</v>
      </c>
      <c r="AA108" s="114">
        <v>2</v>
      </c>
      <c r="AB108" s="114">
        <v>0</v>
      </c>
      <c r="AC108" s="114">
        <v>0</v>
      </c>
      <c r="AD108" s="114">
        <v>0</v>
      </c>
      <c r="AE108" s="114">
        <v>2</v>
      </c>
      <c r="AF108" s="114">
        <v>1</v>
      </c>
      <c r="AG108" s="114">
        <v>1</v>
      </c>
      <c r="AH108" s="101">
        <v>0</v>
      </c>
    </row>
    <row r="109" spans="1:34" ht="15.75" x14ac:dyDescent="0.25">
      <c r="A109" s="98" t="s">
        <v>206</v>
      </c>
      <c r="B109" s="100">
        <f t="shared" si="16"/>
        <v>1</v>
      </c>
      <c r="C109" s="100">
        <v>0</v>
      </c>
      <c r="D109" s="100">
        <v>0</v>
      </c>
      <c r="E109" s="100">
        <v>0</v>
      </c>
      <c r="F109" s="100">
        <v>0</v>
      </c>
      <c r="G109" s="100">
        <v>0</v>
      </c>
      <c r="H109" s="100">
        <v>0</v>
      </c>
      <c r="I109" s="100">
        <v>0</v>
      </c>
      <c r="J109" s="100">
        <v>0</v>
      </c>
      <c r="K109" s="100">
        <v>0</v>
      </c>
      <c r="L109" s="100">
        <v>0</v>
      </c>
      <c r="M109" s="100">
        <v>1</v>
      </c>
      <c r="N109" s="100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00">
        <v>0</v>
      </c>
      <c r="U109" s="100">
        <v>0</v>
      </c>
      <c r="V109" s="100">
        <v>0</v>
      </c>
      <c r="W109" s="100">
        <v>0</v>
      </c>
      <c r="X109" s="100">
        <v>0</v>
      </c>
      <c r="Y109" s="100">
        <v>0</v>
      </c>
      <c r="Z109" s="100">
        <v>0</v>
      </c>
      <c r="AA109" s="100">
        <v>0</v>
      </c>
      <c r="AB109" s="100">
        <v>0</v>
      </c>
      <c r="AC109" s="100">
        <v>0</v>
      </c>
      <c r="AD109" s="100">
        <v>0</v>
      </c>
      <c r="AE109" s="100">
        <v>0</v>
      </c>
      <c r="AF109" s="100">
        <v>0</v>
      </c>
      <c r="AG109" s="100">
        <v>0</v>
      </c>
      <c r="AH109" s="101">
        <v>0</v>
      </c>
    </row>
    <row r="110" spans="1:34" ht="15.75" x14ac:dyDescent="0.25">
      <c r="A110" s="98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1"/>
    </row>
    <row r="111" spans="1:34" ht="15.75" x14ac:dyDescent="0.25">
      <c r="A111" s="96" t="s">
        <v>207</v>
      </c>
      <c r="B111" s="94">
        <f>SUM(B112:B116)</f>
        <v>209</v>
      </c>
      <c r="C111" s="94">
        <f t="shared" ref="C111:AH111" si="17">SUM(C112:C116)</f>
        <v>43</v>
      </c>
      <c r="D111" s="94">
        <f t="shared" si="17"/>
        <v>2</v>
      </c>
      <c r="E111" s="94">
        <f t="shared" si="17"/>
        <v>18</v>
      </c>
      <c r="F111" s="94">
        <f t="shared" si="17"/>
        <v>6</v>
      </c>
      <c r="G111" s="94">
        <f t="shared" si="17"/>
        <v>0</v>
      </c>
      <c r="H111" s="94">
        <f t="shared" si="17"/>
        <v>0</v>
      </c>
      <c r="I111" s="94">
        <f t="shared" si="17"/>
        <v>2</v>
      </c>
      <c r="J111" s="94">
        <f t="shared" si="17"/>
        <v>3</v>
      </c>
      <c r="K111" s="94">
        <f t="shared" si="17"/>
        <v>0</v>
      </c>
      <c r="L111" s="94">
        <f t="shared" si="17"/>
        <v>0</v>
      </c>
      <c r="M111" s="94">
        <f t="shared" si="17"/>
        <v>15</v>
      </c>
      <c r="N111" s="94">
        <f t="shared" si="17"/>
        <v>1</v>
      </c>
      <c r="O111" s="94">
        <f t="shared" si="17"/>
        <v>16</v>
      </c>
      <c r="P111" s="94">
        <f t="shared" si="17"/>
        <v>3</v>
      </c>
      <c r="Q111" s="94">
        <f t="shared" si="17"/>
        <v>13</v>
      </c>
      <c r="R111" s="94">
        <f t="shared" si="17"/>
        <v>6</v>
      </c>
      <c r="S111" s="94">
        <f t="shared" si="17"/>
        <v>8</v>
      </c>
      <c r="T111" s="94">
        <f t="shared" si="17"/>
        <v>2</v>
      </c>
      <c r="U111" s="94">
        <f t="shared" si="17"/>
        <v>14</v>
      </c>
      <c r="V111" s="94">
        <f t="shared" si="17"/>
        <v>1</v>
      </c>
      <c r="W111" s="94">
        <f t="shared" si="17"/>
        <v>2</v>
      </c>
      <c r="X111" s="94">
        <f t="shared" si="17"/>
        <v>0</v>
      </c>
      <c r="Y111" s="94">
        <f t="shared" si="17"/>
        <v>7</v>
      </c>
      <c r="Z111" s="94">
        <f t="shared" si="17"/>
        <v>1</v>
      </c>
      <c r="AA111" s="94">
        <f t="shared" si="17"/>
        <v>7</v>
      </c>
      <c r="AB111" s="94">
        <f t="shared" si="17"/>
        <v>4</v>
      </c>
      <c r="AC111" s="94">
        <f t="shared" si="17"/>
        <v>0</v>
      </c>
      <c r="AD111" s="94">
        <f t="shared" si="17"/>
        <v>3</v>
      </c>
      <c r="AE111" s="94">
        <f t="shared" si="17"/>
        <v>11</v>
      </c>
      <c r="AF111" s="94">
        <f t="shared" si="17"/>
        <v>5</v>
      </c>
      <c r="AG111" s="94">
        <f t="shared" si="17"/>
        <v>16</v>
      </c>
      <c r="AH111" s="113">
        <f t="shared" si="17"/>
        <v>0</v>
      </c>
    </row>
    <row r="112" spans="1:34" ht="15.75" x14ac:dyDescent="0.25">
      <c r="A112" s="98" t="s">
        <v>208</v>
      </c>
      <c r="B112" s="100">
        <f>SUM(C112:AH112)</f>
        <v>2</v>
      </c>
      <c r="C112" s="114">
        <v>1</v>
      </c>
      <c r="D112" s="114">
        <v>0</v>
      </c>
      <c r="E112" s="114">
        <v>0</v>
      </c>
      <c r="F112" s="114">
        <v>0</v>
      </c>
      <c r="G112" s="114">
        <v>0</v>
      </c>
      <c r="H112" s="114">
        <v>0</v>
      </c>
      <c r="I112" s="114">
        <v>0</v>
      </c>
      <c r="J112" s="114">
        <v>0</v>
      </c>
      <c r="K112" s="114">
        <v>0</v>
      </c>
      <c r="L112" s="114">
        <v>0</v>
      </c>
      <c r="M112" s="114">
        <v>0</v>
      </c>
      <c r="N112" s="114">
        <v>0</v>
      </c>
      <c r="O112" s="114">
        <v>0</v>
      </c>
      <c r="P112" s="114">
        <v>1</v>
      </c>
      <c r="Q112" s="114">
        <v>0</v>
      </c>
      <c r="R112" s="114">
        <v>0</v>
      </c>
      <c r="S112" s="114">
        <v>0</v>
      </c>
      <c r="T112" s="114">
        <v>0</v>
      </c>
      <c r="U112" s="114">
        <v>0</v>
      </c>
      <c r="V112" s="114">
        <v>0</v>
      </c>
      <c r="W112" s="114">
        <v>0</v>
      </c>
      <c r="X112" s="114">
        <v>0</v>
      </c>
      <c r="Y112" s="114">
        <v>0</v>
      </c>
      <c r="Z112" s="114">
        <v>0</v>
      </c>
      <c r="AA112" s="114">
        <v>0</v>
      </c>
      <c r="AB112" s="114">
        <v>0</v>
      </c>
      <c r="AC112" s="114">
        <v>0</v>
      </c>
      <c r="AD112" s="114">
        <v>0</v>
      </c>
      <c r="AE112" s="114">
        <v>0</v>
      </c>
      <c r="AF112" s="114">
        <v>0</v>
      </c>
      <c r="AG112" s="114">
        <v>0</v>
      </c>
      <c r="AH112" s="101">
        <v>0</v>
      </c>
    </row>
    <row r="113" spans="1:34" ht="15.75" x14ac:dyDescent="0.25">
      <c r="A113" s="98" t="s">
        <v>209</v>
      </c>
      <c r="B113" s="100">
        <f>SUM(C113:AH113)</f>
        <v>6</v>
      </c>
      <c r="C113" s="100">
        <v>0</v>
      </c>
      <c r="D113" s="100">
        <v>0</v>
      </c>
      <c r="E113" s="100">
        <v>0</v>
      </c>
      <c r="F113" s="100">
        <v>1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>
        <v>1</v>
      </c>
      <c r="P113" s="100">
        <v>0</v>
      </c>
      <c r="Q113" s="100">
        <v>0</v>
      </c>
      <c r="R113" s="100">
        <v>0</v>
      </c>
      <c r="S113" s="100">
        <v>2</v>
      </c>
      <c r="T113" s="100">
        <v>0</v>
      </c>
      <c r="U113" s="100">
        <v>0</v>
      </c>
      <c r="V113" s="100">
        <v>0</v>
      </c>
      <c r="W113" s="100">
        <v>0</v>
      </c>
      <c r="X113" s="100">
        <v>0</v>
      </c>
      <c r="Y113" s="100">
        <v>0</v>
      </c>
      <c r="Z113" s="100">
        <v>0</v>
      </c>
      <c r="AA113" s="100">
        <v>0</v>
      </c>
      <c r="AB113" s="100">
        <v>0</v>
      </c>
      <c r="AC113" s="100">
        <v>0</v>
      </c>
      <c r="AD113" s="100">
        <v>0</v>
      </c>
      <c r="AE113" s="100">
        <v>2</v>
      </c>
      <c r="AF113" s="100">
        <v>0</v>
      </c>
      <c r="AG113" s="100">
        <v>0</v>
      </c>
      <c r="AH113" s="101">
        <v>0</v>
      </c>
    </row>
    <row r="114" spans="1:34" ht="15.75" x14ac:dyDescent="0.25">
      <c r="A114" s="98" t="s">
        <v>210</v>
      </c>
      <c r="B114" s="100">
        <f>SUM(C114:AH114)</f>
        <v>181</v>
      </c>
      <c r="C114" s="114">
        <v>41</v>
      </c>
      <c r="D114" s="114">
        <v>1</v>
      </c>
      <c r="E114" s="114">
        <v>15</v>
      </c>
      <c r="F114" s="114">
        <v>5</v>
      </c>
      <c r="G114" s="114">
        <v>0</v>
      </c>
      <c r="H114" s="114">
        <v>0</v>
      </c>
      <c r="I114" s="114">
        <v>2</v>
      </c>
      <c r="J114" s="114">
        <v>3</v>
      </c>
      <c r="K114" s="114">
        <v>0</v>
      </c>
      <c r="L114" s="114">
        <v>0</v>
      </c>
      <c r="M114" s="114">
        <v>13</v>
      </c>
      <c r="N114" s="114">
        <v>1</v>
      </c>
      <c r="O114" s="114">
        <v>15</v>
      </c>
      <c r="P114" s="114">
        <v>2</v>
      </c>
      <c r="Q114" s="114">
        <v>10</v>
      </c>
      <c r="R114" s="114">
        <v>5</v>
      </c>
      <c r="S114" s="114">
        <v>3</v>
      </c>
      <c r="T114" s="114">
        <v>1</v>
      </c>
      <c r="U114" s="114">
        <v>14</v>
      </c>
      <c r="V114" s="114">
        <v>1</v>
      </c>
      <c r="W114" s="114">
        <v>2</v>
      </c>
      <c r="X114" s="114">
        <v>0</v>
      </c>
      <c r="Y114" s="114">
        <v>7</v>
      </c>
      <c r="Z114" s="114">
        <v>1</v>
      </c>
      <c r="AA114" s="114">
        <v>7</v>
      </c>
      <c r="AB114" s="114">
        <v>4</v>
      </c>
      <c r="AC114" s="114">
        <v>0</v>
      </c>
      <c r="AD114" s="114">
        <v>3</v>
      </c>
      <c r="AE114" s="114">
        <v>8</v>
      </c>
      <c r="AF114" s="114">
        <v>4</v>
      </c>
      <c r="AG114" s="114">
        <v>13</v>
      </c>
      <c r="AH114" s="101">
        <v>0</v>
      </c>
    </row>
    <row r="115" spans="1:34" ht="15.75" x14ac:dyDescent="0.25">
      <c r="A115" s="98" t="s">
        <v>211</v>
      </c>
      <c r="B115" s="100">
        <f>SUM(C115:AH115)</f>
        <v>7</v>
      </c>
      <c r="C115" s="100">
        <v>0</v>
      </c>
      <c r="D115" s="100">
        <v>0</v>
      </c>
      <c r="E115" s="100">
        <v>3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0</v>
      </c>
      <c r="R115" s="100">
        <v>1</v>
      </c>
      <c r="S115" s="100">
        <v>0</v>
      </c>
      <c r="T115" s="100">
        <v>0</v>
      </c>
      <c r="U115" s="100">
        <v>0</v>
      </c>
      <c r="V115" s="100">
        <v>0</v>
      </c>
      <c r="W115" s="100">
        <v>0</v>
      </c>
      <c r="X115" s="100">
        <v>0</v>
      </c>
      <c r="Y115" s="100">
        <v>0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>
        <v>1</v>
      </c>
      <c r="AG115" s="100">
        <v>2</v>
      </c>
      <c r="AH115" s="101">
        <v>0</v>
      </c>
    </row>
    <row r="116" spans="1:34" ht="15.75" x14ac:dyDescent="0.25">
      <c r="A116" s="98" t="s">
        <v>212</v>
      </c>
      <c r="B116" s="100">
        <f>SUM(C116:AH116)</f>
        <v>13</v>
      </c>
      <c r="C116" s="114">
        <v>1</v>
      </c>
      <c r="D116" s="114">
        <v>1</v>
      </c>
      <c r="E116" s="114">
        <v>0</v>
      </c>
      <c r="F116" s="114">
        <v>0</v>
      </c>
      <c r="G116" s="114">
        <v>0</v>
      </c>
      <c r="H116" s="114">
        <v>0</v>
      </c>
      <c r="I116" s="114">
        <v>0</v>
      </c>
      <c r="J116" s="114">
        <v>0</v>
      </c>
      <c r="K116" s="114">
        <v>0</v>
      </c>
      <c r="L116" s="114">
        <v>0</v>
      </c>
      <c r="M116" s="114">
        <v>2</v>
      </c>
      <c r="N116" s="114">
        <v>0</v>
      </c>
      <c r="O116" s="114">
        <v>0</v>
      </c>
      <c r="P116" s="114">
        <v>0</v>
      </c>
      <c r="Q116" s="114">
        <v>3</v>
      </c>
      <c r="R116" s="114">
        <v>0</v>
      </c>
      <c r="S116" s="114">
        <v>3</v>
      </c>
      <c r="T116" s="114">
        <v>1</v>
      </c>
      <c r="U116" s="114">
        <v>0</v>
      </c>
      <c r="V116" s="114">
        <v>0</v>
      </c>
      <c r="W116" s="114">
        <v>0</v>
      </c>
      <c r="X116" s="114">
        <v>0</v>
      </c>
      <c r="Y116" s="114">
        <v>0</v>
      </c>
      <c r="Z116" s="114">
        <v>0</v>
      </c>
      <c r="AA116" s="114">
        <v>0</v>
      </c>
      <c r="AB116" s="114">
        <v>0</v>
      </c>
      <c r="AC116" s="114">
        <v>0</v>
      </c>
      <c r="AD116" s="114">
        <v>0</v>
      </c>
      <c r="AE116" s="114">
        <v>1</v>
      </c>
      <c r="AF116" s="114">
        <v>0</v>
      </c>
      <c r="AG116" s="114">
        <v>1</v>
      </c>
      <c r="AH116" s="101">
        <v>0</v>
      </c>
    </row>
    <row r="117" spans="1:34" ht="15.75" x14ac:dyDescent="0.25">
      <c r="A117" s="98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1"/>
    </row>
    <row r="118" spans="1:34" ht="15.75" x14ac:dyDescent="0.25">
      <c r="A118" s="96" t="s">
        <v>213</v>
      </c>
      <c r="B118" s="94">
        <f>SUM(B119:B120)</f>
        <v>2</v>
      </c>
      <c r="C118" s="94">
        <f t="shared" ref="C118:AH118" si="18">SUM(C119:C120)</f>
        <v>1</v>
      </c>
      <c r="D118" s="94">
        <f t="shared" si="18"/>
        <v>0</v>
      </c>
      <c r="E118" s="94">
        <f t="shared" si="18"/>
        <v>0</v>
      </c>
      <c r="F118" s="94">
        <f t="shared" si="18"/>
        <v>0</v>
      </c>
      <c r="G118" s="94">
        <f t="shared" si="18"/>
        <v>0</v>
      </c>
      <c r="H118" s="94">
        <f t="shared" si="18"/>
        <v>0</v>
      </c>
      <c r="I118" s="94">
        <f t="shared" si="18"/>
        <v>0</v>
      </c>
      <c r="J118" s="94">
        <f t="shared" si="18"/>
        <v>0</v>
      </c>
      <c r="K118" s="94">
        <f t="shared" si="18"/>
        <v>0</v>
      </c>
      <c r="L118" s="94">
        <f t="shared" si="18"/>
        <v>0</v>
      </c>
      <c r="M118" s="94">
        <f t="shared" si="18"/>
        <v>0</v>
      </c>
      <c r="N118" s="94">
        <f t="shared" si="18"/>
        <v>0</v>
      </c>
      <c r="O118" s="94">
        <f t="shared" si="18"/>
        <v>1</v>
      </c>
      <c r="P118" s="94">
        <f t="shared" si="18"/>
        <v>0</v>
      </c>
      <c r="Q118" s="94">
        <f t="shared" si="18"/>
        <v>0</v>
      </c>
      <c r="R118" s="94">
        <f t="shared" si="18"/>
        <v>0</v>
      </c>
      <c r="S118" s="94">
        <f t="shared" si="18"/>
        <v>0</v>
      </c>
      <c r="T118" s="94">
        <f t="shared" si="18"/>
        <v>0</v>
      </c>
      <c r="U118" s="94">
        <f t="shared" si="18"/>
        <v>0</v>
      </c>
      <c r="V118" s="94">
        <f t="shared" si="18"/>
        <v>0</v>
      </c>
      <c r="W118" s="94">
        <f t="shared" si="18"/>
        <v>0</v>
      </c>
      <c r="X118" s="94">
        <f t="shared" si="18"/>
        <v>0</v>
      </c>
      <c r="Y118" s="94">
        <f t="shared" si="18"/>
        <v>0</v>
      </c>
      <c r="Z118" s="94">
        <f t="shared" si="18"/>
        <v>0</v>
      </c>
      <c r="AA118" s="94">
        <f t="shared" si="18"/>
        <v>0</v>
      </c>
      <c r="AB118" s="94">
        <f t="shared" si="18"/>
        <v>0</v>
      </c>
      <c r="AC118" s="94">
        <f t="shared" si="18"/>
        <v>0</v>
      </c>
      <c r="AD118" s="94">
        <f t="shared" si="18"/>
        <v>0</v>
      </c>
      <c r="AE118" s="94">
        <f t="shared" si="18"/>
        <v>0</v>
      </c>
      <c r="AF118" s="94">
        <f t="shared" si="18"/>
        <v>0</v>
      </c>
      <c r="AG118" s="94">
        <f t="shared" si="18"/>
        <v>0</v>
      </c>
      <c r="AH118" s="113">
        <f t="shared" si="18"/>
        <v>0</v>
      </c>
    </row>
    <row r="119" spans="1:34" ht="15.75" x14ac:dyDescent="0.25">
      <c r="A119" s="98" t="s">
        <v>214</v>
      </c>
      <c r="B119" s="100">
        <f>SUM(C119:AH119)</f>
        <v>1</v>
      </c>
      <c r="C119" s="114">
        <v>1</v>
      </c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O119" s="114">
        <v>0</v>
      </c>
      <c r="P119" s="114">
        <v>0</v>
      </c>
      <c r="Q119" s="114">
        <v>0</v>
      </c>
      <c r="R119" s="114">
        <v>0</v>
      </c>
      <c r="S119" s="114">
        <v>0</v>
      </c>
      <c r="T119" s="114">
        <v>0</v>
      </c>
      <c r="U119" s="114">
        <v>0</v>
      </c>
      <c r="V119" s="114">
        <v>0</v>
      </c>
      <c r="W119" s="114">
        <v>0</v>
      </c>
      <c r="X119" s="114">
        <v>0</v>
      </c>
      <c r="Y119" s="114">
        <v>0</v>
      </c>
      <c r="Z119" s="114">
        <v>0</v>
      </c>
      <c r="AA119" s="114">
        <v>0</v>
      </c>
      <c r="AB119" s="114">
        <v>0</v>
      </c>
      <c r="AC119" s="114">
        <v>0</v>
      </c>
      <c r="AD119" s="114">
        <v>0</v>
      </c>
      <c r="AE119" s="114">
        <v>0</v>
      </c>
      <c r="AF119" s="114">
        <v>0</v>
      </c>
      <c r="AG119" s="114">
        <v>0</v>
      </c>
      <c r="AH119" s="101">
        <v>0</v>
      </c>
    </row>
    <row r="120" spans="1:34" ht="15.75" x14ac:dyDescent="0.25">
      <c r="A120" s="98" t="s">
        <v>215</v>
      </c>
      <c r="B120" s="100">
        <f>SUM(C120:AH120)</f>
        <v>1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1</v>
      </c>
      <c r="P120" s="100">
        <v>0</v>
      </c>
      <c r="Q120" s="100">
        <v>0</v>
      </c>
      <c r="R120" s="100">
        <v>0</v>
      </c>
      <c r="S120" s="100">
        <v>0</v>
      </c>
      <c r="T120" s="100">
        <v>0</v>
      </c>
      <c r="U120" s="100">
        <v>0</v>
      </c>
      <c r="V120" s="100">
        <v>0</v>
      </c>
      <c r="W120" s="100">
        <v>0</v>
      </c>
      <c r="X120" s="100">
        <v>0</v>
      </c>
      <c r="Y120" s="100">
        <v>0</v>
      </c>
      <c r="Z120" s="100">
        <v>0</v>
      </c>
      <c r="AA120" s="100">
        <v>0</v>
      </c>
      <c r="AB120" s="100">
        <v>0</v>
      </c>
      <c r="AC120" s="100">
        <v>0</v>
      </c>
      <c r="AD120" s="100">
        <v>0</v>
      </c>
      <c r="AE120" s="100">
        <v>0</v>
      </c>
      <c r="AF120" s="100">
        <v>0</v>
      </c>
      <c r="AG120" s="100">
        <v>0</v>
      </c>
      <c r="AH120" s="101">
        <v>0</v>
      </c>
    </row>
    <row r="121" spans="1:34" ht="15.75" x14ac:dyDescent="0.25">
      <c r="A121" s="98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1"/>
    </row>
    <row r="122" spans="1:34" ht="15.75" x14ac:dyDescent="0.25">
      <c r="A122" s="96" t="s">
        <v>216</v>
      </c>
      <c r="B122" s="94">
        <f>SUM(B123:B129)</f>
        <v>74</v>
      </c>
      <c r="C122" s="94">
        <f t="shared" ref="C122:AH122" si="19">SUM(C123:C129)</f>
        <v>7</v>
      </c>
      <c r="D122" s="94">
        <f t="shared" si="19"/>
        <v>2</v>
      </c>
      <c r="E122" s="94">
        <f t="shared" si="19"/>
        <v>4</v>
      </c>
      <c r="F122" s="94">
        <f t="shared" si="19"/>
        <v>8</v>
      </c>
      <c r="G122" s="94">
        <f t="shared" si="19"/>
        <v>4</v>
      </c>
      <c r="H122" s="94">
        <f t="shared" si="19"/>
        <v>0</v>
      </c>
      <c r="I122" s="94">
        <f t="shared" si="19"/>
        <v>0</v>
      </c>
      <c r="J122" s="94">
        <f t="shared" si="19"/>
        <v>0</v>
      </c>
      <c r="K122" s="94">
        <f t="shared" si="19"/>
        <v>0</v>
      </c>
      <c r="L122" s="94">
        <f t="shared" si="19"/>
        <v>4</v>
      </c>
      <c r="M122" s="94">
        <f t="shared" si="19"/>
        <v>4</v>
      </c>
      <c r="N122" s="94">
        <f t="shared" si="19"/>
        <v>0</v>
      </c>
      <c r="O122" s="94">
        <f t="shared" si="19"/>
        <v>9</v>
      </c>
      <c r="P122" s="94">
        <f t="shared" si="19"/>
        <v>3</v>
      </c>
      <c r="Q122" s="94">
        <f t="shared" si="19"/>
        <v>0</v>
      </c>
      <c r="R122" s="94">
        <f t="shared" si="19"/>
        <v>3</v>
      </c>
      <c r="S122" s="94">
        <f t="shared" si="19"/>
        <v>3</v>
      </c>
      <c r="T122" s="94">
        <f t="shared" si="19"/>
        <v>2</v>
      </c>
      <c r="U122" s="94">
        <f t="shared" si="19"/>
        <v>2</v>
      </c>
      <c r="V122" s="94">
        <f t="shared" si="19"/>
        <v>0</v>
      </c>
      <c r="W122" s="94">
        <f t="shared" si="19"/>
        <v>0</v>
      </c>
      <c r="X122" s="94">
        <f t="shared" si="19"/>
        <v>0</v>
      </c>
      <c r="Y122" s="94">
        <f t="shared" si="19"/>
        <v>1</v>
      </c>
      <c r="Z122" s="94">
        <f t="shared" si="19"/>
        <v>0</v>
      </c>
      <c r="AA122" s="94">
        <f t="shared" si="19"/>
        <v>1</v>
      </c>
      <c r="AB122" s="94">
        <f t="shared" si="19"/>
        <v>0</v>
      </c>
      <c r="AC122" s="94">
        <f t="shared" si="19"/>
        <v>0</v>
      </c>
      <c r="AD122" s="94">
        <f t="shared" si="19"/>
        <v>1</v>
      </c>
      <c r="AE122" s="94">
        <f t="shared" si="19"/>
        <v>1</v>
      </c>
      <c r="AF122" s="94">
        <f t="shared" si="19"/>
        <v>4</v>
      </c>
      <c r="AG122" s="94">
        <f t="shared" si="19"/>
        <v>11</v>
      </c>
      <c r="AH122" s="113">
        <f t="shared" si="19"/>
        <v>0</v>
      </c>
    </row>
    <row r="123" spans="1:34" ht="15.75" x14ac:dyDescent="0.25">
      <c r="A123" s="103" t="s">
        <v>217</v>
      </c>
      <c r="B123" s="100">
        <f t="shared" ref="B123:B129" si="20">SUM(C123:AH123)</f>
        <v>17</v>
      </c>
      <c r="C123" s="114">
        <v>3</v>
      </c>
      <c r="D123" s="114">
        <v>0</v>
      </c>
      <c r="E123" s="114">
        <v>1</v>
      </c>
      <c r="F123" s="114">
        <v>2</v>
      </c>
      <c r="G123" s="114">
        <v>2</v>
      </c>
      <c r="H123" s="114">
        <v>0</v>
      </c>
      <c r="I123" s="114">
        <v>0</v>
      </c>
      <c r="J123" s="114">
        <v>0</v>
      </c>
      <c r="K123" s="114">
        <v>0</v>
      </c>
      <c r="L123" s="114">
        <v>0</v>
      </c>
      <c r="M123" s="114">
        <v>0</v>
      </c>
      <c r="N123" s="114">
        <v>0</v>
      </c>
      <c r="O123" s="114">
        <v>1</v>
      </c>
      <c r="P123" s="114">
        <v>0</v>
      </c>
      <c r="Q123" s="114">
        <v>0</v>
      </c>
      <c r="R123" s="114">
        <v>2</v>
      </c>
      <c r="S123" s="114">
        <v>2</v>
      </c>
      <c r="T123" s="114">
        <v>2</v>
      </c>
      <c r="U123" s="114">
        <v>1</v>
      </c>
      <c r="V123" s="114">
        <v>0</v>
      </c>
      <c r="W123" s="114">
        <v>0</v>
      </c>
      <c r="X123" s="114">
        <v>0</v>
      </c>
      <c r="Y123" s="114">
        <v>0</v>
      </c>
      <c r="Z123" s="114">
        <v>0</v>
      </c>
      <c r="AA123" s="114">
        <v>0</v>
      </c>
      <c r="AB123" s="114">
        <v>0</v>
      </c>
      <c r="AC123" s="114">
        <v>0</v>
      </c>
      <c r="AD123" s="114">
        <v>0</v>
      </c>
      <c r="AE123" s="114">
        <v>0</v>
      </c>
      <c r="AF123" s="114">
        <v>0</v>
      </c>
      <c r="AG123" s="114">
        <v>1</v>
      </c>
      <c r="AH123" s="101">
        <v>0</v>
      </c>
    </row>
    <row r="124" spans="1:34" ht="15.75" x14ac:dyDescent="0.25">
      <c r="A124" s="98" t="s">
        <v>218</v>
      </c>
      <c r="B124" s="100">
        <f t="shared" si="20"/>
        <v>8</v>
      </c>
      <c r="C124" s="114">
        <v>1</v>
      </c>
      <c r="D124" s="114">
        <v>0</v>
      </c>
      <c r="E124" s="114">
        <v>1</v>
      </c>
      <c r="F124" s="114">
        <v>2</v>
      </c>
      <c r="G124" s="114">
        <v>0</v>
      </c>
      <c r="H124" s="114">
        <v>0</v>
      </c>
      <c r="I124" s="114">
        <v>0</v>
      </c>
      <c r="J124" s="114">
        <v>0</v>
      </c>
      <c r="K124" s="114">
        <v>0</v>
      </c>
      <c r="L124" s="114">
        <v>0</v>
      </c>
      <c r="M124" s="114">
        <v>0</v>
      </c>
      <c r="N124" s="114">
        <v>0</v>
      </c>
      <c r="O124" s="114">
        <v>1</v>
      </c>
      <c r="P124" s="114">
        <v>0</v>
      </c>
      <c r="Q124" s="114">
        <v>0</v>
      </c>
      <c r="R124" s="114">
        <v>0</v>
      </c>
      <c r="S124" s="114">
        <v>0</v>
      </c>
      <c r="T124" s="114">
        <v>0</v>
      </c>
      <c r="U124" s="114">
        <v>0</v>
      </c>
      <c r="V124" s="114">
        <v>0</v>
      </c>
      <c r="W124" s="114">
        <v>0</v>
      </c>
      <c r="X124" s="114">
        <v>0</v>
      </c>
      <c r="Y124" s="114">
        <v>0</v>
      </c>
      <c r="Z124" s="114">
        <v>0</v>
      </c>
      <c r="AA124" s="114">
        <v>0</v>
      </c>
      <c r="AB124" s="114">
        <v>0</v>
      </c>
      <c r="AC124" s="114">
        <v>0</v>
      </c>
      <c r="AD124" s="114">
        <v>0</v>
      </c>
      <c r="AE124" s="114">
        <v>0</v>
      </c>
      <c r="AF124" s="114">
        <v>1</v>
      </c>
      <c r="AG124" s="114">
        <v>2</v>
      </c>
      <c r="AH124" s="101">
        <v>0</v>
      </c>
    </row>
    <row r="125" spans="1:34" ht="15.75" x14ac:dyDescent="0.25">
      <c r="A125" s="103" t="s">
        <v>219</v>
      </c>
      <c r="B125" s="100">
        <f t="shared" si="20"/>
        <v>2</v>
      </c>
      <c r="C125" s="114">
        <v>1</v>
      </c>
      <c r="D125" s="114">
        <v>0</v>
      </c>
      <c r="E125" s="114">
        <v>1</v>
      </c>
      <c r="F125" s="114">
        <v>0</v>
      </c>
      <c r="G125" s="114">
        <v>0</v>
      </c>
      <c r="H125" s="114">
        <v>0</v>
      </c>
      <c r="I125" s="114">
        <v>0</v>
      </c>
      <c r="J125" s="114">
        <v>0</v>
      </c>
      <c r="K125" s="114">
        <v>0</v>
      </c>
      <c r="L125" s="114">
        <v>0</v>
      </c>
      <c r="M125" s="114">
        <v>0</v>
      </c>
      <c r="N125" s="114">
        <v>0</v>
      </c>
      <c r="O125" s="114">
        <v>0</v>
      </c>
      <c r="P125" s="114">
        <v>0</v>
      </c>
      <c r="Q125" s="114">
        <v>0</v>
      </c>
      <c r="R125" s="114">
        <v>0</v>
      </c>
      <c r="S125" s="114">
        <v>0</v>
      </c>
      <c r="T125" s="114">
        <v>0</v>
      </c>
      <c r="U125" s="114">
        <v>0</v>
      </c>
      <c r="V125" s="114">
        <v>0</v>
      </c>
      <c r="W125" s="114">
        <v>0</v>
      </c>
      <c r="X125" s="114">
        <v>0</v>
      </c>
      <c r="Y125" s="114">
        <v>0</v>
      </c>
      <c r="Z125" s="114">
        <v>0</v>
      </c>
      <c r="AA125" s="114">
        <v>0</v>
      </c>
      <c r="AB125" s="114">
        <v>0</v>
      </c>
      <c r="AC125" s="114">
        <v>0</v>
      </c>
      <c r="AD125" s="114">
        <v>0</v>
      </c>
      <c r="AE125" s="114">
        <v>0</v>
      </c>
      <c r="AF125" s="114">
        <v>0</v>
      </c>
      <c r="AG125" s="114">
        <v>0</v>
      </c>
      <c r="AH125" s="101">
        <v>0</v>
      </c>
    </row>
    <row r="126" spans="1:34" ht="15.75" x14ac:dyDescent="0.25">
      <c r="A126" s="98" t="s">
        <v>220</v>
      </c>
      <c r="B126" s="100">
        <f t="shared" si="20"/>
        <v>1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0">
        <v>0</v>
      </c>
      <c r="Y126" s="100">
        <v>1</v>
      </c>
      <c r="Z126" s="100">
        <v>0</v>
      </c>
      <c r="AA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  <c r="AH126" s="101">
        <v>0</v>
      </c>
    </row>
    <row r="127" spans="1:34" ht="15.75" x14ac:dyDescent="0.25">
      <c r="A127" s="98" t="s">
        <v>221</v>
      </c>
      <c r="B127" s="100">
        <f t="shared" si="20"/>
        <v>40</v>
      </c>
      <c r="C127" s="100">
        <v>0</v>
      </c>
      <c r="D127" s="100">
        <v>1</v>
      </c>
      <c r="E127" s="100">
        <v>0</v>
      </c>
      <c r="F127" s="100">
        <v>3</v>
      </c>
      <c r="G127" s="100">
        <v>2</v>
      </c>
      <c r="H127" s="100">
        <v>0</v>
      </c>
      <c r="I127" s="100">
        <v>0</v>
      </c>
      <c r="J127" s="100">
        <v>0</v>
      </c>
      <c r="K127" s="100">
        <v>0</v>
      </c>
      <c r="L127" s="100">
        <v>4</v>
      </c>
      <c r="M127" s="100">
        <v>4</v>
      </c>
      <c r="N127" s="100">
        <v>0</v>
      </c>
      <c r="O127" s="100">
        <v>7</v>
      </c>
      <c r="P127" s="100">
        <v>3</v>
      </c>
      <c r="Q127" s="100">
        <v>0</v>
      </c>
      <c r="R127" s="100">
        <v>1</v>
      </c>
      <c r="S127" s="100">
        <v>0</v>
      </c>
      <c r="T127" s="100">
        <v>0</v>
      </c>
      <c r="U127" s="100">
        <v>1</v>
      </c>
      <c r="V127" s="100">
        <v>0</v>
      </c>
      <c r="W127" s="100">
        <v>0</v>
      </c>
      <c r="X127" s="100">
        <v>0</v>
      </c>
      <c r="Y127" s="100">
        <v>0</v>
      </c>
      <c r="Z127" s="100">
        <v>0</v>
      </c>
      <c r="AA127" s="100">
        <v>1</v>
      </c>
      <c r="AB127" s="100">
        <v>0</v>
      </c>
      <c r="AC127" s="100">
        <v>0</v>
      </c>
      <c r="AD127" s="100">
        <v>1</v>
      </c>
      <c r="AE127" s="100">
        <v>1</v>
      </c>
      <c r="AF127" s="100">
        <v>3</v>
      </c>
      <c r="AG127" s="100">
        <v>8</v>
      </c>
      <c r="AH127" s="101">
        <v>0</v>
      </c>
    </row>
    <row r="128" spans="1:34" ht="15.75" x14ac:dyDescent="0.25">
      <c r="A128" s="98" t="s">
        <v>222</v>
      </c>
      <c r="B128" s="100">
        <f t="shared" si="20"/>
        <v>1</v>
      </c>
      <c r="C128" s="100">
        <v>0</v>
      </c>
      <c r="D128" s="100">
        <v>0</v>
      </c>
      <c r="E128" s="100">
        <v>0</v>
      </c>
      <c r="F128" s="100">
        <v>1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  <c r="Q128" s="100">
        <v>0</v>
      </c>
      <c r="R128" s="100">
        <v>0</v>
      </c>
      <c r="S128" s="100">
        <v>0</v>
      </c>
      <c r="T128" s="100">
        <v>0</v>
      </c>
      <c r="U128" s="100">
        <v>0</v>
      </c>
      <c r="V128" s="100">
        <v>0</v>
      </c>
      <c r="W128" s="100">
        <v>0</v>
      </c>
      <c r="X128" s="100">
        <v>0</v>
      </c>
      <c r="Y128" s="100">
        <v>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>
        <v>0</v>
      </c>
      <c r="AG128" s="100">
        <v>0</v>
      </c>
      <c r="AH128" s="101">
        <v>0</v>
      </c>
    </row>
    <row r="129" spans="1:34" ht="15.75" x14ac:dyDescent="0.25">
      <c r="A129" s="98" t="s">
        <v>223</v>
      </c>
      <c r="B129" s="100">
        <f t="shared" si="20"/>
        <v>5</v>
      </c>
      <c r="C129" s="114">
        <v>2</v>
      </c>
      <c r="D129" s="114">
        <v>1</v>
      </c>
      <c r="E129" s="114">
        <v>1</v>
      </c>
      <c r="F129" s="114">
        <v>0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4">
        <v>0</v>
      </c>
      <c r="Q129" s="114">
        <v>0</v>
      </c>
      <c r="R129" s="114">
        <v>0</v>
      </c>
      <c r="S129" s="114">
        <v>1</v>
      </c>
      <c r="T129" s="114">
        <v>0</v>
      </c>
      <c r="U129" s="114">
        <v>0</v>
      </c>
      <c r="V129" s="114">
        <v>0</v>
      </c>
      <c r="W129" s="114">
        <v>0</v>
      </c>
      <c r="X129" s="114">
        <v>0</v>
      </c>
      <c r="Y129" s="114">
        <v>0</v>
      </c>
      <c r="Z129" s="114">
        <v>0</v>
      </c>
      <c r="AA129" s="114">
        <v>0</v>
      </c>
      <c r="AB129" s="114">
        <v>0</v>
      </c>
      <c r="AC129" s="114">
        <v>0</v>
      </c>
      <c r="AD129" s="114">
        <v>0</v>
      </c>
      <c r="AE129" s="114">
        <v>0</v>
      </c>
      <c r="AF129" s="114">
        <v>0</v>
      </c>
      <c r="AG129" s="114">
        <v>0</v>
      </c>
      <c r="AH129" s="101">
        <v>0</v>
      </c>
    </row>
    <row r="130" spans="1:34" ht="15.75" x14ac:dyDescent="0.25">
      <c r="A130" s="98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1"/>
    </row>
    <row r="131" spans="1:34" ht="51" customHeight="1" x14ac:dyDescent="0.25">
      <c r="A131" s="105" t="s">
        <v>224</v>
      </c>
      <c r="B131" s="94">
        <f>SUM(B132:B142)</f>
        <v>219</v>
      </c>
      <c r="C131" s="94">
        <f t="shared" ref="C131:AH131" si="21">SUM(C132:C142)</f>
        <v>51</v>
      </c>
      <c r="D131" s="94">
        <f t="shared" si="21"/>
        <v>1</v>
      </c>
      <c r="E131" s="94">
        <f t="shared" si="21"/>
        <v>26</v>
      </c>
      <c r="F131" s="94">
        <f t="shared" si="21"/>
        <v>8</v>
      </c>
      <c r="G131" s="94">
        <f t="shared" si="21"/>
        <v>0</v>
      </c>
      <c r="H131" s="94">
        <f t="shared" si="21"/>
        <v>0</v>
      </c>
      <c r="I131" s="94">
        <f t="shared" si="21"/>
        <v>0</v>
      </c>
      <c r="J131" s="94">
        <f t="shared" si="21"/>
        <v>0</v>
      </c>
      <c r="K131" s="94">
        <f t="shared" si="21"/>
        <v>2</v>
      </c>
      <c r="L131" s="94">
        <f t="shared" si="21"/>
        <v>4</v>
      </c>
      <c r="M131" s="94">
        <f t="shared" si="21"/>
        <v>16</v>
      </c>
      <c r="N131" s="94">
        <f t="shared" si="21"/>
        <v>2</v>
      </c>
      <c r="O131" s="94">
        <f t="shared" si="21"/>
        <v>14</v>
      </c>
      <c r="P131" s="94">
        <f t="shared" si="21"/>
        <v>1</v>
      </c>
      <c r="Q131" s="94">
        <f t="shared" si="21"/>
        <v>13</v>
      </c>
      <c r="R131" s="94">
        <f t="shared" si="21"/>
        <v>6</v>
      </c>
      <c r="S131" s="94">
        <f t="shared" si="21"/>
        <v>6</v>
      </c>
      <c r="T131" s="94">
        <f t="shared" si="21"/>
        <v>0</v>
      </c>
      <c r="U131" s="94">
        <f t="shared" si="21"/>
        <v>4</v>
      </c>
      <c r="V131" s="94">
        <f t="shared" si="21"/>
        <v>2</v>
      </c>
      <c r="W131" s="94">
        <f t="shared" si="21"/>
        <v>1</v>
      </c>
      <c r="X131" s="94">
        <f t="shared" si="21"/>
        <v>0</v>
      </c>
      <c r="Y131" s="94">
        <f t="shared" si="21"/>
        <v>15</v>
      </c>
      <c r="Z131" s="94">
        <f t="shared" si="21"/>
        <v>7</v>
      </c>
      <c r="AA131" s="94">
        <f t="shared" si="21"/>
        <v>8</v>
      </c>
      <c r="AB131" s="94">
        <f t="shared" si="21"/>
        <v>2</v>
      </c>
      <c r="AC131" s="94">
        <f t="shared" si="21"/>
        <v>0</v>
      </c>
      <c r="AD131" s="94">
        <f t="shared" si="21"/>
        <v>1</v>
      </c>
      <c r="AE131" s="94">
        <f t="shared" si="21"/>
        <v>7</v>
      </c>
      <c r="AF131" s="94">
        <f t="shared" si="21"/>
        <v>6</v>
      </c>
      <c r="AG131" s="94">
        <f t="shared" si="21"/>
        <v>16</v>
      </c>
      <c r="AH131" s="113">
        <f t="shared" si="21"/>
        <v>0</v>
      </c>
    </row>
    <row r="132" spans="1:34" ht="15.75" x14ac:dyDescent="0.25">
      <c r="A132" s="98" t="s">
        <v>225</v>
      </c>
      <c r="B132" s="100">
        <f t="shared" ref="B132:B142" si="22">SUM(C132:AH132)</f>
        <v>1</v>
      </c>
      <c r="C132" s="100">
        <v>0</v>
      </c>
      <c r="D132" s="100">
        <v>0</v>
      </c>
      <c r="E132" s="100">
        <v>0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0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1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1">
        <v>0</v>
      </c>
    </row>
    <row r="133" spans="1:34" ht="34.5" customHeight="1" x14ac:dyDescent="0.25">
      <c r="A133" s="106" t="s">
        <v>226</v>
      </c>
      <c r="B133" s="100">
        <f t="shared" si="22"/>
        <v>1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1</v>
      </c>
      <c r="O133" s="100">
        <v>0</v>
      </c>
      <c r="P133" s="100">
        <v>0</v>
      </c>
      <c r="Q133" s="100">
        <v>0</v>
      </c>
      <c r="R133" s="100">
        <v>0</v>
      </c>
      <c r="S133" s="100">
        <v>0</v>
      </c>
      <c r="T133" s="100">
        <v>0</v>
      </c>
      <c r="U133" s="100">
        <v>0</v>
      </c>
      <c r="V133" s="100">
        <v>0</v>
      </c>
      <c r="W133" s="100">
        <v>0</v>
      </c>
      <c r="X133" s="100">
        <v>0</v>
      </c>
      <c r="Y133" s="100">
        <v>0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>
        <v>0</v>
      </c>
      <c r="AG133" s="100">
        <v>0</v>
      </c>
      <c r="AH133" s="101">
        <v>0</v>
      </c>
    </row>
    <row r="134" spans="1:34" ht="15.75" x14ac:dyDescent="0.25">
      <c r="A134" s="98" t="s">
        <v>227</v>
      </c>
      <c r="B134" s="100">
        <f t="shared" si="22"/>
        <v>6</v>
      </c>
      <c r="C134" s="100">
        <v>0</v>
      </c>
      <c r="D134" s="100">
        <v>0</v>
      </c>
      <c r="E134" s="100">
        <v>6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0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1">
        <v>0</v>
      </c>
    </row>
    <row r="135" spans="1:34" ht="15.75" x14ac:dyDescent="0.25">
      <c r="A135" s="98" t="s">
        <v>228</v>
      </c>
      <c r="B135" s="100">
        <f t="shared" si="22"/>
        <v>3</v>
      </c>
      <c r="C135" s="100">
        <v>0</v>
      </c>
      <c r="D135" s="100">
        <v>0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>
        <v>0</v>
      </c>
      <c r="P135" s="100">
        <v>0</v>
      </c>
      <c r="Q135" s="100">
        <v>1</v>
      </c>
      <c r="R135" s="100">
        <v>0</v>
      </c>
      <c r="S135" s="100">
        <v>0</v>
      </c>
      <c r="T135" s="100">
        <v>0</v>
      </c>
      <c r="U135" s="100">
        <v>0</v>
      </c>
      <c r="V135" s="100">
        <v>0</v>
      </c>
      <c r="W135" s="100">
        <v>0</v>
      </c>
      <c r="X135" s="100">
        <v>0</v>
      </c>
      <c r="Y135" s="100">
        <v>1</v>
      </c>
      <c r="Z135" s="100">
        <v>0</v>
      </c>
      <c r="AA135" s="100">
        <v>1</v>
      </c>
      <c r="AB135" s="100">
        <v>0</v>
      </c>
      <c r="AC135" s="100">
        <v>0</v>
      </c>
      <c r="AD135" s="100">
        <v>0</v>
      </c>
      <c r="AE135" s="100">
        <v>0</v>
      </c>
      <c r="AF135" s="100">
        <v>0</v>
      </c>
      <c r="AG135" s="100">
        <v>0</v>
      </c>
      <c r="AH135" s="101">
        <v>0</v>
      </c>
    </row>
    <row r="136" spans="1:34" ht="15.75" x14ac:dyDescent="0.25">
      <c r="A136" s="98" t="s">
        <v>229</v>
      </c>
      <c r="B136" s="100">
        <f t="shared" si="22"/>
        <v>12</v>
      </c>
      <c r="C136" s="114">
        <v>2</v>
      </c>
      <c r="D136" s="114">
        <v>0</v>
      </c>
      <c r="E136" s="114">
        <v>2</v>
      </c>
      <c r="F136" s="114">
        <v>0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0</v>
      </c>
      <c r="M136" s="114">
        <v>1</v>
      </c>
      <c r="N136" s="114">
        <v>0</v>
      </c>
      <c r="O136" s="114">
        <v>0</v>
      </c>
      <c r="P136" s="114">
        <v>1</v>
      </c>
      <c r="Q136" s="114">
        <v>2</v>
      </c>
      <c r="R136" s="114">
        <v>0</v>
      </c>
      <c r="S136" s="114">
        <v>0</v>
      </c>
      <c r="T136" s="114">
        <v>0</v>
      </c>
      <c r="U136" s="114">
        <v>0</v>
      </c>
      <c r="V136" s="114">
        <v>0</v>
      </c>
      <c r="W136" s="114">
        <v>0</v>
      </c>
      <c r="X136" s="114">
        <v>0</v>
      </c>
      <c r="Y136" s="114">
        <v>0</v>
      </c>
      <c r="Z136" s="114">
        <v>0</v>
      </c>
      <c r="AA136" s="114">
        <v>1</v>
      </c>
      <c r="AB136" s="114">
        <v>0</v>
      </c>
      <c r="AC136" s="114">
        <v>0</v>
      </c>
      <c r="AD136" s="114">
        <v>0</v>
      </c>
      <c r="AE136" s="114">
        <v>1</v>
      </c>
      <c r="AF136" s="114">
        <v>0</v>
      </c>
      <c r="AG136" s="114">
        <v>2</v>
      </c>
      <c r="AH136" s="101">
        <v>0</v>
      </c>
    </row>
    <row r="137" spans="1:34" ht="30" customHeight="1" x14ac:dyDescent="0.25">
      <c r="A137" s="106" t="s">
        <v>230</v>
      </c>
      <c r="B137" s="100">
        <f t="shared" si="22"/>
        <v>5</v>
      </c>
      <c r="C137" s="114">
        <v>1</v>
      </c>
      <c r="D137" s="114">
        <v>0</v>
      </c>
      <c r="E137" s="114">
        <v>0</v>
      </c>
      <c r="F137" s="114">
        <v>1</v>
      </c>
      <c r="G137" s="114">
        <v>0</v>
      </c>
      <c r="H137" s="114">
        <v>0</v>
      </c>
      <c r="I137" s="114">
        <v>0</v>
      </c>
      <c r="J137" s="114">
        <v>0</v>
      </c>
      <c r="K137" s="114">
        <v>0</v>
      </c>
      <c r="L137" s="114">
        <v>0</v>
      </c>
      <c r="M137" s="114">
        <v>0</v>
      </c>
      <c r="N137" s="114">
        <v>0</v>
      </c>
      <c r="O137" s="114">
        <v>0</v>
      </c>
      <c r="P137" s="114">
        <v>0</v>
      </c>
      <c r="Q137" s="114">
        <v>0</v>
      </c>
      <c r="R137" s="114">
        <v>0</v>
      </c>
      <c r="S137" s="114">
        <v>1</v>
      </c>
      <c r="T137" s="114">
        <v>0</v>
      </c>
      <c r="U137" s="114">
        <v>0</v>
      </c>
      <c r="V137" s="114">
        <v>0</v>
      </c>
      <c r="W137" s="114">
        <v>0</v>
      </c>
      <c r="X137" s="114">
        <v>0</v>
      </c>
      <c r="Y137" s="114">
        <v>0</v>
      </c>
      <c r="Z137" s="114">
        <v>0</v>
      </c>
      <c r="AA137" s="114">
        <v>1</v>
      </c>
      <c r="AB137" s="114">
        <v>0</v>
      </c>
      <c r="AC137" s="114">
        <v>0</v>
      </c>
      <c r="AD137" s="114">
        <v>1</v>
      </c>
      <c r="AE137" s="114">
        <v>0</v>
      </c>
      <c r="AF137" s="114">
        <v>0</v>
      </c>
      <c r="AG137" s="114">
        <v>0</v>
      </c>
      <c r="AH137" s="101">
        <v>0</v>
      </c>
    </row>
    <row r="138" spans="1:34" ht="15.75" x14ac:dyDescent="0.25">
      <c r="A138" s="98" t="s">
        <v>231</v>
      </c>
      <c r="B138" s="100">
        <f t="shared" si="22"/>
        <v>63</v>
      </c>
      <c r="C138" s="114">
        <v>23</v>
      </c>
      <c r="D138" s="114">
        <v>0</v>
      </c>
      <c r="E138" s="114">
        <v>5</v>
      </c>
      <c r="F138" s="114">
        <v>0</v>
      </c>
      <c r="G138" s="114">
        <v>0</v>
      </c>
      <c r="H138" s="114">
        <v>0</v>
      </c>
      <c r="I138" s="114">
        <v>0</v>
      </c>
      <c r="J138" s="114">
        <v>0</v>
      </c>
      <c r="K138" s="114">
        <v>0</v>
      </c>
      <c r="L138" s="114">
        <v>2</v>
      </c>
      <c r="M138" s="114">
        <v>2</v>
      </c>
      <c r="N138" s="114">
        <v>0</v>
      </c>
      <c r="O138" s="114">
        <v>3</v>
      </c>
      <c r="P138" s="114">
        <v>0</v>
      </c>
      <c r="Q138" s="114">
        <v>1</v>
      </c>
      <c r="R138" s="114">
        <v>0</v>
      </c>
      <c r="S138" s="114">
        <v>0</v>
      </c>
      <c r="T138" s="114">
        <v>0</v>
      </c>
      <c r="U138" s="114">
        <v>0</v>
      </c>
      <c r="V138" s="114">
        <v>1</v>
      </c>
      <c r="W138" s="114">
        <v>0</v>
      </c>
      <c r="X138" s="114">
        <v>0</v>
      </c>
      <c r="Y138" s="114">
        <v>5</v>
      </c>
      <c r="Z138" s="114">
        <v>6</v>
      </c>
      <c r="AA138" s="114">
        <v>0</v>
      </c>
      <c r="AB138" s="114">
        <v>1</v>
      </c>
      <c r="AC138" s="114">
        <v>0</v>
      </c>
      <c r="AD138" s="114">
        <v>0</v>
      </c>
      <c r="AE138" s="114">
        <v>0</v>
      </c>
      <c r="AF138" s="114">
        <v>5</v>
      </c>
      <c r="AG138" s="114">
        <v>9</v>
      </c>
      <c r="AH138" s="101">
        <v>0</v>
      </c>
    </row>
    <row r="139" spans="1:34" ht="31.5" x14ac:dyDescent="0.25">
      <c r="A139" s="106" t="s">
        <v>232</v>
      </c>
      <c r="B139" s="100">
        <f t="shared" si="22"/>
        <v>19</v>
      </c>
      <c r="C139" s="114">
        <v>7</v>
      </c>
      <c r="D139" s="114">
        <v>0</v>
      </c>
      <c r="E139" s="114">
        <v>3</v>
      </c>
      <c r="F139" s="114">
        <v>2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  <c r="L139" s="114">
        <v>0</v>
      </c>
      <c r="M139" s="114">
        <v>1</v>
      </c>
      <c r="N139" s="114">
        <v>1</v>
      </c>
      <c r="O139" s="114">
        <v>1</v>
      </c>
      <c r="P139" s="114">
        <v>0</v>
      </c>
      <c r="Q139" s="114">
        <v>2</v>
      </c>
      <c r="R139" s="114">
        <v>1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>
        <v>0</v>
      </c>
      <c r="Y139" s="114">
        <v>0</v>
      </c>
      <c r="Z139" s="114">
        <v>0</v>
      </c>
      <c r="AA139" s="114">
        <v>0</v>
      </c>
      <c r="AB139" s="114">
        <v>0</v>
      </c>
      <c r="AC139" s="114">
        <v>0</v>
      </c>
      <c r="AD139" s="114">
        <v>0</v>
      </c>
      <c r="AE139" s="114">
        <v>1</v>
      </c>
      <c r="AF139" s="114">
        <v>0</v>
      </c>
      <c r="AG139" s="114">
        <v>0</v>
      </c>
      <c r="AH139" s="101">
        <v>0</v>
      </c>
    </row>
    <row r="140" spans="1:34" ht="15.75" x14ac:dyDescent="0.25">
      <c r="A140" s="98" t="s">
        <v>233</v>
      </c>
      <c r="B140" s="100">
        <f t="shared" si="22"/>
        <v>2</v>
      </c>
      <c r="C140" s="114">
        <v>1</v>
      </c>
      <c r="D140" s="114">
        <v>0</v>
      </c>
      <c r="E140" s="114">
        <v>1</v>
      </c>
      <c r="F140" s="114">
        <v>0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O140" s="114">
        <v>0</v>
      </c>
      <c r="P140" s="114">
        <v>0</v>
      </c>
      <c r="Q140" s="114">
        <v>0</v>
      </c>
      <c r="R140" s="114">
        <v>0</v>
      </c>
      <c r="S140" s="114">
        <v>0</v>
      </c>
      <c r="T140" s="114">
        <v>0</v>
      </c>
      <c r="U140" s="114">
        <v>0</v>
      </c>
      <c r="V140" s="114">
        <v>0</v>
      </c>
      <c r="W140" s="114">
        <v>0</v>
      </c>
      <c r="X140" s="114">
        <v>0</v>
      </c>
      <c r="Y140" s="114">
        <v>0</v>
      </c>
      <c r="Z140" s="114">
        <v>0</v>
      </c>
      <c r="AA140" s="114">
        <v>0</v>
      </c>
      <c r="AB140" s="114">
        <v>0</v>
      </c>
      <c r="AC140" s="114">
        <v>0</v>
      </c>
      <c r="AD140" s="114">
        <v>0</v>
      </c>
      <c r="AE140" s="114">
        <v>0</v>
      </c>
      <c r="AF140" s="114">
        <v>0</v>
      </c>
      <c r="AG140" s="114">
        <v>0</v>
      </c>
      <c r="AH140" s="101">
        <v>0</v>
      </c>
    </row>
    <row r="141" spans="1:34" ht="30" customHeight="1" x14ac:dyDescent="0.25">
      <c r="A141" s="106" t="s">
        <v>234</v>
      </c>
      <c r="B141" s="100">
        <f t="shared" si="22"/>
        <v>100</v>
      </c>
      <c r="C141" s="114">
        <v>17</v>
      </c>
      <c r="D141" s="114">
        <v>1</v>
      </c>
      <c r="E141" s="114">
        <v>9</v>
      </c>
      <c r="F141" s="114">
        <v>5</v>
      </c>
      <c r="G141" s="114">
        <v>0</v>
      </c>
      <c r="H141" s="114">
        <v>0</v>
      </c>
      <c r="I141" s="114">
        <v>0</v>
      </c>
      <c r="J141" s="114">
        <v>0</v>
      </c>
      <c r="K141" s="114">
        <v>2</v>
      </c>
      <c r="L141" s="114">
        <v>2</v>
      </c>
      <c r="M141" s="114">
        <v>12</v>
      </c>
      <c r="N141" s="114">
        <v>0</v>
      </c>
      <c r="O141" s="114">
        <v>10</v>
      </c>
      <c r="P141" s="114">
        <v>0</v>
      </c>
      <c r="Q141" s="114">
        <v>7</v>
      </c>
      <c r="R141" s="114">
        <v>5</v>
      </c>
      <c r="S141" s="114">
        <v>5</v>
      </c>
      <c r="T141" s="114">
        <v>0</v>
      </c>
      <c r="U141" s="114">
        <v>4</v>
      </c>
      <c r="V141" s="114">
        <v>1</v>
      </c>
      <c r="W141" s="114">
        <v>1</v>
      </c>
      <c r="X141" s="114">
        <v>0</v>
      </c>
      <c r="Y141" s="114">
        <v>1</v>
      </c>
      <c r="Z141" s="114">
        <v>1</v>
      </c>
      <c r="AA141" s="114">
        <v>5</v>
      </c>
      <c r="AB141" s="114">
        <v>1</v>
      </c>
      <c r="AC141" s="114">
        <v>0</v>
      </c>
      <c r="AD141" s="114">
        <v>0</v>
      </c>
      <c r="AE141" s="114">
        <v>5</v>
      </c>
      <c r="AF141" s="114">
        <v>1</v>
      </c>
      <c r="AG141" s="114">
        <v>5</v>
      </c>
      <c r="AH141" s="101">
        <v>0</v>
      </c>
    </row>
    <row r="142" spans="1:34" ht="46.5" customHeight="1" x14ac:dyDescent="0.25">
      <c r="A142" s="106" t="s">
        <v>235</v>
      </c>
      <c r="B142" s="100">
        <f t="shared" si="22"/>
        <v>7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  <c r="Q142" s="100">
        <v>0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0</v>
      </c>
      <c r="X142" s="100">
        <v>0</v>
      </c>
      <c r="Y142" s="100">
        <v>7</v>
      </c>
      <c r="Z142" s="100">
        <v>0</v>
      </c>
      <c r="AA142" s="100">
        <v>0</v>
      </c>
      <c r="AB142" s="100">
        <v>0</v>
      </c>
      <c r="AC142" s="100">
        <v>0</v>
      </c>
      <c r="AD142" s="100">
        <v>0</v>
      </c>
      <c r="AE142" s="100">
        <v>0</v>
      </c>
      <c r="AF142" s="100">
        <v>0</v>
      </c>
      <c r="AG142" s="100">
        <v>0</v>
      </c>
      <c r="AH142" s="101">
        <v>0</v>
      </c>
    </row>
    <row r="143" spans="1:34" ht="15.75" x14ac:dyDescent="0.25">
      <c r="A143" s="98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</row>
    <row r="144" spans="1:34" ht="15.75" x14ac:dyDescent="0.25">
      <c r="A144" s="96" t="s">
        <v>236</v>
      </c>
      <c r="B144" s="94">
        <f>SUM(B145:B150)</f>
        <v>221</v>
      </c>
      <c r="C144" s="94">
        <f t="shared" ref="C144:AH144" si="23">SUM(C145:C150)</f>
        <v>55</v>
      </c>
      <c r="D144" s="94">
        <f t="shared" si="23"/>
        <v>2</v>
      </c>
      <c r="E144" s="94">
        <f t="shared" si="23"/>
        <v>16</v>
      </c>
      <c r="F144" s="94">
        <f t="shared" si="23"/>
        <v>7</v>
      </c>
      <c r="G144" s="94">
        <f t="shared" si="23"/>
        <v>0</v>
      </c>
      <c r="H144" s="94">
        <f t="shared" si="23"/>
        <v>2</v>
      </c>
      <c r="I144" s="94">
        <f t="shared" si="23"/>
        <v>2</v>
      </c>
      <c r="J144" s="94">
        <f t="shared" si="23"/>
        <v>2</v>
      </c>
      <c r="K144" s="94">
        <f t="shared" si="23"/>
        <v>2</v>
      </c>
      <c r="L144" s="94">
        <f t="shared" si="23"/>
        <v>7</v>
      </c>
      <c r="M144" s="94">
        <f t="shared" si="23"/>
        <v>18</v>
      </c>
      <c r="N144" s="94">
        <f t="shared" si="23"/>
        <v>3</v>
      </c>
      <c r="O144" s="94">
        <f t="shared" si="23"/>
        <v>8</v>
      </c>
      <c r="P144" s="94">
        <f t="shared" si="23"/>
        <v>1</v>
      </c>
      <c r="Q144" s="94">
        <f t="shared" si="23"/>
        <v>13</v>
      </c>
      <c r="R144" s="94">
        <f t="shared" si="23"/>
        <v>2</v>
      </c>
      <c r="S144" s="94">
        <f t="shared" si="23"/>
        <v>4</v>
      </c>
      <c r="T144" s="94">
        <f t="shared" si="23"/>
        <v>0</v>
      </c>
      <c r="U144" s="94">
        <f t="shared" si="23"/>
        <v>24</v>
      </c>
      <c r="V144" s="94">
        <f t="shared" si="23"/>
        <v>3</v>
      </c>
      <c r="W144" s="94">
        <f t="shared" si="23"/>
        <v>1</v>
      </c>
      <c r="X144" s="94">
        <f t="shared" si="23"/>
        <v>0</v>
      </c>
      <c r="Y144" s="94">
        <f t="shared" si="23"/>
        <v>9</v>
      </c>
      <c r="Z144" s="94">
        <f t="shared" si="23"/>
        <v>2</v>
      </c>
      <c r="AA144" s="94">
        <f t="shared" si="23"/>
        <v>3</v>
      </c>
      <c r="AB144" s="94">
        <f t="shared" si="23"/>
        <v>0</v>
      </c>
      <c r="AC144" s="94">
        <f t="shared" si="23"/>
        <v>0</v>
      </c>
      <c r="AD144" s="94">
        <f t="shared" si="23"/>
        <v>0</v>
      </c>
      <c r="AE144" s="94">
        <f t="shared" si="23"/>
        <v>16</v>
      </c>
      <c r="AF144" s="94">
        <f t="shared" si="23"/>
        <v>2</v>
      </c>
      <c r="AG144" s="94">
        <f t="shared" si="23"/>
        <v>12</v>
      </c>
      <c r="AH144" s="113">
        <f t="shared" si="23"/>
        <v>5</v>
      </c>
    </row>
    <row r="145" spans="1:34" ht="15.75" x14ac:dyDescent="0.25">
      <c r="A145" s="98" t="s">
        <v>237</v>
      </c>
      <c r="B145" s="100">
        <f t="shared" ref="B145:B150" si="24">SUM(C145:AH145)</f>
        <v>21</v>
      </c>
      <c r="C145" s="114">
        <v>7</v>
      </c>
      <c r="D145" s="114">
        <v>0</v>
      </c>
      <c r="E145" s="114">
        <v>4</v>
      </c>
      <c r="F145" s="114">
        <v>0</v>
      </c>
      <c r="G145" s="114">
        <v>0</v>
      </c>
      <c r="H145" s="114">
        <v>1</v>
      </c>
      <c r="I145" s="114">
        <v>0</v>
      </c>
      <c r="J145" s="114">
        <v>0</v>
      </c>
      <c r="K145" s="114">
        <v>0</v>
      </c>
      <c r="L145" s="114">
        <v>3</v>
      </c>
      <c r="M145" s="114">
        <v>0</v>
      </c>
      <c r="N145" s="114">
        <v>0</v>
      </c>
      <c r="O145" s="114">
        <v>0</v>
      </c>
      <c r="P145" s="114">
        <v>0</v>
      </c>
      <c r="Q145" s="114">
        <v>0</v>
      </c>
      <c r="R145" s="114">
        <v>0</v>
      </c>
      <c r="S145" s="114">
        <v>0</v>
      </c>
      <c r="T145" s="114">
        <v>0</v>
      </c>
      <c r="U145" s="114">
        <v>0</v>
      </c>
      <c r="V145" s="114">
        <v>0</v>
      </c>
      <c r="W145" s="114">
        <v>0</v>
      </c>
      <c r="X145" s="114">
        <v>0</v>
      </c>
      <c r="Y145" s="114">
        <v>3</v>
      </c>
      <c r="Z145" s="114">
        <v>0</v>
      </c>
      <c r="AA145" s="114">
        <v>0</v>
      </c>
      <c r="AB145" s="114">
        <v>0</v>
      </c>
      <c r="AC145" s="114">
        <v>0</v>
      </c>
      <c r="AD145" s="114">
        <v>0</v>
      </c>
      <c r="AE145" s="114">
        <v>1</v>
      </c>
      <c r="AF145" s="114">
        <v>0</v>
      </c>
      <c r="AG145" s="114">
        <v>2</v>
      </c>
      <c r="AH145" s="101">
        <v>0</v>
      </c>
    </row>
    <row r="146" spans="1:34" ht="15.75" x14ac:dyDescent="0.25">
      <c r="A146" s="98" t="s">
        <v>238</v>
      </c>
      <c r="B146" s="100">
        <f t="shared" si="24"/>
        <v>6</v>
      </c>
      <c r="C146" s="100">
        <v>0</v>
      </c>
      <c r="D146" s="100">
        <v>0</v>
      </c>
      <c r="E146" s="100">
        <v>0</v>
      </c>
      <c r="F146" s="100">
        <v>1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  <c r="Q146" s="100">
        <v>1</v>
      </c>
      <c r="R146" s="100">
        <v>0</v>
      </c>
      <c r="S146" s="100">
        <v>0</v>
      </c>
      <c r="T146" s="100">
        <v>0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2</v>
      </c>
      <c r="AF146" s="100">
        <v>0</v>
      </c>
      <c r="AG146" s="100">
        <v>0</v>
      </c>
      <c r="AH146" s="102">
        <v>2</v>
      </c>
    </row>
    <row r="147" spans="1:34" ht="15.75" x14ac:dyDescent="0.25">
      <c r="A147" s="98" t="s">
        <v>239</v>
      </c>
      <c r="B147" s="100">
        <f t="shared" si="24"/>
        <v>2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100">
        <v>0</v>
      </c>
      <c r="I147" s="100">
        <v>2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0</v>
      </c>
      <c r="R147" s="100">
        <v>0</v>
      </c>
      <c r="S147" s="100">
        <v>0</v>
      </c>
      <c r="T147" s="100">
        <v>0</v>
      </c>
      <c r="U147" s="100">
        <v>0</v>
      </c>
      <c r="V147" s="100">
        <v>0</v>
      </c>
      <c r="W147" s="100">
        <v>0</v>
      </c>
      <c r="X147" s="100">
        <v>0</v>
      </c>
      <c r="Y147" s="100">
        <v>0</v>
      </c>
      <c r="Z147" s="100">
        <v>0</v>
      </c>
      <c r="AA147" s="100">
        <v>0</v>
      </c>
      <c r="AB147" s="100">
        <v>0</v>
      </c>
      <c r="AC147" s="100">
        <v>0</v>
      </c>
      <c r="AD147" s="100">
        <v>0</v>
      </c>
      <c r="AE147" s="100">
        <v>0</v>
      </c>
      <c r="AF147" s="100">
        <v>0</v>
      </c>
      <c r="AG147" s="100">
        <v>0</v>
      </c>
      <c r="AH147" s="101">
        <v>0</v>
      </c>
    </row>
    <row r="148" spans="1:34" ht="15.75" x14ac:dyDescent="0.25">
      <c r="A148" s="98" t="s">
        <v>240</v>
      </c>
      <c r="B148" s="100">
        <f t="shared" si="24"/>
        <v>158</v>
      </c>
      <c r="C148" s="114">
        <v>20</v>
      </c>
      <c r="D148" s="114">
        <v>2</v>
      </c>
      <c r="E148" s="114">
        <v>11</v>
      </c>
      <c r="F148" s="114">
        <v>5</v>
      </c>
      <c r="G148" s="114">
        <v>0</v>
      </c>
      <c r="H148" s="114">
        <v>1</v>
      </c>
      <c r="I148" s="114">
        <v>0</v>
      </c>
      <c r="J148" s="114">
        <v>2</v>
      </c>
      <c r="K148" s="114">
        <v>2</v>
      </c>
      <c r="L148" s="114">
        <v>4</v>
      </c>
      <c r="M148" s="114">
        <v>18</v>
      </c>
      <c r="N148" s="114">
        <v>3</v>
      </c>
      <c r="O148" s="114">
        <v>8</v>
      </c>
      <c r="P148" s="114">
        <v>1</v>
      </c>
      <c r="Q148" s="114">
        <v>12</v>
      </c>
      <c r="R148" s="114">
        <v>2</v>
      </c>
      <c r="S148" s="114">
        <v>4</v>
      </c>
      <c r="T148" s="114">
        <v>0</v>
      </c>
      <c r="U148" s="114">
        <v>24</v>
      </c>
      <c r="V148" s="114">
        <v>2</v>
      </c>
      <c r="W148" s="114">
        <v>1</v>
      </c>
      <c r="X148" s="114">
        <v>0</v>
      </c>
      <c r="Y148" s="114">
        <v>6</v>
      </c>
      <c r="Z148" s="114">
        <v>2</v>
      </c>
      <c r="AA148" s="114">
        <v>3</v>
      </c>
      <c r="AB148" s="114">
        <v>0</v>
      </c>
      <c r="AC148" s="114">
        <v>0</v>
      </c>
      <c r="AD148" s="114">
        <v>0</v>
      </c>
      <c r="AE148" s="114">
        <v>10</v>
      </c>
      <c r="AF148" s="114">
        <v>2</v>
      </c>
      <c r="AG148" s="114">
        <v>10</v>
      </c>
      <c r="AH148" s="102">
        <v>3</v>
      </c>
    </row>
    <row r="149" spans="1:34" ht="15.75" x14ac:dyDescent="0.25">
      <c r="A149" s="98" t="s">
        <v>241</v>
      </c>
      <c r="B149" s="100">
        <f t="shared" si="24"/>
        <v>29</v>
      </c>
      <c r="C149" s="114">
        <v>26</v>
      </c>
      <c r="D149" s="114">
        <v>0</v>
      </c>
      <c r="E149" s="114">
        <v>0</v>
      </c>
      <c r="F149" s="114">
        <v>0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114">
        <v>0</v>
      </c>
      <c r="S149" s="114">
        <v>0</v>
      </c>
      <c r="T149" s="114">
        <v>0</v>
      </c>
      <c r="U149" s="114">
        <v>0</v>
      </c>
      <c r="V149" s="114">
        <v>1</v>
      </c>
      <c r="W149" s="114">
        <v>0</v>
      </c>
      <c r="X149" s="114">
        <v>0</v>
      </c>
      <c r="Y149" s="114">
        <v>0</v>
      </c>
      <c r="Z149" s="114">
        <v>0</v>
      </c>
      <c r="AA149" s="114">
        <v>0</v>
      </c>
      <c r="AB149" s="114">
        <v>0</v>
      </c>
      <c r="AC149" s="114">
        <v>0</v>
      </c>
      <c r="AD149" s="114">
        <v>0</v>
      </c>
      <c r="AE149" s="114">
        <v>2</v>
      </c>
      <c r="AF149" s="114">
        <v>0</v>
      </c>
      <c r="AG149" s="114">
        <v>0</v>
      </c>
      <c r="AH149" s="101">
        <v>0</v>
      </c>
    </row>
    <row r="150" spans="1:34" ht="15.75" x14ac:dyDescent="0.25">
      <c r="A150" s="98" t="s">
        <v>242</v>
      </c>
      <c r="B150" s="100">
        <f t="shared" si="24"/>
        <v>5</v>
      </c>
      <c r="C150" s="114">
        <v>2</v>
      </c>
      <c r="D150" s="114">
        <v>0</v>
      </c>
      <c r="E150" s="114">
        <v>1</v>
      </c>
      <c r="F150" s="114">
        <v>1</v>
      </c>
      <c r="G150" s="114">
        <v>0</v>
      </c>
      <c r="H150" s="114">
        <v>0</v>
      </c>
      <c r="I150" s="114">
        <v>0</v>
      </c>
      <c r="J150" s="114">
        <v>0</v>
      </c>
      <c r="K150" s="114">
        <v>0</v>
      </c>
      <c r="L150" s="114">
        <v>0</v>
      </c>
      <c r="M150" s="114">
        <v>0</v>
      </c>
      <c r="N150" s="114">
        <v>0</v>
      </c>
      <c r="O150" s="114">
        <v>0</v>
      </c>
      <c r="P150" s="114">
        <v>0</v>
      </c>
      <c r="Q150" s="114">
        <v>0</v>
      </c>
      <c r="R150" s="114">
        <v>0</v>
      </c>
      <c r="S150" s="114">
        <v>0</v>
      </c>
      <c r="T150" s="114">
        <v>0</v>
      </c>
      <c r="U150" s="114">
        <v>0</v>
      </c>
      <c r="V150" s="114">
        <v>0</v>
      </c>
      <c r="W150" s="114">
        <v>0</v>
      </c>
      <c r="X150" s="114">
        <v>0</v>
      </c>
      <c r="Y150" s="114">
        <v>0</v>
      </c>
      <c r="Z150" s="114">
        <v>0</v>
      </c>
      <c r="AA150" s="114">
        <v>0</v>
      </c>
      <c r="AB150" s="114">
        <v>0</v>
      </c>
      <c r="AC150" s="114">
        <v>0</v>
      </c>
      <c r="AD150" s="114">
        <v>0</v>
      </c>
      <c r="AE150" s="114">
        <v>1</v>
      </c>
      <c r="AF150" s="114">
        <v>0</v>
      </c>
      <c r="AG150" s="114">
        <v>0</v>
      </c>
      <c r="AH150" s="101">
        <v>0</v>
      </c>
    </row>
    <row r="151" spans="1:34" ht="15.75" x14ac:dyDescent="0.25">
      <c r="A151" s="98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1"/>
    </row>
    <row r="152" spans="1:34" ht="31.5" x14ac:dyDescent="0.25">
      <c r="A152" s="105" t="s">
        <v>243</v>
      </c>
      <c r="B152" s="94">
        <f>SUM(B153:B157)</f>
        <v>150</v>
      </c>
      <c r="C152" s="94">
        <f t="shared" ref="C152:AH152" si="25">SUM(C153:C157)</f>
        <v>36</v>
      </c>
      <c r="D152" s="94">
        <f t="shared" si="25"/>
        <v>1</v>
      </c>
      <c r="E152" s="94">
        <f t="shared" si="25"/>
        <v>3</v>
      </c>
      <c r="F152" s="94">
        <f t="shared" si="25"/>
        <v>3</v>
      </c>
      <c r="G152" s="94">
        <f t="shared" si="25"/>
        <v>0</v>
      </c>
      <c r="H152" s="94">
        <f t="shared" si="25"/>
        <v>1</v>
      </c>
      <c r="I152" s="94">
        <f t="shared" si="25"/>
        <v>1</v>
      </c>
      <c r="J152" s="94">
        <f t="shared" si="25"/>
        <v>0</v>
      </c>
      <c r="K152" s="94">
        <f t="shared" si="25"/>
        <v>2</v>
      </c>
      <c r="L152" s="94">
        <f t="shared" si="25"/>
        <v>3</v>
      </c>
      <c r="M152" s="94">
        <f t="shared" si="25"/>
        <v>5</v>
      </c>
      <c r="N152" s="94">
        <f t="shared" si="25"/>
        <v>11</v>
      </c>
      <c r="O152" s="94">
        <f t="shared" si="25"/>
        <v>0</v>
      </c>
      <c r="P152" s="94">
        <f t="shared" si="25"/>
        <v>8</v>
      </c>
      <c r="Q152" s="94">
        <f t="shared" si="25"/>
        <v>2</v>
      </c>
      <c r="R152" s="94">
        <f t="shared" si="25"/>
        <v>5</v>
      </c>
      <c r="S152" s="94">
        <f t="shared" si="25"/>
        <v>3</v>
      </c>
      <c r="T152" s="94">
        <f t="shared" si="25"/>
        <v>1</v>
      </c>
      <c r="U152" s="94">
        <f t="shared" si="25"/>
        <v>18</v>
      </c>
      <c r="V152" s="94">
        <f t="shared" si="25"/>
        <v>0</v>
      </c>
      <c r="W152" s="94">
        <f t="shared" si="25"/>
        <v>7</v>
      </c>
      <c r="X152" s="94">
        <f t="shared" si="25"/>
        <v>1</v>
      </c>
      <c r="Y152" s="94">
        <f t="shared" si="25"/>
        <v>3</v>
      </c>
      <c r="Z152" s="94">
        <f t="shared" si="25"/>
        <v>6</v>
      </c>
      <c r="AA152" s="94">
        <f t="shared" si="25"/>
        <v>6</v>
      </c>
      <c r="AB152" s="94">
        <f t="shared" si="25"/>
        <v>2</v>
      </c>
      <c r="AC152" s="94">
        <f t="shared" si="25"/>
        <v>2</v>
      </c>
      <c r="AD152" s="94">
        <f t="shared" si="25"/>
        <v>2</v>
      </c>
      <c r="AE152" s="94">
        <f t="shared" si="25"/>
        <v>6</v>
      </c>
      <c r="AF152" s="94">
        <f t="shared" si="25"/>
        <v>4</v>
      </c>
      <c r="AG152" s="94">
        <f t="shared" si="25"/>
        <v>7</v>
      </c>
      <c r="AH152" s="113">
        <f t="shared" si="25"/>
        <v>1</v>
      </c>
    </row>
    <row r="153" spans="1:34" ht="15.75" x14ac:dyDescent="0.25">
      <c r="A153" s="98" t="s">
        <v>244</v>
      </c>
      <c r="B153" s="100">
        <f>SUM(C153:AH153)</f>
        <v>2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0</v>
      </c>
      <c r="R153" s="100">
        <v>0</v>
      </c>
      <c r="S153" s="100">
        <v>1</v>
      </c>
      <c r="T153" s="100">
        <v>1</v>
      </c>
      <c r="U153" s="100">
        <v>0</v>
      </c>
      <c r="V153" s="100">
        <v>0</v>
      </c>
      <c r="W153" s="100">
        <v>0</v>
      </c>
      <c r="X153" s="100">
        <v>0</v>
      </c>
      <c r="Y153" s="100">
        <v>0</v>
      </c>
      <c r="Z153" s="100">
        <v>0</v>
      </c>
      <c r="AA153" s="100">
        <v>0</v>
      </c>
      <c r="AB153" s="100">
        <v>0</v>
      </c>
      <c r="AC153" s="100">
        <v>0</v>
      </c>
      <c r="AD153" s="100">
        <v>0</v>
      </c>
      <c r="AE153" s="100">
        <v>0</v>
      </c>
      <c r="AF153" s="100">
        <v>0</v>
      </c>
      <c r="AG153" s="100">
        <v>0</v>
      </c>
      <c r="AH153" s="101">
        <v>0</v>
      </c>
    </row>
    <row r="154" spans="1:34" ht="15.75" x14ac:dyDescent="0.25">
      <c r="A154" s="98" t="s">
        <v>245</v>
      </c>
      <c r="B154" s="100">
        <f>SUM(C154:AH154)</f>
        <v>1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1</v>
      </c>
      <c r="R154" s="100">
        <v>0</v>
      </c>
      <c r="S154" s="100">
        <v>0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1">
        <v>0</v>
      </c>
    </row>
    <row r="155" spans="1:34" ht="15.75" x14ac:dyDescent="0.25">
      <c r="A155" s="98" t="s">
        <v>246</v>
      </c>
      <c r="B155" s="100">
        <f>SUM(C155:AH155)</f>
        <v>95</v>
      </c>
      <c r="C155" s="114">
        <v>30</v>
      </c>
      <c r="D155" s="114">
        <v>0</v>
      </c>
      <c r="E155" s="114">
        <v>1</v>
      </c>
      <c r="F155" s="114">
        <v>1</v>
      </c>
      <c r="G155" s="114">
        <v>0</v>
      </c>
      <c r="H155" s="114">
        <v>0</v>
      </c>
      <c r="I155" s="114">
        <v>1</v>
      </c>
      <c r="J155" s="114">
        <v>0</v>
      </c>
      <c r="K155" s="114">
        <v>1</v>
      </c>
      <c r="L155" s="114">
        <v>2</v>
      </c>
      <c r="M155" s="114">
        <v>3</v>
      </c>
      <c r="N155" s="114">
        <v>8</v>
      </c>
      <c r="O155" s="114">
        <v>0</v>
      </c>
      <c r="P155" s="114">
        <v>4</v>
      </c>
      <c r="Q155" s="114">
        <v>1</v>
      </c>
      <c r="R155" s="114">
        <v>2</v>
      </c>
      <c r="S155" s="114">
        <v>0</v>
      </c>
      <c r="T155" s="114">
        <v>0</v>
      </c>
      <c r="U155" s="114">
        <v>17</v>
      </c>
      <c r="V155" s="114">
        <v>0</v>
      </c>
      <c r="W155" s="114">
        <v>6</v>
      </c>
      <c r="X155" s="114">
        <v>1</v>
      </c>
      <c r="Y155" s="114">
        <v>1</v>
      </c>
      <c r="Z155" s="114">
        <v>3</v>
      </c>
      <c r="AA155" s="114">
        <v>3</v>
      </c>
      <c r="AB155" s="114">
        <v>0</v>
      </c>
      <c r="AC155" s="114">
        <v>2</v>
      </c>
      <c r="AD155" s="114">
        <v>0</v>
      </c>
      <c r="AE155" s="114">
        <v>2</v>
      </c>
      <c r="AF155" s="114">
        <v>2</v>
      </c>
      <c r="AG155" s="114">
        <v>4</v>
      </c>
      <c r="AH155" s="101">
        <v>0</v>
      </c>
    </row>
    <row r="156" spans="1:34" ht="15.75" x14ac:dyDescent="0.25">
      <c r="A156" s="98" t="s">
        <v>247</v>
      </c>
      <c r="B156" s="100">
        <f>SUM(C156:AH156)</f>
        <v>41</v>
      </c>
      <c r="C156" s="114">
        <v>6</v>
      </c>
      <c r="D156" s="114">
        <v>0</v>
      </c>
      <c r="E156" s="114">
        <v>2</v>
      </c>
      <c r="F156" s="114">
        <v>2</v>
      </c>
      <c r="G156" s="114">
        <v>0</v>
      </c>
      <c r="H156" s="114">
        <v>1</v>
      </c>
      <c r="I156" s="114">
        <v>0</v>
      </c>
      <c r="J156" s="114">
        <v>0</v>
      </c>
      <c r="K156" s="114">
        <v>1</v>
      </c>
      <c r="L156" s="114">
        <v>1</v>
      </c>
      <c r="M156" s="114">
        <v>2</v>
      </c>
      <c r="N156" s="114">
        <v>3</v>
      </c>
      <c r="O156" s="114">
        <v>0</v>
      </c>
      <c r="P156" s="114">
        <v>1</v>
      </c>
      <c r="Q156" s="114">
        <v>0</v>
      </c>
      <c r="R156" s="114">
        <v>3</v>
      </c>
      <c r="S156" s="114">
        <v>1</v>
      </c>
      <c r="T156" s="114">
        <v>0</v>
      </c>
      <c r="U156" s="114">
        <v>1</v>
      </c>
      <c r="V156" s="114">
        <v>0</v>
      </c>
      <c r="W156" s="114">
        <v>0</v>
      </c>
      <c r="X156" s="114">
        <v>0</v>
      </c>
      <c r="Y156" s="114">
        <v>1</v>
      </c>
      <c r="Z156" s="114">
        <v>3</v>
      </c>
      <c r="AA156" s="114">
        <v>3</v>
      </c>
      <c r="AB156" s="114">
        <v>1</v>
      </c>
      <c r="AC156" s="114">
        <v>0</v>
      </c>
      <c r="AD156" s="114">
        <v>2</v>
      </c>
      <c r="AE156" s="114">
        <v>3</v>
      </c>
      <c r="AF156" s="114">
        <v>1</v>
      </c>
      <c r="AG156" s="114">
        <v>3</v>
      </c>
      <c r="AH156" s="101">
        <v>0</v>
      </c>
    </row>
    <row r="157" spans="1:34" ht="15.75" x14ac:dyDescent="0.25">
      <c r="A157" s="98" t="s">
        <v>248</v>
      </c>
      <c r="B157" s="100">
        <f>SUM(C157:AH157)</f>
        <v>11</v>
      </c>
      <c r="C157" s="100">
        <v>0</v>
      </c>
      <c r="D157" s="100">
        <v>1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0">
        <v>0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3</v>
      </c>
      <c r="Q157" s="100">
        <v>0</v>
      </c>
      <c r="R157" s="100">
        <v>0</v>
      </c>
      <c r="S157" s="100">
        <v>1</v>
      </c>
      <c r="T157" s="100">
        <v>0</v>
      </c>
      <c r="U157" s="100">
        <v>0</v>
      </c>
      <c r="V157" s="100">
        <v>0</v>
      </c>
      <c r="W157" s="100">
        <v>1</v>
      </c>
      <c r="X157" s="100">
        <v>0</v>
      </c>
      <c r="Y157" s="100">
        <v>1</v>
      </c>
      <c r="Z157" s="100">
        <v>0</v>
      </c>
      <c r="AA157" s="100">
        <v>0</v>
      </c>
      <c r="AB157" s="100">
        <v>1</v>
      </c>
      <c r="AC157" s="100">
        <v>0</v>
      </c>
      <c r="AD157" s="100">
        <v>0</v>
      </c>
      <c r="AE157" s="100">
        <v>1</v>
      </c>
      <c r="AF157" s="100">
        <v>1</v>
      </c>
      <c r="AG157" s="100">
        <v>0</v>
      </c>
      <c r="AH157" s="102">
        <v>1</v>
      </c>
    </row>
    <row r="158" spans="1:34" ht="15.75" x14ac:dyDescent="0.25">
      <c r="A158" s="98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</row>
    <row r="159" spans="1:34" ht="15.75" x14ac:dyDescent="0.25">
      <c r="A159" s="96" t="s">
        <v>249</v>
      </c>
      <c r="B159" s="94">
        <f>SUM(B160:B161)</f>
        <v>2</v>
      </c>
      <c r="C159" s="94">
        <f t="shared" ref="C159:AH159" si="26">SUM(C160:C161)</f>
        <v>0</v>
      </c>
      <c r="D159" s="94">
        <f t="shared" si="26"/>
        <v>0</v>
      </c>
      <c r="E159" s="94">
        <f t="shared" si="26"/>
        <v>0</v>
      </c>
      <c r="F159" s="94">
        <f t="shared" si="26"/>
        <v>0</v>
      </c>
      <c r="G159" s="94">
        <f t="shared" si="26"/>
        <v>0</v>
      </c>
      <c r="H159" s="94">
        <f t="shared" si="26"/>
        <v>0</v>
      </c>
      <c r="I159" s="94">
        <f t="shared" si="26"/>
        <v>0</v>
      </c>
      <c r="J159" s="94">
        <f t="shared" si="26"/>
        <v>0</v>
      </c>
      <c r="K159" s="94">
        <f t="shared" si="26"/>
        <v>0</v>
      </c>
      <c r="L159" s="94">
        <f t="shared" si="26"/>
        <v>0</v>
      </c>
      <c r="M159" s="94">
        <f t="shared" si="26"/>
        <v>0</v>
      </c>
      <c r="N159" s="94">
        <f t="shared" si="26"/>
        <v>0</v>
      </c>
      <c r="O159" s="94">
        <f t="shared" si="26"/>
        <v>0</v>
      </c>
      <c r="P159" s="94">
        <f t="shared" si="26"/>
        <v>0</v>
      </c>
      <c r="Q159" s="94">
        <f t="shared" si="26"/>
        <v>1</v>
      </c>
      <c r="R159" s="94">
        <f t="shared" si="26"/>
        <v>0</v>
      </c>
      <c r="S159" s="94">
        <f t="shared" si="26"/>
        <v>1</v>
      </c>
      <c r="T159" s="94">
        <f t="shared" si="26"/>
        <v>0</v>
      </c>
      <c r="U159" s="94">
        <f t="shared" si="26"/>
        <v>0</v>
      </c>
      <c r="V159" s="94">
        <f t="shared" si="26"/>
        <v>0</v>
      </c>
      <c r="W159" s="94">
        <f t="shared" si="26"/>
        <v>0</v>
      </c>
      <c r="X159" s="94">
        <f t="shared" si="26"/>
        <v>0</v>
      </c>
      <c r="Y159" s="94">
        <f t="shared" si="26"/>
        <v>0</v>
      </c>
      <c r="Z159" s="94">
        <f t="shared" si="26"/>
        <v>0</v>
      </c>
      <c r="AA159" s="94">
        <f t="shared" si="26"/>
        <v>0</v>
      </c>
      <c r="AB159" s="94">
        <f t="shared" si="26"/>
        <v>0</v>
      </c>
      <c r="AC159" s="94">
        <f t="shared" si="26"/>
        <v>0</v>
      </c>
      <c r="AD159" s="94">
        <f t="shared" si="26"/>
        <v>0</v>
      </c>
      <c r="AE159" s="94">
        <f t="shared" si="26"/>
        <v>0</v>
      </c>
      <c r="AF159" s="94">
        <f t="shared" si="26"/>
        <v>0</v>
      </c>
      <c r="AG159" s="94">
        <f t="shared" si="26"/>
        <v>0</v>
      </c>
      <c r="AH159" s="113">
        <f t="shared" si="26"/>
        <v>0</v>
      </c>
    </row>
    <row r="160" spans="1:34" ht="15.75" x14ac:dyDescent="0.25">
      <c r="A160" s="98" t="s">
        <v>250</v>
      </c>
      <c r="B160" s="100">
        <f>SUM(C160:AH160)</f>
        <v>1</v>
      </c>
      <c r="C160" s="100">
        <v>0</v>
      </c>
      <c r="D160" s="100">
        <v>0</v>
      </c>
      <c r="E160" s="100">
        <v>0</v>
      </c>
      <c r="F160" s="100">
        <v>0</v>
      </c>
      <c r="G160" s="100">
        <v>0</v>
      </c>
      <c r="H160" s="100">
        <v>0</v>
      </c>
      <c r="I160" s="100">
        <v>0</v>
      </c>
      <c r="J160" s="100">
        <v>0</v>
      </c>
      <c r="K160" s="100">
        <v>0</v>
      </c>
      <c r="L160" s="100">
        <v>0</v>
      </c>
      <c r="M160" s="100">
        <v>0</v>
      </c>
      <c r="N160" s="100">
        <v>0</v>
      </c>
      <c r="O160" s="100">
        <v>0</v>
      </c>
      <c r="P160" s="100">
        <v>0</v>
      </c>
      <c r="Q160" s="100">
        <v>0</v>
      </c>
      <c r="R160" s="100">
        <v>0</v>
      </c>
      <c r="S160" s="100">
        <v>1</v>
      </c>
      <c r="T160" s="100">
        <v>0</v>
      </c>
      <c r="U160" s="100">
        <v>0</v>
      </c>
      <c r="V160" s="100">
        <v>0</v>
      </c>
      <c r="W160" s="100">
        <v>0</v>
      </c>
      <c r="X160" s="100">
        <v>0</v>
      </c>
      <c r="Y160" s="100">
        <v>0</v>
      </c>
      <c r="Z160" s="100">
        <v>0</v>
      </c>
      <c r="AA160" s="100">
        <v>0</v>
      </c>
      <c r="AB160" s="100">
        <v>0</v>
      </c>
      <c r="AC160" s="100">
        <v>0</v>
      </c>
      <c r="AD160" s="100">
        <v>0</v>
      </c>
      <c r="AE160" s="100">
        <v>0</v>
      </c>
      <c r="AF160" s="100">
        <v>0</v>
      </c>
      <c r="AG160" s="100">
        <v>0</v>
      </c>
      <c r="AH160" s="101">
        <v>0</v>
      </c>
    </row>
    <row r="161" spans="1:34" ht="15.75" x14ac:dyDescent="0.25">
      <c r="A161" s="98" t="s">
        <v>251</v>
      </c>
      <c r="B161" s="100">
        <f>SUM(C161:AH161)</f>
        <v>1</v>
      </c>
      <c r="C161" s="100">
        <v>0</v>
      </c>
      <c r="D161" s="100">
        <v>0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>
        <v>0</v>
      </c>
      <c r="P161" s="100">
        <v>0</v>
      </c>
      <c r="Q161" s="100">
        <v>1</v>
      </c>
      <c r="R161" s="100">
        <v>0</v>
      </c>
      <c r="S161" s="100">
        <v>0</v>
      </c>
      <c r="T161" s="100">
        <v>0</v>
      </c>
      <c r="U161" s="100">
        <v>0</v>
      </c>
      <c r="V161" s="100">
        <v>0</v>
      </c>
      <c r="W161" s="100">
        <v>0</v>
      </c>
      <c r="X161" s="100">
        <v>0</v>
      </c>
      <c r="Y161" s="100">
        <v>0</v>
      </c>
      <c r="Z161" s="100">
        <v>0</v>
      </c>
      <c r="AA161" s="100">
        <v>0</v>
      </c>
      <c r="AB161" s="100">
        <v>0</v>
      </c>
      <c r="AC161" s="100">
        <v>0</v>
      </c>
      <c r="AD161" s="100">
        <v>0</v>
      </c>
      <c r="AE161" s="100">
        <v>0</v>
      </c>
      <c r="AF161" s="100">
        <v>0</v>
      </c>
      <c r="AG161" s="100">
        <v>0</v>
      </c>
      <c r="AH161" s="101">
        <v>0</v>
      </c>
    </row>
    <row r="162" spans="1:34" ht="15.75" x14ac:dyDescent="0.25">
      <c r="A162" s="98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</row>
    <row r="163" spans="1:34" ht="15.75" x14ac:dyDescent="0.25">
      <c r="A163" s="96" t="s">
        <v>252</v>
      </c>
      <c r="B163" s="94">
        <f>SUM(B164:B166)</f>
        <v>7</v>
      </c>
      <c r="C163" s="94">
        <f t="shared" ref="C163:AH163" si="27">SUM(C164:C166)</f>
        <v>0</v>
      </c>
      <c r="D163" s="94">
        <f t="shared" si="27"/>
        <v>0</v>
      </c>
      <c r="E163" s="94">
        <f t="shared" si="27"/>
        <v>0</v>
      </c>
      <c r="F163" s="94">
        <f t="shared" si="27"/>
        <v>0</v>
      </c>
      <c r="G163" s="94">
        <f t="shared" si="27"/>
        <v>0</v>
      </c>
      <c r="H163" s="94">
        <f t="shared" si="27"/>
        <v>1</v>
      </c>
      <c r="I163" s="94">
        <f t="shared" si="27"/>
        <v>0</v>
      </c>
      <c r="J163" s="94">
        <f t="shared" si="27"/>
        <v>0</v>
      </c>
      <c r="K163" s="94">
        <f t="shared" si="27"/>
        <v>0</v>
      </c>
      <c r="L163" s="94">
        <f t="shared" si="27"/>
        <v>0</v>
      </c>
      <c r="M163" s="94">
        <f t="shared" si="27"/>
        <v>0</v>
      </c>
      <c r="N163" s="94">
        <f t="shared" si="27"/>
        <v>0</v>
      </c>
      <c r="O163" s="94">
        <f t="shared" si="27"/>
        <v>0</v>
      </c>
      <c r="P163" s="94">
        <f t="shared" si="27"/>
        <v>0</v>
      </c>
      <c r="Q163" s="94">
        <f t="shared" si="27"/>
        <v>1</v>
      </c>
      <c r="R163" s="94">
        <f t="shared" si="27"/>
        <v>0</v>
      </c>
      <c r="S163" s="94">
        <f t="shared" si="27"/>
        <v>0</v>
      </c>
      <c r="T163" s="94">
        <f t="shared" si="27"/>
        <v>0</v>
      </c>
      <c r="U163" s="94">
        <f t="shared" si="27"/>
        <v>0</v>
      </c>
      <c r="V163" s="94">
        <f t="shared" si="27"/>
        <v>0</v>
      </c>
      <c r="W163" s="94">
        <f t="shared" si="27"/>
        <v>0</v>
      </c>
      <c r="X163" s="94">
        <f t="shared" si="27"/>
        <v>0</v>
      </c>
      <c r="Y163" s="94">
        <f t="shared" si="27"/>
        <v>0</v>
      </c>
      <c r="Z163" s="94">
        <f t="shared" si="27"/>
        <v>1</v>
      </c>
      <c r="AA163" s="94">
        <f t="shared" si="27"/>
        <v>1</v>
      </c>
      <c r="AB163" s="94">
        <f t="shared" si="27"/>
        <v>0</v>
      </c>
      <c r="AC163" s="94">
        <f t="shared" si="27"/>
        <v>0</v>
      </c>
      <c r="AD163" s="94">
        <f t="shared" si="27"/>
        <v>1</v>
      </c>
      <c r="AE163" s="94">
        <f t="shared" si="27"/>
        <v>1</v>
      </c>
      <c r="AF163" s="94">
        <f t="shared" si="27"/>
        <v>0</v>
      </c>
      <c r="AG163" s="94">
        <f t="shared" si="27"/>
        <v>0</v>
      </c>
      <c r="AH163" s="113">
        <f t="shared" si="27"/>
        <v>1</v>
      </c>
    </row>
    <row r="164" spans="1:34" ht="15.75" x14ac:dyDescent="0.25">
      <c r="A164" s="98" t="s">
        <v>253</v>
      </c>
      <c r="B164" s="100">
        <f>SUM(C164:AH164)</f>
        <v>2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0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1</v>
      </c>
      <c r="AB164" s="100">
        <v>0</v>
      </c>
      <c r="AC164" s="100">
        <v>0</v>
      </c>
      <c r="AD164" s="100">
        <v>1</v>
      </c>
      <c r="AE164" s="100">
        <v>0</v>
      </c>
      <c r="AF164" s="100">
        <v>0</v>
      </c>
      <c r="AG164" s="100">
        <v>0</v>
      </c>
      <c r="AH164" s="101">
        <v>0</v>
      </c>
    </row>
    <row r="165" spans="1:34" ht="15.75" x14ac:dyDescent="0.25">
      <c r="A165" s="98" t="s">
        <v>254</v>
      </c>
      <c r="B165" s="100">
        <f>SUM(C165:AH165)</f>
        <v>3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100">
        <v>1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0</v>
      </c>
      <c r="S165" s="100">
        <v>0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1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2">
        <v>1</v>
      </c>
    </row>
    <row r="166" spans="1:34" ht="15.75" x14ac:dyDescent="0.25">
      <c r="A166" s="98" t="s">
        <v>255</v>
      </c>
      <c r="B166" s="100">
        <f>SUM(C166:AH166)</f>
        <v>2</v>
      </c>
      <c r="C166" s="100">
        <v>0</v>
      </c>
      <c r="D166" s="100">
        <v>0</v>
      </c>
      <c r="E166" s="100">
        <v>0</v>
      </c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1</v>
      </c>
      <c r="R166" s="100">
        <v>0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0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1</v>
      </c>
      <c r="AF166" s="100">
        <v>0</v>
      </c>
      <c r="AG166" s="100">
        <v>0</v>
      </c>
      <c r="AH166" s="101">
        <v>0</v>
      </c>
    </row>
    <row r="167" spans="1:34" ht="15.75" x14ac:dyDescent="0.25">
      <c r="A167" s="98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1"/>
    </row>
    <row r="168" spans="1:34" ht="15.75" x14ac:dyDescent="0.25">
      <c r="A168" s="96" t="s">
        <v>256</v>
      </c>
      <c r="B168" s="94">
        <f>SUM(B169:B172)</f>
        <v>35</v>
      </c>
      <c r="C168" s="94">
        <f t="shared" ref="C168:AH168" si="28">SUM(C169:C172)</f>
        <v>11</v>
      </c>
      <c r="D168" s="94">
        <f t="shared" si="28"/>
        <v>1</v>
      </c>
      <c r="E168" s="94">
        <f t="shared" si="28"/>
        <v>5</v>
      </c>
      <c r="F168" s="94">
        <f t="shared" si="28"/>
        <v>1</v>
      </c>
      <c r="G168" s="94">
        <f t="shared" si="28"/>
        <v>0</v>
      </c>
      <c r="H168" s="94">
        <f t="shared" si="28"/>
        <v>1</v>
      </c>
      <c r="I168" s="94">
        <f t="shared" si="28"/>
        <v>0</v>
      </c>
      <c r="J168" s="94">
        <f t="shared" si="28"/>
        <v>0</v>
      </c>
      <c r="K168" s="94">
        <f t="shared" si="28"/>
        <v>0</v>
      </c>
      <c r="L168" s="94">
        <f t="shared" si="28"/>
        <v>0</v>
      </c>
      <c r="M168" s="94">
        <f t="shared" si="28"/>
        <v>0</v>
      </c>
      <c r="N168" s="94">
        <f t="shared" si="28"/>
        <v>0</v>
      </c>
      <c r="O168" s="94">
        <f t="shared" si="28"/>
        <v>3</v>
      </c>
      <c r="P168" s="94">
        <f t="shared" si="28"/>
        <v>0</v>
      </c>
      <c r="Q168" s="94">
        <f t="shared" si="28"/>
        <v>0</v>
      </c>
      <c r="R168" s="94">
        <f t="shared" si="28"/>
        <v>0</v>
      </c>
      <c r="S168" s="94">
        <f t="shared" si="28"/>
        <v>1</v>
      </c>
      <c r="T168" s="94">
        <f t="shared" si="28"/>
        <v>0</v>
      </c>
      <c r="U168" s="94">
        <f t="shared" si="28"/>
        <v>2</v>
      </c>
      <c r="V168" s="94">
        <f t="shared" si="28"/>
        <v>2</v>
      </c>
      <c r="W168" s="94">
        <f t="shared" si="28"/>
        <v>2</v>
      </c>
      <c r="X168" s="94">
        <f t="shared" si="28"/>
        <v>0</v>
      </c>
      <c r="Y168" s="94">
        <f t="shared" si="28"/>
        <v>2</v>
      </c>
      <c r="Z168" s="94">
        <f t="shared" si="28"/>
        <v>0</v>
      </c>
      <c r="AA168" s="94">
        <f t="shared" si="28"/>
        <v>1</v>
      </c>
      <c r="AB168" s="94">
        <f t="shared" si="28"/>
        <v>0</v>
      </c>
      <c r="AC168" s="94">
        <f t="shared" si="28"/>
        <v>0</v>
      </c>
      <c r="AD168" s="94">
        <f t="shared" si="28"/>
        <v>0</v>
      </c>
      <c r="AE168" s="94">
        <f t="shared" si="28"/>
        <v>0</v>
      </c>
      <c r="AF168" s="94">
        <f t="shared" si="28"/>
        <v>0</v>
      </c>
      <c r="AG168" s="94">
        <f t="shared" si="28"/>
        <v>2</v>
      </c>
      <c r="AH168" s="113">
        <f t="shared" si="28"/>
        <v>1</v>
      </c>
    </row>
    <row r="169" spans="1:34" ht="15.75" x14ac:dyDescent="0.25">
      <c r="A169" s="98" t="s">
        <v>257</v>
      </c>
      <c r="B169" s="100">
        <f>SUM(C169:AH169)</f>
        <v>17</v>
      </c>
      <c r="C169" s="114">
        <v>4</v>
      </c>
      <c r="D169" s="114">
        <v>1</v>
      </c>
      <c r="E169" s="114">
        <v>1</v>
      </c>
      <c r="F169" s="114">
        <v>1</v>
      </c>
      <c r="G169" s="114">
        <v>0</v>
      </c>
      <c r="H169" s="114">
        <v>0</v>
      </c>
      <c r="I169" s="114">
        <v>0</v>
      </c>
      <c r="J169" s="114">
        <v>0</v>
      </c>
      <c r="K169" s="114">
        <v>0</v>
      </c>
      <c r="L169" s="114">
        <v>0</v>
      </c>
      <c r="M169" s="114">
        <v>0</v>
      </c>
      <c r="N169" s="114">
        <v>0</v>
      </c>
      <c r="O169" s="114">
        <v>2</v>
      </c>
      <c r="P169" s="114">
        <v>0</v>
      </c>
      <c r="Q169" s="114">
        <v>0</v>
      </c>
      <c r="R169" s="114">
        <v>0</v>
      </c>
      <c r="S169" s="114">
        <v>0</v>
      </c>
      <c r="T169" s="114">
        <v>0</v>
      </c>
      <c r="U169" s="114">
        <v>1</v>
      </c>
      <c r="V169" s="114">
        <v>2</v>
      </c>
      <c r="W169" s="114">
        <v>1</v>
      </c>
      <c r="X169" s="114">
        <v>0</v>
      </c>
      <c r="Y169" s="114">
        <v>2</v>
      </c>
      <c r="Z169" s="114">
        <v>0</v>
      </c>
      <c r="AA169" s="114">
        <v>1</v>
      </c>
      <c r="AB169" s="114">
        <v>0</v>
      </c>
      <c r="AC169" s="114">
        <v>0</v>
      </c>
      <c r="AD169" s="114">
        <v>0</v>
      </c>
      <c r="AE169" s="114">
        <v>0</v>
      </c>
      <c r="AF169" s="114">
        <v>0</v>
      </c>
      <c r="AG169" s="114">
        <v>0</v>
      </c>
      <c r="AH169" s="102">
        <v>1</v>
      </c>
    </row>
    <row r="170" spans="1:34" ht="15.75" x14ac:dyDescent="0.25">
      <c r="A170" s="98" t="s">
        <v>258</v>
      </c>
      <c r="B170" s="100">
        <f>SUM(C170:AH170)</f>
        <v>9</v>
      </c>
      <c r="C170" s="114">
        <v>3</v>
      </c>
      <c r="D170" s="114">
        <v>0</v>
      </c>
      <c r="E170" s="114">
        <v>2</v>
      </c>
      <c r="F170" s="114">
        <v>0</v>
      </c>
      <c r="G170" s="114">
        <v>0</v>
      </c>
      <c r="H170" s="114">
        <v>1</v>
      </c>
      <c r="I170" s="114">
        <v>0</v>
      </c>
      <c r="J170" s="114">
        <v>0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4">
        <v>0</v>
      </c>
      <c r="Q170" s="114">
        <v>0</v>
      </c>
      <c r="R170" s="114">
        <v>0</v>
      </c>
      <c r="S170" s="114">
        <v>0</v>
      </c>
      <c r="T170" s="114">
        <v>0</v>
      </c>
      <c r="U170" s="114">
        <v>1</v>
      </c>
      <c r="V170" s="114">
        <v>0</v>
      </c>
      <c r="W170" s="114">
        <v>1</v>
      </c>
      <c r="X170" s="114">
        <v>0</v>
      </c>
      <c r="Y170" s="114">
        <v>0</v>
      </c>
      <c r="Z170" s="114">
        <v>0</v>
      </c>
      <c r="AA170" s="114">
        <v>0</v>
      </c>
      <c r="AB170" s="114">
        <v>0</v>
      </c>
      <c r="AC170" s="114">
        <v>0</v>
      </c>
      <c r="AD170" s="114">
        <v>0</v>
      </c>
      <c r="AE170" s="114">
        <v>0</v>
      </c>
      <c r="AF170" s="114">
        <v>0</v>
      </c>
      <c r="AG170" s="114">
        <v>1</v>
      </c>
      <c r="AH170" s="101">
        <v>0</v>
      </c>
    </row>
    <row r="171" spans="1:34" ht="15.75" x14ac:dyDescent="0.25">
      <c r="A171" s="98" t="s">
        <v>259</v>
      </c>
      <c r="B171" s="100">
        <f>SUM(C171:AH171)</f>
        <v>1</v>
      </c>
      <c r="C171" s="114">
        <v>1</v>
      </c>
      <c r="D171" s="114">
        <v>0</v>
      </c>
      <c r="E171" s="114">
        <v>0</v>
      </c>
      <c r="F171" s="114">
        <v>0</v>
      </c>
      <c r="G171" s="114">
        <v>0</v>
      </c>
      <c r="H171" s="114">
        <v>0</v>
      </c>
      <c r="I171" s="114">
        <v>0</v>
      </c>
      <c r="J171" s="114">
        <v>0</v>
      </c>
      <c r="K171" s="114">
        <v>0</v>
      </c>
      <c r="L171" s="114">
        <v>0</v>
      </c>
      <c r="M171" s="114">
        <v>0</v>
      </c>
      <c r="N171" s="114">
        <v>0</v>
      </c>
      <c r="O171" s="114">
        <v>0</v>
      </c>
      <c r="P171" s="114">
        <v>0</v>
      </c>
      <c r="Q171" s="114">
        <v>0</v>
      </c>
      <c r="R171" s="114">
        <v>0</v>
      </c>
      <c r="S171" s="114">
        <v>0</v>
      </c>
      <c r="T171" s="114">
        <v>0</v>
      </c>
      <c r="U171" s="114">
        <v>0</v>
      </c>
      <c r="V171" s="114">
        <v>0</v>
      </c>
      <c r="W171" s="114">
        <v>0</v>
      </c>
      <c r="X171" s="114">
        <v>0</v>
      </c>
      <c r="Y171" s="114">
        <v>0</v>
      </c>
      <c r="Z171" s="114">
        <v>0</v>
      </c>
      <c r="AA171" s="114">
        <v>0</v>
      </c>
      <c r="AB171" s="114">
        <v>0</v>
      </c>
      <c r="AC171" s="114">
        <v>0</v>
      </c>
      <c r="AD171" s="114">
        <v>0</v>
      </c>
      <c r="AE171" s="114">
        <v>0</v>
      </c>
      <c r="AF171" s="114">
        <v>0</v>
      </c>
      <c r="AG171" s="114">
        <v>0</v>
      </c>
      <c r="AH171" s="101">
        <v>0</v>
      </c>
    </row>
    <row r="172" spans="1:34" ht="15.75" x14ac:dyDescent="0.25">
      <c r="A172" s="98" t="s">
        <v>260</v>
      </c>
      <c r="B172" s="100">
        <f>SUM(C172:AH172)</f>
        <v>8</v>
      </c>
      <c r="C172" s="114">
        <v>3</v>
      </c>
      <c r="D172" s="114">
        <v>0</v>
      </c>
      <c r="E172" s="114">
        <v>2</v>
      </c>
      <c r="F172" s="114">
        <v>0</v>
      </c>
      <c r="G172" s="114">
        <v>0</v>
      </c>
      <c r="H172" s="114">
        <v>0</v>
      </c>
      <c r="I172" s="114">
        <v>0</v>
      </c>
      <c r="J172" s="114">
        <v>0</v>
      </c>
      <c r="K172" s="114">
        <v>0</v>
      </c>
      <c r="L172" s="114">
        <v>0</v>
      </c>
      <c r="M172" s="114">
        <v>0</v>
      </c>
      <c r="N172" s="114">
        <v>0</v>
      </c>
      <c r="O172" s="114">
        <v>1</v>
      </c>
      <c r="P172" s="114">
        <v>0</v>
      </c>
      <c r="Q172" s="114">
        <v>0</v>
      </c>
      <c r="R172" s="114">
        <v>0</v>
      </c>
      <c r="S172" s="114">
        <v>1</v>
      </c>
      <c r="T172" s="114">
        <v>0</v>
      </c>
      <c r="U172" s="114">
        <v>0</v>
      </c>
      <c r="V172" s="114">
        <v>0</v>
      </c>
      <c r="W172" s="114">
        <v>0</v>
      </c>
      <c r="X172" s="114">
        <v>0</v>
      </c>
      <c r="Y172" s="114">
        <v>0</v>
      </c>
      <c r="Z172" s="114">
        <v>0</v>
      </c>
      <c r="AA172" s="114">
        <v>0</v>
      </c>
      <c r="AB172" s="114">
        <v>0</v>
      </c>
      <c r="AC172" s="114">
        <v>0</v>
      </c>
      <c r="AD172" s="114">
        <v>0</v>
      </c>
      <c r="AE172" s="114">
        <v>0</v>
      </c>
      <c r="AF172" s="114">
        <v>0</v>
      </c>
      <c r="AG172" s="114">
        <v>1</v>
      </c>
      <c r="AH172" s="101">
        <v>0</v>
      </c>
    </row>
    <row r="173" spans="1:34" ht="15.75" x14ac:dyDescent="0.25">
      <c r="A173" s="98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1"/>
    </row>
    <row r="174" spans="1:34" ht="15.75" x14ac:dyDescent="0.25">
      <c r="A174" s="96" t="s">
        <v>261</v>
      </c>
      <c r="B174" s="94">
        <f>SUM(B175:B177)</f>
        <v>7</v>
      </c>
      <c r="C174" s="94">
        <f t="shared" ref="C174:AH174" si="29">SUM(C175:C177)</f>
        <v>0</v>
      </c>
      <c r="D174" s="94">
        <f t="shared" si="29"/>
        <v>0</v>
      </c>
      <c r="E174" s="94">
        <f t="shared" si="29"/>
        <v>0</v>
      </c>
      <c r="F174" s="94">
        <f t="shared" si="29"/>
        <v>4</v>
      </c>
      <c r="G174" s="94">
        <f t="shared" si="29"/>
        <v>0</v>
      </c>
      <c r="H174" s="94">
        <f t="shared" si="29"/>
        <v>0</v>
      </c>
      <c r="I174" s="94">
        <f t="shared" si="29"/>
        <v>0</v>
      </c>
      <c r="J174" s="94">
        <f t="shared" si="29"/>
        <v>0</v>
      </c>
      <c r="K174" s="94">
        <f t="shared" si="29"/>
        <v>0</v>
      </c>
      <c r="L174" s="94">
        <f t="shared" si="29"/>
        <v>0</v>
      </c>
      <c r="M174" s="94">
        <f t="shared" si="29"/>
        <v>0</v>
      </c>
      <c r="N174" s="94">
        <f t="shared" si="29"/>
        <v>0</v>
      </c>
      <c r="O174" s="94">
        <f t="shared" si="29"/>
        <v>0</v>
      </c>
      <c r="P174" s="94">
        <f t="shared" si="29"/>
        <v>0</v>
      </c>
      <c r="Q174" s="94">
        <f t="shared" si="29"/>
        <v>2</v>
      </c>
      <c r="R174" s="94">
        <f t="shared" si="29"/>
        <v>0</v>
      </c>
      <c r="S174" s="94">
        <f t="shared" si="29"/>
        <v>0</v>
      </c>
      <c r="T174" s="94">
        <f t="shared" si="29"/>
        <v>0</v>
      </c>
      <c r="U174" s="94">
        <f t="shared" si="29"/>
        <v>0</v>
      </c>
      <c r="V174" s="94">
        <f t="shared" si="29"/>
        <v>0</v>
      </c>
      <c r="W174" s="94">
        <f t="shared" si="29"/>
        <v>0</v>
      </c>
      <c r="X174" s="94">
        <f t="shared" si="29"/>
        <v>0</v>
      </c>
      <c r="Y174" s="94">
        <f t="shared" si="29"/>
        <v>0</v>
      </c>
      <c r="Z174" s="94">
        <f t="shared" si="29"/>
        <v>0</v>
      </c>
      <c r="AA174" s="94">
        <f t="shared" si="29"/>
        <v>0</v>
      </c>
      <c r="AB174" s="94">
        <f t="shared" si="29"/>
        <v>0</v>
      </c>
      <c r="AC174" s="94">
        <f t="shared" si="29"/>
        <v>0</v>
      </c>
      <c r="AD174" s="94">
        <f t="shared" si="29"/>
        <v>0</v>
      </c>
      <c r="AE174" s="94">
        <f t="shared" si="29"/>
        <v>0</v>
      </c>
      <c r="AF174" s="94">
        <f t="shared" si="29"/>
        <v>0</v>
      </c>
      <c r="AG174" s="94">
        <f t="shared" si="29"/>
        <v>1</v>
      </c>
      <c r="AH174" s="113">
        <f t="shared" si="29"/>
        <v>0</v>
      </c>
    </row>
    <row r="175" spans="1:34" ht="31.5" x14ac:dyDescent="0.25">
      <c r="A175" s="106" t="s">
        <v>262</v>
      </c>
      <c r="B175" s="100">
        <f>SUM(C175:AH175)</f>
        <v>1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100">
        <v>0</v>
      </c>
      <c r="I175" s="100">
        <v>0</v>
      </c>
      <c r="J175" s="100">
        <v>0</v>
      </c>
      <c r="K175" s="100">
        <v>0</v>
      </c>
      <c r="L175" s="100">
        <v>0</v>
      </c>
      <c r="M175" s="100">
        <v>0</v>
      </c>
      <c r="N175" s="100">
        <v>0</v>
      </c>
      <c r="O175" s="100">
        <v>0</v>
      </c>
      <c r="P175" s="100">
        <v>0</v>
      </c>
      <c r="Q175" s="100">
        <v>1</v>
      </c>
      <c r="R175" s="100">
        <v>0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0</v>
      </c>
      <c r="Y175" s="100">
        <v>0</v>
      </c>
      <c r="Z175" s="100">
        <v>0</v>
      </c>
      <c r="AA175" s="100">
        <v>0</v>
      </c>
      <c r="AB175" s="100">
        <v>0</v>
      </c>
      <c r="AC175" s="100">
        <v>0</v>
      </c>
      <c r="AD175" s="100">
        <v>0</v>
      </c>
      <c r="AE175" s="100">
        <v>0</v>
      </c>
      <c r="AF175" s="100">
        <v>0</v>
      </c>
      <c r="AG175" s="100">
        <v>0</v>
      </c>
      <c r="AH175" s="101">
        <v>0</v>
      </c>
    </row>
    <row r="176" spans="1:34" ht="31.5" x14ac:dyDescent="0.25">
      <c r="A176" s="106" t="s">
        <v>263</v>
      </c>
      <c r="B176" s="100">
        <f>SUM(C176:AH176)</f>
        <v>5</v>
      </c>
      <c r="C176" s="100">
        <v>0</v>
      </c>
      <c r="D176" s="100">
        <v>0</v>
      </c>
      <c r="E176" s="100">
        <v>0</v>
      </c>
      <c r="F176" s="100">
        <v>4</v>
      </c>
      <c r="G176" s="100">
        <v>0</v>
      </c>
      <c r="H176" s="100">
        <v>0</v>
      </c>
      <c r="I176" s="100">
        <v>0</v>
      </c>
      <c r="J176" s="100">
        <v>0</v>
      </c>
      <c r="K176" s="100">
        <v>0</v>
      </c>
      <c r="L176" s="100">
        <v>0</v>
      </c>
      <c r="M176" s="100">
        <v>0</v>
      </c>
      <c r="N176" s="100">
        <v>0</v>
      </c>
      <c r="O176" s="100">
        <v>0</v>
      </c>
      <c r="P176" s="100">
        <v>0</v>
      </c>
      <c r="Q176" s="100">
        <v>0</v>
      </c>
      <c r="R176" s="100">
        <v>0</v>
      </c>
      <c r="S176" s="100">
        <v>0</v>
      </c>
      <c r="T176" s="100">
        <v>0</v>
      </c>
      <c r="U176" s="100">
        <v>0</v>
      </c>
      <c r="V176" s="100">
        <v>0</v>
      </c>
      <c r="W176" s="100">
        <v>0</v>
      </c>
      <c r="X176" s="100">
        <v>0</v>
      </c>
      <c r="Y176" s="100">
        <v>0</v>
      </c>
      <c r="Z176" s="100">
        <v>0</v>
      </c>
      <c r="AA176" s="100">
        <v>0</v>
      </c>
      <c r="AB176" s="100">
        <v>0</v>
      </c>
      <c r="AC176" s="100">
        <v>0</v>
      </c>
      <c r="AD176" s="100">
        <v>0</v>
      </c>
      <c r="AE176" s="100">
        <v>0</v>
      </c>
      <c r="AF176" s="100">
        <v>0</v>
      </c>
      <c r="AG176" s="100">
        <v>1</v>
      </c>
      <c r="AH176" s="101">
        <v>0</v>
      </c>
    </row>
    <row r="177" spans="1:34" ht="31.5" x14ac:dyDescent="0.25">
      <c r="A177" s="106" t="s">
        <v>264</v>
      </c>
      <c r="B177" s="100">
        <f>SUM(C177:AH177)</f>
        <v>1</v>
      </c>
      <c r="C177" s="100">
        <v>0</v>
      </c>
      <c r="D177" s="100">
        <v>0</v>
      </c>
      <c r="E177" s="100">
        <v>0</v>
      </c>
      <c r="F177" s="100">
        <v>0</v>
      </c>
      <c r="G177" s="100">
        <v>0</v>
      </c>
      <c r="H177" s="100">
        <v>0</v>
      </c>
      <c r="I177" s="100">
        <v>0</v>
      </c>
      <c r="J177" s="100">
        <v>0</v>
      </c>
      <c r="K177" s="100">
        <v>0</v>
      </c>
      <c r="L177" s="100">
        <v>0</v>
      </c>
      <c r="M177" s="100">
        <v>0</v>
      </c>
      <c r="N177" s="100">
        <v>0</v>
      </c>
      <c r="O177" s="100">
        <v>0</v>
      </c>
      <c r="P177" s="100">
        <v>0</v>
      </c>
      <c r="Q177" s="100">
        <v>1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0</v>
      </c>
      <c r="Y177" s="100">
        <v>0</v>
      </c>
      <c r="Z177" s="100">
        <v>0</v>
      </c>
      <c r="AA177" s="100">
        <v>0</v>
      </c>
      <c r="AB177" s="100">
        <v>0</v>
      </c>
      <c r="AC177" s="100">
        <v>0</v>
      </c>
      <c r="AD177" s="100">
        <v>0</v>
      </c>
      <c r="AE177" s="100">
        <v>0</v>
      </c>
      <c r="AF177" s="100">
        <v>0</v>
      </c>
      <c r="AG177" s="100">
        <v>0</v>
      </c>
      <c r="AH177" s="101">
        <v>0</v>
      </c>
    </row>
    <row r="178" spans="1:34" ht="15.75" x14ac:dyDescent="0.25">
      <c r="A178" s="98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1"/>
    </row>
    <row r="179" spans="1:34" ht="15.75" x14ac:dyDescent="0.25">
      <c r="A179" s="96" t="s">
        <v>265</v>
      </c>
      <c r="B179" s="94">
        <f>SUM(B180:B181)</f>
        <v>20</v>
      </c>
      <c r="C179" s="94">
        <f t="shared" ref="C179:AH179" si="30">SUM(C180:C181)</f>
        <v>0</v>
      </c>
      <c r="D179" s="94">
        <f t="shared" si="30"/>
        <v>0</v>
      </c>
      <c r="E179" s="94">
        <f t="shared" si="30"/>
        <v>0</v>
      </c>
      <c r="F179" s="94">
        <f t="shared" si="30"/>
        <v>18</v>
      </c>
      <c r="G179" s="94">
        <f t="shared" si="30"/>
        <v>0</v>
      </c>
      <c r="H179" s="94">
        <f t="shared" si="30"/>
        <v>0</v>
      </c>
      <c r="I179" s="94">
        <f t="shared" si="30"/>
        <v>0</v>
      </c>
      <c r="J179" s="94">
        <f t="shared" si="30"/>
        <v>0</v>
      </c>
      <c r="K179" s="94">
        <f t="shared" si="30"/>
        <v>0</v>
      </c>
      <c r="L179" s="94">
        <f t="shared" si="30"/>
        <v>2</v>
      </c>
      <c r="M179" s="94">
        <f t="shared" si="30"/>
        <v>0</v>
      </c>
      <c r="N179" s="94">
        <f t="shared" si="30"/>
        <v>0</v>
      </c>
      <c r="O179" s="94">
        <f t="shared" si="30"/>
        <v>0</v>
      </c>
      <c r="P179" s="94">
        <f t="shared" si="30"/>
        <v>0</v>
      </c>
      <c r="Q179" s="94">
        <f t="shared" si="30"/>
        <v>0</v>
      </c>
      <c r="R179" s="94">
        <f t="shared" si="30"/>
        <v>0</v>
      </c>
      <c r="S179" s="94">
        <f t="shared" si="30"/>
        <v>0</v>
      </c>
      <c r="T179" s="94">
        <f t="shared" si="30"/>
        <v>0</v>
      </c>
      <c r="U179" s="94">
        <f t="shared" si="30"/>
        <v>0</v>
      </c>
      <c r="V179" s="94">
        <f t="shared" si="30"/>
        <v>0</v>
      </c>
      <c r="W179" s="94">
        <f t="shared" si="30"/>
        <v>0</v>
      </c>
      <c r="X179" s="94">
        <f t="shared" si="30"/>
        <v>0</v>
      </c>
      <c r="Y179" s="94">
        <f t="shared" si="30"/>
        <v>0</v>
      </c>
      <c r="Z179" s="94">
        <f t="shared" si="30"/>
        <v>0</v>
      </c>
      <c r="AA179" s="94">
        <f t="shared" si="30"/>
        <v>0</v>
      </c>
      <c r="AB179" s="94">
        <f t="shared" si="30"/>
        <v>0</v>
      </c>
      <c r="AC179" s="94">
        <f t="shared" si="30"/>
        <v>0</v>
      </c>
      <c r="AD179" s="94">
        <f t="shared" si="30"/>
        <v>0</v>
      </c>
      <c r="AE179" s="94">
        <f t="shared" si="30"/>
        <v>0</v>
      </c>
      <c r="AF179" s="94">
        <f t="shared" si="30"/>
        <v>0</v>
      </c>
      <c r="AG179" s="94">
        <f t="shared" si="30"/>
        <v>0</v>
      </c>
      <c r="AH179" s="113">
        <f t="shared" si="30"/>
        <v>0</v>
      </c>
    </row>
    <row r="180" spans="1:34" ht="15.75" x14ac:dyDescent="0.25">
      <c r="A180" s="98" t="s">
        <v>266</v>
      </c>
      <c r="B180" s="100">
        <f>SUM(C180:AH180)</f>
        <v>2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100">
        <v>0</v>
      </c>
      <c r="I180" s="100">
        <v>0</v>
      </c>
      <c r="J180" s="100">
        <v>0</v>
      </c>
      <c r="K180" s="100">
        <v>0</v>
      </c>
      <c r="L180" s="100">
        <v>2</v>
      </c>
      <c r="M180" s="100">
        <v>0</v>
      </c>
      <c r="N180" s="100">
        <v>0</v>
      </c>
      <c r="O180" s="100">
        <v>0</v>
      </c>
      <c r="P180" s="100">
        <v>0</v>
      </c>
      <c r="Q180" s="100">
        <v>0</v>
      </c>
      <c r="R180" s="100">
        <v>0</v>
      </c>
      <c r="S180" s="100">
        <v>0</v>
      </c>
      <c r="T180" s="100">
        <v>0</v>
      </c>
      <c r="U180" s="100">
        <v>0</v>
      </c>
      <c r="V180" s="100">
        <v>0</v>
      </c>
      <c r="W180" s="100">
        <v>0</v>
      </c>
      <c r="X180" s="100">
        <v>0</v>
      </c>
      <c r="Y180" s="100">
        <v>0</v>
      </c>
      <c r="Z180" s="100">
        <v>0</v>
      </c>
      <c r="AA180" s="100">
        <v>0</v>
      </c>
      <c r="AB180" s="100">
        <v>0</v>
      </c>
      <c r="AC180" s="100">
        <v>0</v>
      </c>
      <c r="AD180" s="100">
        <v>0</v>
      </c>
      <c r="AE180" s="100">
        <v>0</v>
      </c>
      <c r="AF180" s="100">
        <v>0</v>
      </c>
      <c r="AG180" s="100">
        <v>0</v>
      </c>
      <c r="AH180" s="101">
        <v>0</v>
      </c>
    </row>
    <row r="181" spans="1:34" ht="15.75" x14ac:dyDescent="0.25">
      <c r="A181" s="98" t="s">
        <v>267</v>
      </c>
      <c r="B181" s="100">
        <f>SUM(C181:AH181)</f>
        <v>18</v>
      </c>
      <c r="C181" s="100">
        <v>0</v>
      </c>
      <c r="D181" s="100">
        <v>0</v>
      </c>
      <c r="E181" s="100">
        <v>0</v>
      </c>
      <c r="F181" s="100">
        <v>18</v>
      </c>
      <c r="G181" s="100">
        <v>0</v>
      </c>
      <c r="H181" s="100">
        <v>0</v>
      </c>
      <c r="I181" s="100">
        <v>0</v>
      </c>
      <c r="J181" s="100">
        <v>0</v>
      </c>
      <c r="K181" s="100">
        <v>0</v>
      </c>
      <c r="L181" s="100">
        <v>0</v>
      </c>
      <c r="M181" s="100">
        <v>0</v>
      </c>
      <c r="N181" s="100">
        <v>0</v>
      </c>
      <c r="O181" s="100">
        <v>0</v>
      </c>
      <c r="P181" s="100">
        <v>0</v>
      </c>
      <c r="Q181" s="100">
        <v>0</v>
      </c>
      <c r="R181" s="100">
        <v>0</v>
      </c>
      <c r="S181" s="100">
        <v>0</v>
      </c>
      <c r="T181" s="100">
        <v>0</v>
      </c>
      <c r="U181" s="100">
        <v>0</v>
      </c>
      <c r="V181" s="100">
        <v>0</v>
      </c>
      <c r="W181" s="100">
        <v>0</v>
      </c>
      <c r="X181" s="100">
        <v>0</v>
      </c>
      <c r="Y181" s="100">
        <v>0</v>
      </c>
      <c r="Z181" s="100">
        <v>0</v>
      </c>
      <c r="AA181" s="100">
        <v>0</v>
      </c>
      <c r="AB181" s="100">
        <v>0</v>
      </c>
      <c r="AC181" s="100">
        <v>0</v>
      </c>
      <c r="AD181" s="100">
        <v>0</v>
      </c>
      <c r="AE181" s="100">
        <v>0</v>
      </c>
      <c r="AF181" s="100">
        <v>0</v>
      </c>
      <c r="AG181" s="100">
        <v>0</v>
      </c>
      <c r="AH181" s="101">
        <v>0</v>
      </c>
    </row>
    <row r="182" spans="1:34" ht="15.75" x14ac:dyDescent="0.25">
      <c r="A182" s="98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1"/>
    </row>
    <row r="183" spans="1:34" ht="15.75" x14ac:dyDescent="0.25">
      <c r="A183" s="96" t="s">
        <v>268</v>
      </c>
      <c r="B183" s="94">
        <f>SUM(B184:B186)</f>
        <v>15</v>
      </c>
      <c r="C183" s="94">
        <f t="shared" ref="C183:AH183" si="31">SUM(C184:C186)</f>
        <v>0</v>
      </c>
      <c r="D183" s="94">
        <f t="shared" si="31"/>
        <v>0</v>
      </c>
      <c r="E183" s="94">
        <f t="shared" si="31"/>
        <v>0</v>
      </c>
      <c r="F183" s="94">
        <f t="shared" si="31"/>
        <v>0</v>
      </c>
      <c r="G183" s="94">
        <f t="shared" si="31"/>
        <v>0</v>
      </c>
      <c r="H183" s="94">
        <f t="shared" si="31"/>
        <v>0</v>
      </c>
      <c r="I183" s="94">
        <f t="shared" si="31"/>
        <v>0</v>
      </c>
      <c r="J183" s="94">
        <f t="shared" si="31"/>
        <v>0</v>
      </c>
      <c r="K183" s="94">
        <f t="shared" si="31"/>
        <v>0</v>
      </c>
      <c r="L183" s="94">
        <f t="shared" si="31"/>
        <v>0</v>
      </c>
      <c r="M183" s="94">
        <f t="shared" si="31"/>
        <v>0</v>
      </c>
      <c r="N183" s="94">
        <f t="shared" si="31"/>
        <v>0</v>
      </c>
      <c r="O183" s="94">
        <f t="shared" si="31"/>
        <v>1</v>
      </c>
      <c r="P183" s="94">
        <f t="shared" si="31"/>
        <v>0</v>
      </c>
      <c r="Q183" s="94">
        <f t="shared" si="31"/>
        <v>2</v>
      </c>
      <c r="R183" s="94">
        <f t="shared" si="31"/>
        <v>0</v>
      </c>
      <c r="S183" s="94">
        <f t="shared" si="31"/>
        <v>0</v>
      </c>
      <c r="T183" s="94">
        <f t="shared" si="31"/>
        <v>0</v>
      </c>
      <c r="U183" s="94">
        <f t="shared" si="31"/>
        <v>1</v>
      </c>
      <c r="V183" s="94">
        <f t="shared" si="31"/>
        <v>0</v>
      </c>
      <c r="W183" s="94">
        <f t="shared" si="31"/>
        <v>0</v>
      </c>
      <c r="X183" s="94">
        <f t="shared" si="31"/>
        <v>0</v>
      </c>
      <c r="Y183" s="94">
        <f t="shared" si="31"/>
        <v>0</v>
      </c>
      <c r="Z183" s="94">
        <f t="shared" si="31"/>
        <v>0</v>
      </c>
      <c r="AA183" s="94">
        <f t="shared" si="31"/>
        <v>0</v>
      </c>
      <c r="AB183" s="94">
        <f t="shared" si="31"/>
        <v>0</v>
      </c>
      <c r="AC183" s="94">
        <f t="shared" si="31"/>
        <v>0</v>
      </c>
      <c r="AD183" s="94">
        <f t="shared" si="31"/>
        <v>0</v>
      </c>
      <c r="AE183" s="94">
        <f t="shared" si="31"/>
        <v>0</v>
      </c>
      <c r="AF183" s="94">
        <f t="shared" si="31"/>
        <v>0</v>
      </c>
      <c r="AG183" s="94">
        <f t="shared" si="31"/>
        <v>11</v>
      </c>
      <c r="AH183" s="113">
        <f t="shared" si="31"/>
        <v>0</v>
      </c>
    </row>
    <row r="184" spans="1:34" ht="15.75" x14ac:dyDescent="0.25">
      <c r="A184" s="98" t="s">
        <v>269</v>
      </c>
      <c r="B184" s="100">
        <f>SUM(C184:AH184)</f>
        <v>10</v>
      </c>
      <c r="C184" s="100">
        <v>0</v>
      </c>
      <c r="D184" s="100">
        <v>0</v>
      </c>
      <c r="E184" s="100">
        <v>0</v>
      </c>
      <c r="F184" s="100">
        <v>0</v>
      </c>
      <c r="G184" s="100">
        <v>0</v>
      </c>
      <c r="H184" s="100">
        <v>0</v>
      </c>
      <c r="I184" s="100">
        <v>0</v>
      </c>
      <c r="J184" s="100">
        <v>0</v>
      </c>
      <c r="K184" s="100">
        <v>0</v>
      </c>
      <c r="L184" s="100">
        <v>0</v>
      </c>
      <c r="M184" s="100">
        <v>0</v>
      </c>
      <c r="N184" s="100">
        <v>0</v>
      </c>
      <c r="O184" s="100">
        <v>0</v>
      </c>
      <c r="P184" s="100">
        <v>0</v>
      </c>
      <c r="Q184" s="100">
        <v>0</v>
      </c>
      <c r="R184" s="100">
        <v>0</v>
      </c>
      <c r="S184" s="100">
        <v>0</v>
      </c>
      <c r="T184" s="100">
        <v>0</v>
      </c>
      <c r="U184" s="100">
        <v>1</v>
      </c>
      <c r="V184" s="100">
        <v>0</v>
      </c>
      <c r="W184" s="100">
        <v>0</v>
      </c>
      <c r="X184" s="100">
        <v>0</v>
      </c>
      <c r="Y184" s="100">
        <v>0</v>
      </c>
      <c r="Z184" s="100">
        <v>0</v>
      </c>
      <c r="AA184" s="100">
        <v>0</v>
      </c>
      <c r="AB184" s="100">
        <v>0</v>
      </c>
      <c r="AC184" s="100">
        <v>0</v>
      </c>
      <c r="AD184" s="100">
        <v>0</v>
      </c>
      <c r="AE184" s="100">
        <v>0</v>
      </c>
      <c r="AF184" s="100">
        <v>0</v>
      </c>
      <c r="AG184" s="100">
        <v>9</v>
      </c>
      <c r="AH184" s="101">
        <v>0</v>
      </c>
    </row>
    <row r="185" spans="1:34" ht="15.75" x14ac:dyDescent="0.25">
      <c r="A185" s="98" t="s">
        <v>270</v>
      </c>
      <c r="B185" s="100">
        <f>SUM(C185:AH185)</f>
        <v>4</v>
      </c>
      <c r="C185" s="100">
        <v>0</v>
      </c>
      <c r="D185" s="100">
        <v>0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0</v>
      </c>
      <c r="M185" s="100">
        <v>0</v>
      </c>
      <c r="N185" s="100">
        <v>0</v>
      </c>
      <c r="O185" s="100">
        <v>0</v>
      </c>
      <c r="P185" s="100">
        <v>0</v>
      </c>
      <c r="Q185" s="100">
        <v>2</v>
      </c>
      <c r="R185" s="100">
        <v>0</v>
      </c>
      <c r="S185" s="100">
        <v>0</v>
      </c>
      <c r="T185" s="100">
        <v>0</v>
      </c>
      <c r="U185" s="100">
        <v>0</v>
      </c>
      <c r="V185" s="100">
        <v>0</v>
      </c>
      <c r="W185" s="100">
        <v>0</v>
      </c>
      <c r="X185" s="100">
        <v>0</v>
      </c>
      <c r="Y185" s="100">
        <v>0</v>
      </c>
      <c r="Z185" s="100">
        <v>0</v>
      </c>
      <c r="AA185" s="100">
        <v>0</v>
      </c>
      <c r="AB185" s="100">
        <v>0</v>
      </c>
      <c r="AC185" s="100">
        <v>0</v>
      </c>
      <c r="AD185" s="100">
        <v>0</v>
      </c>
      <c r="AE185" s="100">
        <v>0</v>
      </c>
      <c r="AF185" s="100">
        <v>0</v>
      </c>
      <c r="AG185" s="100">
        <v>2</v>
      </c>
      <c r="AH185" s="101">
        <v>0</v>
      </c>
    </row>
    <row r="186" spans="1:34" ht="15.75" x14ac:dyDescent="0.25">
      <c r="A186" s="98" t="s">
        <v>271</v>
      </c>
      <c r="B186" s="100">
        <f>SUM(C186:AH186)</f>
        <v>1</v>
      </c>
      <c r="C186" s="100">
        <v>0</v>
      </c>
      <c r="D186" s="100">
        <v>0</v>
      </c>
      <c r="E186" s="100">
        <v>0</v>
      </c>
      <c r="F186" s="100">
        <v>0</v>
      </c>
      <c r="G186" s="100">
        <v>0</v>
      </c>
      <c r="H186" s="100">
        <v>0</v>
      </c>
      <c r="I186" s="100">
        <v>0</v>
      </c>
      <c r="J186" s="100">
        <v>0</v>
      </c>
      <c r="K186" s="100">
        <v>0</v>
      </c>
      <c r="L186" s="100">
        <v>0</v>
      </c>
      <c r="M186" s="100">
        <v>0</v>
      </c>
      <c r="N186" s="100">
        <v>0</v>
      </c>
      <c r="O186" s="100">
        <v>1</v>
      </c>
      <c r="P186" s="100">
        <v>0</v>
      </c>
      <c r="Q186" s="100">
        <v>0</v>
      </c>
      <c r="R186" s="100">
        <v>0</v>
      </c>
      <c r="S186" s="100">
        <v>0</v>
      </c>
      <c r="T186" s="100">
        <v>0</v>
      </c>
      <c r="U186" s="100">
        <v>0</v>
      </c>
      <c r="V186" s="100">
        <v>0</v>
      </c>
      <c r="W186" s="100">
        <v>0</v>
      </c>
      <c r="X186" s="100">
        <v>0</v>
      </c>
      <c r="Y186" s="100">
        <v>0</v>
      </c>
      <c r="Z186" s="100">
        <v>0</v>
      </c>
      <c r="AA186" s="100">
        <v>0</v>
      </c>
      <c r="AB186" s="100">
        <v>0</v>
      </c>
      <c r="AC186" s="100">
        <v>0</v>
      </c>
      <c r="AD186" s="100">
        <v>0</v>
      </c>
      <c r="AE186" s="100">
        <v>0</v>
      </c>
      <c r="AF186" s="100">
        <v>0</v>
      </c>
      <c r="AG186" s="100">
        <v>0</v>
      </c>
      <c r="AH186" s="101">
        <v>0</v>
      </c>
    </row>
    <row r="187" spans="1:34" ht="15.75" x14ac:dyDescent="0.25">
      <c r="A187" s="98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1"/>
    </row>
    <row r="188" spans="1:34" ht="15.75" x14ac:dyDescent="0.25">
      <c r="A188" s="96" t="s">
        <v>272</v>
      </c>
      <c r="B188" s="94">
        <f>SUM(B189:B191)</f>
        <v>37</v>
      </c>
      <c r="C188" s="94">
        <f t="shared" ref="C188:AH188" si="32">SUM(C189:C191)</f>
        <v>2</v>
      </c>
      <c r="D188" s="94">
        <f t="shared" si="32"/>
        <v>1</v>
      </c>
      <c r="E188" s="94">
        <f t="shared" si="32"/>
        <v>0</v>
      </c>
      <c r="F188" s="94">
        <f t="shared" si="32"/>
        <v>1</v>
      </c>
      <c r="G188" s="94">
        <f t="shared" si="32"/>
        <v>0</v>
      </c>
      <c r="H188" s="94">
        <f t="shared" si="32"/>
        <v>1</v>
      </c>
      <c r="I188" s="94">
        <f t="shared" si="32"/>
        <v>0</v>
      </c>
      <c r="J188" s="94">
        <f t="shared" si="32"/>
        <v>0</v>
      </c>
      <c r="K188" s="94">
        <f t="shared" si="32"/>
        <v>0</v>
      </c>
      <c r="L188" s="94">
        <f t="shared" si="32"/>
        <v>1</v>
      </c>
      <c r="M188" s="94">
        <f t="shared" si="32"/>
        <v>2</v>
      </c>
      <c r="N188" s="94">
        <f t="shared" si="32"/>
        <v>1</v>
      </c>
      <c r="O188" s="94">
        <f t="shared" si="32"/>
        <v>0</v>
      </c>
      <c r="P188" s="94">
        <f t="shared" si="32"/>
        <v>0</v>
      </c>
      <c r="Q188" s="94">
        <f t="shared" si="32"/>
        <v>1</v>
      </c>
      <c r="R188" s="94">
        <f t="shared" si="32"/>
        <v>1</v>
      </c>
      <c r="S188" s="94">
        <f t="shared" si="32"/>
        <v>2</v>
      </c>
      <c r="T188" s="94">
        <f t="shared" si="32"/>
        <v>1</v>
      </c>
      <c r="U188" s="94">
        <f t="shared" si="32"/>
        <v>3</v>
      </c>
      <c r="V188" s="94">
        <f t="shared" si="32"/>
        <v>0</v>
      </c>
      <c r="W188" s="94">
        <f t="shared" si="32"/>
        <v>1</v>
      </c>
      <c r="X188" s="94">
        <f t="shared" si="32"/>
        <v>2</v>
      </c>
      <c r="Y188" s="94">
        <f t="shared" si="32"/>
        <v>2</v>
      </c>
      <c r="Z188" s="94">
        <f t="shared" si="32"/>
        <v>0</v>
      </c>
      <c r="AA188" s="94">
        <f t="shared" si="32"/>
        <v>2</v>
      </c>
      <c r="AB188" s="94">
        <f t="shared" si="32"/>
        <v>0</v>
      </c>
      <c r="AC188" s="94">
        <f t="shared" si="32"/>
        <v>0</v>
      </c>
      <c r="AD188" s="94">
        <f t="shared" si="32"/>
        <v>1</v>
      </c>
      <c r="AE188" s="94">
        <f t="shared" si="32"/>
        <v>4</v>
      </c>
      <c r="AF188" s="94">
        <f t="shared" si="32"/>
        <v>3</v>
      </c>
      <c r="AG188" s="94">
        <f t="shared" si="32"/>
        <v>5</v>
      </c>
      <c r="AH188" s="113">
        <f t="shared" si="32"/>
        <v>0</v>
      </c>
    </row>
    <row r="189" spans="1:34" ht="15.75" x14ac:dyDescent="0.25">
      <c r="A189" s="98" t="s">
        <v>273</v>
      </c>
      <c r="B189" s="100">
        <f>SUM(C189:AH189)</f>
        <v>5</v>
      </c>
      <c r="C189" s="100">
        <v>0</v>
      </c>
      <c r="D189" s="100">
        <v>0</v>
      </c>
      <c r="E189" s="100">
        <v>0</v>
      </c>
      <c r="F189" s="100">
        <v>1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1</v>
      </c>
      <c r="O189" s="100">
        <v>0</v>
      </c>
      <c r="P189" s="100">
        <v>0</v>
      </c>
      <c r="Q189" s="100">
        <v>0</v>
      </c>
      <c r="R189" s="100">
        <v>0</v>
      </c>
      <c r="S189" s="100">
        <v>0</v>
      </c>
      <c r="T189" s="100">
        <v>0</v>
      </c>
      <c r="U189" s="100">
        <v>0</v>
      </c>
      <c r="V189" s="100">
        <v>0</v>
      </c>
      <c r="W189" s="100">
        <v>0</v>
      </c>
      <c r="X189" s="100">
        <v>0</v>
      </c>
      <c r="Y189" s="100">
        <v>0</v>
      </c>
      <c r="Z189" s="100">
        <v>0</v>
      </c>
      <c r="AA189" s="100">
        <v>0</v>
      </c>
      <c r="AB189" s="100">
        <v>0</v>
      </c>
      <c r="AC189" s="100">
        <v>0</v>
      </c>
      <c r="AD189" s="100">
        <v>0</v>
      </c>
      <c r="AE189" s="100">
        <v>0</v>
      </c>
      <c r="AF189" s="100">
        <v>1</v>
      </c>
      <c r="AG189" s="100">
        <v>2</v>
      </c>
      <c r="AH189" s="101">
        <v>0</v>
      </c>
    </row>
    <row r="190" spans="1:34" ht="15.75" x14ac:dyDescent="0.25">
      <c r="A190" s="98" t="s">
        <v>274</v>
      </c>
      <c r="B190" s="100">
        <f>SUM(C190:AH190)</f>
        <v>5</v>
      </c>
      <c r="C190" s="100">
        <v>0</v>
      </c>
      <c r="D190" s="100">
        <v>0</v>
      </c>
      <c r="E190" s="100">
        <v>0</v>
      </c>
      <c r="F190" s="100">
        <v>0</v>
      </c>
      <c r="G190" s="100">
        <v>0</v>
      </c>
      <c r="H190" s="100">
        <v>0</v>
      </c>
      <c r="I190" s="100">
        <v>0</v>
      </c>
      <c r="J190" s="100">
        <v>0</v>
      </c>
      <c r="K190" s="100">
        <v>0</v>
      </c>
      <c r="L190" s="100">
        <v>0</v>
      </c>
      <c r="M190" s="100">
        <v>0</v>
      </c>
      <c r="N190" s="100">
        <v>0</v>
      </c>
      <c r="O190" s="100">
        <v>0</v>
      </c>
      <c r="P190" s="100">
        <v>0</v>
      </c>
      <c r="Q190" s="100">
        <v>0</v>
      </c>
      <c r="R190" s="100">
        <v>0</v>
      </c>
      <c r="S190" s="100">
        <v>0</v>
      </c>
      <c r="T190" s="100">
        <v>0</v>
      </c>
      <c r="U190" s="100">
        <v>0</v>
      </c>
      <c r="V190" s="100">
        <v>0</v>
      </c>
      <c r="W190" s="100">
        <v>0</v>
      </c>
      <c r="X190" s="100">
        <v>0</v>
      </c>
      <c r="Y190" s="100">
        <v>0</v>
      </c>
      <c r="Z190" s="100">
        <v>0</v>
      </c>
      <c r="AA190" s="100">
        <v>1</v>
      </c>
      <c r="AB190" s="100">
        <v>0</v>
      </c>
      <c r="AC190" s="100">
        <v>0</v>
      </c>
      <c r="AD190" s="100">
        <v>0</v>
      </c>
      <c r="AE190" s="100">
        <v>2</v>
      </c>
      <c r="AF190" s="100">
        <v>1</v>
      </c>
      <c r="AG190" s="100">
        <v>1</v>
      </c>
      <c r="AH190" s="101">
        <v>0</v>
      </c>
    </row>
    <row r="191" spans="1:34" ht="15.75" x14ac:dyDescent="0.25">
      <c r="A191" s="98" t="s">
        <v>275</v>
      </c>
      <c r="B191" s="100">
        <f>SUM(C191:AH191)</f>
        <v>27</v>
      </c>
      <c r="C191" s="115">
        <v>2</v>
      </c>
      <c r="D191" s="115">
        <v>1</v>
      </c>
      <c r="E191" s="115">
        <v>0</v>
      </c>
      <c r="F191" s="115">
        <v>0</v>
      </c>
      <c r="G191" s="115">
        <v>0</v>
      </c>
      <c r="H191" s="115">
        <v>1</v>
      </c>
      <c r="I191" s="115">
        <v>0</v>
      </c>
      <c r="J191" s="115">
        <v>0</v>
      </c>
      <c r="K191" s="115">
        <v>0</v>
      </c>
      <c r="L191" s="115">
        <v>1</v>
      </c>
      <c r="M191" s="115">
        <v>2</v>
      </c>
      <c r="N191" s="115">
        <v>0</v>
      </c>
      <c r="O191" s="115">
        <v>0</v>
      </c>
      <c r="P191" s="115">
        <v>0</v>
      </c>
      <c r="Q191" s="115">
        <v>1</v>
      </c>
      <c r="R191" s="115">
        <v>1</v>
      </c>
      <c r="S191" s="115">
        <v>2</v>
      </c>
      <c r="T191" s="115">
        <v>1</v>
      </c>
      <c r="U191" s="115">
        <v>3</v>
      </c>
      <c r="V191" s="115">
        <v>0</v>
      </c>
      <c r="W191" s="115">
        <v>1</v>
      </c>
      <c r="X191" s="115">
        <v>2</v>
      </c>
      <c r="Y191" s="115">
        <v>2</v>
      </c>
      <c r="Z191" s="115">
        <v>0</v>
      </c>
      <c r="AA191" s="115">
        <v>1</v>
      </c>
      <c r="AB191" s="115">
        <v>0</v>
      </c>
      <c r="AC191" s="115">
        <v>0</v>
      </c>
      <c r="AD191" s="115">
        <v>1</v>
      </c>
      <c r="AE191" s="115">
        <v>2</v>
      </c>
      <c r="AF191" s="115">
        <v>1</v>
      </c>
      <c r="AG191" s="115">
        <v>2</v>
      </c>
      <c r="AH191" s="101">
        <v>0</v>
      </c>
    </row>
    <row r="192" spans="1:34" ht="15.75" x14ac:dyDescent="0.25">
      <c r="A192" s="98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1"/>
    </row>
    <row r="193" spans="1:34" ht="31.5" x14ac:dyDescent="0.25">
      <c r="A193" s="111" t="s">
        <v>406</v>
      </c>
      <c r="B193" s="94">
        <f>SUM(B194)</f>
        <v>1</v>
      </c>
      <c r="C193" s="94">
        <f t="shared" ref="C193:AH193" si="33">SUM(C194)</f>
        <v>0</v>
      </c>
      <c r="D193" s="94">
        <f t="shared" si="33"/>
        <v>0</v>
      </c>
      <c r="E193" s="94">
        <f t="shared" si="33"/>
        <v>0</v>
      </c>
      <c r="F193" s="94">
        <f t="shared" si="33"/>
        <v>0</v>
      </c>
      <c r="G193" s="94">
        <f t="shared" si="33"/>
        <v>0</v>
      </c>
      <c r="H193" s="94">
        <f t="shared" si="33"/>
        <v>0</v>
      </c>
      <c r="I193" s="94">
        <f t="shared" si="33"/>
        <v>0</v>
      </c>
      <c r="J193" s="94">
        <f t="shared" si="33"/>
        <v>0</v>
      </c>
      <c r="K193" s="94">
        <f t="shared" si="33"/>
        <v>0</v>
      </c>
      <c r="L193" s="94">
        <f t="shared" si="33"/>
        <v>0</v>
      </c>
      <c r="M193" s="94">
        <f t="shared" si="33"/>
        <v>0</v>
      </c>
      <c r="N193" s="94">
        <f t="shared" si="33"/>
        <v>0</v>
      </c>
      <c r="O193" s="94">
        <f t="shared" si="33"/>
        <v>0</v>
      </c>
      <c r="P193" s="94">
        <f t="shared" si="33"/>
        <v>0</v>
      </c>
      <c r="Q193" s="94">
        <f t="shared" si="33"/>
        <v>0</v>
      </c>
      <c r="R193" s="94">
        <f t="shared" si="33"/>
        <v>0</v>
      </c>
      <c r="S193" s="94">
        <f t="shared" si="33"/>
        <v>0</v>
      </c>
      <c r="T193" s="94">
        <f t="shared" si="33"/>
        <v>0</v>
      </c>
      <c r="U193" s="94">
        <f t="shared" si="33"/>
        <v>0</v>
      </c>
      <c r="V193" s="94">
        <f t="shared" si="33"/>
        <v>0</v>
      </c>
      <c r="W193" s="94">
        <f t="shared" si="33"/>
        <v>0</v>
      </c>
      <c r="X193" s="94">
        <f t="shared" si="33"/>
        <v>0</v>
      </c>
      <c r="Y193" s="94">
        <f t="shared" si="33"/>
        <v>0</v>
      </c>
      <c r="Z193" s="94">
        <f t="shared" si="33"/>
        <v>0</v>
      </c>
      <c r="AA193" s="94">
        <f t="shared" si="33"/>
        <v>0</v>
      </c>
      <c r="AB193" s="94">
        <f t="shared" si="33"/>
        <v>0</v>
      </c>
      <c r="AC193" s="94">
        <f t="shared" si="33"/>
        <v>0</v>
      </c>
      <c r="AD193" s="94">
        <f t="shared" si="33"/>
        <v>0</v>
      </c>
      <c r="AE193" s="94">
        <f t="shared" si="33"/>
        <v>0</v>
      </c>
      <c r="AF193" s="94">
        <f t="shared" si="33"/>
        <v>0</v>
      </c>
      <c r="AG193" s="94">
        <f t="shared" si="33"/>
        <v>1</v>
      </c>
      <c r="AH193" s="113">
        <f t="shared" si="33"/>
        <v>0</v>
      </c>
    </row>
    <row r="194" spans="1:34" ht="15.75" x14ac:dyDescent="0.25">
      <c r="A194" s="98" t="s">
        <v>276</v>
      </c>
      <c r="B194" s="100">
        <f>SUM(C194:AH194)</f>
        <v>1</v>
      </c>
      <c r="C194" s="100">
        <v>0</v>
      </c>
      <c r="D194" s="100">
        <v>0</v>
      </c>
      <c r="E194" s="100">
        <v>0</v>
      </c>
      <c r="F194" s="100">
        <v>0</v>
      </c>
      <c r="G194" s="100">
        <v>0</v>
      </c>
      <c r="H194" s="100">
        <v>0</v>
      </c>
      <c r="I194" s="100">
        <v>0</v>
      </c>
      <c r="J194" s="100">
        <v>0</v>
      </c>
      <c r="K194" s="100">
        <v>0</v>
      </c>
      <c r="L194" s="100">
        <v>0</v>
      </c>
      <c r="M194" s="100">
        <v>0</v>
      </c>
      <c r="N194" s="100">
        <v>0</v>
      </c>
      <c r="O194" s="100">
        <v>0</v>
      </c>
      <c r="P194" s="100">
        <v>0</v>
      </c>
      <c r="Q194" s="100">
        <v>0</v>
      </c>
      <c r="R194" s="100">
        <v>0</v>
      </c>
      <c r="S194" s="100">
        <v>0</v>
      </c>
      <c r="T194" s="100">
        <v>0</v>
      </c>
      <c r="U194" s="100">
        <v>0</v>
      </c>
      <c r="V194" s="100">
        <v>0</v>
      </c>
      <c r="W194" s="100">
        <v>0</v>
      </c>
      <c r="X194" s="100">
        <v>0</v>
      </c>
      <c r="Y194" s="100">
        <v>0</v>
      </c>
      <c r="Z194" s="100">
        <v>0</v>
      </c>
      <c r="AA194" s="100">
        <v>0</v>
      </c>
      <c r="AB194" s="100">
        <v>0</v>
      </c>
      <c r="AC194" s="100">
        <v>0</v>
      </c>
      <c r="AD194" s="100">
        <v>0</v>
      </c>
      <c r="AE194" s="100">
        <v>0</v>
      </c>
      <c r="AF194" s="100">
        <v>0</v>
      </c>
      <c r="AG194" s="100">
        <v>1</v>
      </c>
      <c r="AH194" s="101">
        <v>0</v>
      </c>
    </row>
    <row r="195" spans="1:34" ht="15.75" x14ac:dyDescent="0.25">
      <c r="A195" s="98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1"/>
    </row>
    <row r="196" spans="1:34" ht="15.75" x14ac:dyDescent="0.25">
      <c r="A196" s="96" t="s">
        <v>277</v>
      </c>
      <c r="B196" s="94">
        <f>SUM(B197:B199)</f>
        <v>19</v>
      </c>
      <c r="C196" s="94">
        <f t="shared" ref="C196:AH196" si="34">SUM(C197:C199)</f>
        <v>0</v>
      </c>
      <c r="D196" s="94">
        <f t="shared" si="34"/>
        <v>0</v>
      </c>
      <c r="E196" s="94">
        <f t="shared" si="34"/>
        <v>0</v>
      </c>
      <c r="F196" s="94">
        <f t="shared" si="34"/>
        <v>12</v>
      </c>
      <c r="G196" s="94">
        <f t="shared" si="34"/>
        <v>0</v>
      </c>
      <c r="H196" s="94">
        <f t="shared" si="34"/>
        <v>0</v>
      </c>
      <c r="I196" s="94">
        <f t="shared" si="34"/>
        <v>0</v>
      </c>
      <c r="J196" s="94">
        <f t="shared" si="34"/>
        <v>0</v>
      </c>
      <c r="K196" s="94">
        <f t="shared" si="34"/>
        <v>0</v>
      </c>
      <c r="L196" s="94">
        <f t="shared" si="34"/>
        <v>0</v>
      </c>
      <c r="M196" s="94">
        <f t="shared" si="34"/>
        <v>1</v>
      </c>
      <c r="N196" s="94">
        <f t="shared" si="34"/>
        <v>0</v>
      </c>
      <c r="O196" s="94">
        <f t="shared" si="34"/>
        <v>0</v>
      </c>
      <c r="P196" s="94">
        <f t="shared" si="34"/>
        <v>0</v>
      </c>
      <c r="Q196" s="94">
        <f t="shared" si="34"/>
        <v>0</v>
      </c>
      <c r="R196" s="94">
        <f t="shared" si="34"/>
        <v>1</v>
      </c>
      <c r="S196" s="94">
        <f t="shared" si="34"/>
        <v>0</v>
      </c>
      <c r="T196" s="94">
        <f t="shared" si="34"/>
        <v>0</v>
      </c>
      <c r="U196" s="94">
        <f t="shared" si="34"/>
        <v>0</v>
      </c>
      <c r="V196" s="94">
        <f t="shared" si="34"/>
        <v>0</v>
      </c>
      <c r="W196" s="94">
        <f t="shared" si="34"/>
        <v>0</v>
      </c>
      <c r="X196" s="94">
        <f t="shared" si="34"/>
        <v>0</v>
      </c>
      <c r="Y196" s="94">
        <f t="shared" si="34"/>
        <v>2</v>
      </c>
      <c r="Z196" s="94">
        <f t="shared" si="34"/>
        <v>2</v>
      </c>
      <c r="AA196" s="94">
        <f t="shared" si="34"/>
        <v>1</v>
      </c>
      <c r="AB196" s="94">
        <f t="shared" si="34"/>
        <v>0</v>
      </c>
      <c r="AC196" s="94">
        <f t="shared" si="34"/>
        <v>0</v>
      </c>
      <c r="AD196" s="94">
        <f t="shared" si="34"/>
        <v>0</v>
      </c>
      <c r="AE196" s="94">
        <f t="shared" si="34"/>
        <v>0</v>
      </c>
      <c r="AF196" s="94">
        <f t="shared" si="34"/>
        <v>0</v>
      </c>
      <c r="AG196" s="94">
        <f t="shared" si="34"/>
        <v>0</v>
      </c>
      <c r="AH196" s="113">
        <f t="shared" si="34"/>
        <v>0</v>
      </c>
    </row>
    <row r="197" spans="1:34" ht="15.75" x14ac:dyDescent="0.25">
      <c r="A197" s="98" t="s">
        <v>278</v>
      </c>
      <c r="B197" s="100">
        <f>SUM(C197:AH197)</f>
        <v>15</v>
      </c>
      <c r="C197" s="100">
        <v>0</v>
      </c>
      <c r="D197" s="100">
        <v>0</v>
      </c>
      <c r="E197" s="100">
        <v>0</v>
      </c>
      <c r="F197" s="100">
        <v>10</v>
      </c>
      <c r="G197" s="100">
        <v>0</v>
      </c>
      <c r="H197" s="100">
        <v>0</v>
      </c>
      <c r="I197" s="100">
        <v>0</v>
      </c>
      <c r="J197" s="100">
        <v>0</v>
      </c>
      <c r="K197" s="100">
        <v>0</v>
      </c>
      <c r="L197" s="100">
        <v>0</v>
      </c>
      <c r="M197" s="100">
        <v>1</v>
      </c>
      <c r="N197" s="100">
        <v>0</v>
      </c>
      <c r="O197" s="100">
        <v>0</v>
      </c>
      <c r="P197" s="100">
        <v>0</v>
      </c>
      <c r="Q197" s="100">
        <v>0</v>
      </c>
      <c r="R197" s="100">
        <v>1</v>
      </c>
      <c r="S197" s="100">
        <v>0</v>
      </c>
      <c r="T197" s="100">
        <v>0</v>
      </c>
      <c r="U197" s="100">
        <v>0</v>
      </c>
      <c r="V197" s="100">
        <v>0</v>
      </c>
      <c r="W197" s="100">
        <v>0</v>
      </c>
      <c r="X197" s="100">
        <v>0</v>
      </c>
      <c r="Y197" s="100">
        <v>1</v>
      </c>
      <c r="Z197" s="100">
        <v>2</v>
      </c>
      <c r="AA197" s="100">
        <v>0</v>
      </c>
      <c r="AB197" s="100">
        <v>0</v>
      </c>
      <c r="AC197" s="100">
        <v>0</v>
      </c>
      <c r="AD197" s="100">
        <v>0</v>
      </c>
      <c r="AE197" s="100">
        <v>0</v>
      </c>
      <c r="AF197" s="100">
        <v>0</v>
      </c>
      <c r="AG197" s="100">
        <v>0</v>
      </c>
      <c r="AH197" s="101">
        <v>0</v>
      </c>
    </row>
    <row r="198" spans="1:34" ht="31.5" x14ac:dyDescent="0.25">
      <c r="A198" s="106" t="s">
        <v>279</v>
      </c>
      <c r="B198" s="100">
        <f>SUM(C198:AH198)</f>
        <v>1</v>
      </c>
      <c r="C198" s="100">
        <v>0</v>
      </c>
      <c r="D198" s="100">
        <v>0</v>
      </c>
      <c r="E198" s="100">
        <v>0</v>
      </c>
      <c r="F198" s="100">
        <v>0</v>
      </c>
      <c r="G198" s="100">
        <v>0</v>
      </c>
      <c r="H198" s="100">
        <v>0</v>
      </c>
      <c r="I198" s="100">
        <v>0</v>
      </c>
      <c r="J198" s="100">
        <v>0</v>
      </c>
      <c r="K198" s="100">
        <v>0</v>
      </c>
      <c r="L198" s="100">
        <v>0</v>
      </c>
      <c r="M198" s="100">
        <v>0</v>
      </c>
      <c r="N198" s="100">
        <v>0</v>
      </c>
      <c r="O198" s="100">
        <v>0</v>
      </c>
      <c r="P198" s="100">
        <v>0</v>
      </c>
      <c r="Q198" s="100">
        <v>0</v>
      </c>
      <c r="R198" s="100">
        <v>0</v>
      </c>
      <c r="S198" s="100">
        <v>0</v>
      </c>
      <c r="T198" s="100">
        <v>0</v>
      </c>
      <c r="U198" s="100">
        <v>0</v>
      </c>
      <c r="V198" s="100">
        <v>0</v>
      </c>
      <c r="W198" s="100">
        <v>0</v>
      </c>
      <c r="X198" s="100">
        <v>0</v>
      </c>
      <c r="Y198" s="100">
        <v>0</v>
      </c>
      <c r="Z198" s="100">
        <v>0</v>
      </c>
      <c r="AA198" s="100">
        <v>1</v>
      </c>
      <c r="AB198" s="100">
        <v>0</v>
      </c>
      <c r="AC198" s="100">
        <v>0</v>
      </c>
      <c r="AD198" s="100">
        <v>0</v>
      </c>
      <c r="AE198" s="100">
        <v>0</v>
      </c>
      <c r="AF198" s="100">
        <v>0</v>
      </c>
      <c r="AG198" s="100">
        <v>0</v>
      </c>
      <c r="AH198" s="101">
        <v>0</v>
      </c>
    </row>
    <row r="199" spans="1:34" ht="15.75" x14ac:dyDescent="0.25">
      <c r="A199" s="98" t="s">
        <v>280</v>
      </c>
      <c r="B199" s="100">
        <f>SUM(C199:AH199)</f>
        <v>3</v>
      </c>
      <c r="C199" s="100">
        <v>0</v>
      </c>
      <c r="D199" s="100">
        <v>0</v>
      </c>
      <c r="E199" s="100">
        <v>0</v>
      </c>
      <c r="F199" s="100">
        <v>2</v>
      </c>
      <c r="G199" s="100">
        <v>0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  <c r="T199" s="100">
        <v>0</v>
      </c>
      <c r="U199" s="100">
        <v>0</v>
      </c>
      <c r="V199" s="100">
        <v>0</v>
      </c>
      <c r="W199" s="100">
        <v>0</v>
      </c>
      <c r="X199" s="100">
        <v>0</v>
      </c>
      <c r="Y199" s="100">
        <v>1</v>
      </c>
      <c r="Z199" s="100">
        <v>0</v>
      </c>
      <c r="AA199" s="100">
        <v>0</v>
      </c>
      <c r="AB199" s="100">
        <v>0</v>
      </c>
      <c r="AC199" s="100">
        <v>0</v>
      </c>
      <c r="AD199" s="100">
        <v>0</v>
      </c>
      <c r="AE199" s="100">
        <v>0</v>
      </c>
      <c r="AF199" s="100">
        <v>0</v>
      </c>
      <c r="AG199" s="100">
        <v>0</v>
      </c>
      <c r="AH199" s="101">
        <v>0</v>
      </c>
    </row>
    <row r="200" spans="1:34" ht="15.75" x14ac:dyDescent="0.25">
      <c r="A200" s="98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1"/>
    </row>
    <row r="201" spans="1:34" ht="31.5" x14ac:dyDescent="0.25">
      <c r="A201" s="105" t="s">
        <v>281</v>
      </c>
      <c r="B201" s="94">
        <f>SUM(B202)</f>
        <v>4</v>
      </c>
      <c r="C201" s="94">
        <f t="shared" ref="C201:AH201" si="35">SUM(C202)</f>
        <v>0</v>
      </c>
      <c r="D201" s="94">
        <f t="shared" si="35"/>
        <v>0</v>
      </c>
      <c r="E201" s="94">
        <f t="shared" si="35"/>
        <v>0</v>
      </c>
      <c r="F201" s="94">
        <f t="shared" si="35"/>
        <v>0</v>
      </c>
      <c r="G201" s="94">
        <f t="shared" si="35"/>
        <v>0</v>
      </c>
      <c r="H201" s="94">
        <f t="shared" si="35"/>
        <v>0</v>
      </c>
      <c r="I201" s="94">
        <f t="shared" si="35"/>
        <v>0</v>
      </c>
      <c r="J201" s="94">
        <f t="shared" si="35"/>
        <v>0</v>
      </c>
      <c r="K201" s="94">
        <f t="shared" si="35"/>
        <v>0</v>
      </c>
      <c r="L201" s="94">
        <f t="shared" si="35"/>
        <v>0</v>
      </c>
      <c r="M201" s="94">
        <f t="shared" si="35"/>
        <v>0</v>
      </c>
      <c r="N201" s="94">
        <f t="shared" si="35"/>
        <v>0</v>
      </c>
      <c r="O201" s="94">
        <f t="shared" si="35"/>
        <v>0</v>
      </c>
      <c r="P201" s="94">
        <f t="shared" si="35"/>
        <v>0</v>
      </c>
      <c r="Q201" s="94">
        <f t="shared" si="35"/>
        <v>4</v>
      </c>
      <c r="R201" s="94">
        <f t="shared" si="35"/>
        <v>0</v>
      </c>
      <c r="S201" s="94">
        <f t="shared" si="35"/>
        <v>0</v>
      </c>
      <c r="T201" s="94">
        <f t="shared" si="35"/>
        <v>0</v>
      </c>
      <c r="U201" s="94">
        <f t="shared" si="35"/>
        <v>0</v>
      </c>
      <c r="V201" s="94">
        <f t="shared" si="35"/>
        <v>0</v>
      </c>
      <c r="W201" s="94">
        <f t="shared" si="35"/>
        <v>0</v>
      </c>
      <c r="X201" s="94">
        <f t="shared" si="35"/>
        <v>0</v>
      </c>
      <c r="Y201" s="94">
        <f t="shared" si="35"/>
        <v>0</v>
      </c>
      <c r="Z201" s="94">
        <f t="shared" si="35"/>
        <v>0</v>
      </c>
      <c r="AA201" s="94">
        <f t="shared" si="35"/>
        <v>0</v>
      </c>
      <c r="AB201" s="94">
        <f t="shared" si="35"/>
        <v>0</v>
      </c>
      <c r="AC201" s="94">
        <f t="shared" si="35"/>
        <v>0</v>
      </c>
      <c r="AD201" s="94">
        <f t="shared" si="35"/>
        <v>0</v>
      </c>
      <c r="AE201" s="94">
        <f t="shared" si="35"/>
        <v>0</v>
      </c>
      <c r="AF201" s="94">
        <f t="shared" si="35"/>
        <v>0</v>
      </c>
      <c r="AG201" s="94">
        <f t="shared" si="35"/>
        <v>0</v>
      </c>
      <c r="AH201" s="113">
        <f t="shared" si="35"/>
        <v>0</v>
      </c>
    </row>
    <row r="202" spans="1:34" ht="15.75" x14ac:dyDescent="0.25">
      <c r="A202" s="98" t="s">
        <v>282</v>
      </c>
      <c r="B202" s="100">
        <f>SUM(C202:AH202)</f>
        <v>4</v>
      </c>
      <c r="C202" s="100">
        <v>0</v>
      </c>
      <c r="D202" s="100">
        <v>0</v>
      </c>
      <c r="E202" s="100">
        <v>0</v>
      </c>
      <c r="F202" s="100">
        <v>0</v>
      </c>
      <c r="G202" s="100">
        <v>0</v>
      </c>
      <c r="H202" s="100">
        <v>0</v>
      </c>
      <c r="I202" s="100">
        <v>0</v>
      </c>
      <c r="J202" s="100">
        <v>0</v>
      </c>
      <c r="K202" s="100">
        <v>0</v>
      </c>
      <c r="L202" s="100">
        <v>0</v>
      </c>
      <c r="M202" s="100">
        <v>0</v>
      </c>
      <c r="N202" s="100">
        <v>0</v>
      </c>
      <c r="O202" s="100">
        <v>0</v>
      </c>
      <c r="P202" s="100">
        <v>0</v>
      </c>
      <c r="Q202" s="100">
        <v>4</v>
      </c>
      <c r="R202" s="100">
        <v>0</v>
      </c>
      <c r="S202" s="100">
        <v>0</v>
      </c>
      <c r="T202" s="100">
        <v>0</v>
      </c>
      <c r="U202" s="100">
        <v>0</v>
      </c>
      <c r="V202" s="100">
        <v>0</v>
      </c>
      <c r="W202" s="100">
        <v>0</v>
      </c>
      <c r="X202" s="100">
        <v>0</v>
      </c>
      <c r="Y202" s="100">
        <v>0</v>
      </c>
      <c r="Z202" s="100">
        <v>0</v>
      </c>
      <c r="AA202" s="100">
        <v>0</v>
      </c>
      <c r="AB202" s="100">
        <v>0</v>
      </c>
      <c r="AC202" s="100">
        <v>0</v>
      </c>
      <c r="AD202" s="100">
        <v>0</v>
      </c>
      <c r="AE202" s="100">
        <v>0</v>
      </c>
      <c r="AF202" s="100">
        <v>0</v>
      </c>
      <c r="AG202" s="100">
        <v>0</v>
      </c>
      <c r="AH202" s="101">
        <v>0</v>
      </c>
    </row>
    <row r="203" spans="1:34" ht="15.75" x14ac:dyDescent="0.25">
      <c r="A203" s="98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1"/>
    </row>
    <row r="204" spans="1:34" ht="15.75" x14ac:dyDescent="0.25">
      <c r="A204" s="96" t="s">
        <v>283</v>
      </c>
      <c r="B204" s="94">
        <f>SUM(B205:B206)</f>
        <v>2</v>
      </c>
      <c r="C204" s="94">
        <f t="shared" ref="C204:AH204" si="36">SUM(C205:C206)</f>
        <v>0</v>
      </c>
      <c r="D204" s="94">
        <f t="shared" si="36"/>
        <v>0</v>
      </c>
      <c r="E204" s="94">
        <f t="shared" si="36"/>
        <v>0</v>
      </c>
      <c r="F204" s="94">
        <f t="shared" si="36"/>
        <v>0</v>
      </c>
      <c r="G204" s="94">
        <f t="shared" si="36"/>
        <v>0</v>
      </c>
      <c r="H204" s="94">
        <f t="shared" si="36"/>
        <v>1</v>
      </c>
      <c r="I204" s="94">
        <f t="shared" si="36"/>
        <v>0</v>
      </c>
      <c r="J204" s="94">
        <f t="shared" si="36"/>
        <v>0</v>
      </c>
      <c r="K204" s="94">
        <f t="shared" si="36"/>
        <v>0</v>
      </c>
      <c r="L204" s="94">
        <f t="shared" si="36"/>
        <v>0</v>
      </c>
      <c r="M204" s="94">
        <f t="shared" si="36"/>
        <v>0</v>
      </c>
      <c r="N204" s="94">
        <f t="shared" si="36"/>
        <v>0</v>
      </c>
      <c r="O204" s="94">
        <f t="shared" si="36"/>
        <v>0</v>
      </c>
      <c r="P204" s="94">
        <f t="shared" si="36"/>
        <v>0</v>
      </c>
      <c r="Q204" s="94">
        <f t="shared" si="36"/>
        <v>1</v>
      </c>
      <c r="R204" s="94">
        <f t="shared" si="36"/>
        <v>0</v>
      </c>
      <c r="S204" s="94">
        <f t="shared" si="36"/>
        <v>0</v>
      </c>
      <c r="T204" s="94">
        <f t="shared" si="36"/>
        <v>0</v>
      </c>
      <c r="U204" s="94">
        <f t="shared" si="36"/>
        <v>0</v>
      </c>
      <c r="V204" s="94">
        <f t="shared" si="36"/>
        <v>0</v>
      </c>
      <c r="W204" s="94">
        <f t="shared" si="36"/>
        <v>0</v>
      </c>
      <c r="X204" s="94">
        <f t="shared" si="36"/>
        <v>0</v>
      </c>
      <c r="Y204" s="94">
        <f t="shared" si="36"/>
        <v>0</v>
      </c>
      <c r="Z204" s="94">
        <f t="shared" si="36"/>
        <v>0</v>
      </c>
      <c r="AA204" s="94">
        <f t="shared" si="36"/>
        <v>0</v>
      </c>
      <c r="AB204" s="94">
        <f t="shared" si="36"/>
        <v>0</v>
      </c>
      <c r="AC204" s="94">
        <f t="shared" si="36"/>
        <v>0</v>
      </c>
      <c r="AD204" s="94">
        <f t="shared" si="36"/>
        <v>0</v>
      </c>
      <c r="AE204" s="94">
        <f t="shared" si="36"/>
        <v>0</v>
      </c>
      <c r="AF204" s="94">
        <f t="shared" si="36"/>
        <v>0</v>
      </c>
      <c r="AG204" s="94">
        <f t="shared" si="36"/>
        <v>0</v>
      </c>
      <c r="AH204" s="113">
        <f t="shared" si="36"/>
        <v>0</v>
      </c>
    </row>
    <row r="205" spans="1:34" ht="15.75" x14ac:dyDescent="0.25">
      <c r="A205" s="98" t="s">
        <v>284</v>
      </c>
      <c r="B205" s="100">
        <f>SUM(C205:AH205)</f>
        <v>1</v>
      </c>
      <c r="C205" s="100">
        <v>0</v>
      </c>
      <c r="D205" s="100">
        <v>0</v>
      </c>
      <c r="E205" s="100">
        <v>0</v>
      </c>
      <c r="F205" s="100">
        <v>0</v>
      </c>
      <c r="G205" s="100">
        <v>0</v>
      </c>
      <c r="H205" s="100">
        <v>1</v>
      </c>
      <c r="I205" s="100">
        <v>0</v>
      </c>
      <c r="J205" s="100">
        <v>0</v>
      </c>
      <c r="K205" s="100">
        <v>0</v>
      </c>
      <c r="L205" s="100">
        <v>0</v>
      </c>
      <c r="M205" s="100">
        <v>0</v>
      </c>
      <c r="N205" s="100">
        <v>0</v>
      </c>
      <c r="O205" s="100">
        <v>0</v>
      </c>
      <c r="P205" s="100">
        <v>0</v>
      </c>
      <c r="Q205" s="100">
        <v>0</v>
      </c>
      <c r="R205" s="100">
        <v>0</v>
      </c>
      <c r="S205" s="100">
        <v>0</v>
      </c>
      <c r="T205" s="100">
        <v>0</v>
      </c>
      <c r="U205" s="100">
        <v>0</v>
      </c>
      <c r="V205" s="100">
        <v>0</v>
      </c>
      <c r="W205" s="100">
        <v>0</v>
      </c>
      <c r="X205" s="100">
        <v>0</v>
      </c>
      <c r="Y205" s="100">
        <v>0</v>
      </c>
      <c r="Z205" s="100">
        <v>0</v>
      </c>
      <c r="AA205" s="100">
        <v>0</v>
      </c>
      <c r="AB205" s="100">
        <v>0</v>
      </c>
      <c r="AC205" s="100">
        <v>0</v>
      </c>
      <c r="AD205" s="100">
        <v>0</v>
      </c>
      <c r="AE205" s="100">
        <v>0</v>
      </c>
      <c r="AF205" s="100">
        <v>0</v>
      </c>
      <c r="AG205" s="100">
        <v>0</v>
      </c>
      <c r="AH205" s="101">
        <v>0</v>
      </c>
    </row>
    <row r="206" spans="1:34" ht="31.5" x14ac:dyDescent="0.25">
      <c r="A206" s="106" t="s">
        <v>285</v>
      </c>
      <c r="B206" s="100">
        <f>SUM(C206:AH206)</f>
        <v>1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0">
        <v>0</v>
      </c>
      <c r="I206" s="100">
        <v>0</v>
      </c>
      <c r="J206" s="100">
        <v>0</v>
      </c>
      <c r="K206" s="100">
        <v>0</v>
      </c>
      <c r="L206" s="100">
        <v>0</v>
      </c>
      <c r="M206" s="100">
        <v>0</v>
      </c>
      <c r="N206" s="100">
        <v>0</v>
      </c>
      <c r="O206" s="100">
        <v>0</v>
      </c>
      <c r="P206" s="100">
        <v>0</v>
      </c>
      <c r="Q206" s="100">
        <v>1</v>
      </c>
      <c r="R206" s="100">
        <v>0</v>
      </c>
      <c r="S206" s="100">
        <v>0</v>
      </c>
      <c r="T206" s="100">
        <v>0</v>
      </c>
      <c r="U206" s="100">
        <v>0</v>
      </c>
      <c r="V206" s="100">
        <v>0</v>
      </c>
      <c r="W206" s="100">
        <v>0</v>
      </c>
      <c r="X206" s="100">
        <v>0</v>
      </c>
      <c r="Y206" s="100">
        <v>0</v>
      </c>
      <c r="Z206" s="100">
        <v>0</v>
      </c>
      <c r="AA206" s="100">
        <v>0</v>
      </c>
      <c r="AB206" s="100">
        <v>0</v>
      </c>
      <c r="AC206" s="100">
        <v>0</v>
      </c>
      <c r="AD206" s="100">
        <v>0</v>
      </c>
      <c r="AE206" s="100">
        <v>0</v>
      </c>
      <c r="AF206" s="100">
        <v>0</v>
      </c>
      <c r="AG206" s="100">
        <v>0</v>
      </c>
      <c r="AH206" s="101">
        <v>0</v>
      </c>
    </row>
    <row r="207" spans="1:34" ht="15.75" x14ac:dyDescent="0.25">
      <c r="A207" s="98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1"/>
    </row>
    <row r="208" spans="1:34" ht="15.75" x14ac:dyDescent="0.25">
      <c r="A208" s="96" t="s">
        <v>286</v>
      </c>
      <c r="B208" s="94">
        <f>SUM(B209:B212)</f>
        <v>14</v>
      </c>
      <c r="C208" s="94">
        <f t="shared" ref="C208:AH208" si="37">SUM(C209:C212)</f>
        <v>3</v>
      </c>
      <c r="D208" s="94">
        <f t="shared" si="37"/>
        <v>0</v>
      </c>
      <c r="E208" s="94">
        <f t="shared" si="37"/>
        <v>5</v>
      </c>
      <c r="F208" s="94">
        <f t="shared" si="37"/>
        <v>1</v>
      </c>
      <c r="G208" s="94">
        <f t="shared" si="37"/>
        <v>0</v>
      </c>
      <c r="H208" s="94">
        <f t="shared" si="37"/>
        <v>0</v>
      </c>
      <c r="I208" s="94">
        <f t="shared" si="37"/>
        <v>0</v>
      </c>
      <c r="J208" s="94">
        <f t="shared" si="37"/>
        <v>0</v>
      </c>
      <c r="K208" s="94">
        <f t="shared" si="37"/>
        <v>0</v>
      </c>
      <c r="L208" s="94">
        <f t="shared" si="37"/>
        <v>0</v>
      </c>
      <c r="M208" s="94">
        <f t="shared" si="37"/>
        <v>0</v>
      </c>
      <c r="N208" s="94">
        <f t="shared" si="37"/>
        <v>0</v>
      </c>
      <c r="O208" s="94">
        <f t="shared" si="37"/>
        <v>0</v>
      </c>
      <c r="P208" s="94">
        <f t="shared" si="37"/>
        <v>0</v>
      </c>
      <c r="Q208" s="94">
        <f t="shared" si="37"/>
        <v>0</v>
      </c>
      <c r="R208" s="94">
        <f t="shared" si="37"/>
        <v>0</v>
      </c>
      <c r="S208" s="94">
        <f t="shared" si="37"/>
        <v>0</v>
      </c>
      <c r="T208" s="94">
        <f t="shared" si="37"/>
        <v>0</v>
      </c>
      <c r="U208" s="94">
        <f t="shared" si="37"/>
        <v>1</v>
      </c>
      <c r="V208" s="94">
        <f t="shared" si="37"/>
        <v>2</v>
      </c>
      <c r="W208" s="94">
        <f t="shared" si="37"/>
        <v>0</v>
      </c>
      <c r="X208" s="94">
        <f t="shared" si="37"/>
        <v>0</v>
      </c>
      <c r="Y208" s="94">
        <f t="shared" si="37"/>
        <v>1</v>
      </c>
      <c r="Z208" s="94">
        <f t="shared" si="37"/>
        <v>0</v>
      </c>
      <c r="AA208" s="94">
        <f t="shared" si="37"/>
        <v>0</v>
      </c>
      <c r="AB208" s="94">
        <f t="shared" si="37"/>
        <v>0</v>
      </c>
      <c r="AC208" s="94">
        <f t="shared" si="37"/>
        <v>0</v>
      </c>
      <c r="AD208" s="94">
        <f t="shared" si="37"/>
        <v>0</v>
      </c>
      <c r="AE208" s="94">
        <f t="shared" si="37"/>
        <v>0</v>
      </c>
      <c r="AF208" s="94">
        <f t="shared" si="37"/>
        <v>0</v>
      </c>
      <c r="AG208" s="94">
        <f t="shared" si="37"/>
        <v>1</v>
      </c>
      <c r="AH208" s="113">
        <f t="shared" si="37"/>
        <v>0</v>
      </c>
    </row>
    <row r="209" spans="1:34" ht="15.75" x14ac:dyDescent="0.25">
      <c r="A209" s="103" t="s">
        <v>287</v>
      </c>
      <c r="B209" s="100">
        <f>SUM(C209:AH209)</f>
        <v>1</v>
      </c>
      <c r="C209" s="114">
        <v>1</v>
      </c>
      <c r="D209" s="114">
        <v>0</v>
      </c>
      <c r="E209" s="114">
        <v>0</v>
      </c>
      <c r="F209" s="114">
        <v>0</v>
      </c>
      <c r="G209" s="114">
        <v>0</v>
      </c>
      <c r="H209" s="114">
        <v>0</v>
      </c>
      <c r="I209" s="114">
        <v>0</v>
      </c>
      <c r="J209" s="114">
        <v>0</v>
      </c>
      <c r="K209" s="114">
        <v>0</v>
      </c>
      <c r="L209" s="114">
        <v>0</v>
      </c>
      <c r="M209" s="114">
        <v>0</v>
      </c>
      <c r="N209" s="114">
        <v>0</v>
      </c>
      <c r="O209" s="114">
        <v>0</v>
      </c>
      <c r="P209" s="114">
        <v>0</v>
      </c>
      <c r="Q209" s="114">
        <v>0</v>
      </c>
      <c r="R209" s="114">
        <v>0</v>
      </c>
      <c r="S209" s="114">
        <v>0</v>
      </c>
      <c r="T209" s="114">
        <v>0</v>
      </c>
      <c r="U209" s="114">
        <v>0</v>
      </c>
      <c r="V209" s="114">
        <v>0</v>
      </c>
      <c r="W209" s="114">
        <v>0</v>
      </c>
      <c r="X209" s="114">
        <v>0</v>
      </c>
      <c r="Y209" s="114">
        <v>0</v>
      </c>
      <c r="Z209" s="114">
        <v>0</v>
      </c>
      <c r="AA209" s="114">
        <v>0</v>
      </c>
      <c r="AB209" s="114">
        <v>0</v>
      </c>
      <c r="AC209" s="114">
        <v>0</v>
      </c>
      <c r="AD209" s="114">
        <v>0</v>
      </c>
      <c r="AE209" s="114">
        <v>0</v>
      </c>
      <c r="AF209" s="114">
        <v>0</v>
      </c>
      <c r="AG209" s="114">
        <v>0</v>
      </c>
      <c r="AH209" s="101">
        <v>0</v>
      </c>
    </row>
    <row r="210" spans="1:34" ht="15.75" x14ac:dyDescent="0.25">
      <c r="A210" s="103" t="s">
        <v>288</v>
      </c>
      <c r="B210" s="100">
        <f>SUM(C210:AH210)</f>
        <v>7</v>
      </c>
      <c r="C210" s="100">
        <v>0</v>
      </c>
      <c r="D210" s="100">
        <v>0</v>
      </c>
      <c r="E210" s="100">
        <v>4</v>
      </c>
      <c r="F210" s="100">
        <v>0</v>
      </c>
      <c r="G210" s="100">
        <v>0</v>
      </c>
      <c r="H210" s="100">
        <v>0</v>
      </c>
      <c r="I210" s="100">
        <v>0</v>
      </c>
      <c r="J210" s="100">
        <v>0</v>
      </c>
      <c r="K210" s="100">
        <v>0</v>
      </c>
      <c r="L210" s="100">
        <v>0</v>
      </c>
      <c r="M210" s="100">
        <v>0</v>
      </c>
      <c r="N210" s="100">
        <v>0</v>
      </c>
      <c r="O210" s="100">
        <v>0</v>
      </c>
      <c r="P210" s="100">
        <v>0</v>
      </c>
      <c r="Q210" s="100">
        <v>0</v>
      </c>
      <c r="R210" s="100">
        <v>0</v>
      </c>
      <c r="S210" s="100">
        <v>0</v>
      </c>
      <c r="T210" s="100">
        <v>0</v>
      </c>
      <c r="U210" s="100">
        <v>0</v>
      </c>
      <c r="V210" s="100">
        <v>2</v>
      </c>
      <c r="W210" s="100">
        <v>0</v>
      </c>
      <c r="X210" s="100">
        <v>0</v>
      </c>
      <c r="Y210" s="100">
        <v>0</v>
      </c>
      <c r="Z210" s="100">
        <v>0</v>
      </c>
      <c r="AA210" s="100">
        <v>0</v>
      </c>
      <c r="AB210" s="100">
        <v>0</v>
      </c>
      <c r="AC210" s="100">
        <v>0</v>
      </c>
      <c r="AD210" s="100">
        <v>0</v>
      </c>
      <c r="AE210" s="100">
        <v>0</v>
      </c>
      <c r="AF210" s="100">
        <v>0</v>
      </c>
      <c r="AG210" s="100">
        <v>1</v>
      </c>
      <c r="AH210" s="101">
        <v>0</v>
      </c>
    </row>
    <row r="211" spans="1:34" ht="15.75" x14ac:dyDescent="0.25">
      <c r="A211" s="103" t="s">
        <v>289</v>
      </c>
      <c r="B211" s="100">
        <f>SUM(C211:AH211)</f>
        <v>5</v>
      </c>
      <c r="C211" s="114">
        <v>2</v>
      </c>
      <c r="D211" s="114">
        <v>0</v>
      </c>
      <c r="E211" s="114">
        <v>1</v>
      </c>
      <c r="F211" s="114">
        <v>1</v>
      </c>
      <c r="G211" s="114">
        <v>0</v>
      </c>
      <c r="H211" s="114">
        <v>0</v>
      </c>
      <c r="I211" s="114">
        <v>0</v>
      </c>
      <c r="J211" s="114">
        <v>0</v>
      </c>
      <c r="K211" s="114">
        <v>0</v>
      </c>
      <c r="L211" s="114">
        <v>0</v>
      </c>
      <c r="M211" s="114">
        <v>0</v>
      </c>
      <c r="N211" s="114">
        <v>0</v>
      </c>
      <c r="O211" s="114">
        <v>0</v>
      </c>
      <c r="P211" s="114">
        <v>0</v>
      </c>
      <c r="Q211" s="114">
        <v>0</v>
      </c>
      <c r="R211" s="114">
        <v>0</v>
      </c>
      <c r="S211" s="114">
        <v>0</v>
      </c>
      <c r="T211" s="114">
        <v>0</v>
      </c>
      <c r="U211" s="114">
        <v>0</v>
      </c>
      <c r="V211" s="114">
        <v>0</v>
      </c>
      <c r="W211" s="114">
        <v>0</v>
      </c>
      <c r="X211" s="114">
        <v>0</v>
      </c>
      <c r="Y211" s="114">
        <v>1</v>
      </c>
      <c r="Z211" s="114">
        <v>0</v>
      </c>
      <c r="AA211" s="114">
        <v>0</v>
      </c>
      <c r="AB211" s="114">
        <v>0</v>
      </c>
      <c r="AC211" s="114">
        <v>0</v>
      </c>
      <c r="AD211" s="114">
        <v>0</v>
      </c>
      <c r="AE211" s="114">
        <v>0</v>
      </c>
      <c r="AF211" s="114">
        <v>0</v>
      </c>
      <c r="AG211" s="114">
        <v>0</v>
      </c>
      <c r="AH211" s="101">
        <v>0</v>
      </c>
    </row>
    <row r="212" spans="1:34" ht="15.75" x14ac:dyDescent="0.25">
      <c r="A212" s="103" t="s">
        <v>290</v>
      </c>
      <c r="B212" s="100">
        <f>SUM(C212:AH212)</f>
        <v>1</v>
      </c>
      <c r="C212" s="100">
        <v>0</v>
      </c>
      <c r="D212" s="100">
        <v>0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100">
        <v>0</v>
      </c>
      <c r="S212" s="100">
        <v>0</v>
      </c>
      <c r="T212" s="100">
        <v>0</v>
      </c>
      <c r="U212" s="100">
        <v>1</v>
      </c>
      <c r="V212" s="100">
        <v>0</v>
      </c>
      <c r="W212" s="100">
        <v>0</v>
      </c>
      <c r="X212" s="100">
        <v>0</v>
      </c>
      <c r="Y212" s="100">
        <v>0</v>
      </c>
      <c r="Z212" s="100">
        <v>0</v>
      </c>
      <c r="AA212" s="100">
        <v>0</v>
      </c>
      <c r="AB212" s="100">
        <v>0</v>
      </c>
      <c r="AC212" s="100">
        <v>0</v>
      </c>
      <c r="AD212" s="100">
        <v>0</v>
      </c>
      <c r="AE212" s="100">
        <v>0</v>
      </c>
      <c r="AF212" s="100">
        <v>0</v>
      </c>
      <c r="AG212" s="100">
        <v>0</v>
      </c>
      <c r="AH212" s="101">
        <v>0</v>
      </c>
    </row>
    <row r="213" spans="1:34" ht="15.75" x14ac:dyDescent="0.25">
      <c r="A213" s="98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1"/>
    </row>
    <row r="214" spans="1:34" ht="31.5" x14ac:dyDescent="0.25">
      <c r="A214" s="105" t="s">
        <v>291</v>
      </c>
      <c r="B214" s="94">
        <f>SUM(B215)</f>
        <v>1</v>
      </c>
      <c r="C214" s="94">
        <f t="shared" ref="C214:AH214" si="38">SUM(C215)</f>
        <v>0</v>
      </c>
      <c r="D214" s="94">
        <f t="shared" si="38"/>
        <v>0</v>
      </c>
      <c r="E214" s="94">
        <f t="shared" si="38"/>
        <v>0</v>
      </c>
      <c r="F214" s="94">
        <f t="shared" si="38"/>
        <v>1</v>
      </c>
      <c r="G214" s="94">
        <f t="shared" si="38"/>
        <v>0</v>
      </c>
      <c r="H214" s="94">
        <f t="shared" si="38"/>
        <v>0</v>
      </c>
      <c r="I214" s="94">
        <f t="shared" si="38"/>
        <v>0</v>
      </c>
      <c r="J214" s="94">
        <f t="shared" si="38"/>
        <v>0</v>
      </c>
      <c r="K214" s="94">
        <f t="shared" si="38"/>
        <v>0</v>
      </c>
      <c r="L214" s="94">
        <f t="shared" si="38"/>
        <v>0</v>
      </c>
      <c r="M214" s="94">
        <f t="shared" si="38"/>
        <v>0</v>
      </c>
      <c r="N214" s="94">
        <f t="shared" si="38"/>
        <v>0</v>
      </c>
      <c r="O214" s="94">
        <f t="shared" si="38"/>
        <v>0</v>
      </c>
      <c r="P214" s="94">
        <f t="shared" si="38"/>
        <v>0</v>
      </c>
      <c r="Q214" s="94">
        <f t="shared" si="38"/>
        <v>0</v>
      </c>
      <c r="R214" s="94">
        <f t="shared" si="38"/>
        <v>0</v>
      </c>
      <c r="S214" s="94">
        <f t="shared" si="38"/>
        <v>0</v>
      </c>
      <c r="T214" s="94">
        <f t="shared" si="38"/>
        <v>0</v>
      </c>
      <c r="U214" s="94">
        <f t="shared" si="38"/>
        <v>0</v>
      </c>
      <c r="V214" s="94">
        <f t="shared" si="38"/>
        <v>0</v>
      </c>
      <c r="W214" s="94">
        <f t="shared" si="38"/>
        <v>0</v>
      </c>
      <c r="X214" s="94">
        <f t="shared" si="38"/>
        <v>0</v>
      </c>
      <c r="Y214" s="94">
        <f t="shared" si="38"/>
        <v>0</v>
      </c>
      <c r="Z214" s="94">
        <f t="shared" si="38"/>
        <v>0</v>
      </c>
      <c r="AA214" s="94">
        <f t="shared" si="38"/>
        <v>0</v>
      </c>
      <c r="AB214" s="94">
        <f t="shared" si="38"/>
        <v>0</v>
      </c>
      <c r="AC214" s="94">
        <f t="shared" si="38"/>
        <v>0</v>
      </c>
      <c r="AD214" s="94">
        <f t="shared" si="38"/>
        <v>0</v>
      </c>
      <c r="AE214" s="94">
        <f t="shared" si="38"/>
        <v>0</v>
      </c>
      <c r="AF214" s="94">
        <f t="shared" si="38"/>
        <v>0</v>
      </c>
      <c r="AG214" s="94">
        <f t="shared" si="38"/>
        <v>0</v>
      </c>
      <c r="AH214" s="113">
        <f t="shared" si="38"/>
        <v>0</v>
      </c>
    </row>
    <row r="215" spans="1:34" ht="31.5" x14ac:dyDescent="0.25">
      <c r="A215" s="106" t="s">
        <v>292</v>
      </c>
      <c r="B215" s="100">
        <f>SUM(C215:AH215)</f>
        <v>1</v>
      </c>
      <c r="C215" s="100">
        <v>0</v>
      </c>
      <c r="D215" s="100">
        <v>0</v>
      </c>
      <c r="E215" s="100">
        <v>0</v>
      </c>
      <c r="F215" s="100">
        <v>1</v>
      </c>
      <c r="G215" s="100">
        <v>0</v>
      </c>
      <c r="H215" s="100">
        <v>0</v>
      </c>
      <c r="I215" s="100">
        <v>0</v>
      </c>
      <c r="J215" s="100">
        <v>0</v>
      </c>
      <c r="K215" s="100">
        <v>0</v>
      </c>
      <c r="L215" s="100">
        <v>0</v>
      </c>
      <c r="M215" s="100">
        <v>0</v>
      </c>
      <c r="N215" s="100">
        <v>0</v>
      </c>
      <c r="O215" s="100">
        <v>0</v>
      </c>
      <c r="P215" s="100">
        <v>0</v>
      </c>
      <c r="Q215" s="100">
        <v>0</v>
      </c>
      <c r="R215" s="100">
        <v>0</v>
      </c>
      <c r="S215" s="100">
        <v>0</v>
      </c>
      <c r="T215" s="100">
        <v>0</v>
      </c>
      <c r="U215" s="100">
        <v>0</v>
      </c>
      <c r="V215" s="100">
        <v>0</v>
      </c>
      <c r="W215" s="100">
        <v>0</v>
      </c>
      <c r="X215" s="100">
        <v>0</v>
      </c>
      <c r="Y215" s="100">
        <v>0</v>
      </c>
      <c r="Z215" s="100">
        <v>0</v>
      </c>
      <c r="AA215" s="100">
        <v>0</v>
      </c>
      <c r="AB215" s="100">
        <v>0</v>
      </c>
      <c r="AC215" s="100">
        <v>0</v>
      </c>
      <c r="AD215" s="100">
        <v>0</v>
      </c>
      <c r="AE215" s="100">
        <v>0</v>
      </c>
      <c r="AF215" s="100">
        <v>0</v>
      </c>
      <c r="AG215" s="100">
        <v>0</v>
      </c>
      <c r="AH215" s="101">
        <v>0</v>
      </c>
    </row>
    <row r="216" spans="1:34" ht="15.75" x14ac:dyDescent="0.25">
      <c r="A216" s="98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1"/>
    </row>
    <row r="217" spans="1:34" ht="15.75" x14ac:dyDescent="0.25">
      <c r="A217" s="96" t="s">
        <v>293</v>
      </c>
      <c r="B217" s="94">
        <f>SUM(B218:B220)</f>
        <v>13</v>
      </c>
      <c r="C217" s="94">
        <f t="shared" ref="C217:AH217" si="39">SUM(C218:C220)</f>
        <v>0</v>
      </c>
      <c r="D217" s="94">
        <f t="shared" si="39"/>
        <v>0</v>
      </c>
      <c r="E217" s="94">
        <f t="shared" si="39"/>
        <v>0</v>
      </c>
      <c r="F217" s="94">
        <f t="shared" si="39"/>
        <v>3</v>
      </c>
      <c r="G217" s="94">
        <f t="shared" si="39"/>
        <v>0</v>
      </c>
      <c r="H217" s="94">
        <f t="shared" si="39"/>
        <v>0</v>
      </c>
      <c r="I217" s="94">
        <f t="shared" si="39"/>
        <v>0</v>
      </c>
      <c r="J217" s="94">
        <f t="shared" si="39"/>
        <v>0</v>
      </c>
      <c r="K217" s="94">
        <f t="shared" si="39"/>
        <v>0</v>
      </c>
      <c r="L217" s="94">
        <f t="shared" si="39"/>
        <v>0</v>
      </c>
      <c r="M217" s="94">
        <f t="shared" si="39"/>
        <v>0</v>
      </c>
      <c r="N217" s="94">
        <f t="shared" si="39"/>
        <v>1</v>
      </c>
      <c r="O217" s="94">
        <f t="shared" si="39"/>
        <v>1</v>
      </c>
      <c r="P217" s="94">
        <f t="shared" si="39"/>
        <v>1</v>
      </c>
      <c r="Q217" s="94">
        <f t="shared" si="39"/>
        <v>0</v>
      </c>
      <c r="R217" s="94">
        <f t="shared" si="39"/>
        <v>0</v>
      </c>
      <c r="S217" s="94">
        <f t="shared" si="39"/>
        <v>0</v>
      </c>
      <c r="T217" s="94">
        <f t="shared" si="39"/>
        <v>0</v>
      </c>
      <c r="U217" s="94">
        <f t="shared" si="39"/>
        <v>2</v>
      </c>
      <c r="V217" s="94">
        <f t="shared" si="39"/>
        <v>0</v>
      </c>
      <c r="W217" s="94">
        <f t="shared" si="39"/>
        <v>0</v>
      </c>
      <c r="X217" s="94">
        <f t="shared" si="39"/>
        <v>0</v>
      </c>
      <c r="Y217" s="94">
        <f t="shared" si="39"/>
        <v>0</v>
      </c>
      <c r="Z217" s="94">
        <f t="shared" si="39"/>
        <v>1</v>
      </c>
      <c r="AA217" s="94">
        <f t="shared" si="39"/>
        <v>1</v>
      </c>
      <c r="AB217" s="94">
        <f t="shared" si="39"/>
        <v>1</v>
      </c>
      <c r="AC217" s="94">
        <f t="shared" si="39"/>
        <v>0</v>
      </c>
      <c r="AD217" s="94">
        <f t="shared" si="39"/>
        <v>0</v>
      </c>
      <c r="AE217" s="94">
        <f t="shared" si="39"/>
        <v>1</v>
      </c>
      <c r="AF217" s="94">
        <f t="shared" si="39"/>
        <v>0</v>
      </c>
      <c r="AG217" s="94">
        <f t="shared" si="39"/>
        <v>0</v>
      </c>
      <c r="AH217" s="113">
        <f t="shared" si="39"/>
        <v>1</v>
      </c>
    </row>
    <row r="218" spans="1:34" ht="15.75" x14ac:dyDescent="0.25">
      <c r="A218" s="98" t="s">
        <v>294</v>
      </c>
      <c r="B218" s="100">
        <f>SUM(C218:AH218)</f>
        <v>5</v>
      </c>
      <c r="C218" s="100">
        <v>0</v>
      </c>
      <c r="D218" s="100">
        <v>0</v>
      </c>
      <c r="E218" s="100">
        <v>0</v>
      </c>
      <c r="F218" s="100">
        <v>0</v>
      </c>
      <c r="G218" s="100">
        <v>0</v>
      </c>
      <c r="H218" s="100">
        <v>0</v>
      </c>
      <c r="I218" s="100">
        <v>0</v>
      </c>
      <c r="J218" s="100">
        <v>0</v>
      </c>
      <c r="K218" s="100">
        <v>0</v>
      </c>
      <c r="L218" s="100">
        <v>0</v>
      </c>
      <c r="M218" s="100">
        <v>0</v>
      </c>
      <c r="N218" s="100">
        <v>0</v>
      </c>
      <c r="O218" s="100">
        <v>0</v>
      </c>
      <c r="P218" s="100">
        <v>0</v>
      </c>
      <c r="Q218" s="100">
        <v>0</v>
      </c>
      <c r="R218" s="100">
        <v>0</v>
      </c>
      <c r="S218" s="100">
        <v>0</v>
      </c>
      <c r="T218" s="100">
        <v>0</v>
      </c>
      <c r="U218" s="100">
        <v>2</v>
      </c>
      <c r="V218" s="100">
        <v>0</v>
      </c>
      <c r="W218" s="100">
        <v>0</v>
      </c>
      <c r="X218" s="100">
        <v>0</v>
      </c>
      <c r="Y218" s="100">
        <v>0</v>
      </c>
      <c r="Z218" s="100">
        <v>1</v>
      </c>
      <c r="AA218" s="100">
        <v>0</v>
      </c>
      <c r="AB218" s="100">
        <v>0</v>
      </c>
      <c r="AC218" s="100">
        <v>0</v>
      </c>
      <c r="AD218" s="100">
        <v>0</v>
      </c>
      <c r="AE218" s="100">
        <v>1</v>
      </c>
      <c r="AF218" s="100">
        <v>0</v>
      </c>
      <c r="AG218" s="100">
        <v>0</v>
      </c>
      <c r="AH218" s="102">
        <v>1</v>
      </c>
    </row>
    <row r="219" spans="1:34" ht="15.75" x14ac:dyDescent="0.25">
      <c r="A219" s="98" t="s">
        <v>295</v>
      </c>
      <c r="B219" s="100">
        <f>SUM(C219:AH219)</f>
        <v>2</v>
      </c>
      <c r="C219" s="100">
        <v>0</v>
      </c>
      <c r="D219" s="100">
        <v>0</v>
      </c>
      <c r="E219" s="100">
        <v>0</v>
      </c>
      <c r="F219" s="100">
        <v>0</v>
      </c>
      <c r="G219" s="100">
        <v>0</v>
      </c>
      <c r="H219" s="100">
        <v>0</v>
      </c>
      <c r="I219" s="100">
        <v>0</v>
      </c>
      <c r="J219" s="100">
        <v>0</v>
      </c>
      <c r="K219" s="100">
        <v>0</v>
      </c>
      <c r="L219" s="100">
        <v>0</v>
      </c>
      <c r="M219" s="100">
        <v>0</v>
      </c>
      <c r="N219" s="100">
        <v>1</v>
      </c>
      <c r="O219" s="100">
        <v>0</v>
      </c>
      <c r="P219" s="100">
        <v>0</v>
      </c>
      <c r="Q219" s="100">
        <v>0</v>
      </c>
      <c r="R219" s="100">
        <v>0</v>
      </c>
      <c r="S219" s="100">
        <v>0</v>
      </c>
      <c r="T219" s="100">
        <v>0</v>
      </c>
      <c r="U219" s="100">
        <v>0</v>
      </c>
      <c r="V219" s="100">
        <v>0</v>
      </c>
      <c r="W219" s="100">
        <v>0</v>
      </c>
      <c r="X219" s="100">
        <v>0</v>
      </c>
      <c r="Y219" s="100">
        <v>0</v>
      </c>
      <c r="Z219" s="100">
        <v>0</v>
      </c>
      <c r="AA219" s="100">
        <v>1</v>
      </c>
      <c r="AB219" s="100">
        <v>0</v>
      </c>
      <c r="AC219" s="100">
        <v>0</v>
      </c>
      <c r="AD219" s="100">
        <v>0</v>
      </c>
      <c r="AE219" s="100">
        <v>0</v>
      </c>
      <c r="AF219" s="100">
        <v>0</v>
      </c>
      <c r="AG219" s="100">
        <v>0</v>
      </c>
      <c r="AH219" s="101">
        <v>0</v>
      </c>
    </row>
    <row r="220" spans="1:34" ht="15.75" x14ac:dyDescent="0.25">
      <c r="A220" s="103" t="s">
        <v>296</v>
      </c>
      <c r="B220" s="100">
        <f>SUM(C220:AH220)</f>
        <v>6</v>
      </c>
      <c r="C220" s="100">
        <v>0</v>
      </c>
      <c r="D220" s="100">
        <v>0</v>
      </c>
      <c r="E220" s="100">
        <v>0</v>
      </c>
      <c r="F220" s="100">
        <v>3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1</v>
      </c>
      <c r="P220" s="100">
        <v>1</v>
      </c>
      <c r="Q220" s="100">
        <v>0</v>
      </c>
      <c r="R220" s="100">
        <v>0</v>
      </c>
      <c r="S220" s="100">
        <v>0</v>
      </c>
      <c r="T220" s="100">
        <v>0</v>
      </c>
      <c r="U220" s="100">
        <v>0</v>
      </c>
      <c r="V220" s="100">
        <v>0</v>
      </c>
      <c r="W220" s="100">
        <v>0</v>
      </c>
      <c r="X220" s="100">
        <v>0</v>
      </c>
      <c r="Y220" s="100">
        <v>0</v>
      </c>
      <c r="Z220" s="100">
        <v>0</v>
      </c>
      <c r="AA220" s="100">
        <v>0</v>
      </c>
      <c r="AB220" s="100">
        <v>1</v>
      </c>
      <c r="AC220" s="100">
        <v>0</v>
      </c>
      <c r="AD220" s="100">
        <v>0</v>
      </c>
      <c r="AE220" s="100">
        <v>0</v>
      </c>
      <c r="AF220" s="100">
        <v>0</v>
      </c>
      <c r="AG220" s="100">
        <v>0</v>
      </c>
      <c r="AH220" s="101">
        <v>0</v>
      </c>
    </row>
    <row r="221" spans="1:34" ht="15.75" x14ac:dyDescent="0.25">
      <c r="A221" s="98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1"/>
    </row>
    <row r="222" spans="1:34" ht="15.75" x14ac:dyDescent="0.25">
      <c r="A222" s="96" t="s">
        <v>297</v>
      </c>
      <c r="B222" s="94">
        <f>SUM(B223:B251)</f>
        <v>1815</v>
      </c>
      <c r="C222" s="94">
        <f t="shared" ref="C222:AH222" si="40">SUM(C223:C251)</f>
        <v>521</v>
      </c>
      <c r="D222" s="94">
        <f t="shared" si="40"/>
        <v>10</v>
      </c>
      <c r="E222" s="94">
        <f t="shared" si="40"/>
        <v>106</v>
      </c>
      <c r="F222" s="94">
        <f t="shared" si="40"/>
        <v>46</v>
      </c>
      <c r="G222" s="94">
        <f t="shared" si="40"/>
        <v>3</v>
      </c>
      <c r="H222" s="94">
        <f t="shared" si="40"/>
        <v>9</v>
      </c>
      <c r="I222" s="94">
        <f t="shared" si="40"/>
        <v>3</v>
      </c>
      <c r="J222" s="94">
        <f t="shared" si="40"/>
        <v>22</v>
      </c>
      <c r="K222" s="94">
        <f t="shared" si="40"/>
        <v>22</v>
      </c>
      <c r="L222" s="94">
        <f t="shared" si="40"/>
        <v>32</v>
      </c>
      <c r="M222" s="94">
        <f t="shared" si="40"/>
        <v>195</v>
      </c>
      <c r="N222" s="94">
        <f t="shared" si="40"/>
        <v>43</v>
      </c>
      <c r="O222" s="94">
        <f t="shared" si="40"/>
        <v>106</v>
      </c>
      <c r="P222" s="94">
        <f t="shared" si="40"/>
        <v>22</v>
      </c>
      <c r="Q222" s="94">
        <f t="shared" si="40"/>
        <v>68</v>
      </c>
      <c r="R222" s="94">
        <f t="shared" si="40"/>
        <v>26</v>
      </c>
      <c r="S222" s="94">
        <f t="shared" si="40"/>
        <v>65</v>
      </c>
      <c r="T222" s="94">
        <f t="shared" si="40"/>
        <v>15</v>
      </c>
      <c r="U222" s="94">
        <f t="shared" si="40"/>
        <v>102</v>
      </c>
      <c r="V222" s="94">
        <f t="shared" si="40"/>
        <v>30</v>
      </c>
      <c r="W222" s="94">
        <f t="shared" si="40"/>
        <v>5</v>
      </c>
      <c r="X222" s="94">
        <f t="shared" si="40"/>
        <v>3</v>
      </c>
      <c r="Y222" s="94">
        <f t="shared" si="40"/>
        <v>76</v>
      </c>
      <c r="Z222" s="94">
        <f t="shared" si="40"/>
        <v>24</v>
      </c>
      <c r="AA222" s="94">
        <f t="shared" si="40"/>
        <v>52</v>
      </c>
      <c r="AB222" s="94">
        <f t="shared" si="40"/>
        <v>10</v>
      </c>
      <c r="AC222" s="94">
        <f t="shared" si="40"/>
        <v>6</v>
      </c>
      <c r="AD222" s="94">
        <f t="shared" si="40"/>
        <v>18</v>
      </c>
      <c r="AE222" s="94">
        <f t="shared" si="40"/>
        <v>63</v>
      </c>
      <c r="AF222" s="94">
        <f t="shared" si="40"/>
        <v>23</v>
      </c>
      <c r="AG222" s="94">
        <f t="shared" si="40"/>
        <v>81</v>
      </c>
      <c r="AH222" s="113">
        <f t="shared" si="40"/>
        <v>8</v>
      </c>
    </row>
    <row r="223" spans="1:34" ht="15.75" x14ac:dyDescent="0.25">
      <c r="A223" s="98" t="s">
        <v>298</v>
      </c>
      <c r="B223" s="100">
        <f t="shared" ref="B223:B251" si="41">SUM(C223:AH223)</f>
        <v>1</v>
      </c>
      <c r="C223" s="100">
        <v>0</v>
      </c>
      <c r="D223" s="100">
        <v>0</v>
      </c>
      <c r="E223" s="100">
        <v>0</v>
      </c>
      <c r="F223" s="100">
        <v>0</v>
      </c>
      <c r="G223" s="100">
        <v>0</v>
      </c>
      <c r="H223" s="100">
        <v>0</v>
      </c>
      <c r="I223" s="100">
        <v>0</v>
      </c>
      <c r="J223" s="100">
        <v>0</v>
      </c>
      <c r="K223" s="100">
        <v>0</v>
      </c>
      <c r="L223" s="100">
        <v>0</v>
      </c>
      <c r="M223" s="100">
        <v>0</v>
      </c>
      <c r="N223" s="100">
        <v>0</v>
      </c>
      <c r="O223" s="100">
        <v>0</v>
      </c>
      <c r="P223" s="100">
        <v>0</v>
      </c>
      <c r="Q223" s="100">
        <v>0</v>
      </c>
      <c r="R223" s="100">
        <v>0</v>
      </c>
      <c r="S223" s="100">
        <v>0</v>
      </c>
      <c r="T223" s="100">
        <v>0</v>
      </c>
      <c r="U223" s="100">
        <v>1</v>
      </c>
      <c r="V223" s="100">
        <v>0</v>
      </c>
      <c r="W223" s="100">
        <v>0</v>
      </c>
      <c r="X223" s="100">
        <v>0</v>
      </c>
      <c r="Y223" s="100">
        <v>0</v>
      </c>
      <c r="Z223" s="100">
        <v>0</v>
      </c>
      <c r="AA223" s="100">
        <v>0</v>
      </c>
      <c r="AB223" s="100">
        <v>0</v>
      </c>
      <c r="AC223" s="100">
        <v>0</v>
      </c>
      <c r="AD223" s="100">
        <v>0</v>
      </c>
      <c r="AE223" s="100">
        <v>0</v>
      </c>
      <c r="AF223" s="100">
        <v>0</v>
      </c>
      <c r="AG223" s="100">
        <v>0</v>
      </c>
      <c r="AH223" s="101">
        <v>0</v>
      </c>
    </row>
    <row r="224" spans="1:34" ht="15.75" x14ac:dyDescent="0.25">
      <c r="A224" s="98" t="s">
        <v>299</v>
      </c>
      <c r="B224" s="100">
        <f t="shared" si="41"/>
        <v>3</v>
      </c>
      <c r="C224" s="114">
        <v>2</v>
      </c>
      <c r="D224" s="114">
        <v>0</v>
      </c>
      <c r="E224" s="114">
        <v>0</v>
      </c>
      <c r="F224" s="114">
        <v>0</v>
      </c>
      <c r="G224" s="114">
        <v>0</v>
      </c>
      <c r="H224" s="114">
        <v>0</v>
      </c>
      <c r="I224" s="114">
        <v>0</v>
      </c>
      <c r="J224" s="114">
        <v>0</v>
      </c>
      <c r="K224" s="114">
        <v>0</v>
      </c>
      <c r="L224" s="114">
        <v>0</v>
      </c>
      <c r="M224" s="114">
        <v>0</v>
      </c>
      <c r="N224" s="114">
        <v>0</v>
      </c>
      <c r="O224" s="114">
        <v>0</v>
      </c>
      <c r="P224" s="114">
        <v>0</v>
      </c>
      <c r="Q224" s="114">
        <v>0</v>
      </c>
      <c r="R224" s="114">
        <v>0</v>
      </c>
      <c r="S224" s="114">
        <v>0</v>
      </c>
      <c r="T224" s="114">
        <v>0</v>
      </c>
      <c r="U224" s="114">
        <v>1</v>
      </c>
      <c r="V224" s="114">
        <v>0</v>
      </c>
      <c r="W224" s="114">
        <v>0</v>
      </c>
      <c r="X224" s="114">
        <v>0</v>
      </c>
      <c r="Y224" s="114">
        <v>0</v>
      </c>
      <c r="Z224" s="114">
        <v>0</v>
      </c>
      <c r="AA224" s="114">
        <v>0</v>
      </c>
      <c r="AB224" s="114">
        <v>0</v>
      </c>
      <c r="AC224" s="114">
        <v>0</v>
      </c>
      <c r="AD224" s="114">
        <v>0</v>
      </c>
      <c r="AE224" s="114">
        <v>0</v>
      </c>
      <c r="AF224" s="114">
        <v>0</v>
      </c>
      <c r="AG224" s="114">
        <v>0</v>
      </c>
      <c r="AH224" s="101">
        <v>0</v>
      </c>
    </row>
    <row r="225" spans="1:34" ht="15.75" x14ac:dyDescent="0.25">
      <c r="A225" s="98" t="s">
        <v>300</v>
      </c>
      <c r="B225" s="100">
        <f t="shared" si="41"/>
        <v>10</v>
      </c>
      <c r="C225" s="114">
        <v>4</v>
      </c>
      <c r="D225" s="114">
        <v>0</v>
      </c>
      <c r="E225" s="114">
        <v>0</v>
      </c>
      <c r="F225" s="114">
        <v>0</v>
      </c>
      <c r="G225" s="114">
        <v>0</v>
      </c>
      <c r="H225" s="114">
        <v>0</v>
      </c>
      <c r="I225" s="114">
        <v>0</v>
      </c>
      <c r="J225" s="114">
        <v>0</v>
      </c>
      <c r="K225" s="114">
        <v>0</v>
      </c>
      <c r="L225" s="114">
        <v>0</v>
      </c>
      <c r="M225" s="114">
        <v>2</v>
      </c>
      <c r="N225" s="114">
        <v>1</v>
      </c>
      <c r="O225" s="114">
        <v>3</v>
      </c>
      <c r="P225" s="114">
        <v>0</v>
      </c>
      <c r="Q225" s="114">
        <v>0</v>
      </c>
      <c r="R225" s="114">
        <v>0</v>
      </c>
      <c r="S225" s="114">
        <v>0</v>
      </c>
      <c r="T225" s="114">
        <v>0</v>
      </c>
      <c r="U225" s="114">
        <v>0</v>
      </c>
      <c r="V225" s="114">
        <v>0</v>
      </c>
      <c r="W225" s="114">
        <v>0</v>
      </c>
      <c r="X225" s="114">
        <v>0</v>
      </c>
      <c r="Y225" s="114">
        <v>0</v>
      </c>
      <c r="Z225" s="114">
        <v>0</v>
      </c>
      <c r="AA225" s="114">
        <v>0</v>
      </c>
      <c r="AB225" s="114">
        <v>0</v>
      </c>
      <c r="AC225" s="114">
        <v>0</v>
      </c>
      <c r="AD225" s="114">
        <v>0</v>
      </c>
      <c r="AE225" s="114">
        <v>0</v>
      </c>
      <c r="AF225" s="114">
        <v>0</v>
      </c>
      <c r="AG225" s="114">
        <v>0</v>
      </c>
      <c r="AH225" s="101">
        <v>0</v>
      </c>
    </row>
    <row r="226" spans="1:34" ht="15.75" x14ac:dyDescent="0.25">
      <c r="A226" s="98" t="s">
        <v>301</v>
      </c>
      <c r="B226" s="100">
        <f t="shared" si="41"/>
        <v>716</v>
      </c>
      <c r="C226" s="114">
        <v>204</v>
      </c>
      <c r="D226" s="114">
        <v>5</v>
      </c>
      <c r="E226" s="114">
        <v>44</v>
      </c>
      <c r="F226" s="114">
        <v>14</v>
      </c>
      <c r="G226" s="114">
        <v>1</v>
      </c>
      <c r="H226" s="114">
        <v>3</v>
      </c>
      <c r="I226" s="114">
        <v>3</v>
      </c>
      <c r="J226" s="114">
        <v>8</v>
      </c>
      <c r="K226" s="114">
        <v>11</v>
      </c>
      <c r="L226" s="114">
        <v>12</v>
      </c>
      <c r="M226" s="114">
        <v>83</v>
      </c>
      <c r="N226" s="114">
        <v>16</v>
      </c>
      <c r="O226" s="114">
        <v>45</v>
      </c>
      <c r="P226" s="114">
        <v>12</v>
      </c>
      <c r="Q226" s="114">
        <v>22</v>
      </c>
      <c r="R226" s="114">
        <v>13</v>
      </c>
      <c r="S226" s="114">
        <v>15</v>
      </c>
      <c r="T226" s="114">
        <v>4</v>
      </c>
      <c r="U226" s="114">
        <v>46</v>
      </c>
      <c r="V226" s="114">
        <v>12</v>
      </c>
      <c r="W226" s="114">
        <v>3</v>
      </c>
      <c r="X226" s="114">
        <v>1</v>
      </c>
      <c r="Y226" s="114">
        <v>37</v>
      </c>
      <c r="Z226" s="114">
        <v>14</v>
      </c>
      <c r="AA226" s="114">
        <v>14</v>
      </c>
      <c r="AB226" s="114">
        <v>3</v>
      </c>
      <c r="AC226" s="114">
        <v>0</v>
      </c>
      <c r="AD226" s="114">
        <v>4</v>
      </c>
      <c r="AE226" s="114">
        <v>21</v>
      </c>
      <c r="AF226" s="114">
        <v>13</v>
      </c>
      <c r="AG226" s="114">
        <v>30</v>
      </c>
      <c r="AH226" s="102">
        <v>3</v>
      </c>
    </row>
    <row r="227" spans="1:34" ht="15.75" x14ac:dyDescent="0.25">
      <c r="A227" s="98" t="s">
        <v>302</v>
      </c>
      <c r="B227" s="100">
        <f t="shared" si="41"/>
        <v>19</v>
      </c>
      <c r="C227" s="114">
        <v>1</v>
      </c>
      <c r="D227" s="114">
        <v>0</v>
      </c>
      <c r="E227" s="114">
        <v>1</v>
      </c>
      <c r="F227" s="114">
        <v>0</v>
      </c>
      <c r="G227" s="114">
        <v>0</v>
      </c>
      <c r="H227" s="114">
        <v>0</v>
      </c>
      <c r="I227" s="114">
        <v>0</v>
      </c>
      <c r="J227" s="114">
        <v>0</v>
      </c>
      <c r="K227" s="114">
        <v>1</v>
      </c>
      <c r="L227" s="114">
        <v>2</v>
      </c>
      <c r="M227" s="114">
        <v>1</v>
      </c>
      <c r="N227" s="114">
        <v>0</v>
      </c>
      <c r="O227" s="114">
        <v>0</v>
      </c>
      <c r="P227" s="114">
        <v>0</v>
      </c>
      <c r="Q227" s="114">
        <v>1</v>
      </c>
      <c r="R227" s="114">
        <v>0</v>
      </c>
      <c r="S227" s="114">
        <v>0</v>
      </c>
      <c r="T227" s="114">
        <v>0</v>
      </c>
      <c r="U227" s="114">
        <v>5</v>
      </c>
      <c r="V227" s="114">
        <v>0</v>
      </c>
      <c r="W227" s="114">
        <v>0</v>
      </c>
      <c r="X227" s="114">
        <v>0</v>
      </c>
      <c r="Y227" s="114">
        <v>3</v>
      </c>
      <c r="Z227" s="114">
        <v>0</v>
      </c>
      <c r="AA227" s="114">
        <v>0</v>
      </c>
      <c r="AB227" s="114">
        <v>2</v>
      </c>
      <c r="AC227" s="114">
        <v>0</v>
      </c>
      <c r="AD227" s="114">
        <v>0</v>
      </c>
      <c r="AE227" s="114">
        <v>0</v>
      </c>
      <c r="AF227" s="114">
        <v>0</v>
      </c>
      <c r="AG227" s="114">
        <v>2</v>
      </c>
      <c r="AH227" s="101">
        <v>0</v>
      </c>
    </row>
    <row r="228" spans="1:34" ht="15.75" x14ac:dyDescent="0.25">
      <c r="A228" s="98" t="s">
        <v>303</v>
      </c>
      <c r="B228" s="100">
        <f t="shared" si="41"/>
        <v>18</v>
      </c>
      <c r="C228" s="114">
        <v>1</v>
      </c>
      <c r="D228" s="114">
        <v>0</v>
      </c>
      <c r="E228" s="114">
        <v>1</v>
      </c>
      <c r="F228" s="114">
        <v>0</v>
      </c>
      <c r="G228" s="114">
        <v>0</v>
      </c>
      <c r="H228" s="114">
        <v>0</v>
      </c>
      <c r="I228" s="114">
        <v>0</v>
      </c>
      <c r="J228" s="114">
        <v>0</v>
      </c>
      <c r="K228" s="114">
        <v>0</v>
      </c>
      <c r="L228" s="114">
        <v>0</v>
      </c>
      <c r="M228" s="114">
        <v>2</v>
      </c>
      <c r="N228" s="114">
        <v>3</v>
      </c>
      <c r="O228" s="114">
        <v>9</v>
      </c>
      <c r="P228" s="114">
        <v>0</v>
      </c>
      <c r="Q228" s="114">
        <v>0</v>
      </c>
      <c r="R228" s="114">
        <v>0</v>
      </c>
      <c r="S228" s="114">
        <v>1</v>
      </c>
      <c r="T228" s="114">
        <v>1</v>
      </c>
      <c r="U228" s="114">
        <v>0</v>
      </c>
      <c r="V228" s="114">
        <v>0</v>
      </c>
      <c r="W228" s="114">
        <v>0</v>
      </c>
      <c r="X228" s="114">
        <v>0</v>
      </c>
      <c r="Y228" s="114">
        <v>0</v>
      </c>
      <c r="Z228" s="114">
        <v>0</v>
      </c>
      <c r="AA228" s="114">
        <v>0</v>
      </c>
      <c r="AB228" s="114">
        <v>0</v>
      </c>
      <c r="AC228" s="114">
        <v>0</v>
      </c>
      <c r="AD228" s="114">
        <v>0</v>
      </c>
      <c r="AE228" s="114">
        <v>0</v>
      </c>
      <c r="AF228" s="114">
        <v>0</v>
      </c>
      <c r="AG228" s="114">
        <v>0</v>
      </c>
      <c r="AH228" s="101">
        <v>0</v>
      </c>
    </row>
    <row r="229" spans="1:34" ht="15.75" x14ac:dyDescent="0.25">
      <c r="A229" s="98" t="s">
        <v>304</v>
      </c>
      <c r="B229" s="100">
        <f t="shared" si="41"/>
        <v>1</v>
      </c>
      <c r="C229" s="100">
        <v>0</v>
      </c>
      <c r="D229" s="100">
        <v>0</v>
      </c>
      <c r="E229" s="100">
        <v>0</v>
      </c>
      <c r="F229" s="100">
        <v>0</v>
      </c>
      <c r="G229" s="100">
        <v>0</v>
      </c>
      <c r="H229" s="100">
        <v>0</v>
      </c>
      <c r="I229" s="100">
        <v>0</v>
      </c>
      <c r="J229" s="100">
        <v>0</v>
      </c>
      <c r="K229" s="100">
        <v>0</v>
      </c>
      <c r="L229" s="100">
        <v>0</v>
      </c>
      <c r="M229" s="100">
        <v>0</v>
      </c>
      <c r="N229" s="100">
        <v>0</v>
      </c>
      <c r="O229" s="100">
        <v>0</v>
      </c>
      <c r="P229" s="100">
        <v>0</v>
      </c>
      <c r="Q229" s="100">
        <v>0</v>
      </c>
      <c r="R229" s="100">
        <v>0</v>
      </c>
      <c r="S229" s="100">
        <v>0</v>
      </c>
      <c r="T229" s="100">
        <v>0</v>
      </c>
      <c r="U229" s="100">
        <v>0</v>
      </c>
      <c r="V229" s="100">
        <v>0</v>
      </c>
      <c r="W229" s="100">
        <v>0</v>
      </c>
      <c r="X229" s="100">
        <v>0</v>
      </c>
      <c r="Y229" s="100">
        <v>0</v>
      </c>
      <c r="Z229" s="100">
        <v>0</v>
      </c>
      <c r="AA229" s="100">
        <v>0</v>
      </c>
      <c r="AB229" s="100">
        <v>0</v>
      </c>
      <c r="AC229" s="100">
        <v>0</v>
      </c>
      <c r="AD229" s="100">
        <v>0</v>
      </c>
      <c r="AE229" s="100">
        <v>1</v>
      </c>
      <c r="AF229" s="100">
        <v>0</v>
      </c>
      <c r="AG229" s="100">
        <v>0</v>
      </c>
      <c r="AH229" s="101">
        <v>0</v>
      </c>
    </row>
    <row r="230" spans="1:34" ht="15.75" x14ac:dyDescent="0.25">
      <c r="A230" s="98" t="s">
        <v>305</v>
      </c>
      <c r="B230" s="100">
        <f t="shared" si="41"/>
        <v>5</v>
      </c>
      <c r="C230" s="114">
        <v>1</v>
      </c>
      <c r="D230" s="114">
        <v>0</v>
      </c>
      <c r="E230" s="114">
        <v>0</v>
      </c>
      <c r="F230" s="114">
        <v>1</v>
      </c>
      <c r="G230" s="114">
        <v>0</v>
      </c>
      <c r="H230" s="114">
        <v>0</v>
      </c>
      <c r="I230" s="114">
        <v>0</v>
      </c>
      <c r="J230" s="114">
        <v>0</v>
      </c>
      <c r="K230" s="114">
        <v>0</v>
      </c>
      <c r="L230" s="114">
        <v>0</v>
      </c>
      <c r="M230" s="114">
        <v>0</v>
      </c>
      <c r="N230" s="114">
        <v>0</v>
      </c>
      <c r="O230" s="114">
        <v>1</v>
      </c>
      <c r="P230" s="114">
        <v>0</v>
      </c>
      <c r="Q230" s="114">
        <v>1</v>
      </c>
      <c r="R230" s="114">
        <v>0</v>
      </c>
      <c r="S230" s="114">
        <v>0</v>
      </c>
      <c r="T230" s="114">
        <v>0</v>
      </c>
      <c r="U230" s="114">
        <v>1</v>
      </c>
      <c r="V230" s="114">
        <v>0</v>
      </c>
      <c r="W230" s="114">
        <v>0</v>
      </c>
      <c r="X230" s="114">
        <v>0</v>
      </c>
      <c r="Y230" s="114">
        <v>0</v>
      </c>
      <c r="Z230" s="114">
        <v>0</v>
      </c>
      <c r="AA230" s="114">
        <v>0</v>
      </c>
      <c r="AB230" s="114">
        <v>0</v>
      </c>
      <c r="AC230" s="114">
        <v>0</v>
      </c>
      <c r="AD230" s="114">
        <v>0</v>
      </c>
      <c r="AE230" s="114">
        <v>0</v>
      </c>
      <c r="AF230" s="114">
        <v>0</v>
      </c>
      <c r="AG230" s="114">
        <v>0</v>
      </c>
      <c r="AH230" s="101">
        <v>0</v>
      </c>
    </row>
    <row r="231" spans="1:34" ht="15.75" x14ac:dyDescent="0.25">
      <c r="A231" s="98" t="s">
        <v>306</v>
      </c>
      <c r="B231" s="100">
        <f t="shared" si="41"/>
        <v>6</v>
      </c>
      <c r="C231" s="114">
        <v>1</v>
      </c>
      <c r="D231" s="114">
        <v>0</v>
      </c>
      <c r="E231" s="114">
        <v>0</v>
      </c>
      <c r="F231" s="114">
        <v>0</v>
      </c>
      <c r="G231" s="114">
        <v>0</v>
      </c>
      <c r="H231" s="114">
        <v>0</v>
      </c>
      <c r="I231" s="114">
        <v>0</v>
      </c>
      <c r="J231" s="114">
        <v>0</v>
      </c>
      <c r="K231" s="114">
        <v>0</v>
      </c>
      <c r="L231" s="114">
        <v>0</v>
      </c>
      <c r="M231" s="114">
        <v>0</v>
      </c>
      <c r="N231" s="114">
        <v>2</v>
      </c>
      <c r="O231" s="114">
        <v>0</v>
      </c>
      <c r="P231" s="114">
        <v>0</v>
      </c>
      <c r="Q231" s="114">
        <v>0</v>
      </c>
      <c r="R231" s="114">
        <v>0</v>
      </c>
      <c r="S231" s="114">
        <v>0</v>
      </c>
      <c r="T231" s="114">
        <v>0</v>
      </c>
      <c r="U231" s="114">
        <v>0</v>
      </c>
      <c r="V231" s="114">
        <v>0</v>
      </c>
      <c r="W231" s="114">
        <v>0</v>
      </c>
      <c r="X231" s="114">
        <v>0</v>
      </c>
      <c r="Y231" s="114">
        <v>1</v>
      </c>
      <c r="Z231" s="114">
        <v>0</v>
      </c>
      <c r="AA231" s="114">
        <v>1</v>
      </c>
      <c r="AB231" s="114">
        <v>0</v>
      </c>
      <c r="AC231" s="114">
        <v>0</v>
      </c>
      <c r="AD231" s="114">
        <v>1</v>
      </c>
      <c r="AE231" s="114">
        <v>0</v>
      </c>
      <c r="AF231" s="114">
        <v>0</v>
      </c>
      <c r="AG231" s="114">
        <v>0</v>
      </c>
      <c r="AH231" s="101">
        <v>0</v>
      </c>
    </row>
    <row r="232" spans="1:34" ht="15.75" x14ac:dyDescent="0.25">
      <c r="A232" s="98" t="s">
        <v>307</v>
      </c>
      <c r="B232" s="100">
        <f t="shared" si="41"/>
        <v>8</v>
      </c>
      <c r="C232" s="114">
        <v>1</v>
      </c>
      <c r="D232" s="114">
        <v>0</v>
      </c>
      <c r="E232" s="114">
        <v>0</v>
      </c>
      <c r="F232" s="114">
        <v>0</v>
      </c>
      <c r="G232" s="114">
        <v>0</v>
      </c>
      <c r="H232" s="114">
        <v>0</v>
      </c>
      <c r="I232" s="114">
        <v>0</v>
      </c>
      <c r="J232" s="114">
        <v>0</v>
      </c>
      <c r="K232" s="114">
        <v>0</v>
      </c>
      <c r="L232" s="114">
        <v>0</v>
      </c>
      <c r="M232" s="114">
        <v>0</v>
      </c>
      <c r="N232" s="114">
        <v>0</v>
      </c>
      <c r="O232" s="114">
        <v>1</v>
      </c>
      <c r="P232" s="114">
        <v>0</v>
      </c>
      <c r="Q232" s="114">
        <v>2</v>
      </c>
      <c r="R232" s="114">
        <v>0</v>
      </c>
      <c r="S232" s="114">
        <v>0</v>
      </c>
      <c r="T232" s="114">
        <v>0</v>
      </c>
      <c r="U232" s="114">
        <v>0</v>
      </c>
      <c r="V232" s="114">
        <v>0</v>
      </c>
      <c r="W232" s="114">
        <v>0</v>
      </c>
      <c r="X232" s="114">
        <v>0</v>
      </c>
      <c r="Y232" s="114">
        <v>2</v>
      </c>
      <c r="Z232" s="114">
        <v>1</v>
      </c>
      <c r="AA232" s="114">
        <v>1</v>
      </c>
      <c r="AB232" s="114">
        <v>0</v>
      </c>
      <c r="AC232" s="114">
        <v>0</v>
      </c>
      <c r="AD232" s="114">
        <v>0</v>
      </c>
      <c r="AE232" s="114">
        <v>0</v>
      </c>
      <c r="AF232" s="114">
        <v>0</v>
      </c>
      <c r="AG232" s="114">
        <v>0</v>
      </c>
      <c r="AH232" s="101">
        <v>0</v>
      </c>
    </row>
    <row r="233" spans="1:34" ht="15.75" x14ac:dyDescent="0.25">
      <c r="A233" s="98" t="s">
        <v>308</v>
      </c>
      <c r="B233" s="100">
        <f t="shared" si="41"/>
        <v>3</v>
      </c>
      <c r="C233" s="114">
        <v>1</v>
      </c>
      <c r="D233" s="114">
        <v>0</v>
      </c>
      <c r="E233" s="114">
        <v>0</v>
      </c>
      <c r="F233" s="114">
        <v>0</v>
      </c>
      <c r="G233" s="114">
        <v>0</v>
      </c>
      <c r="H233" s="114">
        <v>0</v>
      </c>
      <c r="I233" s="114">
        <v>0</v>
      </c>
      <c r="J233" s="114">
        <v>0</v>
      </c>
      <c r="K233" s="114">
        <v>0</v>
      </c>
      <c r="L233" s="114">
        <v>0</v>
      </c>
      <c r="M233" s="114">
        <v>0</v>
      </c>
      <c r="N233" s="114">
        <v>0</v>
      </c>
      <c r="O233" s="114">
        <v>0</v>
      </c>
      <c r="P233" s="114">
        <v>0</v>
      </c>
      <c r="Q233" s="114">
        <v>0</v>
      </c>
      <c r="R233" s="114">
        <v>0</v>
      </c>
      <c r="S233" s="114">
        <v>0</v>
      </c>
      <c r="T233" s="114">
        <v>0</v>
      </c>
      <c r="U233" s="114">
        <v>0</v>
      </c>
      <c r="V233" s="114">
        <v>0</v>
      </c>
      <c r="W233" s="114">
        <v>0</v>
      </c>
      <c r="X233" s="114">
        <v>0</v>
      </c>
      <c r="Y233" s="114">
        <v>0</v>
      </c>
      <c r="Z233" s="114">
        <v>0</v>
      </c>
      <c r="AA233" s="114">
        <v>1</v>
      </c>
      <c r="AB233" s="114">
        <v>0</v>
      </c>
      <c r="AC233" s="114">
        <v>0</v>
      </c>
      <c r="AD233" s="114">
        <v>1</v>
      </c>
      <c r="AE233" s="114">
        <v>0</v>
      </c>
      <c r="AF233" s="114">
        <v>0</v>
      </c>
      <c r="AG233" s="114">
        <v>0</v>
      </c>
      <c r="AH233" s="101">
        <v>0</v>
      </c>
    </row>
    <row r="234" spans="1:34" ht="15.75" x14ac:dyDescent="0.25">
      <c r="A234" s="98" t="s">
        <v>309</v>
      </c>
      <c r="B234" s="100">
        <f t="shared" si="41"/>
        <v>2</v>
      </c>
      <c r="C234" s="100">
        <v>0</v>
      </c>
      <c r="D234" s="100">
        <v>0</v>
      </c>
      <c r="E234" s="100">
        <v>0</v>
      </c>
      <c r="F234" s="100">
        <v>0</v>
      </c>
      <c r="G234" s="100">
        <v>0</v>
      </c>
      <c r="H234" s="100">
        <v>0</v>
      </c>
      <c r="I234" s="100">
        <v>0</v>
      </c>
      <c r="J234" s="100">
        <v>0</v>
      </c>
      <c r="K234" s="100">
        <v>0</v>
      </c>
      <c r="L234" s="100">
        <v>0</v>
      </c>
      <c r="M234" s="100">
        <v>0</v>
      </c>
      <c r="N234" s="100">
        <v>0</v>
      </c>
      <c r="O234" s="100">
        <v>0</v>
      </c>
      <c r="P234" s="100">
        <v>0</v>
      </c>
      <c r="Q234" s="100">
        <v>0</v>
      </c>
      <c r="R234" s="100">
        <v>0</v>
      </c>
      <c r="S234" s="100">
        <v>0</v>
      </c>
      <c r="T234" s="100">
        <v>0</v>
      </c>
      <c r="U234" s="100">
        <v>0</v>
      </c>
      <c r="V234" s="100">
        <v>0</v>
      </c>
      <c r="W234" s="100">
        <v>0</v>
      </c>
      <c r="X234" s="100">
        <v>0</v>
      </c>
      <c r="Y234" s="100">
        <v>0</v>
      </c>
      <c r="Z234" s="100">
        <v>0</v>
      </c>
      <c r="AA234" s="100">
        <v>1</v>
      </c>
      <c r="AB234" s="100">
        <v>0</v>
      </c>
      <c r="AC234" s="100">
        <v>0</v>
      </c>
      <c r="AD234" s="100">
        <v>1</v>
      </c>
      <c r="AE234" s="100">
        <v>0</v>
      </c>
      <c r="AF234" s="100">
        <v>0</v>
      </c>
      <c r="AG234" s="100">
        <v>0</v>
      </c>
      <c r="AH234" s="101">
        <v>0</v>
      </c>
    </row>
    <row r="235" spans="1:34" ht="15.75" x14ac:dyDescent="0.25">
      <c r="A235" s="98" t="s">
        <v>310</v>
      </c>
      <c r="B235" s="100">
        <f t="shared" si="41"/>
        <v>4</v>
      </c>
      <c r="C235" s="100">
        <v>0</v>
      </c>
      <c r="D235" s="100">
        <v>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2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1</v>
      </c>
      <c r="Q235" s="100">
        <v>0</v>
      </c>
      <c r="R235" s="100">
        <v>0</v>
      </c>
      <c r="S235" s="100">
        <v>0</v>
      </c>
      <c r="T235" s="100">
        <v>0</v>
      </c>
      <c r="U235" s="100">
        <v>0</v>
      </c>
      <c r="V235" s="100">
        <v>0</v>
      </c>
      <c r="W235" s="100">
        <v>0</v>
      </c>
      <c r="X235" s="100">
        <v>0</v>
      </c>
      <c r="Y235" s="100">
        <v>0</v>
      </c>
      <c r="Z235" s="100">
        <v>0</v>
      </c>
      <c r="AA235" s="100">
        <v>0</v>
      </c>
      <c r="AB235" s="100">
        <v>0</v>
      </c>
      <c r="AC235" s="100">
        <v>0</v>
      </c>
      <c r="AD235" s="100">
        <v>0</v>
      </c>
      <c r="AE235" s="100">
        <v>0</v>
      </c>
      <c r="AF235" s="100">
        <v>0</v>
      </c>
      <c r="AG235" s="100">
        <v>0</v>
      </c>
      <c r="AH235" s="102">
        <v>1</v>
      </c>
    </row>
    <row r="236" spans="1:34" ht="15.75" x14ac:dyDescent="0.25">
      <c r="A236" s="98" t="s">
        <v>311</v>
      </c>
      <c r="B236" s="100">
        <f t="shared" si="41"/>
        <v>3</v>
      </c>
      <c r="C236" s="100">
        <v>0</v>
      </c>
      <c r="D236" s="100">
        <v>0</v>
      </c>
      <c r="E236" s="100">
        <v>0</v>
      </c>
      <c r="F236" s="100">
        <v>1</v>
      </c>
      <c r="G236" s="100">
        <v>0</v>
      </c>
      <c r="H236" s="100">
        <v>0</v>
      </c>
      <c r="I236" s="100">
        <v>0</v>
      </c>
      <c r="J236" s="100">
        <v>0</v>
      </c>
      <c r="K236" s="100">
        <v>0</v>
      </c>
      <c r="L236" s="100">
        <v>0</v>
      </c>
      <c r="M236" s="100">
        <v>0</v>
      </c>
      <c r="N236" s="100">
        <v>0</v>
      </c>
      <c r="O236" s="100">
        <v>0</v>
      </c>
      <c r="P236" s="100">
        <v>1</v>
      </c>
      <c r="Q236" s="100">
        <v>0</v>
      </c>
      <c r="R236" s="100">
        <v>0</v>
      </c>
      <c r="S236" s="100">
        <v>0</v>
      </c>
      <c r="T236" s="100">
        <v>0</v>
      </c>
      <c r="U236" s="100">
        <v>0</v>
      </c>
      <c r="V236" s="100">
        <v>0</v>
      </c>
      <c r="W236" s="100">
        <v>0</v>
      </c>
      <c r="X236" s="100">
        <v>0</v>
      </c>
      <c r="Y236" s="100">
        <v>0</v>
      </c>
      <c r="Z236" s="100">
        <v>0</v>
      </c>
      <c r="AA236" s="100">
        <v>0</v>
      </c>
      <c r="AB236" s="100">
        <v>0</v>
      </c>
      <c r="AC236" s="100">
        <v>0</v>
      </c>
      <c r="AD236" s="100">
        <v>0</v>
      </c>
      <c r="AE236" s="100">
        <v>1</v>
      </c>
      <c r="AF236" s="100">
        <v>0</v>
      </c>
      <c r="AG236" s="100">
        <v>0</v>
      </c>
      <c r="AH236" s="101">
        <v>0</v>
      </c>
    </row>
    <row r="237" spans="1:34" ht="15.75" x14ac:dyDescent="0.25">
      <c r="A237" s="98" t="s">
        <v>312</v>
      </c>
      <c r="B237" s="100">
        <f t="shared" si="41"/>
        <v>12</v>
      </c>
      <c r="C237" s="114">
        <v>1</v>
      </c>
      <c r="D237" s="114">
        <v>0</v>
      </c>
      <c r="E237" s="114">
        <v>1</v>
      </c>
      <c r="F237" s="114">
        <v>0</v>
      </c>
      <c r="G237" s="114">
        <v>0</v>
      </c>
      <c r="H237" s="114">
        <v>1</v>
      </c>
      <c r="I237" s="114">
        <v>0</v>
      </c>
      <c r="J237" s="114">
        <v>0</v>
      </c>
      <c r="K237" s="114">
        <v>0</v>
      </c>
      <c r="L237" s="114">
        <v>0</v>
      </c>
      <c r="M237" s="114">
        <v>0</v>
      </c>
      <c r="N237" s="114">
        <v>0</v>
      </c>
      <c r="O237" s="114">
        <v>0</v>
      </c>
      <c r="P237" s="114">
        <v>0</v>
      </c>
      <c r="Q237" s="114">
        <v>0</v>
      </c>
      <c r="R237" s="114">
        <v>0</v>
      </c>
      <c r="S237" s="114">
        <v>0</v>
      </c>
      <c r="T237" s="114">
        <v>0</v>
      </c>
      <c r="U237" s="114">
        <v>0</v>
      </c>
      <c r="V237" s="114">
        <v>0</v>
      </c>
      <c r="W237" s="114">
        <v>0</v>
      </c>
      <c r="X237" s="114">
        <v>0</v>
      </c>
      <c r="Y237" s="114">
        <v>3</v>
      </c>
      <c r="Z237" s="114">
        <v>0</v>
      </c>
      <c r="AA237" s="114">
        <v>1</v>
      </c>
      <c r="AB237" s="114">
        <v>1</v>
      </c>
      <c r="AC237" s="114">
        <v>0</v>
      </c>
      <c r="AD237" s="114">
        <v>1</v>
      </c>
      <c r="AE237" s="114">
        <v>1</v>
      </c>
      <c r="AF237" s="114">
        <v>1</v>
      </c>
      <c r="AG237" s="114">
        <v>1</v>
      </c>
      <c r="AH237" s="101">
        <v>0</v>
      </c>
    </row>
    <row r="238" spans="1:34" ht="15.75" x14ac:dyDescent="0.25">
      <c r="A238" s="103" t="s">
        <v>313</v>
      </c>
      <c r="B238" s="100">
        <f t="shared" si="41"/>
        <v>824</v>
      </c>
      <c r="C238" s="114">
        <v>280</v>
      </c>
      <c r="D238" s="114">
        <v>4</v>
      </c>
      <c r="E238" s="114">
        <v>43</v>
      </c>
      <c r="F238" s="114">
        <v>25</v>
      </c>
      <c r="G238" s="114">
        <v>2</v>
      </c>
      <c r="H238" s="114">
        <v>4</v>
      </c>
      <c r="I238" s="114">
        <v>0</v>
      </c>
      <c r="J238" s="114">
        <v>6</v>
      </c>
      <c r="K238" s="114">
        <v>6</v>
      </c>
      <c r="L238" s="114">
        <v>14</v>
      </c>
      <c r="M238" s="114">
        <v>95</v>
      </c>
      <c r="N238" s="114">
        <v>18</v>
      </c>
      <c r="O238" s="114">
        <v>38</v>
      </c>
      <c r="P238" s="114">
        <v>4</v>
      </c>
      <c r="Q238" s="114">
        <v>33</v>
      </c>
      <c r="R238" s="114">
        <v>12</v>
      </c>
      <c r="S238" s="114">
        <v>42</v>
      </c>
      <c r="T238" s="114">
        <v>9</v>
      </c>
      <c r="U238" s="114">
        <v>38</v>
      </c>
      <c r="V238" s="114">
        <v>15</v>
      </c>
      <c r="W238" s="114">
        <v>1</v>
      </c>
      <c r="X238" s="114">
        <v>1</v>
      </c>
      <c r="Y238" s="114">
        <v>17</v>
      </c>
      <c r="Z238" s="114">
        <v>5</v>
      </c>
      <c r="AA238" s="114">
        <v>19</v>
      </c>
      <c r="AB238" s="114">
        <v>1</v>
      </c>
      <c r="AC238" s="114">
        <v>4</v>
      </c>
      <c r="AD238" s="114">
        <v>6</v>
      </c>
      <c r="AE238" s="114">
        <v>35</v>
      </c>
      <c r="AF238" s="114">
        <v>5</v>
      </c>
      <c r="AG238" s="114">
        <v>39</v>
      </c>
      <c r="AH238" s="102">
        <v>3</v>
      </c>
    </row>
    <row r="239" spans="1:34" ht="15.75" x14ac:dyDescent="0.25">
      <c r="A239" s="98" t="s">
        <v>314</v>
      </c>
      <c r="B239" s="100">
        <f t="shared" si="41"/>
        <v>7</v>
      </c>
      <c r="C239" s="114">
        <v>3</v>
      </c>
      <c r="D239" s="114">
        <v>0</v>
      </c>
      <c r="E239" s="114">
        <v>0</v>
      </c>
      <c r="F239" s="114">
        <v>0</v>
      </c>
      <c r="G239" s="114">
        <v>0</v>
      </c>
      <c r="H239" s="114">
        <v>0</v>
      </c>
      <c r="I239" s="114">
        <v>0</v>
      </c>
      <c r="J239" s="114">
        <v>0</v>
      </c>
      <c r="K239" s="114">
        <v>1</v>
      </c>
      <c r="L239" s="114">
        <v>0</v>
      </c>
      <c r="M239" s="114">
        <v>0</v>
      </c>
      <c r="N239" s="114">
        <v>0</v>
      </c>
      <c r="O239" s="114">
        <v>0</v>
      </c>
      <c r="P239" s="114">
        <v>0</v>
      </c>
      <c r="Q239" s="114">
        <v>0</v>
      </c>
      <c r="R239" s="114">
        <v>0</v>
      </c>
      <c r="S239" s="114">
        <v>0</v>
      </c>
      <c r="T239" s="114">
        <v>0</v>
      </c>
      <c r="U239" s="114">
        <v>0</v>
      </c>
      <c r="V239" s="114">
        <v>0</v>
      </c>
      <c r="W239" s="114">
        <v>0</v>
      </c>
      <c r="X239" s="114">
        <v>0</v>
      </c>
      <c r="Y239" s="114">
        <v>1</v>
      </c>
      <c r="Z239" s="114">
        <v>0</v>
      </c>
      <c r="AA239" s="114">
        <v>0</v>
      </c>
      <c r="AB239" s="114">
        <v>0</v>
      </c>
      <c r="AC239" s="114">
        <v>0</v>
      </c>
      <c r="AD239" s="114">
        <v>0</v>
      </c>
      <c r="AE239" s="114">
        <v>2</v>
      </c>
      <c r="AF239" s="114">
        <v>0</v>
      </c>
      <c r="AG239" s="114">
        <v>0</v>
      </c>
      <c r="AH239" s="101">
        <v>0</v>
      </c>
    </row>
    <row r="240" spans="1:34" ht="15.75" x14ac:dyDescent="0.25">
      <c r="A240" s="98" t="s">
        <v>315</v>
      </c>
      <c r="B240" s="100">
        <f t="shared" si="41"/>
        <v>2</v>
      </c>
      <c r="C240" s="100">
        <v>0</v>
      </c>
      <c r="D240" s="100">
        <v>0</v>
      </c>
      <c r="E240" s="100">
        <v>0</v>
      </c>
      <c r="F240" s="100">
        <v>0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0</v>
      </c>
      <c r="M240" s="100">
        <v>1</v>
      </c>
      <c r="N240" s="100">
        <v>0</v>
      </c>
      <c r="O240" s="100">
        <v>0</v>
      </c>
      <c r="P240" s="100">
        <v>0</v>
      </c>
      <c r="Q240" s="100">
        <v>0</v>
      </c>
      <c r="R240" s="100">
        <v>0</v>
      </c>
      <c r="S240" s="100">
        <v>0</v>
      </c>
      <c r="T240" s="100">
        <v>0</v>
      </c>
      <c r="U240" s="100">
        <v>0</v>
      </c>
      <c r="V240" s="100">
        <v>0</v>
      </c>
      <c r="W240" s="100">
        <v>0</v>
      </c>
      <c r="X240" s="100">
        <v>0</v>
      </c>
      <c r="Y240" s="100">
        <v>0</v>
      </c>
      <c r="Z240" s="100">
        <v>0</v>
      </c>
      <c r="AA240" s="100">
        <v>1</v>
      </c>
      <c r="AB240" s="100">
        <v>0</v>
      </c>
      <c r="AC240" s="100">
        <v>0</v>
      </c>
      <c r="AD240" s="100">
        <v>0</v>
      </c>
      <c r="AE240" s="100">
        <v>0</v>
      </c>
      <c r="AF240" s="100">
        <v>0</v>
      </c>
      <c r="AG240" s="100">
        <v>0</v>
      </c>
      <c r="AH240" s="101">
        <v>0</v>
      </c>
    </row>
    <row r="241" spans="1:34" ht="15.75" x14ac:dyDescent="0.25">
      <c r="A241" s="98" t="s">
        <v>316</v>
      </c>
      <c r="B241" s="100">
        <f t="shared" si="41"/>
        <v>2</v>
      </c>
      <c r="C241" s="100">
        <v>0</v>
      </c>
      <c r="D241" s="100">
        <v>0</v>
      </c>
      <c r="E241" s="100">
        <v>0</v>
      </c>
      <c r="F241" s="100">
        <v>0</v>
      </c>
      <c r="G241" s="100">
        <v>0</v>
      </c>
      <c r="H241" s="100">
        <v>0</v>
      </c>
      <c r="I241" s="100">
        <v>0</v>
      </c>
      <c r="J241" s="100">
        <v>0</v>
      </c>
      <c r="K241" s="100">
        <v>0</v>
      </c>
      <c r="L241" s="100">
        <v>0</v>
      </c>
      <c r="M241" s="100">
        <v>0</v>
      </c>
      <c r="N241" s="100">
        <v>0</v>
      </c>
      <c r="O241" s="100">
        <v>0</v>
      </c>
      <c r="P241" s="100">
        <v>0</v>
      </c>
      <c r="Q241" s="100">
        <v>0</v>
      </c>
      <c r="R241" s="100">
        <v>0</v>
      </c>
      <c r="S241" s="100">
        <v>0</v>
      </c>
      <c r="T241" s="100">
        <v>0</v>
      </c>
      <c r="U241" s="100">
        <v>0</v>
      </c>
      <c r="V241" s="100">
        <v>0</v>
      </c>
      <c r="W241" s="100">
        <v>0</v>
      </c>
      <c r="X241" s="100">
        <v>0</v>
      </c>
      <c r="Y241" s="100">
        <v>1</v>
      </c>
      <c r="Z241" s="100">
        <v>1</v>
      </c>
      <c r="AA241" s="100">
        <v>0</v>
      </c>
      <c r="AB241" s="100">
        <v>0</v>
      </c>
      <c r="AC241" s="100">
        <v>0</v>
      </c>
      <c r="AD241" s="100">
        <v>0</v>
      </c>
      <c r="AE241" s="100">
        <v>0</v>
      </c>
      <c r="AF241" s="100">
        <v>0</v>
      </c>
      <c r="AG241" s="100">
        <v>0</v>
      </c>
      <c r="AH241" s="101">
        <v>0</v>
      </c>
    </row>
    <row r="242" spans="1:34" ht="15.75" x14ac:dyDescent="0.25">
      <c r="A242" s="98" t="s">
        <v>317</v>
      </c>
      <c r="B242" s="100">
        <f t="shared" si="41"/>
        <v>3</v>
      </c>
      <c r="C242" s="114">
        <v>2</v>
      </c>
      <c r="D242" s="114">
        <v>0</v>
      </c>
      <c r="E242" s="114">
        <v>1</v>
      </c>
      <c r="F242" s="114">
        <v>0</v>
      </c>
      <c r="G242" s="114">
        <v>0</v>
      </c>
      <c r="H242" s="114">
        <v>0</v>
      </c>
      <c r="I242" s="114">
        <v>0</v>
      </c>
      <c r="J242" s="114">
        <v>0</v>
      </c>
      <c r="K242" s="114">
        <v>0</v>
      </c>
      <c r="L242" s="114">
        <v>0</v>
      </c>
      <c r="M242" s="114">
        <v>0</v>
      </c>
      <c r="N242" s="114">
        <v>0</v>
      </c>
      <c r="O242" s="114">
        <v>0</v>
      </c>
      <c r="P242" s="114">
        <v>0</v>
      </c>
      <c r="Q242" s="114">
        <v>0</v>
      </c>
      <c r="R242" s="114">
        <v>0</v>
      </c>
      <c r="S242" s="114">
        <v>0</v>
      </c>
      <c r="T242" s="114">
        <v>0</v>
      </c>
      <c r="U242" s="114">
        <v>0</v>
      </c>
      <c r="V242" s="114">
        <v>0</v>
      </c>
      <c r="W242" s="114">
        <v>0</v>
      </c>
      <c r="X242" s="114">
        <v>0</v>
      </c>
      <c r="Y242" s="114">
        <v>0</v>
      </c>
      <c r="Z242" s="114">
        <v>0</v>
      </c>
      <c r="AA242" s="114">
        <v>0</v>
      </c>
      <c r="AB242" s="114">
        <v>0</v>
      </c>
      <c r="AC242" s="114">
        <v>0</v>
      </c>
      <c r="AD242" s="114">
        <v>0</v>
      </c>
      <c r="AE242" s="114">
        <v>0</v>
      </c>
      <c r="AF242" s="114">
        <v>0</v>
      </c>
      <c r="AG242" s="114">
        <v>0</v>
      </c>
      <c r="AH242" s="101">
        <v>0</v>
      </c>
    </row>
    <row r="243" spans="1:34" ht="15.75" x14ac:dyDescent="0.25">
      <c r="A243" s="98" t="s">
        <v>318</v>
      </c>
      <c r="B243" s="100">
        <f t="shared" si="41"/>
        <v>7</v>
      </c>
      <c r="C243" s="114">
        <v>3</v>
      </c>
      <c r="D243" s="114">
        <v>0</v>
      </c>
      <c r="E243" s="114">
        <v>0</v>
      </c>
      <c r="F243" s="114">
        <v>0</v>
      </c>
      <c r="G243" s="114">
        <v>0</v>
      </c>
      <c r="H243" s="114">
        <v>0</v>
      </c>
      <c r="I243" s="114">
        <v>0</v>
      </c>
      <c r="J243" s="114">
        <v>0</v>
      </c>
      <c r="K243" s="114">
        <v>0</v>
      </c>
      <c r="L243" s="114">
        <v>0</v>
      </c>
      <c r="M243" s="114">
        <v>1</v>
      </c>
      <c r="N243" s="114">
        <v>0</v>
      </c>
      <c r="O243" s="114">
        <v>2</v>
      </c>
      <c r="P243" s="114">
        <v>0</v>
      </c>
      <c r="Q243" s="114">
        <v>0</v>
      </c>
      <c r="R243" s="114">
        <v>0</v>
      </c>
      <c r="S243" s="114">
        <v>0</v>
      </c>
      <c r="T243" s="114">
        <v>0</v>
      </c>
      <c r="U243" s="114">
        <v>0</v>
      </c>
      <c r="V243" s="114">
        <v>1</v>
      </c>
      <c r="W243" s="114">
        <v>0</v>
      </c>
      <c r="X243" s="114">
        <v>0</v>
      </c>
      <c r="Y243" s="114">
        <v>0</v>
      </c>
      <c r="Z243" s="114">
        <v>0</v>
      </c>
      <c r="AA243" s="114">
        <v>0</v>
      </c>
      <c r="AB243" s="114">
        <v>0</v>
      </c>
      <c r="AC243" s="114">
        <v>0</v>
      </c>
      <c r="AD243" s="114">
        <v>0</v>
      </c>
      <c r="AE243" s="114">
        <v>0</v>
      </c>
      <c r="AF243" s="114">
        <v>0</v>
      </c>
      <c r="AG243" s="114">
        <v>0</v>
      </c>
      <c r="AH243" s="101">
        <v>0</v>
      </c>
    </row>
    <row r="244" spans="1:34" ht="15.75" x14ac:dyDescent="0.25">
      <c r="A244" s="98" t="s">
        <v>319</v>
      </c>
      <c r="B244" s="100">
        <f t="shared" si="41"/>
        <v>63</v>
      </c>
      <c r="C244" s="114">
        <v>1</v>
      </c>
      <c r="D244" s="114">
        <v>1</v>
      </c>
      <c r="E244" s="114">
        <v>0</v>
      </c>
      <c r="F244" s="114">
        <v>2</v>
      </c>
      <c r="G244" s="114">
        <v>0</v>
      </c>
      <c r="H244" s="114">
        <v>0</v>
      </c>
      <c r="I244" s="114">
        <v>0</v>
      </c>
      <c r="J244" s="114">
        <v>5</v>
      </c>
      <c r="K244" s="114">
        <v>2</v>
      </c>
      <c r="L244" s="114">
        <v>2</v>
      </c>
      <c r="M244" s="114">
        <v>5</v>
      </c>
      <c r="N244" s="114">
        <v>0</v>
      </c>
      <c r="O244" s="114">
        <v>1</v>
      </c>
      <c r="P244" s="114">
        <v>2</v>
      </c>
      <c r="Q244" s="114">
        <v>0</v>
      </c>
      <c r="R244" s="114">
        <v>0</v>
      </c>
      <c r="S244" s="114">
        <v>1</v>
      </c>
      <c r="T244" s="114">
        <v>0</v>
      </c>
      <c r="U244" s="114">
        <v>5</v>
      </c>
      <c r="V244" s="114">
        <v>2</v>
      </c>
      <c r="W244" s="114">
        <v>1</v>
      </c>
      <c r="X244" s="114">
        <v>0</v>
      </c>
      <c r="Y244" s="114">
        <v>9</v>
      </c>
      <c r="Z244" s="114">
        <v>3</v>
      </c>
      <c r="AA244" s="114">
        <v>7</v>
      </c>
      <c r="AB244" s="114">
        <v>3</v>
      </c>
      <c r="AC244" s="114">
        <v>2</v>
      </c>
      <c r="AD244" s="114">
        <v>3</v>
      </c>
      <c r="AE244" s="114">
        <v>0</v>
      </c>
      <c r="AF244" s="114">
        <v>2</v>
      </c>
      <c r="AG244" s="114">
        <v>3</v>
      </c>
      <c r="AH244" s="102">
        <v>1</v>
      </c>
    </row>
    <row r="245" spans="1:34" ht="15.75" x14ac:dyDescent="0.25">
      <c r="A245" s="98" t="s">
        <v>320</v>
      </c>
      <c r="B245" s="100">
        <f t="shared" si="41"/>
        <v>2</v>
      </c>
      <c r="C245" s="100">
        <v>0</v>
      </c>
      <c r="D245" s="100">
        <v>0</v>
      </c>
      <c r="E245" s="100">
        <v>0</v>
      </c>
      <c r="F245" s="100">
        <v>0</v>
      </c>
      <c r="G245" s="100">
        <v>0</v>
      </c>
      <c r="H245" s="100">
        <v>0</v>
      </c>
      <c r="I245" s="100">
        <v>0</v>
      </c>
      <c r="J245" s="100">
        <v>0</v>
      </c>
      <c r="K245" s="100">
        <v>0</v>
      </c>
      <c r="L245" s="100">
        <v>0</v>
      </c>
      <c r="M245" s="100">
        <v>0</v>
      </c>
      <c r="N245" s="100">
        <v>0</v>
      </c>
      <c r="O245" s="100">
        <v>0</v>
      </c>
      <c r="P245" s="100">
        <v>0</v>
      </c>
      <c r="Q245" s="100">
        <v>0</v>
      </c>
      <c r="R245" s="100">
        <v>0</v>
      </c>
      <c r="S245" s="100">
        <v>0</v>
      </c>
      <c r="T245" s="100">
        <v>1</v>
      </c>
      <c r="U245" s="100">
        <v>1</v>
      </c>
      <c r="V245" s="100">
        <v>0</v>
      </c>
      <c r="W245" s="100">
        <v>0</v>
      </c>
      <c r="X245" s="100">
        <v>0</v>
      </c>
      <c r="Y245" s="100">
        <v>0</v>
      </c>
      <c r="Z245" s="100">
        <v>0</v>
      </c>
      <c r="AA245" s="100">
        <v>0</v>
      </c>
      <c r="AB245" s="100">
        <v>0</v>
      </c>
      <c r="AC245" s="100">
        <v>0</v>
      </c>
      <c r="AD245" s="100">
        <v>0</v>
      </c>
      <c r="AE245" s="100">
        <v>0</v>
      </c>
      <c r="AF245" s="100">
        <v>0</v>
      </c>
      <c r="AG245" s="100">
        <v>0</v>
      </c>
      <c r="AH245" s="101">
        <v>0</v>
      </c>
    </row>
    <row r="246" spans="1:34" ht="15.75" x14ac:dyDescent="0.25">
      <c r="A246" s="98" t="s">
        <v>321</v>
      </c>
      <c r="B246" s="100">
        <f t="shared" si="41"/>
        <v>9</v>
      </c>
      <c r="C246" s="114">
        <v>1</v>
      </c>
      <c r="D246" s="114">
        <v>0</v>
      </c>
      <c r="E246" s="114">
        <v>0</v>
      </c>
      <c r="F246" s="114">
        <v>0</v>
      </c>
      <c r="G246" s="114">
        <v>0</v>
      </c>
      <c r="H246" s="114">
        <v>1</v>
      </c>
      <c r="I246" s="114">
        <v>0</v>
      </c>
      <c r="J246" s="114">
        <v>0</v>
      </c>
      <c r="K246" s="114">
        <v>0</v>
      </c>
      <c r="L246" s="114">
        <v>0</v>
      </c>
      <c r="M246" s="114">
        <v>1</v>
      </c>
      <c r="N246" s="114">
        <v>0</v>
      </c>
      <c r="O246" s="114">
        <v>1</v>
      </c>
      <c r="P246" s="114">
        <v>0</v>
      </c>
      <c r="Q246" s="114">
        <v>4</v>
      </c>
      <c r="R246" s="114">
        <v>1</v>
      </c>
      <c r="S246" s="114">
        <v>0</v>
      </c>
      <c r="T246" s="114">
        <v>0</v>
      </c>
      <c r="U246" s="114">
        <v>0</v>
      </c>
      <c r="V246" s="114">
        <v>0</v>
      </c>
      <c r="W246" s="114">
        <v>0</v>
      </c>
      <c r="X246" s="114">
        <v>0</v>
      </c>
      <c r="Y246" s="114">
        <v>0</v>
      </c>
      <c r="Z246" s="114">
        <v>0</v>
      </c>
      <c r="AA246" s="114">
        <v>0</v>
      </c>
      <c r="AB246" s="114">
        <v>0</v>
      </c>
      <c r="AC246" s="114">
        <v>0</v>
      </c>
      <c r="AD246" s="114">
        <v>0</v>
      </c>
      <c r="AE246" s="114">
        <v>0</v>
      </c>
      <c r="AF246" s="114">
        <v>0</v>
      </c>
      <c r="AG246" s="114">
        <v>0</v>
      </c>
      <c r="AH246" s="101">
        <v>0</v>
      </c>
    </row>
    <row r="247" spans="1:34" ht="15.75" x14ac:dyDescent="0.25">
      <c r="A247" s="98" t="s">
        <v>322</v>
      </c>
      <c r="B247" s="100">
        <f t="shared" si="41"/>
        <v>18</v>
      </c>
      <c r="C247" s="114">
        <v>5</v>
      </c>
      <c r="D247" s="114">
        <v>0</v>
      </c>
      <c r="E247" s="114">
        <v>8</v>
      </c>
      <c r="F247" s="114">
        <v>0</v>
      </c>
      <c r="G247" s="114">
        <v>0</v>
      </c>
      <c r="H247" s="114">
        <v>0</v>
      </c>
      <c r="I247" s="114">
        <v>0</v>
      </c>
      <c r="J247" s="114">
        <v>0</v>
      </c>
      <c r="K247" s="114">
        <v>0</v>
      </c>
      <c r="L247" s="114">
        <v>1</v>
      </c>
      <c r="M247" s="114">
        <v>1</v>
      </c>
      <c r="N247" s="114">
        <v>0</v>
      </c>
      <c r="O247" s="114">
        <v>0</v>
      </c>
      <c r="P247" s="114">
        <v>0</v>
      </c>
      <c r="Q247" s="114">
        <v>0</v>
      </c>
      <c r="R247" s="114">
        <v>0</v>
      </c>
      <c r="S247" s="114">
        <v>0</v>
      </c>
      <c r="T247" s="114">
        <v>0</v>
      </c>
      <c r="U247" s="114">
        <v>0</v>
      </c>
      <c r="V247" s="114">
        <v>0</v>
      </c>
      <c r="W247" s="114">
        <v>0</v>
      </c>
      <c r="X247" s="114">
        <v>0</v>
      </c>
      <c r="Y247" s="114">
        <v>0</v>
      </c>
      <c r="Z247" s="114">
        <v>0</v>
      </c>
      <c r="AA247" s="114">
        <v>3</v>
      </c>
      <c r="AB247" s="114">
        <v>0</v>
      </c>
      <c r="AC247" s="114">
        <v>0</v>
      </c>
      <c r="AD247" s="114">
        <v>0</v>
      </c>
      <c r="AE247" s="114">
        <v>0</v>
      </c>
      <c r="AF247" s="114">
        <v>0</v>
      </c>
      <c r="AG247" s="114">
        <v>0</v>
      </c>
      <c r="AH247" s="101">
        <v>0</v>
      </c>
    </row>
    <row r="248" spans="1:34" ht="15.75" x14ac:dyDescent="0.25">
      <c r="A248" s="98" t="s">
        <v>323</v>
      </c>
      <c r="B248" s="100">
        <f t="shared" si="41"/>
        <v>46</v>
      </c>
      <c r="C248" s="114">
        <v>6</v>
      </c>
      <c r="D248" s="114">
        <v>0</v>
      </c>
      <c r="E248" s="114">
        <v>2</v>
      </c>
      <c r="F248" s="114">
        <v>3</v>
      </c>
      <c r="G248" s="114">
        <v>0</v>
      </c>
      <c r="H248" s="114">
        <v>0</v>
      </c>
      <c r="I248" s="114">
        <v>0</v>
      </c>
      <c r="J248" s="114">
        <v>1</v>
      </c>
      <c r="K248" s="114">
        <v>0</v>
      </c>
      <c r="L248" s="114">
        <v>1</v>
      </c>
      <c r="M248" s="114">
        <v>1</v>
      </c>
      <c r="N248" s="114">
        <v>3</v>
      </c>
      <c r="O248" s="114">
        <v>1</v>
      </c>
      <c r="P248" s="114">
        <v>2</v>
      </c>
      <c r="Q248" s="114">
        <v>2</v>
      </c>
      <c r="R248" s="114">
        <v>0</v>
      </c>
      <c r="S248" s="114">
        <v>6</v>
      </c>
      <c r="T248" s="114">
        <v>0</v>
      </c>
      <c r="U248" s="114">
        <v>4</v>
      </c>
      <c r="V248" s="114">
        <v>0</v>
      </c>
      <c r="W248" s="114">
        <v>0</v>
      </c>
      <c r="X248" s="114">
        <v>1</v>
      </c>
      <c r="Y248" s="114">
        <v>1</v>
      </c>
      <c r="Z248" s="114">
        <v>0</v>
      </c>
      <c r="AA248" s="114">
        <v>3</v>
      </c>
      <c r="AB248" s="114">
        <v>0</v>
      </c>
      <c r="AC248" s="114">
        <v>0</v>
      </c>
      <c r="AD248" s="114">
        <v>1</v>
      </c>
      <c r="AE248" s="114">
        <v>2</v>
      </c>
      <c r="AF248" s="114">
        <v>2</v>
      </c>
      <c r="AG248" s="114">
        <v>4</v>
      </c>
      <c r="AH248" s="101">
        <v>0</v>
      </c>
    </row>
    <row r="249" spans="1:34" ht="15.75" x14ac:dyDescent="0.25">
      <c r="A249" s="98" t="s">
        <v>324</v>
      </c>
      <c r="B249" s="100">
        <f t="shared" si="41"/>
        <v>3</v>
      </c>
      <c r="C249" s="100">
        <v>0</v>
      </c>
      <c r="D249" s="100">
        <v>0</v>
      </c>
      <c r="E249" s="100">
        <v>0</v>
      </c>
      <c r="F249" s="100">
        <v>0</v>
      </c>
      <c r="G249" s="100">
        <v>0</v>
      </c>
      <c r="H249" s="100">
        <v>0</v>
      </c>
      <c r="I249" s="100">
        <v>0</v>
      </c>
      <c r="J249" s="100">
        <v>0</v>
      </c>
      <c r="K249" s="100">
        <v>0</v>
      </c>
      <c r="L249" s="100">
        <v>0</v>
      </c>
      <c r="M249" s="100">
        <v>2</v>
      </c>
      <c r="N249" s="100">
        <v>0</v>
      </c>
      <c r="O249" s="100">
        <v>0</v>
      </c>
      <c r="P249" s="100">
        <v>0</v>
      </c>
      <c r="Q249" s="100">
        <v>0</v>
      </c>
      <c r="R249" s="100">
        <v>0</v>
      </c>
      <c r="S249" s="100">
        <v>0</v>
      </c>
      <c r="T249" s="100">
        <v>0</v>
      </c>
      <c r="U249" s="100">
        <v>0</v>
      </c>
      <c r="V249" s="100">
        <v>0</v>
      </c>
      <c r="W249" s="100">
        <v>0</v>
      </c>
      <c r="X249" s="100">
        <v>0</v>
      </c>
      <c r="Y249" s="100">
        <v>0</v>
      </c>
      <c r="Z249" s="100">
        <v>0</v>
      </c>
      <c r="AA249" s="100">
        <v>0</v>
      </c>
      <c r="AB249" s="100">
        <v>0</v>
      </c>
      <c r="AC249" s="100">
        <v>0</v>
      </c>
      <c r="AD249" s="100">
        <v>0</v>
      </c>
      <c r="AE249" s="100">
        <v>0</v>
      </c>
      <c r="AF249" s="100">
        <v>0</v>
      </c>
      <c r="AG249" s="100">
        <v>1</v>
      </c>
      <c r="AH249" s="101">
        <v>0</v>
      </c>
    </row>
    <row r="250" spans="1:34" ht="15.75" x14ac:dyDescent="0.25">
      <c r="A250" s="98" t="s">
        <v>325</v>
      </c>
      <c r="B250" s="100">
        <f t="shared" si="41"/>
        <v>5</v>
      </c>
      <c r="C250" s="100">
        <v>0</v>
      </c>
      <c r="D250" s="100">
        <v>0</v>
      </c>
      <c r="E250" s="100">
        <v>1</v>
      </c>
      <c r="F250" s="100">
        <v>0</v>
      </c>
      <c r="G250" s="100">
        <v>0</v>
      </c>
      <c r="H250" s="100">
        <v>0</v>
      </c>
      <c r="I250" s="100">
        <v>0</v>
      </c>
      <c r="J250" s="100">
        <v>0</v>
      </c>
      <c r="K250" s="100">
        <v>0</v>
      </c>
      <c r="L250" s="100">
        <v>0</v>
      </c>
      <c r="M250" s="100">
        <v>0</v>
      </c>
      <c r="N250" s="100">
        <v>0</v>
      </c>
      <c r="O250" s="100">
        <v>4</v>
      </c>
      <c r="P250" s="100">
        <v>0</v>
      </c>
      <c r="Q250" s="100">
        <v>0</v>
      </c>
      <c r="R250" s="100">
        <v>0</v>
      </c>
      <c r="S250" s="100">
        <v>0</v>
      </c>
      <c r="T250" s="100">
        <v>0</v>
      </c>
      <c r="U250" s="100">
        <v>0</v>
      </c>
      <c r="V250" s="100">
        <v>0</v>
      </c>
      <c r="W250" s="100">
        <v>0</v>
      </c>
      <c r="X250" s="100">
        <v>0</v>
      </c>
      <c r="Y250" s="100">
        <v>0</v>
      </c>
      <c r="Z250" s="100">
        <v>0</v>
      </c>
      <c r="AA250" s="100">
        <v>0</v>
      </c>
      <c r="AB250" s="100">
        <v>0</v>
      </c>
      <c r="AC250" s="100">
        <v>0</v>
      </c>
      <c r="AD250" s="100">
        <v>0</v>
      </c>
      <c r="AE250" s="100">
        <v>0</v>
      </c>
      <c r="AF250" s="100">
        <v>0</v>
      </c>
      <c r="AG250" s="100">
        <v>0</v>
      </c>
      <c r="AH250" s="101">
        <v>0</v>
      </c>
    </row>
    <row r="251" spans="1:34" ht="15.75" x14ac:dyDescent="0.25">
      <c r="A251" s="98" t="s">
        <v>326</v>
      </c>
      <c r="B251" s="100">
        <f t="shared" si="41"/>
        <v>13</v>
      </c>
      <c r="C251" s="114">
        <v>3</v>
      </c>
      <c r="D251" s="114">
        <v>0</v>
      </c>
      <c r="E251" s="114">
        <v>4</v>
      </c>
      <c r="F251" s="114">
        <v>0</v>
      </c>
      <c r="G251" s="114">
        <v>0</v>
      </c>
      <c r="H251" s="114">
        <v>0</v>
      </c>
      <c r="I251" s="114">
        <v>0</v>
      </c>
      <c r="J251" s="114">
        <v>0</v>
      </c>
      <c r="K251" s="114">
        <v>1</v>
      </c>
      <c r="L251" s="114">
        <v>0</v>
      </c>
      <c r="M251" s="114">
        <v>0</v>
      </c>
      <c r="N251" s="114">
        <v>0</v>
      </c>
      <c r="O251" s="114">
        <v>0</v>
      </c>
      <c r="P251" s="114">
        <v>0</v>
      </c>
      <c r="Q251" s="114">
        <v>3</v>
      </c>
      <c r="R251" s="114">
        <v>0</v>
      </c>
      <c r="S251" s="114">
        <v>0</v>
      </c>
      <c r="T251" s="114">
        <v>0</v>
      </c>
      <c r="U251" s="114">
        <v>0</v>
      </c>
      <c r="V251" s="114">
        <v>0</v>
      </c>
      <c r="W251" s="114">
        <v>0</v>
      </c>
      <c r="X251" s="114">
        <v>0</v>
      </c>
      <c r="Y251" s="114">
        <v>1</v>
      </c>
      <c r="Z251" s="114">
        <v>0</v>
      </c>
      <c r="AA251" s="114">
        <v>0</v>
      </c>
      <c r="AB251" s="114">
        <v>0</v>
      </c>
      <c r="AC251" s="114">
        <v>0</v>
      </c>
      <c r="AD251" s="114">
        <v>0</v>
      </c>
      <c r="AE251" s="114">
        <v>0</v>
      </c>
      <c r="AF251" s="114">
        <v>0</v>
      </c>
      <c r="AG251" s="114">
        <v>1</v>
      </c>
      <c r="AH251" s="101">
        <v>0</v>
      </c>
    </row>
    <row r="252" spans="1:34" ht="15.75" x14ac:dyDescent="0.25">
      <c r="A252" s="96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1"/>
    </row>
    <row r="253" spans="1:34" ht="15.75" x14ac:dyDescent="0.25">
      <c r="A253" s="37" t="s">
        <v>327</v>
      </c>
      <c r="B253" s="100">
        <f>SUM(C253:AH253)</f>
        <v>1</v>
      </c>
      <c r="C253" s="100">
        <v>0</v>
      </c>
      <c r="D253" s="100">
        <v>0</v>
      </c>
      <c r="E253" s="100">
        <v>0</v>
      </c>
      <c r="F253" s="100">
        <v>0</v>
      </c>
      <c r="G253" s="100">
        <v>0</v>
      </c>
      <c r="H253" s="100">
        <v>0</v>
      </c>
      <c r="I253" s="100">
        <v>0</v>
      </c>
      <c r="J253" s="100">
        <v>0</v>
      </c>
      <c r="K253" s="100">
        <v>0</v>
      </c>
      <c r="L253" s="100">
        <v>0</v>
      </c>
      <c r="M253" s="100">
        <v>0</v>
      </c>
      <c r="N253" s="100">
        <v>0</v>
      </c>
      <c r="O253" s="100">
        <v>0</v>
      </c>
      <c r="P253" s="100">
        <v>0</v>
      </c>
      <c r="Q253" s="100">
        <v>0</v>
      </c>
      <c r="R253" s="100">
        <v>0</v>
      </c>
      <c r="S253" s="100">
        <v>0</v>
      </c>
      <c r="T253" s="100">
        <v>0</v>
      </c>
      <c r="U253" s="100">
        <v>0</v>
      </c>
      <c r="V253" s="100">
        <v>0</v>
      </c>
      <c r="W253" s="100">
        <v>0</v>
      </c>
      <c r="X253" s="100">
        <v>0</v>
      </c>
      <c r="Y253" s="100">
        <v>0</v>
      </c>
      <c r="Z253" s="100">
        <v>0</v>
      </c>
      <c r="AA253" s="100">
        <v>0</v>
      </c>
      <c r="AB253" s="100">
        <v>0</v>
      </c>
      <c r="AC253" s="100">
        <v>0</v>
      </c>
      <c r="AD253" s="100">
        <v>0</v>
      </c>
      <c r="AE253" s="100">
        <v>0</v>
      </c>
      <c r="AF253" s="100">
        <v>0</v>
      </c>
      <c r="AG253" s="100">
        <v>0</v>
      </c>
      <c r="AH253" s="102">
        <v>1</v>
      </c>
    </row>
    <row r="254" spans="1:34" ht="15.75" x14ac:dyDescent="0.25">
      <c r="A254" s="37" t="s">
        <v>328</v>
      </c>
      <c r="B254" s="100">
        <f>SUM(C254:AH254)</f>
        <v>598</v>
      </c>
      <c r="C254" s="114">
        <v>454</v>
      </c>
      <c r="D254" s="114">
        <v>2</v>
      </c>
      <c r="E254" s="114">
        <v>18</v>
      </c>
      <c r="F254" s="114">
        <v>6</v>
      </c>
      <c r="G254" s="114">
        <v>0</v>
      </c>
      <c r="H254" s="114">
        <v>1</v>
      </c>
      <c r="I254" s="114">
        <v>2</v>
      </c>
      <c r="J254" s="114">
        <v>0</v>
      </c>
      <c r="K254" s="114">
        <v>5</v>
      </c>
      <c r="L254" s="114">
        <v>4</v>
      </c>
      <c r="M254" s="114">
        <v>64</v>
      </c>
      <c r="N254" s="114">
        <v>9</v>
      </c>
      <c r="O254" s="114">
        <v>3</v>
      </c>
      <c r="P254" s="114">
        <v>1</v>
      </c>
      <c r="Q254" s="114">
        <v>1</v>
      </c>
      <c r="R254" s="114">
        <v>0</v>
      </c>
      <c r="S254" s="114">
        <v>1</v>
      </c>
      <c r="T254" s="114">
        <v>0</v>
      </c>
      <c r="U254" s="114">
        <v>19</v>
      </c>
      <c r="V254" s="114">
        <v>2</v>
      </c>
      <c r="W254" s="114">
        <v>0</v>
      </c>
      <c r="X254" s="114">
        <v>0</v>
      </c>
      <c r="Y254" s="114">
        <v>1</v>
      </c>
      <c r="Z254" s="114">
        <v>0</v>
      </c>
      <c r="AA254" s="114">
        <v>1</v>
      </c>
      <c r="AB254" s="114">
        <v>1</v>
      </c>
      <c r="AC254" s="114">
        <v>0</v>
      </c>
      <c r="AD254" s="114">
        <v>0</v>
      </c>
      <c r="AE254" s="114">
        <v>1</v>
      </c>
      <c r="AF254" s="114">
        <v>0</v>
      </c>
      <c r="AG254" s="114">
        <v>2</v>
      </c>
      <c r="AH254" s="101">
        <v>0</v>
      </c>
    </row>
    <row r="255" spans="1:34" ht="15.75" x14ac:dyDescent="0.25">
      <c r="A255" s="37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1"/>
    </row>
    <row r="256" spans="1:34" ht="15.75" x14ac:dyDescent="0.25">
      <c r="A256" s="96" t="s">
        <v>329</v>
      </c>
      <c r="B256" s="100">
        <f>SUM(C256:AH256)</f>
        <v>10</v>
      </c>
      <c r="C256" s="114">
        <v>4</v>
      </c>
      <c r="D256" s="114">
        <v>0</v>
      </c>
      <c r="E256" s="114">
        <v>0</v>
      </c>
      <c r="F256" s="114">
        <v>2</v>
      </c>
      <c r="G256" s="114">
        <v>0</v>
      </c>
      <c r="H256" s="114">
        <v>0</v>
      </c>
      <c r="I256" s="114">
        <v>0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1</v>
      </c>
      <c r="P256" s="114">
        <v>0</v>
      </c>
      <c r="Q256" s="114">
        <v>0</v>
      </c>
      <c r="R256" s="114">
        <v>0</v>
      </c>
      <c r="S256" s="114">
        <v>2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1</v>
      </c>
      <c r="Z256" s="114">
        <v>0</v>
      </c>
      <c r="AA256" s="114">
        <v>0</v>
      </c>
      <c r="AB256" s="114">
        <v>0</v>
      </c>
      <c r="AC256" s="114">
        <v>0</v>
      </c>
      <c r="AD256" s="114">
        <v>0</v>
      </c>
      <c r="AE256" s="114">
        <v>0</v>
      </c>
      <c r="AF256" s="114">
        <v>0</v>
      </c>
      <c r="AG256" s="114">
        <v>0</v>
      </c>
      <c r="AH256" s="101">
        <v>0</v>
      </c>
    </row>
    <row r="257" spans="1:34" ht="15.75" x14ac:dyDescent="0.25">
      <c r="A257" s="96" t="s">
        <v>343</v>
      </c>
      <c r="B257" s="100">
        <f>SUM(C257:AH257)</f>
        <v>47</v>
      </c>
      <c r="C257" s="114">
        <v>14</v>
      </c>
      <c r="D257" s="114">
        <v>0</v>
      </c>
      <c r="E257" s="114">
        <v>4</v>
      </c>
      <c r="F257" s="114">
        <v>9</v>
      </c>
      <c r="G257" s="114">
        <v>0</v>
      </c>
      <c r="H257" s="114">
        <v>0</v>
      </c>
      <c r="I257" s="114">
        <v>0</v>
      </c>
      <c r="J257" s="114">
        <v>0</v>
      </c>
      <c r="K257" s="114">
        <v>1</v>
      </c>
      <c r="L257" s="114">
        <v>0</v>
      </c>
      <c r="M257" s="114">
        <v>1</v>
      </c>
      <c r="N257" s="114">
        <v>0</v>
      </c>
      <c r="O257" s="114">
        <v>1</v>
      </c>
      <c r="P257" s="114">
        <v>0</v>
      </c>
      <c r="Q257" s="114">
        <v>1</v>
      </c>
      <c r="R257" s="114">
        <v>0</v>
      </c>
      <c r="S257" s="114">
        <v>12</v>
      </c>
      <c r="T257" s="114">
        <v>2</v>
      </c>
      <c r="U257" s="114">
        <v>0</v>
      </c>
      <c r="V257" s="114">
        <v>0</v>
      </c>
      <c r="W257" s="114">
        <v>0</v>
      </c>
      <c r="X257" s="114">
        <v>0</v>
      </c>
      <c r="Y257" s="114">
        <v>0</v>
      </c>
      <c r="Z257" s="114">
        <v>0</v>
      </c>
      <c r="AA257" s="114">
        <v>0</v>
      </c>
      <c r="AB257" s="114">
        <v>0</v>
      </c>
      <c r="AC257" s="114">
        <v>0</v>
      </c>
      <c r="AD257" s="114">
        <v>0</v>
      </c>
      <c r="AE257" s="114">
        <v>2</v>
      </c>
      <c r="AF257" s="114">
        <v>0</v>
      </c>
      <c r="AG257" s="114">
        <v>0</v>
      </c>
      <c r="AH257" s="101">
        <v>0</v>
      </c>
    </row>
    <row r="258" spans="1:34" ht="15.75" x14ac:dyDescent="0.25">
      <c r="A258" s="57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58"/>
    </row>
    <row r="259" spans="1:34" ht="15.75" x14ac:dyDescent="0.25">
      <c r="A259" s="22" t="s">
        <v>407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</row>
  </sheetData>
  <conditionalFormatting sqref="B9 B182:B183 C72 B188:C188 AH15:AH31 AH67:AH72 AH123:AH130 AH132:AH143 AH33:AH34 AH36:AH52 AH54:AH60 AH62:AH65 AH74:AH92 AH94:AH99 AH101:AH102 AH104:AH110 AH112:AH117 AH119:AH121 AH145:AH151 AH153:AH158 AH160:AH162 AH164:AH167 AH169:AH173 AH175:AH178 AH180:AH181 AH190:AH192 AH194:AH195 AH197:AH200 AH202:AH203 AH205:AH207 AH223:AH251 AH218:AH221 AH253:AH257 C183 B214:C214 AH209:AH216 AH183:AH188">
    <cfRule type="cellIs" dxfId="1" priority="2" stopIfTrue="1" operator="lessThan">
      <formula>0</formula>
    </cfRule>
  </conditionalFormatting>
  <conditionalFormatting sqref="D72:AG72 D188:AG188 D183:AG183 D214:AG21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BA98-C3AC-4B39-BC6C-B86C69546990}">
  <dimension ref="A1:C47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42.7109375" customWidth="1"/>
    <col min="2" max="2" width="21.140625" customWidth="1"/>
    <col min="3" max="3" width="29.28515625" customWidth="1"/>
    <col min="4" max="16384" width="11.42578125" hidden="1"/>
  </cols>
  <sheetData>
    <row r="1" spans="1:3" ht="15.75" x14ac:dyDescent="0.25">
      <c r="A1" s="1" t="s">
        <v>344</v>
      </c>
      <c r="B1" s="1"/>
      <c r="C1" s="2"/>
    </row>
    <row r="2" spans="1:3" ht="15.75" x14ac:dyDescent="0.25">
      <c r="A2" s="2"/>
      <c r="B2" s="2"/>
      <c r="C2" s="2"/>
    </row>
    <row r="3" spans="1:3" ht="15.75" x14ac:dyDescent="0.25">
      <c r="A3" s="84" t="s">
        <v>408</v>
      </c>
      <c r="B3" s="84"/>
      <c r="C3" s="84"/>
    </row>
    <row r="4" spans="1:3" ht="15.75" x14ac:dyDescent="0.25">
      <c r="A4" s="84" t="s">
        <v>409</v>
      </c>
      <c r="B4" s="84"/>
      <c r="C4" s="84"/>
    </row>
    <row r="5" spans="1:3" ht="15.75" x14ac:dyDescent="0.25">
      <c r="A5" s="84" t="s">
        <v>345</v>
      </c>
      <c r="B5" s="84"/>
      <c r="C5" s="84"/>
    </row>
    <row r="6" spans="1:3" ht="15.75" x14ac:dyDescent="0.25">
      <c r="A6" s="84" t="s">
        <v>2</v>
      </c>
      <c r="B6" s="84"/>
      <c r="C6" s="84"/>
    </row>
    <row r="7" spans="1:3" ht="15.75" x14ac:dyDescent="0.25">
      <c r="A7" s="3"/>
      <c r="B7" s="117"/>
      <c r="C7" s="3"/>
    </row>
    <row r="8" spans="1:3" ht="15.75" x14ac:dyDescent="0.25">
      <c r="A8" s="117"/>
      <c r="B8" s="121"/>
      <c r="C8" s="117"/>
    </row>
    <row r="9" spans="1:3" ht="15.75" x14ac:dyDescent="0.25">
      <c r="A9" s="118" t="s">
        <v>346</v>
      </c>
      <c r="B9" s="110" t="s">
        <v>347</v>
      </c>
      <c r="C9" s="119" t="s">
        <v>348</v>
      </c>
    </row>
    <row r="10" spans="1:3" ht="15.75" x14ac:dyDescent="0.25">
      <c r="A10" s="118"/>
      <c r="B10" s="122"/>
      <c r="C10" s="119"/>
    </row>
    <row r="11" spans="1:3" ht="15.75" x14ac:dyDescent="0.25">
      <c r="A11" s="24"/>
      <c r="B11" s="120"/>
      <c r="C11" s="60"/>
    </row>
    <row r="12" spans="1:3" ht="15.75" x14ac:dyDescent="0.25">
      <c r="A12" s="116" t="s">
        <v>10</v>
      </c>
      <c r="B12" s="123">
        <f>SUM(B14:B45)</f>
        <v>9080</v>
      </c>
      <c r="C12" s="11" t="s">
        <v>349</v>
      </c>
    </row>
    <row r="13" spans="1:3" ht="15.75" x14ac:dyDescent="0.25">
      <c r="A13" s="25"/>
      <c r="B13" s="124"/>
      <c r="C13" s="11"/>
    </row>
    <row r="14" spans="1:3" ht="15.75" x14ac:dyDescent="0.25">
      <c r="A14" s="27" t="s">
        <v>57</v>
      </c>
      <c r="B14" s="52">
        <v>2876</v>
      </c>
      <c r="C14" s="15" t="s">
        <v>350</v>
      </c>
    </row>
    <row r="15" spans="1:3" ht="15.75" x14ac:dyDescent="0.25">
      <c r="A15" s="27" t="s">
        <v>58</v>
      </c>
      <c r="B15" s="52">
        <v>62</v>
      </c>
      <c r="C15" s="15" t="s">
        <v>351</v>
      </c>
    </row>
    <row r="16" spans="1:3" ht="15.75" x14ac:dyDescent="0.25">
      <c r="A16" s="28" t="s">
        <v>59</v>
      </c>
      <c r="B16" s="125">
        <v>330</v>
      </c>
      <c r="C16" s="15" t="s">
        <v>350</v>
      </c>
    </row>
    <row r="17" spans="1:3" ht="15.75" x14ac:dyDescent="0.25">
      <c r="A17" s="27" t="s">
        <v>352</v>
      </c>
      <c r="B17" s="52">
        <v>594</v>
      </c>
      <c r="C17" s="15" t="s">
        <v>350</v>
      </c>
    </row>
    <row r="18" spans="1:3" ht="15.75" x14ac:dyDescent="0.25">
      <c r="A18" s="28" t="s">
        <v>62</v>
      </c>
      <c r="B18" s="125">
        <v>318</v>
      </c>
      <c r="C18" s="15" t="s">
        <v>353</v>
      </c>
    </row>
    <row r="19" spans="1:3" ht="15.75" x14ac:dyDescent="0.25">
      <c r="A19" s="28" t="s">
        <v>63</v>
      </c>
      <c r="B19" s="125">
        <v>26</v>
      </c>
      <c r="C19" s="15" t="s">
        <v>350</v>
      </c>
    </row>
    <row r="20" spans="1:3" ht="15.75" x14ac:dyDescent="0.25">
      <c r="A20" s="28" t="s">
        <v>335</v>
      </c>
      <c r="B20" s="125">
        <v>33</v>
      </c>
      <c r="C20" s="15" t="s">
        <v>354</v>
      </c>
    </row>
    <row r="21" spans="1:3" ht="15.75" x14ac:dyDescent="0.25">
      <c r="A21" s="28" t="s">
        <v>336</v>
      </c>
      <c r="B21" s="125">
        <v>29</v>
      </c>
      <c r="C21" s="15" t="s">
        <v>353</v>
      </c>
    </row>
    <row r="22" spans="1:3" ht="15.75" x14ac:dyDescent="0.25">
      <c r="A22" s="28" t="s">
        <v>337</v>
      </c>
      <c r="B22" s="125">
        <v>75</v>
      </c>
      <c r="C22" s="15" t="s">
        <v>355</v>
      </c>
    </row>
    <row r="23" spans="1:3" ht="15.75" x14ac:dyDescent="0.25">
      <c r="A23" s="27" t="s">
        <v>64</v>
      </c>
      <c r="B23" s="52">
        <v>120</v>
      </c>
      <c r="C23" s="15" t="s">
        <v>353</v>
      </c>
    </row>
    <row r="24" spans="1:3" ht="15.75" x14ac:dyDescent="0.25">
      <c r="A24" s="27" t="s">
        <v>65</v>
      </c>
      <c r="B24" s="52">
        <v>146</v>
      </c>
      <c r="C24" s="15" t="s">
        <v>356</v>
      </c>
    </row>
    <row r="25" spans="1:3" ht="15.75" x14ac:dyDescent="0.25">
      <c r="A25" s="27" t="s">
        <v>66</v>
      </c>
      <c r="B25" s="52">
        <v>657</v>
      </c>
      <c r="C25" s="15" t="s">
        <v>354</v>
      </c>
    </row>
    <row r="26" spans="1:3" ht="15.75" x14ac:dyDescent="0.25">
      <c r="A26" s="27" t="s">
        <v>67</v>
      </c>
      <c r="B26" s="52">
        <v>158</v>
      </c>
      <c r="C26" s="15" t="s">
        <v>353</v>
      </c>
    </row>
    <row r="27" spans="1:3" ht="15.75" x14ac:dyDescent="0.25">
      <c r="A27" s="27" t="s">
        <v>68</v>
      </c>
      <c r="B27" s="52">
        <v>482</v>
      </c>
      <c r="C27" s="15" t="s">
        <v>357</v>
      </c>
    </row>
    <row r="28" spans="1:3" ht="15.75" x14ac:dyDescent="0.25">
      <c r="A28" s="27" t="s">
        <v>338</v>
      </c>
      <c r="B28" s="52">
        <v>108</v>
      </c>
      <c r="C28" s="15" t="s">
        <v>358</v>
      </c>
    </row>
    <row r="29" spans="1:3" ht="15.75" x14ac:dyDescent="0.25">
      <c r="A29" s="27" t="s">
        <v>70</v>
      </c>
      <c r="B29" s="52">
        <v>345</v>
      </c>
      <c r="C29" s="15" t="s">
        <v>359</v>
      </c>
    </row>
    <row r="30" spans="1:3" ht="15.75" x14ac:dyDescent="0.25">
      <c r="A30" s="27" t="s">
        <v>71</v>
      </c>
      <c r="B30" s="52">
        <v>161</v>
      </c>
      <c r="C30" s="15" t="s">
        <v>356</v>
      </c>
    </row>
    <row r="31" spans="1:3" ht="15.75" x14ac:dyDescent="0.25">
      <c r="A31" s="28" t="s">
        <v>72</v>
      </c>
      <c r="B31" s="125">
        <v>297</v>
      </c>
      <c r="C31" s="15" t="s">
        <v>360</v>
      </c>
    </row>
    <row r="32" spans="1:3" ht="15.75" x14ac:dyDescent="0.25">
      <c r="A32" s="27" t="s">
        <v>73</v>
      </c>
      <c r="B32" s="52">
        <v>46</v>
      </c>
      <c r="C32" s="15" t="s">
        <v>361</v>
      </c>
    </row>
    <row r="33" spans="1:3" ht="15.75" x14ac:dyDescent="0.25">
      <c r="A33" s="27" t="s">
        <v>74</v>
      </c>
      <c r="B33" s="52">
        <v>438</v>
      </c>
      <c r="C33" s="15" t="s">
        <v>362</v>
      </c>
    </row>
    <row r="34" spans="1:3" ht="15.75" x14ac:dyDescent="0.25">
      <c r="A34" s="28" t="s">
        <v>75</v>
      </c>
      <c r="B34" s="125">
        <v>117</v>
      </c>
      <c r="C34" s="15" t="s">
        <v>363</v>
      </c>
    </row>
    <row r="35" spans="1:3" ht="15.75" x14ac:dyDescent="0.25">
      <c r="A35" s="28" t="s">
        <v>76</v>
      </c>
      <c r="B35" s="125">
        <v>47</v>
      </c>
      <c r="C35" s="15" t="s">
        <v>364</v>
      </c>
    </row>
    <row r="36" spans="1:3" ht="15.75" x14ac:dyDescent="0.25">
      <c r="A36" s="28" t="s">
        <v>77</v>
      </c>
      <c r="B36" s="125">
        <v>15</v>
      </c>
      <c r="C36" s="15" t="s">
        <v>365</v>
      </c>
    </row>
    <row r="37" spans="1:3" ht="15.75" x14ac:dyDescent="0.25">
      <c r="A37" s="28" t="s">
        <v>78</v>
      </c>
      <c r="B37" s="125">
        <v>90</v>
      </c>
      <c r="C37" s="15" t="s">
        <v>349</v>
      </c>
    </row>
    <row r="38" spans="1:3" ht="15.75" x14ac:dyDescent="0.25">
      <c r="A38" s="28" t="s">
        <v>79</v>
      </c>
      <c r="B38" s="125">
        <v>216</v>
      </c>
      <c r="C38" s="15" t="s">
        <v>350</v>
      </c>
    </row>
    <row r="39" spans="1:3" ht="15.75" x14ac:dyDescent="0.25">
      <c r="A39" s="27" t="s">
        <v>81</v>
      </c>
      <c r="B39" s="52">
        <v>56</v>
      </c>
      <c r="C39" s="15" t="s">
        <v>366</v>
      </c>
    </row>
    <row r="40" spans="1:3" ht="15.75" x14ac:dyDescent="0.25">
      <c r="A40" s="27" t="s">
        <v>341</v>
      </c>
      <c r="B40" s="52">
        <v>21</v>
      </c>
      <c r="C40" s="15" t="s">
        <v>367</v>
      </c>
    </row>
    <row r="41" spans="1:3" ht="15.75" x14ac:dyDescent="0.25">
      <c r="A41" s="27" t="s">
        <v>83</v>
      </c>
      <c r="B41" s="52">
        <v>59</v>
      </c>
      <c r="C41" s="15" t="s">
        <v>359</v>
      </c>
    </row>
    <row r="42" spans="1:3" ht="15.75" x14ac:dyDescent="0.25">
      <c r="A42" s="27" t="s">
        <v>85</v>
      </c>
      <c r="B42" s="52">
        <v>385</v>
      </c>
      <c r="C42" s="15" t="s">
        <v>360</v>
      </c>
    </row>
    <row r="43" spans="1:3" ht="15.75" x14ac:dyDescent="0.25">
      <c r="A43" s="27" t="s">
        <v>87</v>
      </c>
      <c r="B43" s="126">
        <v>169</v>
      </c>
      <c r="C43" s="34" t="s">
        <v>349</v>
      </c>
    </row>
    <row r="44" spans="1:3" ht="15.75" x14ac:dyDescent="0.25">
      <c r="A44" s="29" t="s">
        <v>86</v>
      </c>
      <c r="B44" s="127">
        <v>527</v>
      </c>
      <c r="C44" s="49" t="s">
        <v>362</v>
      </c>
    </row>
    <row r="45" spans="1:3" ht="15.75" x14ac:dyDescent="0.25">
      <c r="A45" s="29" t="s">
        <v>88</v>
      </c>
      <c r="B45" s="127">
        <v>77</v>
      </c>
      <c r="C45" s="49" t="s">
        <v>350</v>
      </c>
    </row>
    <row r="46" spans="1:3" ht="15.75" x14ac:dyDescent="0.25">
      <c r="A46" s="31"/>
      <c r="B46" s="35"/>
      <c r="C46" s="21"/>
    </row>
    <row r="47" spans="1:3" ht="15.75" x14ac:dyDescent="0.25">
      <c r="A47" s="22" t="s">
        <v>52</v>
      </c>
      <c r="B47" s="22"/>
      <c r="C47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40BF-7F59-46F1-9497-39DCA93B1191}">
  <dimension ref="A1:C27"/>
  <sheetViews>
    <sheetView zoomScale="80" zoomScaleNormal="80" workbookViewId="0">
      <pane ySplit="10" topLeftCell="A17" activePane="bottomLeft" state="frozen"/>
      <selection pane="bottomLeft" activeCell="C27" sqref="C27"/>
    </sheetView>
  </sheetViews>
  <sheetFormatPr baseColWidth="10" defaultColWidth="0" defaultRowHeight="15" zeroHeight="1" x14ac:dyDescent="0.25"/>
  <cols>
    <col min="1" max="1" width="45.5703125" customWidth="1"/>
    <col min="2" max="2" width="21.28515625" customWidth="1"/>
    <col min="3" max="3" width="29" customWidth="1"/>
    <col min="4" max="16384" width="11.42578125" hidden="1"/>
  </cols>
  <sheetData>
    <row r="1" spans="1:3" ht="15.75" x14ac:dyDescent="0.25">
      <c r="A1" s="1" t="s">
        <v>368</v>
      </c>
      <c r="B1" s="1"/>
      <c r="C1" s="2"/>
    </row>
    <row r="2" spans="1:3" ht="15.75" x14ac:dyDescent="0.25">
      <c r="A2" s="2"/>
      <c r="B2" s="2"/>
      <c r="C2" s="2"/>
    </row>
    <row r="3" spans="1:3" ht="15.75" x14ac:dyDescent="0.25">
      <c r="A3" s="84" t="s">
        <v>408</v>
      </c>
      <c r="B3" s="84"/>
      <c r="C3" s="84"/>
    </row>
    <row r="4" spans="1:3" ht="15.75" x14ac:dyDescent="0.25">
      <c r="A4" s="84" t="s">
        <v>409</v>
      </c>
      <c r="B4" s="84"/>
      <c r="C4" s="84"/>
    </row>
    <row r="5" spans="1:3" ht="15.75" x14ac:dyDescent="0.25">
      <c r="A5" s="84" t="s">
        <v>369</v>
      </c>
      <c r="B5" s="84"/>
      <c r="C5" s="84"/>
    </row>
    <row r="6" spans="1:3" ht="15.75" x14ac:dyDescent="0.25">
      <c r="A6" s="84" t="s">
        <v>2</v>
      </c>
      <c r="B6" s="84"/>
      <c r="C6" s="84"/>
    </row>
    <row r="7" spans="1:3" ht="15.75" x14ac:dyDescent="0.25">
      <c r="A7" s="3"/>
      <c r="B7" s="117"/>
      <c r="C7" s="3"/>
    </row>
    <row r="8" spans="1:3" ht="15.75" x14ac:dyDescent="0.25">
      <c r="A8" s="117"/>
      <c r="B8" s="121"/>
      <c r="C8" s="117"/>
    </row>
    <row r="9" spans="1:3" ht="15.75" x14ac:dyDescent="0.25">
      <c r="A9" s="128" t="s">
        <v>91</v>
      </c>
      <c r="B9" s="48" t="s">
        <v>10</v>
      </c>
      <c r="C9" s="129" t="s">
        <v>348</v>
      </c>
    </row>
    <row r="10" spans="1:3" ht="15.75" x14ac:dyDescent="0.25">
      <c r="A10" s="128"/>
      <c r="B10" s="131"/>
      <c r="C10" s="129"/>
    </row>
    <row r="11" spans="1:3" ht="15.75" x14ac:dyDescent="0.25">
      <c r="A11" s="24"/>
      <c r="B11" s="130"/>
      <c r="C11" s="60"/>
    </row>
    <row r="12" spans="1:3" ht="15.75" x14ac:dyDescent="0.25">
      <c r="A12" s="26" t="s">
        <v>10</v>
      </c>
      <c r="B12" s="123">
        <f>SUM(B14:B26)</f>
        <v>9080</v>
      </c>
      <c r="C12" s="11" t="s">
        <v>349</v>
      </c>
    </row>
    <row r="13" spans="1:3" ht="15.75" x14ac:dyDescent="0.25">
      <c r="A13" s="25"/>
      <c r="B13" s="124"/>
      <c r="C13" s="11"/>
    </row>
    <row r="14" spans="1:3" ht="15.75" x14ac:dyDescent="0.25">
      <c r="A14" s="27" t="s">
        <v>370</v>
      </c>
      <c r="B14" s="52">
        <v>4096</v>
      </c>
      <c r="C14" s="15" t="s">
        <v>362</v>
      </c>
    </row>
    <row r="15" spans="1:3" ht="15.75" x14ac:dyDescent="0.25">
      <c r="A15" s="27" t="s">
        <v>371</v>
      </c>
      <c r="B15" s="52">
        <v>3314</v>
      </c>
      <c r="C15" s="15" t="s">
        <v>357</v>
      </c>
    </row>
    <row r="16" spans="1:3" ht="15.75" x14ac:dyDescent="0.25">
      <c r="A16" s="27" t="s">
        <v>93</v>
      </c>
      <c r="B16" s="52">
        <v>557</v>
      </c>
      <c r="C16" s="15" t="s">
        <v>360</v>
      </c>
    </row>
    <row r="17" spans="1:3" ht="15.75" x14ac:dyDescent="0.25">
      <c r="A17" s="27" t="s">
        <v>372</v>
      </c>
      <c r="B17" s="52">
        <v>182</v>
      </c>
      <c r="C17" s="15" t="s">
        <v>354</v>
      </c>
    </row>
    <row r="18" spans="1:3" ht="15.75" x14ac:dyDescent="0.25">
      <c r="A18" s="28" t="s">
        <v>373</v>
      </c>
      <c r="B18" s="132">
        <v>1</v>
      </c>
      <c r="C18" s="34" t="s">
        <v>360</v>
      </c>
    </row>
    <row r="19" spans="1:3" ht="15.75" x14ac:dyDescent="0.25">
      <c r="A19" s="61" t="s">
        <v>95</v>
      </c>
      <c r="B19" s="133">
        <v>4</v>
      </c>
      <c r="C19" s="34" t="s">
        <v>357</v>
      </c>
    </row>
    <row r="20" spans="1:3" ht="15.75" x14ac:dyDescent="0.25">
      <c r="A20" s="61" t="s">
        <v>96</v>
      </c>
      <c r="B20" s="133">
        <v>6</v>
      </c>
      <c r="C20" s="34" t="s">
        <v>363</v>
      </c>
    </row>
    <row r="21" spans="1:3" ht="15.75" x14ac:dyDescent="0.25">
      <c r="A21" s="61" t="s">
        <v>97</v>
      </c>
      <c r="B21" s="133">
        <v>833</v>
      </c>
      <c r="C21" s="34" t="s">
        <v>350</v>
      </c>
    </row>
    <row r="22" spans="1:3" ht="15.75" x14ac:dyDescent="0.25">
      <c r="A22" s="62" t="s">
        <v>98</v>
      </c>
      <c r="B22" s="133">
        <v>1</v>
      </c>
      <c r="C22" s="34" t="s">
        <v>374</v>
      </c>
    </row>
    <row r="23" spans="1:3" ht="15.75" x14ac:dyDescent="0.25">
      <c r="A23" s="61" t="s">
        <v>99</v>
      </c>
      <c r="B23" s="133">
        <v>14</v>
      </c>
      <c r="C23" s="34" t="s">
        <v>359</v>
      </c>
    </row>
    <row r="24" spans="1:3" ht="15.75" x14ac:dyDescent="0.25">
      <c r="A24" s="61" t="s">
        <v>100</v>
      </c>
      <c r="B24" s="133">
        <v>1</v>
      </c>
      <c r="C24" s="34" t="s">
        <v>349</v>
      </c>
    </row>
    <row r="25" spans="1:3" ht="15.75" x14ac:dyDescent="0.25">
      <c r="A25" s="61" t="s">
        <v>375</v>
      </c>
      <c r="B25" s="133">
        <v>71</v>
      </c>
      <c r="C25" s="34" t="s">
        <v>376</v>
      </c>
    </row>
    <row r="26" spans="1:3" ht="15.75" x14ac:dyDescent="0.25">
      <c r="A26" s="63"/>
      <c r="B26" s="64"/>
      <c r="C26" s="33"/>
    </row>
    <row r="27" spans="1:3" ht="15.75" x14ac:dyDescent="0.25">
      <c r="A27" s="22" t="s">
        <v>52</v>
      </c>
      <c r="B27" s="22"/>
      <c r="C27" s="3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B8F8E-6F81-4CF4-9DE5-E7CA8557D353}">
  <dimension ref="A1:F71"/>
  <sheetViews>
    <sheetView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5" zeroHeight="1" x14ac:dyDescent="0.25"/>
  <cols>
    <col min="1" max="1" width="71.5703125" customWidth="1"/>
    <col min="2" max="2" width="14.7109375" customWidth="1"/>
    <col min="3" max="4" width="15.7109375" customWidth="1"/>
    <col min="5" max="5" width="14.7109375" customWidth="1"/>
    <col min="6" max="6" width="14" customWidth="1"/>
    <col min="7" max="16384" width="11.42578125" hidden="1"/>
  </cols>
  <sheetData>
    <row r="1" spans="1:6" ht="15.75" x14ac:dyDescent="0.25">
      <c r="A1" s="65" t="s">
        <v>377</v>
      </c>
      <c r="B1" s="66"/>
      <c r="C1" s="66"/>
      <c r="D1" s="66"/>
      <c r="E1" s="66"/>
      <c r="F1" s="66"/>
    </row>
    <row r="2" spans="1:6" ht="15.75" x14ac:dyDescent="0.25">
      <c r="A2" s="66"/>
      <c r="B2" s="66"/>
      <c r="C2" s="66"/>
      <c r="D2" s="66"/>
      <c r="E2" s="66"/>
      <c r="F2" s="66"/>
    </row>
    <row r="3" spans="1:6" ht="15.75" x14ac:dyDescent="0.25">
      <c r="A3" s="141" t="s">
        <v>410</v>
      </c>
      <c r="B3" s="141"/>
      <c r="C3" s="141"/>
      <c r="D3" s="141"/>
      <c r="E3" s="141"/>
      <c r="F3" s="141"/>
    </row>
    <row r="4" spans="1:6" ht="15.75" x14ac:dyDescent="0.25">
      <c r="A4" s="141" t="s">
        <v>1</v>
      </c>
      <c r="B4" s="141"/>
      <c r="C4" s="141"/>
      <c r="D4" s="141"/>
      <c r="E4" s="141"/>
      <c r="F4" s="141"/>
    </row>
    <row r="5" spans="1:6" ht="15.75" x14ac:dyDescent="0.25">
      <c r="A5" s="141" t="s">
        <v>378</v>
      </c>
      <c r="B5" s="141"/>
      <c r="C5" s="141"/>
      <c r="D5" s="141"/>
      <c r="E5" s="141"/>
      <c r="F5" s="141"/>
    </row>
    <row r="6" spans="1:6" ht="15.75" x14ac:dyDescent="0.25">
      <c r="A6" s="141" t="s">
        <v>2</v>
      </c>
      <c r="B6" s="141"/>
      <c r="C6" s="141"/>
      <c r="D6" s="141"/>
      <c r="E6" s="141"/>
      <c r="F6" s="141"/>
    </row>
    <row r="7" spans="1:6" ht="15.75" x14ac:dyDescent="0.25">
      <c r="A7" s="67"/>
      <c r="B7" s="66"/>
      <c r="C7" s="66"/>
      <c r="D7" s="66"/>
      <c r="E7" s="66"/>
      <c r="F7" s="66"/>
    </row>
    <row r="8" spans="1:6" ht="74.25" customHeight="1" x14ac:dyDescent="0.25">
      <c r="A8" s="68" t="s">
        <v>3</v>
      </c>
      <c r="B8" s="69" t="s">
        <v>10</v>
      </c>
      <c r="C8" s="70" t="s">
        <v>379</v>
      </c>
      <c r="D8" s="70" t="s">
        <v>380</v>
      </c>
      <c r="E8" s="71" t="s">
        <v>381</v>
      </c>
      <c r="F8" s="71" t="s">
        <v>382</v>
      </c>
    </row>
    <row r="9" spans="1:6" ht="15.75" x14ac:dyDescent="0.25">
      <c r="A9" s="72"/>
      <c r="B9" s="73"/>
      <c r="C9" s="73"/>
      <c r="D9" s="73"/>
      <c r="E9" s="73"/>
      <c r="F9" s="74"/>
    </row>
    <row r="10" spans="1:6" ht="15.75" x14ac:dyDescent="0.25">
      <c r="A10" s="75" t="s">
        <v>10</v>
      </c>
      <c r="B10" s="134">
        <f>+B12+B16+B19+B26+B30+B34+B38+B42+B46+B52+B56+B63+B67</f>
        <v>216</v>
      </c>
      <c r="C10" s="134">
        <f>+C12+C16+C19+C26+C30+C34+C38+C42+C46+C52+C56+C63+C67</f>
        <v>52</v>
      </c>
      <c r="D10" s="134">
        <f>+D12+D16+D19+D26+D30+D34+D38+D42+D46+D52+D56+D63+D67</f>
        <v>66</v>
      </c>
      <c r="E10" s="134">
        <f>+E12+E16+E19+E26+E30+E34+E38+E42+E46+E52+E56+E63+E67</f>
        <v>60</v>
      </c>
      <c r="F10" s="134">
        <f>+F12+F16+F19+F26+F30+F34+F38+F42+F46+F52+F56+F63+F67</f>
        <v>38</v>
      </c>
    </row>
    <row r="11" spans="1:6" ht="15.75" x14ac:dyDescent="0.25">
      <c r="A11" s="75"/>
      <c r="B11" s="135"/>
      <c r="C11" s="135"/>
      <c r="D11" s="135"/>
      <c r="E11" s="136"/>
      <c r="F11" s="134"/>
    </row>
    <row r="12" spans="1:6" ht="15.75" x14ac:dyDescent="0.25">
      <c r="A12" s="76" t="s">
        <v>11</v>
      </c>
      <c r="B12" s="137">
        <f>SUM(B13:B14)</f>
        <v>98</v>
      </c>
      <c r="C12" s="137">
        <f t="shared" ref="C12:F12" si="0">SUM(C13:C14)</f>
        <v>25</v>
      </c>
      <c r="D12" s="137">
        <f t="shared" si="0"/>
        <v>37</v>
      </c>
      <c r="E12" s="137">
        <f t="shared" si="0"/>
        <v>36</v>
      </c>
      <c r="F12" s="138">
        <f t="shared" si="0"/>
        <v>0</v>
      </c>
    </row>
    <row r="13" spans="1:6" ht="15.75" x14ac:dyDescent="0.25">
      <c r="A13" s="77" t="s">
        <v>12</v>
      </c>
      <c r="B13" s="139">
        <f>SUM(C13:F13)</f>
        <v>98</v>
      </c>
      <c r="C13" s="139">
        <v>25</v>
      </c>
      <c r="D13" s="139">
        <v>37</v>
      </c>
      <c r="E13" s="139">
        <v>36</v>
      </c>
      <c r="F13" s="140">
        <v>0</v>
      </c>
    </row>
    <row r="14" spans="1:6" ht="15.75" x14ac:dyDescent="0.25">
      <c r="A14" s="77" t="s">
        <v>13</v>
      </c>
      <c r="B14" s="139">
        <f>SUM(C14:F14)</f>
        <v>0</v>
      </c>
      <c r="C14" s="139">
        <v>0</v>
      </c>
      <c r="D14" s="139">
        <v>0</v>
      </c>
      <c r="E14" s="139">
        <v>0</v>
      </c>
      <c r="F14" s="140">
        <v>0</v>
      </c>
    </row>
    <row r="15" spans="1:6" ht="15.75" x14ac:dyDescent="0.25">
      <c r="A15" s="77"/>
      <c r="B15" s="139"/>
      <c r="C15" s="135"/>
      <c r="D15" s="135"/>
      <c r="E15" s="135"/>
      <c r="F15" s="134"/>
    </row>
    <row r="16" spans="1:6" ht="15.75" x14ac:dyDescent="0.25">
      <c r="A16" s="76" t="s">
        <v>14</v>
      </c>
      <c r="B16" s="135">
        <f>SUM(B17)</f>
        <v>6</v>
      </c>
      <c r="C16" s="135">
        <f t="shared" ref="C16:F16" si="1">SUM(C17)</f>
        <v>2</v>
      </c>
      <c r="D16" s="135">
        <f t="shared" si="1"/>
        <v>2</v>
      </c>
      <c r="E16" s="135">
        <f t="shared" si="1"/>
        <v>2</v>
      </c>
      <c r="F16" s="134">
        <f t="shared" si="1"/>
        <v>0</v>
      </c>
    </row>
    <row r="17" spans="1:6" ht="15.75" x14ac:dyDescent="0.25">
      <c r="A17" s="77" t="s">
        <v>15</v>
      </c>
      <c r="B17" s="139">
        <f>SUM(C17:F17)</f>
        <v>6</v>
      </c>
      <c r="C17" s="139">
        <v>2</v>
      </c>
      <c r="D17" s="139">
        <v>2</v>
      </c>
      <c r="E17" s="139">
        <v>2</v>
      </c>
      <c r="F17" s="140">
        <v>0</v>
      </c>
    </row>
    <row r="18" spans="1:6" ht="15.75" x14ac:dyDescent="0.25">
      <c r="A18" s="78"/>
      <c r="B18" s="139"/>
      <c r="C18" s="135"/>
      <c r="D18" s="135"/>
      <c r="E18" s="135"/>
      <c r="F18" s="134"/>
    </row>
    <row r="19" spans="1:6" ht="15.75" x14ac:dyDescent="0.25">
      <c r="A19" s="76" t="s">
        <v>16</v>
      </c>
      <c r="B19" s="135">
        <f>SUM(B20:B24)</f>
        <v>0</v>
      </c>
      <c r="C19" s="135">
        <f t="shared" ref="C19:F19" si="2">SUM(C20:C24)</f>
        <v>0</v>
      </c>
      <c r="D19" s="135">
        <f t="shared" si="2"/>
        <v>0</v>
      </c>
      <c r="E19" s="135">
        <f t="shared" si="2"/>
        <v>0</v>
      </c>
      <c r="F19" s="134">
        <f t="shared" si="2"/>
        <v>0</v>
      </c>
    </row>
    <row r="20" spans="1:6" ht="15.75" x14ac:dyDescent="0.25">
      <c r="A20" s="79" t="s">
        <v>384</v>
      </c>
      <c r="B20" s="139">
        <f t="shared" ref="B20:B24" si="3">SUM(C20:F20)</f>
        <v>0</v>
      </c>
      <c r="C20" s="139">
        <v>0</v>
      </c>
      <c r="D20" s="139">
        <v>0</v>
      </c>
      <c r="E20" s="139">
        <v>0</v>
      </c>
      <c r="F20" s="140">
        <v>0</v>
      </c>
    </row>
    <row r="21" spans="1:6" ht="15.75" x14ac:dyDescent="0.25">
      <c r="A21" s="79" t="s">
        <v>18</v>
      </c>
      <c r="B21" s="139">
        <f t="shared" si="3"/>
        <v>0</v>
      </c>
      <c r="C21" s="139">
        <v>0</v>
      </c>
      <c r="D21" s="139">
        <v>0</v>
      </c>
      <c r="E21" s="139">
        <v>0</v>
      </c>
      <c r="F21" s="140">
        <v>0</v>
      </c>
    </row>
    <row r="22" spans="1:6" ht="15.75" x14ac:dyDescent="0.25">
      <c r="A22" s="79" t="s">
        <v>19</v>
      </c>
      <c r="B22" s="139">
        <f t="shared" si="3"/>
        <v>0</v>
      </c>
      <c r="C22" s="139">
        <v>0</v>
      </c>
      <c r="D22" s="139">
        <v>0</v>
      </c>
      <c r="E22" s="139">
        <v>0</v>
      </c>
      <c r="F22" s="140">
        <v>0</v>
      </c>
    </row>
    <row r="23" spans="1:6" ht="15.75" x14ac:dyDescent="0.25">
      <c r="A23" s="79" t="s">
        <v>20</v>
      </c>
      <c r="B23" s="139">
        <f t="shared" si="3"/>
        <v>0</v>
      </c>
      <c r="C23" s="139">
        <v>0</v>
      </c>
      <c r="D23" s="139">
        <v>0</v>
      </c>
      <c r="E23" s="139">
        <v>0</v>
      </c>
      <c r="F23" s="140">
        <v>0</v>
      </c>
    </row>
    <row r="24" spans="1:6" ht="15.75" x14ac:dyDescent="0.25">
      <c r="A24" s="79" t="s">
        <v>21</v>
      </c>
      <c r="B24" s="139">
        <f t="shared" si="3"/>
        <v>0</v>
      </c>
      <c r="C24" s="139">
        <v>0</v>
      </c>
      <c r="D24" s="139">
        <v>0</v>
      </c>
      <c r="E24" s="139">
        <v>0</v>
      </c>
      <c r="F24" s="140">
        <v>0</v>
      </c>
    </row>
    <row r="25" spans="1:6" ht="15.75" x14ac:dyDescent="0.25">
      <c r="A25" s="79"/>
      <c r="B25" s="139"/>
      <c r="C25" s="135"/>
      <c r="D25" s="135"/>
      <c r="E25" s="135"/>
      <c r="F25" s="134"/>
    </row>
    <row r="26" spans="1:6" ht="15.75" x14ac:dyDescent="0.25">
      <c r="A26" s="76" t="s">
        <v>22</v>
      </c>
      <c r="B26" s="135">
        <f>SUM(B27:B28)</f>
        <v>2</v>
      </c>
      <c r="C26" s="135">
        <f t="shared" ref="C26:F26" si="4">SUM(C27:C28)</f>
        <v>0</v>
      </c>
      <c r="D26" s="135">
        <f t="shared" si="4"/>
        <v>0</v>
      </c>
      <c r="E26" s="135">
        <f t="shared" si="4"/>
        <v>0</v>
      </c>
      <c r="F26" s="134">
        <f t="shared" si="4"/>
        <v>2</v>
      </c>
    </row>
    <row r="27" spans="1:6" ht="15.75" x14ac:dyDescent="0.25">
      <c r="A27" s="77" t="s">
        <v>23</v>
      </c>
      <c r="B27" s="139">
        <f t="shared" ref="B27:B28" si="5">SUM(C27:F27)</f>
        <v>2</v>
      </c>
      <c r="C27" s="139">
        <v>0</v>
      </c>
      <c r="D27" s="139">
        <v>0</v>
      </c>
      <c r="E27" s="139">
        <v>0</v>
      </c>
      <c r="F27" s="140">
        <v>2</v>
      </c>
    </row>
    <row r="28" spans="1:6" ht="15.75" x14ac:dyDescent="0.25">
      <c r="A28" s="77" t="s">
        <v>24</v>
      </c>
      <c r="B28" s="139">
        <f t="shared" si="5"/>
        <v>0</v>
      </c>
      <c r="C28" s="139">
        <v>0</v>
      </c>
      <c r="D28" s="139">
        <v>0</v>
      </c>
      <c r="E28" s="139">
        <v>0</v>
      </c>
      <c r="F28" s="140">
        <v>0</v>
      </c>
    </row>
    <row r="29" spans="1:6" ht="15.75" x14ac:dyDescent="0.25">
      <c r="A29" s="77"/>
      <c r="B29" s="139"/>
      <c r="C29" s="135"/>
      <c r="D29" s="135"/>
      <c r="E29" s="135"/>
      <c r="F29" s="134"/>
    </row>
    <row r="30" spans="1:6" ht="15.75" x14ac:dyDescent="0.25">
      <c r="A30" s="76" t="s">
        <v>25</v>
      </c>
      <c r="B30" s="135">
        <f>SUM(B31:B32)</f>
        <v>32</v>
      </c>
      <c r="C30" s="135">
        <f t="shared" ref="C30:F30" si="6">SUM(C31:C32)</f>
        <v>8</v>
      </c>
      <c r="D30" s="135">
        <f t="shared" si="6"/>
        <v>9</v>
      </c>
      <c r="E30" s="135">
        <f t="shared" si="6"/>
        <v>9</v>
      </c>
      <c r="F30" s="134">
        <f t="shared" si="6"/>
        <v>6</v>
      </c>
    </row>
    <row r="31" spans="1:6" ht="15.75" x14ac:dyDescent="0.25">
      <c r="A31" s="77" t="s">
        <v>26</v>
      </c>
      <c r="B31" s="139">
        <f t="shared" ref="B31:B32" si="7">SUM(C31:F31)</f>
        <v>32</v>
      </c>
      <c r="C31" s="139">
        <v>8</v>
      </c>
      <c r="D31" s="139">
        <v>9</v>
      </c>
      <c r="E31" s="139">
        <v>9</v>
      </c>
      <c r="F31" s="140">
        <v>6</v>
      </c>
    </row>
    <row r="32" spans="1:6" ht="15.75" x14ac:dyDescent="0.25">
      <c r="A32" s="77" t="s">
        <v>27</v>
      </c>
      <c r="B32" s="139">
        <f t="shared" si="7"/>
        <v>0</v>
      </c>
      <c r="C32" s="139">
        <v>0</v>
      </c>
      <c r="D32" s="139">
        <v>0</v>
      </c>
      <c r="E32" s="139">
        <v>0</v>
      </c>
      <c r="F32" s="140">
        <v>0</v>
      </c>
    </row>
    <row r="33" spans="1:6" ht="15.75" x14ac:dyDescent="0.25">
      <c r="A33" s="77"/>
      <c r="B33" s="139"/>
      <c r="C33" s="135"/>
      <c r="D33" s="135"/>
      <c r="E33" s="135"/>
      <c r="F33" s="134"/>
    </row>
    <row r="34" spans="1:6" ht="15.75" x14ac:dyDescent="0.25">
      <c r="A34" s="76" t="s">
        <v>28</v>
      </c>
      <c r="B34" s="135">
        <f>SUM(B35:B36)</f>
        <v>31</v>
      </c>
      <c r="C34" s="135">
        <f t="shared" ref="C34:F34" si="8">SUM(C35:C36)</f>
        <v>8</v>
      </c>
      <c r="D34" s="135">
        <f t="shared" si="8"/>
        <v>9</v>
      </c>
      <c r="E34" s="135">
        <f t="shared" si="8"/>
        <v>9</v>
      </c>
      <c r="F34" s="134">
        <f t="shared" si="8"/>
        <v>5</v>
      </c>
    </row>
    <row r="35" spans="1:6" ht="15.75" x14ac:dyDescent="0.25">
      <c r="A35" s="77" t="s">
        <v>29</v>
      </c>
      <c r="B35" s="139">
        <f t="shared" ref="B35:B36" si="9">SUM(C35:F35)</f>
        <v>31</v>
      </c>
      <c r="C35" s="139">
        <v>8</v>
      </c>
      <c r="D35" s="139">
        <v>9</v>
      </c>
      <c r="E35" s="139">
        <v>9</v>
      </c>
      <c r="F35" s="140">
        <v>5</v>
      </c>
    </row>
    <row r="36" spans="1:6" ht="18.75" x14ac:dyDescent="0.25">
      <c r="A36" s="77" t="s">
        <v>30</v>
      </c>
      <c r="B36" s="139">
        <f t="shared" si="9"/>
        <v>0</v>
      </c>
      <c r="C36" s="139">
        <v>0</v>
      </c>
      <c r="D36" s="139">
        <v>0</v>
      </c>
      <c r="E36" s="139">
        <v>0</v>
      </c>
      <c r="F36" s="140">
        <v>0</v>
      </c>
    </row>
    <row r="37" spans="1:6" ht="15.75" x14ac:dyDescent="0.25">
      <c r="A37" s="77"/>
      <c r="B37" s="139"/>
      <c r="C37" s="135"/>
      <c r="D37" s="135"/>
      <c r="E37" s="135"/>
      <c r="F37" s="134"/>
    </row>
    <row r="38" spans="1:6" ht="15.75" x14ac:dyDescent="0.25">
      <c r="A38" s="76" t="s">
        <v>31</v>
      </c>
      <c r="B38" s="135">
        <f>SUM(B39:B40)</f>
        <v>5</v>
      </c>
      <c r="C38" s="135">
        <f t="shared" ref="C38:F38" si="10">SUM(C39:C40)</f>
        <v>0</v>
      </c>
      <c r="D38" s="135">
        <f t="shared" si="10"/>
        <v>0</v>
      </c>
      <c r="E38" s="135">
        <f t="shared" si="10"/>
        <v>0</v>
      </c>
      <c r="F38" s="134">
        <f t="shared" si="10"/>
        <v>5</v>
      </c>
    </row>
    <row r="39" spans="1:6" ht="15.75" x14ac:dyDescent="0.25">
      <c r="A39" s="77" t="s">
        <v>389</v>
      </c>
      <c r="B39" s="139">
        <f t="shared" ref="B39:B40" si="11">SUM(C39:F39)</f>
        <v>5</v>
      </c>
      <c r="C39" s="139">
        <v>0</v>
      </c>
      <c r="D39" s="139">
        <v>0</v>
      </c>
      <c r="E39" s="139">
        <v>0</v>
      </c>
      <c r="F39" s="140">
        <v>5</v>
      </c>
    </row>
    <row r="40" spans="1:6" ht="15.75" x14ac:dyDescent="0.25">
      <c r="A40" s="77" t="s">
        <v>32</v>
      </c>
      <c r="B40" s="139">
        <f t="shared" si="11"/>
        <v>0</v>
      </c>
      <c r="C40" s="139">
        <v>0</v>
      </c>
      <c r="D40" s="139">
        <v>0</v>
      </c>
      <c r="E40" s="139">
        <v>0</v>
      </c>
      <c r="F40" s="140">
        <v>0</v>
      </c>
    </row>
    <row r="41" spans="1:6" ht="15.75" x14ac:dyDescent="0.25">
      <c r="A41" s="77"/>
      <c r="B41" s="139"/>
      <c r="C41" s="135"/>
      <c r="D41" s="135"/>
      <c r="E41" s="135"/>
      <c r="F41" s="134"/>
    </row>
    <row r="42" spans="1:6" ht="15.75" x14ac:dyDescent="0.25">
      <c r="A42" s="76" t="s">
        <v>33</v>
      </c>
      <c r="B42" s="135">
        <f>SUM(B43:B44)</f>
        <v>2</v>
      </c>
      <c r="C42" s="135">
        <f t="shared" ref="C42:F42" si="12">SUM(C43:C44)</f>
        <v>0</v>
      </c>
      <c r="D42" s="135">
        <f t="shared" si="12"/>
        <v>0</v>
      </c>
      <c r="E42" s="135">
        <f t="shared" si="12"/>
        <v>0</v>
      </c>
      <c r="F42" s="134">
        <f t="shared" si="12"/>
        <v>2</v>
      </c>
    </row>
    <row r="43" spans="1:6" ht="15.75" x14ac:dyDescent="0.25">
      <c r="A43" s="79" t="s">
        <v>34</v>
      </c>
      <c r="B43" s="139">
        <f t="shared" ref="B43:B44" si="13">SUM(C43:F43)</f>
        <v>2</v>
      </c>
      <c r="C43" s="139">
        <v>0</v>
      </c>
      <c r="D43" s="139">
        <v>0</v>
      </c>
      <c r="E43" s="139">
        <v>0</v>
      </c>
      <c r="F43" s="140">
        <v>2</v>
      </c>
    </row>
    <row r="44" spans="1:6" ht="15.75" x14ac:dyDescent="0.25">
      <c r="A44" s="77" t="s">
        <v>35</v>
      </c>
      <c r="B44" s="139">
        <f t="shared" si="13"/>
        <v>0</v>
      </c>
      <c r="C44" s="139">
        <v>0</v>
      </c>
      <c r="D44" s="139">
        <v>0</v>
      </c>
      <c r="E44" s="139">
        <v>0</v>
      </c>
      <c r="F44" s="140">
        <v>0</v>
      </c>
    </row>
    <row r="45" spans="1:6" ht="15.75" x14ac:dyDescent="0.25">
      <c r="A45" s="77"/>
      <c r="B45" s="139"/>
      <c r="C45" s="135"/>
      <c r="D45" s="135"/>
      <c r="E45" s="135"/>
      <c r="F45" s="134"/>
    </row>
    <row r="46" spans="1:6" ht="15.75" x14ac:dyDescent="0.25">
      <c r="A46" s="76" t="s">
        <v>36</v>
      </c>
      <c r="B46" s="135">
        <f>SUM(B47:B50)</f>
        <v>0</v>
      </c>
      <c r="C46" s="135">
        <f t="shared" ref="C46:F46" si="14">SUM(C47:C50)</f>
        <v>0</v>
      </c>
      <c r="D46" s="135">
        <f t="shared" si="14"/>
        <v>0</v>
      </c>
      <c r="E46" s="135">
        <f t="shared" si="14"/>
        <v>0</v>
      </c>
      <c r="F46" s="134">
        <f t="shared" si="14"/>
        <v>0</v>
      </c>
    </row>
    <row r="47" spans="1:6" ht="15.75" x14ac:dyDescent="0.25">
      <c r="A47" s="77" t="s">
        <v>37</v>
      </c>
      <c r="B47" s="139">
        <f t="shared" ref="B47:B50" si="15">SUM(C47:F47)</f>
        <v>0</v>
      </c>
      <c r="C47" s="139">
        <v>0</v>
      </c>
      <c r="D47" s="139">
        <v>0</v>
      </c>
      <c r="E47" s="139">
        <v>0</v>
      </c>
      <c r="F47" s="140">
        <v>0</v>
      </c>
    </row>
    <row r="48" spans="1:6" ht="15.75" x14ac:dyDescent="0.25">
      <c r="A48" s="79" t="s">
        <v>38</v>
      </c>
      <c r="B48" s="139">
        <f t="shared" si="15"/>
        <v>0</v>
      </c>
      <c r="C48" s="139">
        <v>0</v>
      </c>
      <c r="D48" s="139">
        <v>0</v>
      </c>
      <c r="E48" s="139">
        <v>0</v>
      </c>
      <c r="F48" s="140">
        <v>0</v>
      </c>
    </row>
    <row r="49" spans="1:6" ht="15.75" x14ac:dyDescent="0.25">
      <c r="A49" s="79" t="s">
        <v>39</v>
      </c>
      <c r="B49" s="139">
        <f t="shared" si="15"/>
        <v>0</v>
      </c>
      <c r="C49" s="139">
        <v>0</v>
      </c>
      <c r="D49" s="139">
        <v>0</v>
      </c>
      <c r="E49" s="139">
        <v>0</v>
      </c>
      <c r="F49" s="140">
        <v>0</v>
      </c>
    </row>
    <row r="50" spans="1:6" ht="15.75" x14ac:dyDescent="0.25">
      <c r="A50" s="79" t="s">
        <v>40</v>
      </c>
      <c r="B50" s="139">
        <f t="shared" si="15"/>
        <v>0</v>
      </c>
      <c r="C50" s="139">
        <v>0</v>
      </c>
      <c r="D50" s="139">
        <v>0</v>
      </c>
      <c r="E50" s="139">
        <v>0</v>
      </c>
      <c r="F50" s="140">
        <v>0</v>
      </c>
    </row>
    <row r="51" spans="1:6" ht="15.75" x14ac:dyDescent="0.25">
      <c r="A51" s="79"/>
      <c r="B51" s="139"/>
      <c r="C51" s="135"/>
      <c r="D51" s="135"/>
      <c r="E51" s="135"/>
      <c r="F51" s="134"/>
    </row>
    <row r="52" spans="1:6" ht="15.75" x14ac:dyDescent="0.25">
      <c r="A52" s="76" t="s">
        <v>41</v>
      </c>
      <c r="B52" s="135">
        <f>SUM(B53:B54)</f>
        <v>27</v>
      </c>
      <c r="C52" s="135">
        <f t="shared" ref="C52:F52" si="16">SUM(C53:C54)</f>
        <v>9</v>
      </c>
      <c r="D52" s="135">
        <f t="shared" si="16"/>
        <v>9</v>
      </c>
      <c r="E52" s="135">
        <f t="shared" si="16"/>
        <v>4</v>
      </c>
      <c r="F52" s="134">
        <f t="shared" si="16"/>
        <v>5</v>
      </c>
    </row>
    <row r="53" spans="1:6" ht="15.75" x14ac:dyDescent="0.25">
      <c r="A53" s="79" t="s">
        <v>385</v>
      </c>
      <c r="B53" s="139">
        <f>SUM(C53:F53)</f>
        <v>27</v>
      </c>
      <c r="C53" s="139">
        <v>9</v>
      </c>
      <c r="D53" s="139">
        <v>9</v>
      </c>
      <c r="E53" s="139">
        <v>4</v>
      </c>
      <c r="F53" s="140">
        <v>5</v>
      </c>
    </row>
    <row r="54" spans="1:6" ht="15.75" x14ac:dyDescent="0.25">
      <c r="A54" s="79" t="s">
        <v>42</v>
      </c>
      <c r="B54" s="139">
        <f t="shared" ref="B54" si="17">SUM(C54:F54)</f>
        <v>0</v>
      </c>
      <c r="C54" s="139">
        <v>0</v>
      </c>
      <c r="D54" s="139">
        <v>0</v>
      </c>
      <c r="E54" s="139">
        <v>0</v>
      </c>
      <c r="F54" s="140">
        <v>0</v>
      </c>
    </row>
    <row r="55" spans="1:6" ht="15.75" x14ac:dyDescent="0.25">
      <c r="A55" s="79"/>
      <c r="B55" s="139"/>
      <c r="C55" s="135"/>
      <c r="D55" s="135"/>
      <c r="E55" s="135"/>
      <c r="F55" s="134"/>
    </row>
    <row r="56" spans="1:6" ht="15.75" x14ac:dyDescent="0.25">
      <c r="A56" s="76" t="s">
        <v>43</v>
      </c>
      <c r="B56" s="135">
        <f>SUM(B57:B61)</f>
        <v>0</v>
      </c>
      <c r="C56" s="135">
        <f t="shared" ref="C56:F56" si="18">SUM(C57:C61)</f>
        <v>0</v>
      </c>
      <c r="D56" s="135">
        <f t="shared" si="18"/>
        <v>0</v>
      </c>
      <c r="E56" s="135">
        <f t="shared" si="18"/>
        <v>0</v>
      </c>
      <c r="F56" s="134">
        <f t="shared" si="18"/>
        <v>0</v>
      </c>
    </row>
    <row r="57" spans="1:6" ht="15.75" x14ac:dyDescent="0.25">
      <c r="A57" s="79" t="s">
        <v>44</v>
      </c>
      <c r="B57" s="139">
        <f t="shared" ref="B57:B61" si="19">SUM(C57:F57)</f>
        <v>0</v>
      </c>
      <c r="C57" s="139">
        <v>0</v>
      </c>
      <c r="D57" s="139">
        <v>0</v>
      </c>
      <c r="E57" s="139">
        <v>0</v>
      </c>
      <c r="F57" s="140">
        <v>0</v>
      </c>
    </row>
    <row r="58" spans="1:6" ht="15.75" x14ac:dyDescent="0.25">
      <c r="A58" s="77" t="s">
        <v>45</v>
      </c>
      <c r="B58" s="139">
        <f t="shared" si="19"/>
        <v>0</v>
      </c>
      <c r="C58" s="139">
        <v>0</v>
      </c>
      <c r="D58" s="139">
        <v>0</v>
      </c>
      <c r="E58" s="139">
        <v>0</v>
      </c>
      <c r="F58" s="140">
        <v>0</v>
      </c>
    </row>
    <row r="59" spans="1:6" ht="15.75" x14ac:dyDescent="0.25">
      <c r="A59" s="77" t="s">
        <v>46</v>
      </c>
      <c r="B59" s="139">
        <f t="shared" si="19"/>
        <v>0</v>
      </c>
      <c r="C59" s="139">
        <v>0</v>
      </c>
      <c r="D59" s="139">
        <v>0</v>
      </c>
      <c r="E59" s="139">
        <v>0</v>
      </c>
      <c r="F59" s="140">
        <v>0</v>
      </c>
    </row>
    <row r="60" spans="1:6" ht="15.75" customHeight="1" x14ac:dyDescent="0.25">
      <c r="A60" s="77" t="s">
        <v>388</v>
      </c>
      <c r="B60" s="139">
        <f t="shared" si="19"/>
        <v>0</v>
      </c>
      <c r="C60" s="139">
        <v>0</v>
      </c>
      <c r="D60" s="139">
        <v>0</v>
      </c>
      <c r="E60" s="139">
        <v>0</v>
      </c>
      <c r="F60" s="140">
        <v>0</v>
      </c>
    </row>
    <row r="61" spans="1:6" ht="15.75" x14ac:dyDescent="0.25">
      <c r="A61" s="77" t="s">
        <v>117</v>
      </c>
      <c r="B61" s="139">
        <f t="shared" si="19"/>
        <v>0</v>
      </c>
      <c r="C61" s="139">
        <v>0</v>
      </c>
      <c r="D61" s="139">
        <v>0</v>
      </c>
      <c r="E61" s="139">
        <v>0</v>
      </c>
      <c r="F61" s="140">
        <v>0</v>
      </c>
    </row>
    <row r="62" spans="1:6" ht="15.75" x14ac:dyDescent="0.25">
      <c r="A62" s="77"/>
      <c r="B62" s="139"/>
      <c r="C62" s="135"/>
      <c r="D62" s="135"/>
      <c r="E62" s="135"/>
      <c r="F62" s="134"/>
    </row>
    <row r="63" spans="1:6" ht="15.75" x14ac:dyDescent="0.25">
      <c r="A63" s="76" t="s">
        <v>48</v>
      </c>
      <c r="B63" s="135">
        <f>SUM(B64:B65)</f>
        <v>4</v>
      </c>
      <c r="C63" s="135">
        <f t="shared" ref="C63:F63" si="20">SUM(C64:C65)</f>
        <v>0</v>
      </c>
      <c r="D63" s="135">
        <f t="shared" si="20"/>
        <v>0</v>
      </c>
      <c r="E63" s="135">
        <f t="shared" si="20"/>
        <v>0</v>
      </c>
      <c r="F63" s="134">
        <f t="shared" si="20"/>
        <v>4</v>
      </c>
    </row>
    <row r="64" spans="1:6" ht="15.75" x14ac:dyDescent="0.25">
      <c r="A64" s="77" t="s">
        <v>386</v>
      </c>
      <c r="B64" s="139">
        <f t="shared" ref="B64:B65" si="21">SUM(C64:F64)</f>
        <v>4</v>
      </c>
      <c r="C64" s="139">
        <v>0</v>
      </c>
      <c r="D64" s="139">
        <v>0</v>
      </c>
      <c r="E64" s="139">
        <v>0</v>
      </c>
      <c r="F64" s="140">
        <v>4</v>
      </c>
    </row>
    <row r="65" spans="1:6" ht="15.75" x14ac:dyDescent="0.25">
      <c r="A65" s="77" t="s">
        <v>383</v>
      </c>
      <c r="B65" s="139">
        <f t="shared" si="21"/>
        <v>0</v>
      </c>
      <c r="C65" s="139">
        <v>0</v>
      </c>
      <c r="D65" s="139">
        <v>0</v>
      </c>
      <c r="E65" s="139">
        <v>0</v>
      </c>
      <c r="F65" s="140">
        <v>0</v>
      </c>
    </row>
    <row r="66" spans="1:6" ht="15.75" x14ac:dyDescent="0.25">
      <c r="A66" s="77"/>
      <c r="B66" s="139"/>
      <c r="C66" s="135"/>
      <c r="D66" s="135"/>
      <c r="E66" s="135"/>
      <c r="F66" s="134"/>
    </row>
    <row r="67" spans="1:6" ht="15.75" x14ac:dyDescent="0.25">
      <c r="A67" s="76" t="s">
        <v>50</v>
      </c>
      <c r="B67" s="135">
        <f>SUM(B68:B69)</f>
        <v>9</v>
      </c>
      <c r="C67" s="135">
        <f t="shared" ref="C67:F67" si="22">SUM(C68:C69)</f>
        <v>0</v>
      </c>
      <c r="D67" s="135">
        <f t="shared" si="22"/>
        <v>0</v>
      </c>
      <c r="E67" s="135">
        <f t="shared" si="22"/>
        <v>0</v>
      </c>
      <c r="F67" s="134">
        <f t="shared" si="22"/>
        <v>9</v>
      </c>
    </row>
    <row r="68" spans="1:6" ht="15.75" x14ac:dyDescent="0.25">
      <c r="A68" s="79" t="s">
        <v>387</v>
      </c>
      <c r="B68" s="139">
        <f t="shared" ref="B68:B69" si="23">SUM(C68:F68)</f>
        <v>9</v>
      </c>
      <c r="C68" s="139">
        <v>0</v>
      </c>
      <c r="D68" s="139">
        <v>0</v>
      </c>
      <c r="E68" s="139">
        <v>0</v>
      </c>
      <c r="F68" s="140">
        <v>9</v>
      </c>
    </row>
    <row r="69" spans="1:6" ht="18.75" x14ac:dyDescent="0.25">
      <c r="A69" s="79" t="s">
        <v>51</v>
      </c>
      <c r="B69" s="139">
        <f t="shared" si="23"/>
        <v>0</v>
      </c>
      <c r="C69" s="139">
        <v>0</v>
      </c>
      <c r="D69" s="139">
        <v>0</v>
      </c>
      <c r="E69" s="139">
        <v>0</v>
      </c>
      <c r="F69" s="140">
        <v>0</v>
      </c>
    </row>
    <row r="70" spans="1:6" ht="15.75" x14ac:dyDescent="0.25">
      <c r="A70" s="80"/>
      <c r="B70" s="81"/>
      <c r="C70" s="81"/>
      <c r="D70" s="81"/>
      <c r="E70" s="82"/>
      <c r="F70" s="83"/>
    </row>
    <row r="71" spans="1:6" ht="15.75" x14ac:dyDescent="0.25">
      <c r="A71" s="22" t="s">
        <v>52</v>
      </c>
      <c r="B71" s="66"/>
      <c r="C71" s="66"/>
      <c r="D71" s="66"/>
      <c r="E71" s="66"/>
      <c r="F71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Luis Alonso Bonilla Bastos</cp:lastModifiedBy>
  <cp:lastPrinted>2019-08-27T16:29:14Z</cp:lastPrinted>
  <dcterms:created xsi:type="dcterms:W3CDTF">2019-08-27T16:14:08Z</dcterms:created>
  <dcterms:modified xsi:type="dcterms:W3CDTF">2021-10-29T14:58:03Z</dcterms:modified>
</cp:coreProperties>
</file>