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hidePivotFieldList="1" defaultThemeVersion="124226"/>
  <mc:AlternateContent xmlns:mc="http://schemas.openxmlformats.org/markup-compatibility/2006">
    <mc:Choice Requires="x15">
      <x15ac:absPath xmlns:x15ac="http://schemas.microsoft.com/office/spreadsheetml/2010/11/ac" url="D:\Poder Judicial\2023\Revisión anuarios 2022\Notarial\"/>
    </mc:Choice>
  </mc:AlternateContent>
  <xr:revisionPtr revIDLastSave="0" documentId="13_ncr:1_{A9F316B0-B3B1-4536-A863-AEF55DF43C43}" xr6:coauthVersionLast="47" xr6:coauthVersionMax="47" xr10:uidLastSave="{00000000-0000-0000-0000-000000000000}"/>
  <bookViews>
    <workbookView xWindow="28690" yWindow="-110" windowWidth="29020" windowHeight="15700" tabRatio="673" xr2:uid="{00000000-000D-0000-FFFF-FFFF00000000}"/>
  </bookViews>
  <sheets>
    <sheet name="Índice" sheetId="25" r:id="rId1"/>
    <sheet name="c-1" sheetId="26" r:id="rId2"/>
    <sheet name="C-2" sheetId="27" r:id="rId3"/>
    <sheet name="c-3" sheetId="22" r:id="rId4"/>
    <sheet name="c-4" sheetId="23" r:id="rId5"/>
    <sheet name="c-5" sheetId="24" r:id="rId6"/>
    <sheet name="C8" sheetId="19" state="hidden" r:id="rId7"/>
    <sheet name="C6" sheetId="6" state="hidden" r:id="rId8"/>
    <sheet name="C7" sheetId="11" state="hidden" r:id="rId9"/>
    <sheet name="C5" sheetId="5" state="hidden" r:id="rId10"/>
  </sheets>
  <externalReferences>
    <externalReference r:id="rId11"/>
    <externalReference r:id="rId12"/>
  </externalReferences>
  <definedNames>
    <definedName name="_xlnm.Database" localSheetId="2">#REF!</definedName>
    <definedName name="_xlnm.Database">#REF!</definedName>
    <definedName name="ddd" localSheetId="2">[1]c30!#REF!</definedName>
    <definedName name="ddd">[1]c30!#REF!</definedName>
    <definedName name="Excel_BuiltIn__FilterDatabase_1" localSheetId="2">#REF!</definedName>
    <definedName name="Excel_BuiltIn__FilterDatabase_1">#REF!</definedName>
    <definedName name="Excel_BuiltIn__FilterDatabase_3" localSheetId="2">#REF!</definedName>
    <definedName name="Excel_BuiltIn__FilterDatabase_3">#REF!</definedName>
    <definedName name="Excel_BuiltIn__FilterDatabase_4" localSheetId="2">[2]C4!#REF!</definedName>
    <definedName name="Excel_BuiltIn__FilterDatabase_4">[2]C4!#REF!</definedName>
    <definedName name="Excel_BuiltIn_Print_Area_1" localSheetId="2">[1]c30!#REF!</definedName>
    <definedName name="Excel_BuiltIn_Print_Area_1">[1]c30!#REF!</definedName>
    <definedName name="Excel_BuiltIn_Print_Area_1_1">"$C_81.$#REF!$#REF!:$#REF!$#REF!"</definedName>
    <definedName name="Excel_BuiltIn_Print_Area_4">"$c_84.$#REF!$#REF!:$#REF!$#REF!"</definedName>
    <definedName name="Excel_BuiltIn_Print_Area_7">"$c_86.$#REF!$#REF!:$#REF!$#REF!"</definedName>
    <definedName name="FOFO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C34" i="5"/>
  <c r="C33" i="5"/>
  <c r="C32" i="5"/>
  <c r="C31" i="5"/>
  <c r="C30" i="5"/>
  <c r="C27" i="5"/>
  <c r="C26" i="5"/>
  <c r="C25" i="5"/>
  <c r="C24" i="5"/>
  <c r="C23" i="5"/>
  <c r="C22" i="5"/>
  <c r="C19" i="5"/>
  <c r="C18" i="5"/>
  <c r="C17" i="5"/>
  <c r="C16" i="5"/>
  <c r="C15" i="5"/>
  <c r="C14" i="5"/>
  <c r="C12" i="5" s="1"/>
  <c r="B12" i="5"/>
  <c r="C29" i="5" s="1"/>
  <c r="D12" i="11"/>
  <c r="B12" i="11"/>
  <c r="C23" i="6"/>
  <c r="C22" i="6"/>
  <c r="C21" i="6"/>
  <c r="C20" i="6"/>
  <c r="C17" i="6"/>
  <c r="C16" i="6"/>
  <c r="C15" i="6"/>
  <c r="C14" i="6"/>
  <c r="C13" i="6"/>
  <c r="C12" i="6"/>
  <c r="B10" i="6"/>
  <c r="C19" i="6" s="1"/>
  <c r="B11" i="19"/>
  <c r="C22" i="24"/>
  <c r="C18" i="24"/>
  <c r="C14" i="24"/>
  <c r="B10" i="24"/>
  <c r="C21" i="24" s="1"/>
  <c r="C38" i="23"/>
  <c r="C34" i="23"/>
  <c r="C30" i="23"/>
  <c r="C26" i="23"/>
  <c r="C22" i="23"/>
  <c r="C18" i="23"/>
  <c r="C14" i="23"/>
  <c r="B11" i="23"/>
  <c r="C33" i="23" s="1"/>
  <c r="B45" i="22"/>
  <c r="B41" i="22"/>
  <c r="B30" i="22"/>
  <c r="B11" i="22" s="1"/>
  <c r="D20" i="22"/>
  <c r="D14" i="22"/>
  <c r="D11" i="22" s="1"/>
  <c r="B11" i="27"/>
  <c r="B9" i="27"/>
  <c r="B9" i="26"/>
  <c r="C19" i="23" l="1"/>
  <c r="C27" i="23"/>
  <c r="C35" i="23"/>
  <c r="C15" i="24"/>
  <c r="C23" i="24"/>
  <c r="C20" i="23"/>
  <c r="C28" i="23"/>
  <c r="C36" i="23"/>
  <c r="C16" i="24"/>
  <c r="C18" i="6"/>
  <c r="C20" i="5"/>
  <c r="C28" i="5"/>
  <c r="C13" i="23"/>
  <c r="C21" i="23"/>
  <c r="C29" i="23"/>
  <c r="C37" i="23"/>
  <c r="C17" i="24"/>
  <c r="C21" i="5"/>
  <c r="C15" i="23"/>
  <c r="C23" i="23"/>
  <c r="C31" i="23"/>
  <c r="C19" i="24"/>
  <c r="C16" i="23"/>
  <c r="C24" i="23"/>
  <c r="C32" i="23"/>
  <c r="C12" i="24"/>
  <c r="C20" i="24"/>
  <c r="C17" i="23"/>
  <c r="C25" i="23"/>
  <c r="C13" i="24"/>
  <c r="C11"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ksegurah</author>
    <author>Usuario</author>
  </authors>
  <commentList>
    <comment ref="A25" authorId="0" shapeId="0" xr:uid="{00000000-0006-0000-0800-000001000000}">
      <text>
        <r>
          <rPr>
            <b/>
            <sz val="9"/>
            <color indexed="81"/>
            <rFont val="Tahoma"/>
            <family val="2"/>
          </rPr>
          <t>ksegurah:</t>
        </r>
        <r>
          <rPr>
            <sz val="9"/>
            <color indexed="81"/>
            <rFont val="Tahoma"/>
            <family val="2"/>
          </rPr>
          <t xml:space="preserve">
</t>
        </r>
        <r>
          <rPr>
            <sz val="28"/>
            <color indexed="81"/>
            <rFont val="Tahoma"/>
            <family val="2"/>
          </rPr>
          <t>para el 2015 en el cuadro anual no se toma en cuenta el cumplimiento de la sancion, la duracion total sería de 26 meses 2 semanas</t>
        </r>
      </text>
    </comment>
    <comment ref="A35" authorId="1" shapeId="0" xr:uid="{00000000-0006-0000-0800-000002000000}">
      <text>
        <r>
          <rPr>
            <b/>
            <sz val="9"/>
            <color indexed="81"/>
            <rFont val="Tahoma"/>
            <family val="2"/>
          </rPr>
          <t>Usuario:</t>
        </r>
        <r>
          <rPr>
            <sz val="9"/>
            <color indexed="81"/>
            <rFont val="Tahoma"/>
            <family val="2"/>
          </rPr>
          <t xml:space="preserve">
son terminados por inconsistencias</t>
        </r>
      </text>
    </comment>
  </commentList>
</comments>
</file>

<file path=xl/sharedStrings.xml><?xml version="1.0" encoding="utf-8"?>
<sst xmlns="http://schemas.openxmlformats.org/spreadsheetml/2006/main" count="354" uniqueCount="206">
  <si>
    <t xml:space="preserve">Índice de Cuadros Estadísticos </t>
  </si>
  <si>
    <t>Materia Notarial</t>
  </si>
  <si>
    <t>Cuadro Nº</t>
  </si>
  <si>
    <t xml:space="preserve">Descripción </t>
  </si>
  <si>
    <t>Juzgado Notarial: Casos Entrados</t>
  </si>
  <si>
    <t>Según: Oficina de procedencia</t>
  </si>
  <si>
    <t>Según: Motivo de Término</t>
  </si>
  <si>
    <t>Por: Despacho</t>
  </si>
  <si>
    <t>Materia Notarial: Casos terminados y duración promedio</t>
  </si>
  <si>
    <t>Juzgado Notarial: Circulante al finalizar el año</t>
  </si>
  <si>
    <t>Según: Año de entrada</t>
  </si>
  <si>
    <t>Según: Intervalo de tiempo transcurrido</t>
  </si>
  <si>
    <t>DURANTE: 2020</t>
  </si>
  <si>
    <t>JUZGADO NOTARIAL</t>
  </si>
  <si>
    <t>Elaborado por: Subproceso de Estadística, Dirección de Planificación.</t>
  </si>
  <si>
    <t>JUZGADO NOTARIAL: CASOS ENTRADOS</t>
  </si>
  <si>
    <t xml:space="preserve">SEGÚN:  OFICINA DE PROCEDENCIA </t>
  </si>
  <si>
    <t xml:space="preserve">OFICINA DE PROCEDENCIA </t>
  </si>
  <si>
    <t>TOTAL</t>
  </si>
  <si>
    <t>Archivo Nacional</t>
  </si>
  <si>
    <t>Dirección Nacional de Notariado</t>
  </si>
  <si>
    <t>Estrados Judiciales</t>
  </si>
  <si>
    <t>Institución Pública</t>
  </si>
  <si>
    <t>Registro Civil</t>
  </si>
  <si>
    <t>Registro Nacional</t>
  </si>
  <si>
    <t>Particulares</t>
  </si>
  <si>
    <t>Oficinas Judiciales</t>
  </si>
  <si>
    <t>Otros</t>
  </si>
  <si>
    <t>TRIBUNAL DISCIPLINARIO NOTARIAL</t>
  </si>
  <si>
    <t>SEGÚN: MOTIVO DE TÉRMINO</t>
  </si>
  <si>
    <t>POR: DESPACHO</t>
  </si>
  <si>
    <t>MOTIVO DE TÉRMINO</t>
  </si>
  <si>
    <t>Total</t>
  </si>
  <si>
    <t>Total de fondo</t>
  </si>
  <si>
    <t>-</t>
  </si>
  <si>
    <t>Confirma</t>
  </si>
  <si>
    <t>Revoca</t>
  </si>
  <si>
    <t>Modifica</t>
  </si>
  <si>
    <t>Anula</t>
  </si>
  <si>
    <t>Total otras resoluciones</t>
  </si>
  <si>
    <t>Mal admitida</t>
  </si>
  <si>
    <t>Rechazada</t>
  </si>
  <si>
    <t>Devuelto por trámite incompleto</t>
  </si>
  <si>
    <t>Conflicto de Competencia</t>
  </si>
  <si>
    <t>Acumulación</t>
  </si>
  <si>
    <t>Incompetencia</t>
  </si>
  <si>
    <t>Por cumplimiento de la sanción</t>
  </si>
  <si>
    <t>Sentencia sin lugar</t>
  </si>
  <si>
    <t>Sentencia con lugar</t>
  </si>
  <si>
    <t>Por conciliación cumplida</t>
  </si>
  <si>
    <t>Por excepción o incidentes</t>
  </si>
  <si>
    <t>Prescripción</t>
  </si>
  <si>
    <t>Rechazada de plano</t>
  </si>
  <si>
    <t>Por solicitud de la parte actor /actora</t>
  </si>
  <si>
    <t>Por incumplimiento del actor /actora</t>
  </si>
  <si>
    <t>Notario/ a Fallecido</t>
  </si>
  <si>
    <t>MATERIA NOTARIAL: CASOS TERMINADOS Y DURACIÓN PROMEDIO</t>
  </si>
  <si>
    <t>CANTIDAD</t>
  </si>
  <si>
    <t>DURACIÓN PROMEDIO</t>
  </si>
  <si>
    <t>Segunda  Instancia</t>
  </si>
  <si>
    <t>Anuladas</t>
  </si>
  <si>
    <t>---</t>
  </si>
  <si>
    <t>Revocadas</t>
  </si>
  <si>
    <t>Confirmadas</t>
  </si>
  <si>
    <t>Modificadas</t>
  </si>
  <si>
    <t>Mal Admitidas</t>
  </si>
  <si>
    <t>Rechazadas</t>
  </si>
  <si>
    <t>Devuelto Trámite Incompleto</t>
  </si>
  <si>
    <t>3 meses 3 semanas</t>
  </si>
  <si>
    <t>Con Lugar</t>
  </si>
  <si>
    <t>Sin Lugar</t>
  </si>
  <si>
    <t>Primera Instancia</t>
  </si>
  <si>
    <t>Caso terminados</t>
  </si>
  <si>
    <t>Excepción o Incidentes</t>
  </si>
  <si>
    <t>14 meses 0 semanas</t>
  </si>
  <si>
    <t>Incumplimiento de Actor/a</t>
  </si>
  <si>
    <t>Notario/a fallecido/a</t>
  </si>
  <si>
    <t>Rechazo de Plano</t>
  </si>
  <si>
    <t>Solicitud de Parte Actora</t>
  </si>
  <si>
    <t>Sentencias Dictadas</t>
  </si>
  <si>
    <t>Sentencia Sin Lugar</t>
  </si>
  <si>
    <t>Conciliación Cumplida</t>
  </si>
  <si>
    <t>Sanciones Impuestas</t>
  </si>
  <si>
    <t>Cumplimiento de la Sanción</t>
  </si>
  <si>
    <t>CUADRO N° 7</t>
  </si>
  <si>
    <t>JUZGADO NOTARIAL: CIRCULANTE AL FINALIZAR EL AÑO</t>
  </si>
  <si>
    <t>SEGÚN: AÑO DE ENTRADA</t>
  </si>
  <si>
    <t>AÑO DE ENTRADA</t>
  </si>
  <si>
    <t>PORCENTAJE</t>
  </si>
  <si>
    <t>Elaborado por: Subproceso de Estadística, Dirección de Planificación</t>
  </si>
  <si>
    <t>INGRESADO EN EL ÚLTIMO AÑO</t>
  </si>
  <si>
    <t>SEGÚN: INTERVALO DE TIEMPO TRANSCURRIDO</t>
  </si>
  <si>
    <t>INTERVALO DE TIEMPO TRANSCURRIDO</t>
  </si>
  <si>
    <t>Menos de un mes</t>
  </si>
  <si>
    <t>De 1 mes a menos de 2 meses</t>
  </si>
  <si>
    <t>De 2 meses a menos de 3 meses</t>
  </si>
  <si>
    <t>De 3 meses a menos de 4 meses</t>
  </si>
  <si>
    <t>De 4 meses a menos de 5 meses</t>
  </si>
  <si>
    <t>De 5 meses a menos de 6 meses</t>
  </si>
  <si>
    <t>De 6 meses a menos de 7 meses</t>
  </si>
  <si>
    <t>De 7 meses a menos de 8 meses</t>
  </si>
  <si>
    <t>De 8 meses a menos de 9 meses</t>
  </si>
  <si>
    <t>De 9 meses a menos de 10 meses</t>
  </si>
  <si>
    <t>De 10 meses a menos de 11 meses</t>
  </si>
  <si>
    <t>De 11 meses a menos de 12 meses</t>
  </si>
  <si>
    <t>CUADRO N° 8</t>
  </si>
  <si>
    <t>JUZGADO NOTARIAL: RESOLUCIONES DICTADAS Y DURACIÓN</t>
  </si>
  <si>
    <t>SEGÚN: TIPO DE VOTO Y RESOLUCION DICTADA</t>
  </si>
  <si>
    <t>TIPO DE VOTO</t>
  </si>
  <si>
    <t>RESOLUCIONES</t>
  </si>
  <si>
    <t>30 meses 2 semanas</t>
  </si>
  <si>
    <t>31 meses 2 semanas</t>
  </si>
  <si>
    <t>28 meses 0 semanas</t>
  </si>
  <si>
    <t>Cuadro N° 6</t>
  </si>
  <si>
    <t>JUZGADO NOTARIAL: CANTIDAD DE CASOS QUE QUEDARON EN TRÁMITE DE LOS INGRESADOS EN EL 2020</t>
  </si>
  <si>
    <t>SEGÚN: INTERVALO DE TIEMPO EMPLEADO</t>
  </si>
  <si>
    <t>(cifras absolutas y relativas)</t>
  </si>
  <si>
    <t>INTERVALO DE TIEMPO</t>
  </si>
  <si>
    <t>de un mes a menos de 2 meses</t>
  </si>
  <si>
    <t>de 2 mes a menos de 3 meses</t>
  </si>
  <si>
    <t>de 3 mes a menos de 4 meses</t>
  </si>
  <si>
    <t>de 4 mes a menos de 5 meses</t>
  </si>
  <si>
    <t>de 5 mes a menos de 6 meses</t>
  </si>
  <si>
    <t>de 6 mes a menos de 7 meses</t>
  </si>
  <si>
    <t>de 7 mes a menos de 8 meses</t>
  </si>
  <si>
    <t>de 8 mes a menos de 9 meses</t>
  </si>
  <si>
    <t>de 9 mes a menos de 10 meses</t>
  </si>
  <si>
    <t>de 10 mes a menos de 11 meses</t>
  </si>
  <si>
    <t>de 11 mes a menos de 12 meses</t>
  </si>
  <si>
    <t>MATERIA NOTARIAL: RESOLUCIONES DICTADAS Y DURACIÓN</t>
  </si>
  <si>
    <t>SEGÚN: TIPO DE VOTO Y RESOLUCIÓN DICTADA</t>
  </si>
  <si>
    <r>
      <t>(No incluyen los casos de cumplimiento de sanción en las resoluciones dictadas</t>
    </r>
    <r>
      <rPr>
        <b/>
        <vertAlign val="superscript"/>
        <sz val="12"/>
        <rFont val="Times New Roman"/>
        <family val="1"/>
      </rPr>
      <t>(1)</t>
    </r>
    <r>
      <rPr>
        <b/>
        <sz val="12"/>
        <rFont val="Times New Roman"/>
        <family val="1"/>
      </rPr>
      <t>)</t>
    </r>
  </si>
  <si>
    <t>Resoluciones</t>
  </si>
  <si>
    <t>Duración promedio</t>
  </si>
  <si>
    <t>18 meses 3 semanas</t>
  </si>
  <si>
    <t>4 meses 3 semanas</t>
  </si>
  <si>
    <t>4 meses 1 semana</t>
  </si>
  <si>
    <t>6 meses 3 semanas</t>
  </si>
  <si>
    <t>5 meses 2 semanas</t>
  </si>
  <si>
    <t>7 meses 3 semanas</t>
  </si>
  <si>
    <t>1 mes 3 semanas</t>
  </si>
  <si>
    <t>2 semana</t>
  </si>
  <si>
    <t>0 semanas</t>
  </si>
  <si>
    <t>11 meses 3 semanas</t>
  </si>
  <si>
    <t>82 meses 0 semanas</t>
  </si>
  <si>
    <t>23 meses 3 semanas</t>
  </si>
  <si>
    <t>19 meses 3 semanas</t>
  </si>
  <si>
    <t>10 meses 2 semanas</t>
  </si>
  <si>
    <t>21 meses 3 semanas</t>
  </si>
  <si>
    <t>24 meses 3 semanas</t>
  </si>
  <si>
    <t>Remitido al Centro de Conciliación</t>
  </si>
  <si>
    <t>17 meses 1 semana</t>
  </si>
  <si>
    <t>Remitido a la Sala Primera</t>
  </si>
  <si>
    <t>Resuelto por el Centro de Conciliación</t>
  </si>
  <si>
    <t>20 meses 0 semanas</t>
  </si>
  <si>
    <r>
      <t xml:space="preserve">Otras razones  </t>
    </r>
    <r>
      <rPr>
        <vertAlign val="superscript"/>
        <sz val="12"/>
        <rFont val="Times New Roman"/>
        <family val="1"/>
      </rPr>
      <t>(2)</t>
    </r>
  </si>
  <si>
    <t>1-/ Por cumplimiento de la sanción 264 casos con duración 82 meses</t>
  </si>
  <si>
    <t>2-/ Por Otras razones, los 321 casos con duración de 56 meses 1 semana son casos terminados por inconsistencia producto del inventario, considerados como puntos extremos.</t>
  </si>
  <si>
    <t>Cuadro N° 5</t>
  </si>
  <si>
    <t>JUZGADO NOTARIAL: CANTIDAD DE CASOS EN TRÁMITE AL FINALIZAR EL AÑO</t>
  </si>
  <si>
    <r>
      <t>No indica</t>
    </r>
    <r>
      <rPr>
        <vertAlign val="superscript"/>
        <sz val="12"/>
        <rFont val="Times New Roman"/>
        <family val="1"/>
      </rPr>
      <t>(1)</t>
    </r>
  </si>
  <si>
    <t>Desistido</t>
  </si>
  <si>
    <t>DURANTE: 2022</t>
  </si>
  <si>
    <t>JUZGADO NOTARIAL: CIRCULANTE AL FINALIZAR EL 2022</t>
  </si>
  <si>
    <t>CUADRO N° 1</t>
  </si>
  <si>
    <t>1-/ El despacho realizó la actualización de expedientes posterior al cierre estadístico de los expedientes; por lo que, la información no se ve reflejada en la herramienta SIGMA.</t>
  </si>
  <si>
    <t>Remitido a Sala Primera</t>
  </si>
  <si>
    <t>19 meses 0 semanas</t>
  </si>
  <si>
    <t>15 meses 1 semana</t>
  </si>
  <si>
    <t>14 meses 1 semana</t>
  </si>
  <si>
    <t>18 meses 1 semana</t>
  </si>
  <si>
    <t>8 meses 0 semanas</t>
  </si>
  <si>
    <t xml:space="preserve">32 meses 1 mes </t>
  </si>
  <si>
    <t>46 meses 2 semanas</t>
  </si>
  <si>
    <t>11 meses 2 semanas</t>
  </si>
  <si>
    <t>20 meses 1 semana</t>
  </si>
  <si>
    <t>31 meses 1 semana</t>
  </si>
  <si>
    <t xml:space="preserve">65 meses 2 semanas </t>
  </si>
  <si>
    <t>39 meses 3 semanas</t>
  </si>
  <si>
    <t>59 meses 0 semanas</t>
  </si>
  <si>
    <t>58 meses 3 semanas</t>
  </si>
  <si>
    <t>43 meses 0 semanas</t>
  </si>
  <si>
    <t>3 meses 2 semanas</t>
  </si>
  <si>
    <t>5 meses 3 semanas</t>
  </si>
  <si>
    <t>2 meses 2 semanas</t>
  </si>
  <si>
    <t>0 meses 3 semanas</t>
  </si>
  <si>
    <t>8 meses 2 semanas</t>
  </si>
  <si>
    <t>0 meses 1 semana</t>
  </si>
  <si>
    <t>2 meses 1 semana</t>
  </si>
  <si>
    <t>1 mes 0 semanas</t>
  </si>
  <si>
    <t>CUADRO N° 2</t>
  </si>
  <si>
    <t>Durante: 2022</t>
  </si>
  <si>
    <t>Juzgado Notarial: Circulante al finalizar el 2022 ingresado en el último año</t>
  </si>
  <si>
    <t>CUADRO N° 3</t>
  </si>
  <si>
    <t>CUADRO N° 4</t>
  </si>
  <si>
    <r>
      <t>Sentencias dictadas</t>
    </r>
    <r>
      <rPr>
        <b/>
        <vertAlign val="superscript"/>
        <sz val="12"/>
        <rFont val="Times New Roman"/>
        <family val="1"/>
      </rPr>
      <t>(1)</t>
    </r>
  </si>
  <si>
    <t>Con lugar</t>
  </si>
  <si>
    <t>Sin lugar</t>
  </si>
  <si>
    <t>1-/ Las sentencias dictadas no corresponden a los casos terminados. Esta información es conformada de los mensuales de SIGMA.</t>
  </si>
  <si>
    <t>JUZGADO NOTARIAL: SENTENCIAS DICTADAS</t>
  </si>
  <si>
    <t>SEGÚN: TIPO DE SENTENCIA</t>
  </si>
  <si>
    <t>CUADRO N° 5</t>
  </si>
  <si>
    <t>Juzgado Notarial: Sentencias dictadas</t>
  </si>
  <si>
    <t>Según: Tipo de sentencia</t>
  </si>
  <si>
    <t>Nota:</t>
  </si>
  <si>
    <r>
      <t>Para obtener información de las distintas variables que conforman el movimiento de trabajo de las oficinas (entrados, terminados, circulante final, entre otros resultados), se debe ingresar al siguiente link de la Dirección:</t>
    </r>
    <r>
      <rPr>
        <i/>
        <sz val="12"/>
        <color indexed="8"/>
        <rFont val="Times New Roman"/>
        <family val="1"/>
      </rPr>
      <t xml:space="preserve"> </t>
    </r>
    <r>
      <rPr>
        <b/>
        <i/>
        <sz val="12"/>
        <color indexed="8"/>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</si>
</sst>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8"/>
      <name val="Arial"/>
      <family val="2"/>
    </font>
    <font>
      <sz val="10"/>
      <name val="Times New Roman"/>
      <family val="1"/>
    </font>
    <font>
      <sz val="9"/>
      <color indexed="81"/>
      <name val="Tahoma"/>
      <family val="2"/>
    </font>
    <font>
      <b/>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62"/>
      <name val="Arial"/>
      <family val="2"/>
    </font>
    <font>
      <b/>
      <sz val="13"/>
      <color indexed="62"/>
      <name val="Arial"/>
      <family val="2"/>
    </font>
    <font>
      <b/>
      <sz val="11"/>
      <color indexed="62"/>
      <name val="Arial"/>
      <family val="2"/>
    </font>
    <font>
      <sz val="8"/>
      <color indexed="62"/>
      <name val="Arial"/>
      <family val="2"/>
    </font>
    <font>
      <sz val="8"/>
      <color indexed="52"/>
      <name val="Arial"/>
      <family val="2"/>
    </font>
    <font>
      <b/>
      <sz val="8"/>
      <color indexed="63"/>
      <name val="Arial"/>
      <family val="2"/>
    </font>
    <font>
      <b/>
      <sz val="18"/>
      <color indexed="62"/>
      <name val="Cambria"/>
      <family val="2"/>
    </font>
    <font>
      <sz val="8"/>
      <color indexed="10"/>
      <name val="Arial"/>
      <family val="2"/>
    </font>
    <font>
      <b/>
      <sz val="12"/>
      <name val="Times New Roman"/>
      <family val="1"/>
    </font>
    <font>
      <sz val="28"/>
      <color indexed="81"/>
      <name val="Tahoma"/>
      <family val="2"/>
    </font>
    <font>
      <sz val="12"/>
      <name val="Times New Roman"/>
      <family val="1"/>
    </font>
    <font>
      <b/>
      <sz val="12"/>
      <color indexed="10"/>
      <name val="Times New Roman"/>
      <family val="1"/>
    </font>
    <font>
      <b/>
      <sz val="12"/>
      <color indexed="8"/>
      <name val="Times New Roman"/>
      <family val="1"/>
    </font>
    <font>
      <sz val="12"/>
      <color indexed="8"/>
      <name val="Times New Roman"/>
      <family val="1"/>
    </font>
    <font>
      <b/>
      <vertAlign val="superscript"/>
      <sz val="12"/>
      <name val="Times New Roman"/>
      <family val="1"/>
    </font>
    <font>
      <vertAlign val="superscript"/>
      <sz val="12"/>
      <name val="Times New Roman"/>
      <family val="1"/>
    </font>
    <font>
      <sz val="10"/>
      <name val="Arial"/>
      <family val="2"/>
    </font>
    <font>
      <sz val="10"/>
      <color rgb="FF000000"/>
      <name val="Arial"/>
      <family val="2"/>
    </font>
    <font>
      <sz val="12"/>
      <color theme="1"/>
      <name val="Times New Roman"/>
      <family val="1"/>
    </font>
    <font>
      <b/>
      <sz val="12"/>
      <color theme="1"/>
      <name val="Times New Roman"/>
      <family val="1"/>
    </font>
    <font>
      <i/>
      <sz val="12"/>
      <color indexed="8"/>
      <name val="Times New Roman"/>
      <family val="1"/>
    </font>
    <font>
      <b/>
      <i/>
      <sz val="12"/>
      <color indexed="8"/>
      <name val="Times New Roman"/>
      <family val="1"/>
    </font>
  </fonts>
  <fills count="22">
    <fill>
      <patternFill patternType="none"/>
    </fill>
    <fill>
      <patternFill patternType="gray125"/>
    </fill>
    <fill>
      <patternFill patternType="solid">
        <fgColor indexed="32"/>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theme="0" tint="-0.49998474074526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style="thin">
        <color indexed="64"/>
      </top>
      <bottom style="thin">
        <color indexed="64"/>
      </bottom>
      <diagonal/>
    </border>
    <border>
      <left style="thin">
        <color indexed="8"/>
      </left>
      <right/>
      <top style="thin">
        <color indexed="8"/>
      </top>
      <bottom/>
      <diagonal/>
    </border>
  </borders>
  <cellStyleXfs count="5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5" borderId="0" applyNumberFormat="0" applyBorder="0" applyAlignment="0" applyProtection="0"/>
    <xf numFmtId="0" fontId="11" fillId="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3" fillId="6" borderId="0" applyNumberFormat="0" applyBorder="0" applyAlignment="0" applyProtection="0"/>
    <xf numFmtId="0" fontId="14" fillId="17" borderId="1" applyNumberFormat="0" applyAlignment="0" applyProtection="0"/>
    <xf numFmtId="0" fontId="4" fillId="0" borderId="0" applyNumberFormat="0" applyFill="0" applyBorder="0" applyProtection="0">
      <alignment horizontal="left"/>
    </xf>
    <xf numFmtId="0" fontId="15" fillId="18" borderId="2" applyNumberFormat="0" applyAlignment="0" applyProtection="0"/>
    <xf numFmtId="164" fontId="4" fillId="0" borderId="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3" borderId="1" applyNumberFormat="0" applyAlignment="0" applyProtection="0"/>
    <xf numFmtId="0" fontId="22" fillId="0" borderId="3" applyNumberFormat="0" applyFill="0" applyAlignment="0" applyProtection="0"/>
    <xf numFmtId="0" fontId="6" fillId="0" borderId="0"/>
    <xf numFmtId="0" fontId="5" fillId="0" borderId="0"/>
    <xf numFmtId="0" fontId="4" fillId="4" borderId="7" applyNumberFormat="0" applyFont="0" applyAlignment="0" applyProtection="0"/>
    <xf numFmtId="0" fontId="23" fillId="17" borderId="8"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Protection="0">
      <alignment horizontal="left"/>
    </xf>
    <xf numFmtId="0" fontId="4" fillId="0" borderId="0" applyNumberFormat="0" applyFill="0" applyBorder="0" applyAlignment="0" applyProtection="0"/>
    <xf numFmtId="9" fontId="4" fillId="0" borderId="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 fillId="0" borderId="0"/>
    <xf numFmtId="0" fontId="35" fillId="0" borderId="0"/>
    <xf numFmtId="0" fontId="34" fillId="0" borderId="0"/>
    <xf numFmtId="0" fontId="4" fillId="0" borderId="0"/>
    <xf numFmtId="9" fontId="4" fillId="0" borderId="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cellStyleXfs>
  <cellXfs count="190">
    <xf numFmtId="0" fontId="0" fillId="0" borderId="0" xfId="0"/>
    <xf numFmtId="0" fontId="26" fillId="0" borderId="0" xfId="39" applyFont="1"/>
    <xf numFmtId="0" fontId="26" fillId="0" borderId="9" xfId="0" applyFont="1" applyBorder="1" applyAlignment="1" applyProtection="1">
      <alignment horizontal="center" vertical="center" wrapText="1"/>
      <protection hidden="1"/>
    </xf>
    <xf numFmtId="0" fontId="26" fillId="0" borderId="0" xfId="0" applyFont="1" applyAlignment="1" applyProtection="1">
      <alignment horizontal="center" vertical="center" wrapText="1"/>
      <protection hidden="1"/>
    </xf>
    <xf numFmtId="0" fontId="28" fillId="19" borderId="10" xfId="39" applyFont="1" applyFill="1" applyBorder="1" applyAlignment="1">
      <alignment horizontal="center"/>
    </xf>
    <xf numFmtId="0" fontId="28" fillId="0" borderId="0" xfId="0" applyFont="1"/>
    <xf numFmtId="0" fontId="26" fillId="0" borderId="0" xfId="39" applyFont="1" applyAlignment="1">
      <alignment horizontal="center" vertical="center" wrapText="1"/>
    </xf>
    <xf numFmtId="0" fontId="26" fillId="0" borderId="0" xfId="39" applyFont="1" applyAlignment="1">
      <alignment horizontal="center"/>
    </xf>
    <xf numFmtId="0" fontId="26" fillId="0" borderId="10" xfId="0" applyFont="1" applyBorder="1" applyAlignment="1">
      <alignment horizontal="center"/>
    </xf>
    <xf numFmtId="0" fontId="26" fillId="0" borderId="0" xfId="39" applyFont="1" applyAlignment="1">
      <alignment horizontal="right"/>
    </xf>
    <xf numFmtId="0" fontId="26" fillId="0" borderId="10" xfId="39" applyFont="1" applyBorder="1" applyAlignment="1">
      <alignment horizontal="center"/>
    </xf>
    <xf numFmtId="0" fontId="28" fillId="0" borderId="10" xfId="0" applyFont="1" applyBorder="1"/>
    <xf numFmtId="0" fontId="28" fillId="0" borderId="0" xfId="39" applyFont="1"/>
    <xf numFmtId="0" fontId="28" fillId="0" borderId="10" xfId="39" applyFont="1" applyBorder="1" applyAlignment="1">
      <alignment horizontal="center"/>
    </xf>
    <xf numFmtId="0" fontId="26" fillId="0" borderId="0" xfId="39" applyFont="1" applyAlignment="1">
      <alignment horizontal="left" vertical="top"/>
    </xf>
    <xf numFmtId="0" fontId="26" fillId="0" borderId="0" xfId="39" applyFont="1" applyAlignment="1">
      <alignment horizontal="center" vertical="top"/>
    </xf>
    <xf numFmtId="0" fontId="28" fillId="0" borderId="12" xfId="39" applyFont="1" applyBorder="1" applyAlignment="1">
      <alignment horizontal="left" vertical="top"/>
    </xf>
    <xf numFmtId="0" fontId="28" fillId="0" borderId="13" xfId="39" applyFont="1" applyBorder="1" applyAlignment="1">
      <alignment horizontal="center"/>
    </xf>
    <xf numFmtId="0" fontId="26" fillId="0" borderId="0" xfId="0" applyFont="1" applyAlignment="1">
      <alignment horizontal="left" vertical="center"/>
    </xf>
    <xf numFmtId="0" fontId="5" fillId="0" borderId="0" xfId="0" applyFont="1"/>
    <xf numFmtId="0" fontId="26" fillId="0" borderId="0" xfId="0" applyFont="1" applyAlignment="1">
      <alignment horizontal="center" vertical="top"/>
    </xf>
    <xf numFmtId="1" fontId="28" fillId="0" borderId="0" xfId="0" applyNumberFormat="1" applyFont="1" applyAlignment="1">
      <alignment horizontal="center"/>
    </xf>
    <xf numFmtId="0" fontId="28" fillId="0" borderId="14" xfId="0" applyFont="1" applyBorder="1" applyAlignment="1">
      <alignment horizontal="center"/>
    </xf>
    <xf numFmtId="165" fontId="31" fillId="0" borderId="0" xfId="0" applyNumberFormat="1" applyFont="1" applyAlignment="1">
      <alignment horizontal="center" vertical="center" wrapText="1"/>
    </xf>
    <xf numFmtId="1" fontId="28" fillId="0" borderId="15" xfId="0" applyNumberFormat="1" applyFont="1" applyBorder="1" applyAlignment="1">
      <alignment horizontal="center"/>
    </xf>
    <xf numFmtId="1" fontId="28" fillId="0" borderId="14" xfId="0" applyNumberFormat="1" applyFont="1" applyBorder="1" applyAlignment="1">
      <alignment horizontal="center"/>
    </xf>
    <xf numFmtId="1" fontId="28" fillId="0" borderId="16" xfId="0" applyNumberFormat="1" applyFont="1" applyBorder="1" applyAlignment="1">
      <alignment horizontal="center"/>
    </xf>
    <xf numFmtId="1" fontId="28" fillId="0" borderId="17" xfId="0" applyNumberFormat="1" applyFont="1" applyBorder="1" applyAlignment="1">
      <alignment horizontal="center"/>
    </xf>
    <xf numFmtId="0" fontId="30" fillId="0" borderId="14"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Alignment="1">
      <alignment horizontal="center" vertical="center" wrapText="1"/>
    </xf>
    <xf numFmtId="0" fontId="26" fillId="0" borderId="0" xfId="0" applyFont="1" applyAlignment="1">
      <alignment horizontal="center" vertical="center"/>
    </xf>
    <xf numFmtId="9" fontId="26" fillId="0" borderId="0" xfId="0" applyNumberFormat="1" applyFont="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165" fontId="31" fillId="0" borderId="10" xfId="0" applyNumberFormat="1" applyFont="1" applyBorder="1" applyAlignment="1">
      <alignment horizontal="center" vertical="center" wrapText="1"/>
    </xf>
    <xf numFmtId="165" fontId="31" fillId="0" borderId="12" xfId="0" applyNumberFormat="1" applyFont="1" applyBorder="1" applyAlignment="1">
      <alignment horizontal="center" vertical="center" wrapText="1"/>
    </xf>
    <xf numFmtId="0" fontId="26" fillId="0" borderId="12" xfId="0" quotePrefix="1" applyFont="1" applyBorder="1" applyAlignment="1">
      <alignment horizontal="center" vertical="top"/>
    </xf>
    <xf numFmtId="0" fontId="26" fillId="0" borderId="12" xfId="0" applyFont="1" applyBorder="1" applyAlignment="1">
      <alignment horizontal="center" vertical="top"/>
    </xf>
    <xf numFmtId="0" fontId="31" fillId="0" borderId="0" xfId="0" applyFont="1" applyAlignment="1">
      <alignment horizontal="center" vertical="center" wrapText="1"/>
    </xf>
    <xf numFmtId="0" fontId="31" fillId="0" borderId="10" xfId="0" applyFont="1" applyBorder="1" applyAlignment="1">
      <alignment horizontal="center" vertical="center" wrapText="1"/>
    </xf>
    <xf numFmtId="165" fontId="28" fillId="0" borderId="0" xfId="47" applyNumberFormat="1" applyFont="1" applyBorder="1" applyAlignment="1">
      <alignment horizontal="center" vertical="center"/>
    </xf>
    <xf numFmtId="9" fontId="26" fillId="0" borderId="0" xfId="47" applyFont="1" applyBorder="1" applyAlignment="1">
      <alignment horizontal="center" vertical="center"/>
    </xf>
    <xf numFmtId="0" fontId="26" fillId="0" borderId="10" xfId="0" applyFont="1" applyBorder="1" applyAlignment="1">
      <alignment horizontal="center" vertical="center"/>
    </xf>
    <xf numFmtId="0" fontId="31" fillId="0" borderId="12" xfId="0" applyFont="1" applyBorder="1" applyAlignment="1">
      <alignment horizontal="center" vertical="center" wrapText="1"/>
    </xf>
    <xf numFmtId="165" fontId="28" fillId="0" borderId="12" xfId="47" applyNumberFormat="1" applyFont="1" applyBorder="1" applyAlignment="1">
      <alignment horizontal="center" vertical="center"/>
    </xf>
    <xf numFmtId="0" fontId="31" fillId="0" borderId="16" xfId="0" applyFont="1" applyBorder="1" applyAlignment="1">
      <alignment horizontal="center" vertical="center" wrapText="1"/>
    </xf>
    <xf numFmtId="0" fontId="26" fillId="0" borderId="18" xfId="0" applyFont="1" applyBorder="1" applyAlignment="1" applyProtection="1">
      <alignment horizontal="center" vertical="center" wrapText="1"/>
      <protection hidden="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8" fillId="0" borderId="0" xfId="39" applyFont="1"/>
    <xf numFmtId="0" fontId="28" fillId="0" borderId="0" xfId="39" applyFont="1" applyAlignment="1">
      <alignment horizontal="center"/>
    </xf>
    <xf numFmtId="0" fontId="28" fillId="20" borderId="0" xfId="0" applyFont="1" applyFill="1"/>
    <xf numFmtId="0" fontId="28" fillId="0" borderId="0" xfId="56" applyFont="1"/>
    <xf numFmtId="0" fontId="36" fillId="0" borderId="0" xfId="56" applyFont="1"/>
    <xf numFmtId="0" fontId="26" fillId="0" borderId="0" xfId="39" applyFont="1" applyAlignment="1">
      <alignment horizontal="centerContinuous" vertical="center"/>
    </xf>
    <xf numFmtId="0" fontId="26" fillId="0" borderId="0" xfId="56" applyFont="1" applyAlignment="1">
      <alignment vertical="center"/>
    </xf>
    <xf numFmtId="0" fontId="26" fillId="0" borderId="0" xfId="56" applyFont="1" applyAlignment="1">
      <alignment horizontal="left" vertical="center"/>
    </xf>
    <xf numFmtId="0" fontId="26" fillId="0" borderId="0" xfId="56" applyFont="1" applyAlignment="1">
      <alignment horizontal="center" vertical="top"/>
    </xf>
    <xf numFmtId="0" fontId="30" fillId="0" borderId="0" xfId="56" applyFont="1" applyAlignment="1">
      <alignment horizontal="center" vertical="center" wrapText="1"/>
    </xf>
    <xf numFmtId="0" fontId="30" fillId="0" borderId="14" xfId="56" applyFont="1" applyBorder="1" applyAlignment="1">
      <alignment horizontal="center" vertical="center" wrapText="1"/>
    </xf>
    <xf numFmtId="0" fontId="30" fillId="0" borderId="10" xfId="56" applyFont="1" applyBorder="1" applyAlignment="1">
      <alignment horizontal="center" vertical="center" wrapText="1"/>
    </xf>
    <xf numFmtId="0" fontId="26" fillId="0" borderId="15" xfId="56" applyFont="1" applyBorder="1" applyAlignment="1">
      <alignment horizontal="center" vertical="center"/>
    </xf>
    <xf numFmtId="9" fontId="26" fillId="0" borderId="0" xfId="56" applyNumberFormat="1" applyFont="1" applyAlignment="1">
      <alignment horizontal="center" vertical="center"/>
    </xf>
    <xf numFmtId="0" fontId="26" fillId="0" borderId="0" xfId="56" applyFont="1" applyAlignment="1">
      <alignment horizontal="center" vertical="center"/>
    </xf>
    <xf numFmtId="1" fontId="28" fillId="0" borderId="0" xfId="56" applyNumberFormat="1" applyFont="1" applyAlignment="1">
      <alignment horizontal="center"/>
    </xf>
    <xf numFmtId="165" fontId="31" fillId="0" borderId="0" xfId="56" applyNumberFormat="1" applyFont="1" applyAlignment="1">
      <alignment horizontal="center" vertical="center" wrapText="1"/>
    </xf>
    <xf numFmtId="1" fontId="28" fillId="0" borderId="15" xfId="56" applyNumberFormat="1" applyFont="1" applyBorder="1" applyAlignment="1">
      <alignment horizontal="center"/>
    </xf>
    <xf numFmtId="165" fontId="31" fillId="0" borderId="10" xfId="56" applyNumberFormat="1" applyFont="1" applyBorder="1" applyAlignment="1">
      <alignment horizontal="center" vertical="center" wrapText="1"/>
    </xf>
    <xf numFmtId="1" fontId="28" fillId="0" borderId="16" xfId="56" applyNumberFormat="1" applyFont="1" applyBorder="1" applyAlignment="1">
      <alignment horizontal="center"/>
    </xf>
    <xf numFmtId="1" fontId="28" fillId="0" borderId="17" xfId="56" applyNumberFormat="1" applyFont="1" applyBorder="1" applyAlignment="1">
      <alignment horizontal="center"/>
    </xf>
    <xf numFmtId="165" fontId="31" fillId="0" borderId="12" xfId="56" applyNumberFormat="1" applyFont="1" applyBorder="1" applyAlignment="1">
      <alignment horizontal="center" vertical="center" wrapText="1"/>
    </xf>
    <xf numFmtId="0" fontId="26" fillId="0" borderId="0" xfId="56" applyFont="1" applyAlignment="1" applyProtection="1">
      <alignment horizontal="centerContinuous" vertical="center"/>
      <protection hidden="1"/>
    </xf>
    <xf numFmtId="0" fontId="26" fillId="0" borderId="12" xfId="56" quotePrefix="1" applyFont="1" applyBorder="1" applyAlignment="1">
      <alignment horizontal="center" vertical="top"/>
    </xf>
    <xf numFmtId="0" fontId="26" fillId="0" borderId="12" xfId="56" applyFont="1" applyBorder="1" applyAlignment="1">
      <alignment horizontal="center" vertical="top"/>
    </xf>
    <xf numFmtId="9" fontId="26" fillId="0" borderId="0" xfId="57" applyFont="1" applyAlignment="1">
      <alignment horizontal="center" vertical="center"/>
    </xf>
    <xf numFmtId="0" fontId="26" fillId="0" borderId="10" xfId="56" applyFont="1" applyBorder="1" applyAlignment="1">
      <alignment horizontal="center" vertical="center"/>
    </xf>
    <xf numFmtId="0" fontId="31" fillId="0" borderId="0" xfId="56" applyFont="1" applyAlignment="1">
      <alignment horizontal="left" vertical="center" wrapText="1"/>
    </xf>
    <xf numFmtId="0" fontId="31" fillId="0" borderId="10" xfId="56" applyFont="1" applyBorder="1" applyAlignment="1">
      <alignment horizontal="center" vertical="center" wrapText="1"/>
    </xf>
    <xf numFmtId="165" fontId="28" fillId="0" borderId="0" xfId="57" applyNumberFormat="1" applyFont="1" applyAlignment="1">
      <alignment horizontal="center" vertical="center"/>
    </xf>
    <xf numFmtId="0" fontId="31" fillId="0" borderId="16" xfId="56" applyFont="1" applyBorder="1" applyAlignment="1">
      <alignment horizontal="center" vertical="center" wrapText="1"/>
    </xf>
    <xf numFmtId="0" fontId="31" fillId="0" borderId="12" xfId="56" applyFont="1" applyBorder="1" applyAlignment="1">
      <alignment horizontal="center" vertical="center" wrapText="1"/>
    </xf>
    <xf numFmtId="165" fontId="28" fillId="0" borderId="12" xfId="57" applyNumberFormat="1" applyFont="1" applyBorder="1" applyAlignment="1">
      <alignment horizontal="center" vertical="center"/>
    </xf>
    <xf numFmtId="0" fontId="36" fillId="0" borderId="0" xfId="58" applyFont="1"/>
    <xf numFmtId="0" fontId="36" fillId="0" borderId="0" xfId="58" applyFont="1" applyAlignment="1">
      <alignment horizontal="center"/>
    </xf>
    <xf numFmtId="0" fontId="28" fillId="21" borderId="22" xfId="58" applyFont="1" applyFill="1" applyBorder="1" applyAlignment="1">
      <alignment horizontal="center"/>
    </xf>
    <xf numFmtId="0" fontId="28" fillId="21" borderId="11" xfId="58" applyFont="1" applyFill="1" applyBorder="1"/>
    <xf numFmtId="0" fontId="26" fillId="21" borderId="0" xfId="58" applyFont="1" applyFill="1" applyAlignment="1">
      <alignment horizontal="center"/>
    </xf>
    <xf numFmtId="0" fontId="26" fillId="21" borderId="10" xfId="58" applyFont="1" applyFill="1" applyBorder="1" applyAlignment="1">
      <alignment horizontal="center"/>
    </xf>
    <xf numFmtId="0" fontId="28" fillId="21" borderId="12" xfId="58" applyFont="1" applyFill="1" applyBorder="1" applyAlignment="1">
      <alignment horizontal="center"/>
    </xf>
    <xf numFmtId="0" fontId="28" fillId="21" borderId="13" xfId="58" applyFont="1" applyFill="1" applyBorder="1"/>
    <xf numFmtId="0" fontId="36" fillId="0" borderId="11" xfId="58" applyFont="1" applyBorder="1"/>
    <xf numFmtId="0" fontId="36" fillId="0" borderId="13" xfId="58" applyFont="1" applyBorder="1"/>
    <xf numFmtId="0" fontId="36" fillId="0" borderId="10" xfId="58" applyFont="1" applyBorder="1"/>
    <xf numFmtId="0" fontId="28" fillId="0" borderId="15" xfId="39" applyFont="1" applyBorder="1"/>
    <xf numFmtId="0" fontId="28" fillId="0" borderId="16" xfId="39" applyFont="1" applyBorder="1"/>
    <xf numFmtId="0" fontId="26" fillId="0" borderId="15" xfId="39" applyFont="1" applyBorder="1" applyAlignment="1">
      <alignment horizontal="center" vertical="center" wrapText="1"/>
    </xf>
    <xf numFmtId="0" fontId="29" fillId="0" borderId="9" xfId="39" applyFont="1" applyBorder="1" applyAlignment="1">
      <alignment horizontal="center" vertical="center" wrapText="1"/>
    </xf>
    <xf numFmtId="0" fontId="26" fillId="0" borderId="15" xfId="39" applyFont="1" applyBorder="1" applyAlignment="1">
      <alignment horizontal="center"/>
    </xf>
    <xf numFmtId="0" fontId="28" fillId="0" borderId="0" xfId="39" applyFont="1" applyAlignment="1">
      <alignment horizontal="center" vertical="top"/>
    </xf>
    <xf numFmtId="3" fontId="28" fillId="0" borderId="0" xfId="39" applyNumberFormat="1" applyFont="1" applyAlignment="1">
      <alignment horizontal="center" vertical="top"/>
    </xf>
    <xf numFmtId="0" fontId="26" fillId="0" borderId="0" xfId="39" applyFont="1" applyAlignment="1">
      <alignment horizontal="centerContinuous" vertical="top"/>
    </xf>
    <xf numFmtId="0" fontId="26" fillId="0" borderId="18" xfId="56" applyFont="1" applyBorder="1" applyAlignment="1" applyProtection="1">
      <alignment horizontal="center" vertical="center" wrapText="1"/>
      <protection hidden="1"/>
    </xf>
    <xf numFmtId="0" fontId="28" fillId="0" borderId="19" xfId="56" applyFont="1" applyBorder="1" applyAlignment="1">
      <alignment horizontal="center" vertical="center" wrapText="1"/>
    </xf>
    <xf numFmtId="0" fontId="26" fillId="0" borderId="9" xfId="56" applyFont="1" applyBorder="1" applyAlignment="1" applyProtection="1">
      <alignment horizontal="center" vertical="center" wrapText="1"/>
      <protection hidden="1"/>
    </xf>
    <xf numFmtId="0" fontId="26" fillId="0" borderId="0" xfId="56" applyFont="1" applyAlignment="1" applyProtection="1">
      <alignment horizontal="center" vertical="center" wrapText="1"/>
      <protection hidden="1"/>
    </xf>
    <xf numFmtId="3" fontId="26" fillId="0" borderId="10" xfId="56" applyNumberFormat="1" applyFont="1" applyBorder="1" applyAlignment="1">
      <alignment horizontal="center"/>
    </xf>
    <xf numFmtId="0" fontId="26" fillId="0" borderId="10" xfId="56" applyFont="1" applyBorder="1" applyAlignment="1">
      <alignment horizontal="center"/>
    </xf>
    <xf numFmtId="3" fontId="26" fillId="0" borderId="10" xfId="39" applyNumberFormat="1" applyFont="1" applyBorder="1" applyAlignment="1">
      <alignment horizontal="center"/>
    </xf>
    <xf numFmtId="0" fontId="28" fillId="0" borderId="10" xfId="56" applyFont="1" applyBorder="1"/>
    <xf numFmtId="3" fontId="28" fillId="0" borderId="10" xfId="39" quotePrefix="1" applyNumberFormat="1" applyFont="1" applyBorder="1" applyAlignment="1">
      <alignment horizontal="center"/>
    </xf>
    <xf numFmtId="0" fontId="28" fillId="0" borderId="10" xfId="39" quotePrefix="1" applyFont="1" applyBorder="1" applyAlignment="1">
      <alignment horizontal="center"/>
    </xf>
    <xf numFmtId="3" fontId="28" fillId="0" borderId="10" xfId="39" applyNumberFormat="1" applyFont="1" applyBorder="1" applyAlignment="1">
      <alignment horizontal="center"/>
    </xf>
    <xf numFmtId="0" fontId="28" fillId="0" borderId="0" xfId="56" applyFont="1" applyProtection="1">
      <protection hidden="1"/>
    </xf>
    <xf numFmtId="0" fontId="36" fillId="0" borderId="14" xfId="56" applyFont="1" applyBorder="1"/>
    <xf numFmtId="0" fontId="37" fillId="0" borderId="0" xfId="56" applyFont="1"/>
    <xf numFmtId="0" fontId="26" fillId="0" borderId="24" xfId="39" applyFont="1" applyBorder="1" applyAlignment="1">
      <alignment horizontal="center" vertical="center" wrapText="1"/>
    </xf>
    <xf numFmtId="0" fontId="26" fillId="0" borderId="25" xfId="0" applyFont="1" applyBorder="1" applyAlignment="1" applyProtection="1">
      <alignment horizontal="center" vertical="center" wrapText="1"/>
      <protection hidden="1"/>
    </xf>
    <xf numFmtId="0" fontId="28" fillId="0" borderId="17" xfId="39" applyFont="1" applyBorder="1"/>
    <xf numFmtId="0" fontId="26" fillId="0" borderId="0" xfId="39" applyFont="1" applyAlignment="1">
      <alignment horizontal="left"/>
    </xf>
    <xf numFmtId="3" fontId="26" fillId="0" borderId="14" xfId="0" applyNumberFormat="1" applyFont="1" applyBorder="1" applyAlignment="1">
      <alignment horizontal="center"/>
    </xf>
    <xf numFmtId="3" fontId="28" fillId="0" borderId="14" xfId="39" applyNumberFormat="1" applyFont="1" applyBorder="1" applyAlignment="1">
      <alignment horizontal="center"/>
    </xf>
    <xf numFmtId="3" fontId="26" fillId="0" borderId="14" xfId="56" applyNumberFormat="1" applyFont="1" applyBorder="1" applyAlignment="1">
      <alignment horizontal="center" vertical="center"/>
    </xf>
    <xf numFmtId="3" fontId="28" fillId="0" borderId="14" xfId="56" applyNumberFormat="1" applyFont="1" applyBorder="1" applyAlignment="1">
      <alignment horizontal="center"/>
    </xf>
    <xf numFmtId="0" fontId="26" fillId="0" borderId="26" xfId="39" applyFont="1" applyBorder="1" applyAlignment="1">
      <alignment horizontal="center" vertical="center" wrapText="1"/>
    </xf>
    <xf numFmtId="0" fontId="26" fillId="0" borderId="27" xfId="0" applyFont="1" applyBorder="1" applyAlignment="1" applyProtection="1">
      <alignment horizontal="center" vertical="center" wrapText="1"/>
      <protection hidden="1"/>
    </xf>
    <xf numFmtId="0" fontId="29" fillId="0" borderId="11" xfId="39" applyFont="1" applyBorder="1" applyAlignment="1">
      <alignment horizontal="center" vertical="center" wrapText="1"/>
    </xf>
    <xf numFmtId="3" fontId="26" fillId="0" borderId="0" xfId="56" applyNumberFormat="1" applyFont="1" applyAlignment="1">
      <alignment horizontal="center" vertical="center"/>
    </xf>
    <xf numFmtId="0" fontId="36" fillId="0" borderId="9" xfId="58" applyFont="1" applyBorder="1" applyAlignment="1">
      <alignment horizontal="center" vertical="center"/>
    </xf>
    <xf numFmtId="0" fontId="36" fillId="0" borderId="14" xfId="58" applyFont="1" applyBorder="1" applyAlignment="1">
      <alignment horizontal="center" vertical="center"/>
    </xf>
    <xf numFmtId="0" fontId="36" fillId="0" borderId="17" xfId="58" applyFont="1" applyBorder="1" applyAlignment="1">
      <alignment horizontal="center" vertical="center"/>
    </xf>
    <xf numFmtId="0" fontId="26" fillId="0" borderId="0" xfId="56" applyFont="1" applyAlignment="1">
      <alignment horizontal="center"/>
    </xf>
    <xf numFmtId="0" fontId="36" fillId="0" borderId="19" xfId="58" applyFont="1" applyBorder="1" applyAlignment="1">
      <alignment horizontal="center" vertical="center"/>
    </xf>
    <xf numFmtId="0" fontId="36" fillId="0" borderId="15" xfId="58" applyFont="1" applyBorder="1" applyAlignment="1">
      <alignment horizontal="center" vertical="center"/>
    </xf>
    <xf numFmtId="0" fontId="36" fillId="0" borderId="16" xfId="58" applyFont="1" applyBorder="1" applyAlignment="1">
      <alignment horizontal="center" vertical="center"/>
    </xf>
    <xf numFmtId="0" fontId="28" fillId="0" borderId="22" xfId="39" applyFont="1" applyBorder="1" applyAlignment="1">
      <alignment horizontal="left" vertical="center" wrapText="1"/>
    </xf>
    <xf numFmtId="0" fontId="26" fillId="0" borderId="0" xfId="39" applyFont="1" applyAlignment="1">
      <alignment horizontal="left"/>
    </xf>
    <xf numFmtId="0" fontId="26" fillId="0" borderId="0" xfId="39" applyFont="1" applyAlignment="1">
      <alignment horizontal="center"/>
    </xf>
    <xf numFmtId="0" fontId="26" fillId="0" borderId="0" xfId="39" applyFont="1" applyAlignment="1">
      <alignment horizontal="center" vertical="center"/>
    </xf>
    <xf numFmtId="0" fontId="26" fillId="0" borderId="0" xfId="0" applyFont="1" applyAlignment="1" applyProtection="1">
      <alignment horizontal="center" vertical="center" wrapText="1"/>
      <protection hidden="1"/>
    </xf>
    <xf numFmtId="0" fontId="26" fillId="0" borderId="0" xfId="39" applyFont="1" applyAlignment="1">
      <alignment horizontal="center" vertical="top"/>
    </xf>
    <xf numFmtId="0" fontId="28" fillId="0" borderId="22" xfId="39" applyFont="1" applyBorder="1" applyAlignment="1">
      <alignment horizontal="left" vertical="top" wrapText="1"/>
    </xf>
    <xf numFmtId="0" fontId="26" fillId="0" borderId="22" xfId="39" applyFont="1" applyBorder="1" applyAlignment="1">
      <alignment horizontal="center" vertical="center" wrapText="1"/>
    </xf>
    <xf numFmtId="0" fontId="28" fillId="0" borderId="12" xfId="56" applyFont="1" applyBorder="1" applyAlignment="1">
      <alignment horizontal="center" vertical="center" wrapText="1"/>
    </xf>
    <xf numFmtId="0" fontId="26" fillId="0" borderId="23" xfId="56" applyFont="1" applyBorder="1" applyAlignment="1" applyProtection="1">
      <alignment horizontal="center" vertical="center" wrapText="1"/>
      <protection hidden="1"/>
    </xf>
    <xf numFmtId="0" fontId="26" fillId="0" borderId="20" xfId="56" applyFont="1" applyBorder="1" applyAlignment="1" applyProtection="1">
      <alignment horizontal="center" vertical="center" wrapText="1"/>
      <protection hidden="1"/>
    </xf>
    <xf numFmtId="0" fontId="26" fillId="0" borderId="21" xfId="56" applyFont="1" applyBorder="1" applyAlignment="1" applyProtection="1">
      <alignment horizontal="center" vertical="center" wrapText="1"/>
      <protection hidden="1"/>
    </xf>
    <xf numFmtId="0" fontId="28" fillId="0" borderId="0" xfId="56" applyFont="1" applyAlignment="1">
      <alignment horizontal="left" vertical="center" wrapText="1"/>
    </xf>
    <xf numFmtId="0" fontId="26" fillId="0" borderId="0" xfId="39" applyFont="1" applyAlignment="1">
      <alignment horizontal="center" vertical="center" wrapText="1"/>
    </xf>
    <xf numFmtId="0" fontId="28" fillId="0" borderId="0" xfId="56" applyFont="1"/>
    <xf numFmtId="0" fontId="26" fillId="0" borderId="0" xfId="56" applyFont="1" applyAlignment="1" applyProtection="1">
      <alignment horizontal="center" vertical="center" wrapText="1"/>
      <protection hidden="1"/>
    </xf>
    <xf numFmtId="0" fontId="30" fillId="0" borderId="19" xfId="56" applyFont="1" applyBorder="1" applyAlignment="1">
      <alignment horizontal="center" vertical="center" wrapText="1"/>
    </xf>
    <xf numFmtId="0" fontId="30" fillId="0" borderId="15" xfId="56" applyFont="1" applyBorder="1" applyAlignment="1">
      <alignment horizontal="center" vertical="center" wrapText="1"/>
    </xf>
    <xf numFmtId="0" fontId="30" fillId="0" borderId="16" xfId="56" applyFont="1" applyBorder="1" applyAlignment="1">
      <alignment horizontal="center" vertical="center" wrapText="1"/>
    </xf>
    <xf numFmtId="0" fontId="30" fillId="0" borderId="9" xfId="56" applyFont="1" applyBorder="1" applyAlignment="1">
      <alignment horizontal="center" vertical="center" wrapText="1"/>
    </xf>
    <xf numFmtId="0" fontId="30" fillId="0" borderId="14" xfId="56" applyFont="1" applyBorder="1" applyAlignment="1">
      <alignment horizontal="center" vertical="center" wrapText="1"/>
    </xf>
    <xf numFmtId="0" fontId="30" fillId="0" borderId="17" xfId="56" applyFont="1" applyBorder="1" applyAlignment="1">
      <alignment horizontal="center" vertical="center" wrapText="1"/>
    </xf>
    <xf numFmtId="0" fontId="30" fillId="0" borderId="11" xfId="56" applyFont="1" applyBorder="1" applyAlignment="1">
      <alignment horizontal="center" vertical="center" wrapText="1"/>
    </xf>
    <xf numFmtId="0" fontId="30" fillId="0" borderId="10" xfId="56" applyFont="1" applyBorder="1" applyAlignment="1">
      <alignment horizontal="center" vertical="center" wrapText="1"/>
    </xf>
    <xf numFmtId="0" fontId="30" fillId="0" borderId="13" xfId="56" applyFont="1" applyBorder="1" applyAlignment="1">
      <alignment horizontal="center" vertical="center" wrapText="1"/>
    </xf>
    <xf numFmtId="0" fontId="26" fillId="0" borderId="0" xfId="56" applyFont="1" applyAlignment="1">
      <alignment horizontal="left" vertical="center"/>
    </xf>
    <xf numFmtId="0" fontId="30" fillId="0" borderId="22" xfId="56" applyFont="1" applyBorder="1" applyAlignment="1">
      <alignment horizontal="center" vertical="center" wrapText="1"/>
    </xf>
    <xf numFmtId="0" fontId="30" fillId="0" borderId="12" xfId="56" applyFont="1" applyBorder="1" applyAlignment="1">
      <alignment horizontal="center" vertical="center" wrapText="1"/>
    </xf>
    <xf numFmtId="0" fontId="26" fillId="0" borderId="19" xfId="39" applyFont="1" applyBorder="1" applyAlignment="1">
      <alignment horizontal="center" vertical="center" wrapText="1"/>
    </xf>
    <xf numFmtId="0" fontId="5" fillId="0" borderId="16" xfId="0" applyFont="1" applyBorder="1" applyAlignment="1">
      <alignment horizontal="center" vertical="center" wrapText="1"/>
    </xf>
    <xf numFmtId="0" fontId="26" fillId="0" borderId="9" xfId="0" applyFont="1" applyBorder="1" applyAlignment="1" applyProtection="1">
      <alignment horizontal="center" vertical="center" wrapText="1"/>
      <protection hidden="1"/>
    </xf>
    <xf numFmtId="0" fontId="26" fillId="0" borderId="17" xfId="0" applyFont="1" applyBorder="1" applyAlignment="1" applyProtection="1">
      <alignment horizontal="center" vertical="center" wrapText="1"/>
      <protection hidden="1"/>
    </xf>
    <xf numFmtId="0" fontId="26" fillId="0" borderId="22" xfId="0" applyFont="1" applyBorder="1" applyAlignment="1" applyProtection="1">
      <alignment horizontal="center" vertical="center" wrapText="1"/>
      <protection hidden="1"/>
    </xf>
    <xf numFmtId="0" fontId="26" fillId="0" borderId="12" xfId="0" applyFont="1" applyBorder="1" applyAlignment="1" applyProtection="1">
      <alignment horizontal="center" vertical="center" wrapText="1"/>
      <protection hidden="1"/>
    </xf>
    <xf numFmtId="0" fontId="26" fillId="0" borderId="0" xfId="0" applyFont="1" applyAlignment="1">
      <alignment horizontal="left" vertical="center"/>
    </xf>
    <xf numFmtId="0" fontId="28" fillId="0" borderId="0" xfId="0" applyFont="1"/>
    <xf numFmtId="0" fontId="8" fillId="0" borderId="0" xfId="0" applyFont="1" applyAlignment="1">
      <alignment horizontal="left" vertical="center" wrapText="1"/>
    </xf>
    <xf numFmtId="0" fontId="26" fillId="0" borderId="0" xfId="0" applyFont="1" applyAlignment="1">
      <alignment horizontal="center" vertical="top"/>
    </xf>
    <xf numFmtId="0" fontId="30" fillId="0" borderId="19"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26" fillId="0" borderId="23" xfId="0" applyFont="1" applyBorder="1" applyAlignment="1" applyProtection="1">
      <alignment horizontal="center" vertical="center" wrapText="1"/>
      <protection hidden="1"/>
    </xf>
    <xf numFmtId="0" fontId="26" fillId="0" borderId="20"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30" fillId="0" borderId="1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1" fillId="0" borderId="12" xfId="0" applyFont="1" applyBorder="1" applyAlignment="1">
      <alignment vertical="center" wrapText="1"/>
    </xf>
  </cellXfs>
  <cellStyles count="5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ategoría del Piloto de Datos" xfId="27" xr:uid="{00000000-0005-0000-0000-00001A000000}"/>
    <cellStyle name="Check Cell" xfId="28" xr:uid="{00000000-0005-0000-0000-00001B000000}"/>
    <cellStyle name="Euro" xfId="29" xr:uid="{00000000-0005-0000-0000-00001C000000}"/>
    <cellStyle name="Explanatory Text" xfId="30" xr:uid="{00000000-0005-0000-0000-00001D000000}"/>
    <cellStyle name="Good" xfId="31" xr:uid="{00000000-0005-0000-0000-00001E000000}"/>
    <cellStyle name="Heading 1" xfId="32" xr:uid="{00000000-0005-0000-0000-00001F000000}"/>
    <cellStyle name="Heading 2" xfId="33" xr:uid="{00000000-0005-0000-0000-000020000000}"/>
    <cellStyle name="Heading 3" xfId="34" xr:uid="{00000000-0005-0000-0000-000021000000}"/>
    <cellStyle name="Heading 4" xfId="35" xr:uid="{00000000-0005-0000-0000-000022000000}"/>
    <cellStyle name="Input" xfId="36" xr:uid="{00000000-0005-0000-0000-000023000000}"/>
    <cellStyle name="Linked Cell" xfId="37" xr:uid="{00000000-0005-0000-0000-000024000000}"/>
    <cellStyle name="Normal" xfId="0" builtinId="0"/>
    <cellStyle name="Normal 2" xfId="38" xr:uid="{00000000-0005-0000-0000-000026000000}"/>
    <cellStyle name="Normal 2 2" xfId="53" xr:uid="{00000000-0005-0000-0000-000027000000}"/>
    <cellStyle name="Normal 2 3" xfId="51" xr:uid="{00000000-0005-0000-0000-000028000000}"/>
    <cellStyle name="Normal 3" xfId="52" xr:uid="{00000000-0005-0000-0000-000029000000}"/>
    <cellStyle name="Normal 4" xfId="50" xr:uid="{00000000-0005-0000-0000-00002A000000}"/>
    <cellStyle name="Normal 4 2" xfId="58" xr:uid="{00000000-0005-0000-0000-00002B000000}"/>
    <cellStyle name="Normal 5" xfId="55" xr:uid="{00000000-0005-0000-0000-00002C000000}"/>
    <cellStyle name="Normal 6" xfId="56" xr:uid="{00000000-0005-0000-0000-00002D000000}"/>
    <cellStyle name="Normal_37-Notarial" xfId="39" xr:uid="{00000000-0005-0000-0000-00002E000000}"/>
    <cellStyle name="Note" xfId="40" xr:uid="{00000000-0005-0000-0000-00002F000000}"/>
    <cellStyle name="Output" xfId="41" xr:uid="{00000000-0005-0000-0000-000030000000}"/>
    <cellStyle name="Piloto de Datos Ángulo" xfId="42" xr:uid="{00000000-0005-0000-0000-000031000000}"/>
    <cellStyle name="Piloto de Datos Campo" xfId="43" xr:uid="{00000000-0005-0000-0000-000032000000}"/>
    <cellStyle name="Piloto de Datos Resultado" xfId="44" xr:uid="{00000000-0005-0000-0000-000033000000}"/>
    <cellStyle name="Piloto de Datos Título" xfId="45" xr:uid="{00000000-0005-0000-0000-000034000000}"/>
    <cellStyle name="Piloto de Datos Valor" xfId="46" xr:uid="{00000000-0005-0000-0000-000035000000}"/>
    <cellStyle name="Porcentaje" xfId="47" builtinId="5"/>
    <cellStyle name="Porcentaje 2" xfId="54" xr:uid="{00000000-0005-0000-0000-000037000000}"/>
    <cellStyle name="Porcentaje 3" xfId="57" xr:uid="{00000000-0005-0000-0000-000038000000}"/>
    <cellStyle name="Title" xfId="48" xr:uid="{00000000-0005-0000-0000-000039000000}"/>
    <cellStyle name="Warning Text" xfId="49" xr:uid="{00000000-0005-0000-0000-00003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3b1vfc1\producci&#243;n\Proceso%20Jurisdiccional\INFORMES\De%20cuadros%20definitivos\2009\I%20trim%2009\DEFINITIVA%20I%20TRIM%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55"/>
      <sheetName val="C56"/>
      <sheetName val="C57"/>
      <sheetName val="C58"/>
      <sheetName val="C59"/>
      <sheetName val="C60"/>
      <sheetName val="C61"/>
      <sheetName val="C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abSelected="1" zoomScale="80" zoomScaleNormal="80" workbookViewId="0">
      <selection activeCell="B11" sqref="B11"/>
    </sheetView>
  </sheetViews>
  <sheetFormatPr baseColWidth="10" defaultColWidth="0" defaultRowHeight="15.5" zeroHeight="1" x14ac:dyDescent="0.35"/>
  <cols>
    <col min="1" max="1" width="16" style="83" customWidth="1"/>
    <col min="2" max="2" width="70.26953125" style="83" customWidth="1"/>
    <col min="3" max="16384" width="11.453125" style="83" hidden="1"/>
  </cols>
  <sheetData>
    <row r="1" spans="1:3" x14ac:dyDescent="0.35">
      <c r="A1" s="131" t="s">
        <v>0</v>
      </c>
      <c r="B1" s="131"/>
      <c r="C1" s="53"/>
    </row>
    <row r="2" spans="1:3" x14ac:dyDescent="0.35">
      <c r="A2" s="131" t="s">
        <v>1</v>
      </c>
      <c r="B2" s="131"/>
      <c r="C2" s="53"/>
    </row>
    <row r="3" spans="1:3" x14ac:dyDescent="0.35">
      <c r="A3" s="131" t="s">
        <v>191</v>
      </c>
      <c r="B3" s="131"/>
      <c r="C3" s="131"/>
    </row>
    <row r="4" spans="1:3" x14ac:dyDescent="0.35">
      <c r="A4" s="84"/>
    </row>
    <row r="5" spans="1:3" x14ac:dyDescent="0.35">
      <c r="A5" s="85"/>
      <c r="B5" s="86"/>
    </row>
    <row r="6" spans="1:3" x14ac:dyDescent="0.35">
      <c r="A6" s="87" t="s">
        <v>2</v>
      </c>
      <c r="B6" s="88" t="s">
        <v>3</v>
      </c>
    </row>
    <row r="7" spans="1:3" x14ac:dyDescent="0.35">
      <c r="A7" s="89"/>
      <c r="B7" s="90"/>
    </row>
    <row r="8" spans="1:3" x14ac:dyDescent="0.35">
      <c r="A8" s="132">
        <v>1</v>
      </c>
      <c r="B8" s="91" t="s">
        <v>4</v>
      </c>
    </row>
    <row r="9" spans="1:3" x14ac:dyDescent="0.35">
      <c r="A9" s="133"/>
      <c r="B9" s="93" t="s">
        <v>5</v>
      </c>
    </row>
    <row r="10" spans="1:3" x14ac:dyDescent="0.35">
      <c r="A10" s="134"/>
      <c r="B10" s="92" t="s">
        <v>191</v>
      </c>
    </row>
    <row r="11" spans="1:3" x14ac:dyDescent="0.35">
      <c r="A11" s="132">
        <v>2</v>
      </c>
      <c r="B11" s="91" t="s">
        <v>202</v>
      </c>
    </row>
    <row r="12" spans="1:3" x14ac:dyDescent="0.35">
      <c r="A12" s="133"/>
      <c r="B12" s="93" t="s">
        <v>203</v>
      </c>
    </row>
    <row r="13" spans="1:3" x14ac:dyDescent="0.35">
      <c r="A13" s="134"/>
      <c r="B13" s="92" t="s">
        <v>191</v>
      </c>
    </row>
    <row r="14" spans="1:3" x14ac:dyDescent="0.35">
      <c r="A14" s="128">
        <v>3</v>
      </c>
      <c r="B14" s="91" t="s">
        <v>8</v>
      </c>
    </row>
    <row r="15" spans="1:3" x14ac:dyDescent="0.35">
      <c r="A15" s="129"/>
      <c r="B15" s="93" t="s">
        <v>6</v>
      </c>
    </row>
    <row r="16" spans="1:3" x14ac:dyDescent="0.35">
      <c r="A16" s="129"/>
      <c r="B16" s="93" t="s">
        <v>7</v>
      </c>
    </row>
    <row r="17" spans="1:2" x14ac:dyDescent="0.35">
      <c r="A17" s="130"/>
      <c r="B17" s="92" t="s">
        <v>191</v>
      </c>
    </row>
    <row r="18" spans="1:2" x14ac:dyDescent="0.35">
      <c r="A18" s="128">
        <v>4</v>
      </c>
      <c r="B18" s="91" t="s">
        <v>9</v>
      </c>
    </row>
    <row r="19" spans="1:2" x14ac:dyDescent="0.35">
      <c r="A19" s="129"/>
      <c r="B19" s="93" t="s">
        <v>10</v>
      </c>
    </row>
    <row r="20" spans="1:2" x14ac:dyDescent="0.35">
      <c r="A20" s="130"/>
      <c r="B20" s="92" t="s">
        <v>191</v>
      </c>
    </row>
    <row r="21" spans="1:2" x14ac:dyDescent="0.35">
      <c r="A21" s="128">
        <v>5</v>
      </c>
      <c r="B21" s="91" t="s">
        <v>192</v>
      </c>
    </row>
    <row r="22" spans="1:2" x14ac:dyDescent="0.35">
      <c r="A22" s="130"/>
      <c r="B22" s="92" t="s">
        <v>11</v>
      </c>
    </row>
    <row r="23" spans="1:2" ht="77.5" x14ac:dyDescent="0.35">
      <c r="A23" s="188" t="s">
        <v>204</v>
      </c>
      <c r="B23" s="189" t="s">
        <v>205</v>
      </c>
    </row>
  </sheetData>
  <mergeCells count="8">
    <mergeCell ref="A14:A17"/>
    <mergeCell ref="A18:A20"/>
    <mergeCell ref="A21:A22"/>
    <mergeCell ref="A1:B1"/>
    <mergeCell ref="A2:B2"/>
    <mergeCell ref="A3:C3"/>
    <mergeCell ref="A8:A10"/>
    <mergeCell ref="A11:A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C37"/>
  <sheetViews>
    <sheetView zoomScale="115" zoomScaleNormal="115" workbookViewId="0">
      <selection activeCell="D12" sqref="D12"/>
    </sheetView>
  </sheetViews>
  <sheetFormatPr baseColWidth="10" defaultColWidth="11.453125" defaultRowHeight="15.5" x14ac:dyDescent="0.35"/>
  <cols>
    <col min="1" max="1" width="25.26953125" style="5" customWidth="1"/>
    <col min="2" max="2" width="18.7265625" style="5" customWidth="1"/>
    <col min="3" max="3" width="28.7265625" style="5" customWidth="1"/>
    <col min="4" max="16384" width="11.453125" style="5"/>
  </cols>
  <sheetData>
    <row r="1" spans="1:3" x14ac:dyDescent="0.35">
      <c r="A1" s="169" t="s">
        <v>158</v>
      </c>
      <c r="B1" s="169"/>
      <c r="C1" s="169"/>
    </row>
    <row r="2" spans="1:3" x14ac:dyDescent="0.35">
      <c r="A2" s="18"/>
      <c r="B2" s="18"/>
      <c r="C2" s="18"/>
    </row>
    <row r="3" spans="1:3" ht="36" customHeight="1" x14ac:dyDescent="0.35">
      <c r="A3" s="148" t="s">
        <v>159</v>
      </c>
      <c r="B3" s="148"/>
      <c r="C3" s="170"/>
    </row>
    <row r="4" spans="1:3" ht="18.75" customHeight="1" x14ac:dyDescent="0.35">
      <c r="A4" s="139" t="s">
        <v>86</v>
      </c>
      <c r="B4" s="139"/>
      <c r="C4" s="139"/>
    </row>
    <row r="5" spans="1:3" x14ac:dyDescent="0.35">
      <c r="A5" s="139" t="s">
        <v>12</v>
      </c>
      <c r="B5" s="139"/>
      <c r="C5" s="139"/>
    </row>
    <row r="6" spans="1:3" x14ac:dyDescent="0.35">
      <c r="A6" s="172" t="s">
        <v>116</v>
      </c>
      <c r="B6" s="172"/>
      <c r="C6" s="172"/>
    </row>
    <row r="7" spans="1:3" x14ac:dyDescent="0.35">
      <c r="A7" s="20"/>
      <c r="B7" s="20"/>
      <c r="C7" s="20"/>
    </row>
    <row r="8" spans="1:3" x14ac:dyDescent="0.35">
      <c r="A8" s="173" t="s">
        <v>87</v>
      </c>
      <c r="B8" s="184" t="s">
        <v>57</v>
      </c>
      <c r="C8" s="175" t="s">
        <v>88</v>
      </c>
    </row>
    <row r="9" spans="1:3" x14ac:dyDescent="0.35">
      <c r="A9" s="183"/>
      <c r="B9" s="185"/>
      <c r="C9" s="187"/>
    </row>
    <row r="10" spans="1:3" x14ac:dyDescent="0.35">
      <c r="A10" s="174"/>
      <c r="B10" s="186"/>
      <c r="C10" s="176"/>
    </row>
    <row r="11" spans="1:3" x14ac:dyDescent="0.35">
      <c r="A11" s="30"/>
      <c r="B11" s="28"/>
      <c r="C11" s="29"/>
    </row>
    <row r="12" spans="1:3" x14ac:dyDescent="0.35">
      <c r="A12" s="33" t="s">
        <v>32</v>
      </c>
      <c r="B12" s="34">
        <f>SUM(B14:B35)</f>
        <v>0</v>
      </c>
      <c r="C12" s="32" t="e">
        <f>SUM(C14:C35)</f>
        <v>#DIV/0!</v>
      </c>
    </row>
    <row r="13" spans="1:3" x14ac:dyDescent="0.35">
      <c r="A13" s="31"/>
      <c r="B13" s="34"/>
      <c r="C13" s="32"/>
    </row>
    <row r="14" spans="1:3" x14ac:dyDescent="0.35">
      <c r="A14" s="21">
        <v>1994</v>
      </c>
      <c r="B14" s="22"/>
      <c r="C14" s="23" t="e">
        <f>(B14/$B$12)</f>
        <v>#DIV/0!</v>
      </c>
    </row>
    <row r="15" spans="1:3" x14ac:dyDescent="0.35">
      <c r="A15" s="21">
        <v>1996</v>
      </c>
      <c r="B15" s="22"/>
      <c r="C15" s="23" t="e">
        <f t="shared" ref="C15:C35" si="0">(B15/$B$12)</f>
        <v>#DIV/0!</v>
      </c>
    </row>
    <row r="16" spans="1:3" x14ac:dyDescent="0.35">
      <c r="A16" s="21">
        <v>1997</v>
      </c>
      <c r="B16" s="22"/>
      <c r="C16" s="23" t="e">
        <f t="shared" si="0"/>
        <v>#DIV/0!</v>
      </c>
    </row>
    <row r="17" spans="1:3" x14ac:dyDescent="0.35">
      <c r="A17" s="21">
        <v>1998</v>
      </c>
      <c r="B17" s="22"/>
      <c r="C17" s="23" t="e">
        <f t="shared" si="0"/>
        <v>#DIV/0!</v>
      </c>
    </row>
    <row r="18" spans="1:3" x14ac:dyDescent="0.35">
      <c r="A18" s="21">
        <v>1999</v>
      </c>
      <c r="B18" s="22"/>
      <c r="C18" s="23" t="e">
        <f t="shared" si="0"/>
        <v>#DIV/0!</v>
      </c>
    </row>
    <row r="19" spans="1:3" x14ac:dyDescent="0.35">
      <c r="A19" s="21">
        <v>2000</v>
      </c>
      <c r="B19" s="22"/>
      <c r="C19" s="23" t="e">
        <f t="shared" si="0"/>
        <v>#DIV/0!</v>
      </c>
    </row>
    <row r="20" spans="1:3" x14ac:dyDescent="0.35">
      <c r="A20" s="21">
        <v>2001</v>
      </c>
      <c r="B20" s="22"/>
      <c r="C20" s="23" t="e">
        <f t="shared" si="0"/>
        <v>#DIV/0!</v>
      </c>
    </row>
    <row r="21" spans="1:3" x14ac:dyDescent="0.35">
      <c r="A21" s="21">
        <v>2002</v>
      </c>
      <c r="B21" s="22"/>
      <c r="C21" s="23" t="e">
        <f t="shared" si="0"/>
        <v>#DIV/0!</v>
      </c>
    </row>
    <row r="22" spans="1:3" x14ac:dyDescent="0.35">
      <c r="A22" s="21">
        <v>2003</v>
      </c>
      <c r="B22" s="22"/>
      <c r="C22" s="23" t="e">
        <f t="shared" si="0"/>
        <v>#DIV/0!</v>
      </c>
    </row>
    <row r="23" spans="1:3" x14ac:dyDescent="0.35">
      <c r="A23" s="21">
        <v>2004</v>
      </c>
      <c r="B23" s="22"/>
      <c r="C23" s="23" t="e">
        <f t="shared" si="0"/>
        <v>#DIV/0!</v>
      </c>
    </row>
    <row r="24" spans="1:3" x14ac:dyDescent="0.35">
      <c r="A24" s="21">
        <v>2005</v>
      </c>
      <c r="B24" s="22"/>
      <c r="C24" s="23" t="e">
        <f t="shared" si="0"/>
        <v>#DIV/0!</v>
      </c>
    </row>
    <row r="25" spans="1:3" x14ac:dyDescent="0.35">
      <c r="A25" s="21">
        <v>2006</v>
      </c>
      <c r="B25" s="22"/>
      <c r="C25" s="23" t="e">
        <f t="shared" si="0"/>
        <v>#DIV/0!</v>
      </c>
    </row>
    <row r="26" spans="1:3" x14ac:dyDescent="0.35">
      <c r="A26" s="24">
        <v>2007</v>
      </c>
      <c r="B26" s="22"/>
      <c r="C26" s="23" t="e">
        <f t="shared" si="0"/>
        <v>#DIV/0!</v>
      </c>
    </row>
    <row r="27" spans="1:3" x14ac:dyDescent="0.35">
      <c r="A27" s="24">
        <v>2008</v>
      </c>
      <c r="B27" s="25"/>
      <c r="C27" s="23" t="e">
        <f t="shared" si="0"/>
        <v>#DIV/0!</v>
      </c>
    </row>
    <row r="28" spans="1:3" x14ac:dyDescent="0.35">
      <c r="A28" s="24">
        <v>2009</v>
      </c>
      <c r="B28" s="25"/>
      <c r="C28" s="23" t="e">
        <f t="shared" si="0"/>
        <v>#DIV/0!</v>
      </c>
    </row>
    <row r="29" spans="1:3" x14ac:dyDescent="0.35">
      <c r="A29" s="24">
        <v>2010</v>
      </c>
      <c r="B29" s="25"/>
      <c r="C29" s="23" t="e">
        <f t="shared" si="0"/>
        <v>#DIV/0!</v>
      </c>
    </row>
    <row r="30" spans="1:3" x14ac:dyDescent="0.35">
      <c r="A30" s="24">
        <v>2011</v>
      </c>
      <c r="B30" s="25"/>
      <c r="C30" s="23" t="e">
        <f t="shared" si="0"/>
        <v>#DIV/0!</v>
      </c>
    </row>
    <row r="31" spans="1:3" x14ac:dyDescent="0.35">
      <c r="A31" s="24">
        <v>2012</v>
      </c>
      <c r="B31" s="25"/>
      <c r="C31" s="23" t="e">
        <f t="shared" si="0"/>
        <v>#DIV/0!</v>
      </c>
    </row>
    <row r="32" spans="1:3" x14ac:dyDescent="0.35">
      <c r="A32" s="24">
        <v>2013</v>
      </c>
      <c r="B32" s="25"/>
      <c r="C32" s="23" t="e">
        <f t="shared" si="0"/>
        <v>#DIV/0!</v>
      </c>
    </row>
    <row r="33" spans="1:3" x14ac:dyDescent="0.35">
      <c r="A33" s="24">
        <v>2014</v>
      </c>
      <c r="B33" s="25"/>
      <c r="C33" s="23" t="e">
        <f t="shared" si="0"/>
        <v>#DIV/0!</v>
      </c>
    </row>
    <row r="34" spans="1:3" x14ac:dyDescent="0.35">
      <c r="A34" s="24">
        <v>2015</v>
      </c>
      <c r="B34" s="25"/>
      <c r="C34" s="35" t="e">
        <f t="shared" si="0"/>
        <v>#DIV/0!</v>
      </c>
    </row>
    <row r="35" spans="1:3" x14ac:dyDescent="0.35">
      <c r="A35" s="24">
        <v>2016</v>
      </c>
      <c r="B35" s="25"/>
      <c r="C35" s="23" t="e">
        <f t="shared" si="0"/>
        <v>#DIV/0!</v>
      </c>
    </row>
    <row r="36" spans="1:3" x14ac:dyDescent="0.35">
      <c r="A36" s="26"/>
      <c r="B36" s="27"/>
      <c r="C36" s="36"/>
    </row>
    <row r="37" spans="1:3" x14ac:dyDescent="0.35">
      <c r="A37" s="171" t="s">
        <v>89</v>
      </c>
      <c r="B37" s="171"/>
      <c r="C37" s="171"/>
    </row>
  </sheetData>
  <mergeCells count="9">
    <mergeCell ref="A1:C1"/>
    <mergeCell ref="A3:C3"/>
    <mergeCell ref="A4:C4"/>
    <mergeCell ref="A37:C37"/>
    <mergeCell ref="A5:C5"/>
    <mergeCell ref="A6:C6"/>
    <mergeCell ref="A8:A10"/>
    <mergeCell ref="B8:B10"/>
    <mergeCell ref="C8:C10"/>
  </mergeCells>
  <phoneticPr fontId="7"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85" zoomScaleNormal="85" workbookViewId="0">
      <selection sqref="A1:B1"/>
    </sheetView>
  </sheetViews>
  <sheetFormatPr baseColWidth="10" defaultColWidth="0" defaultRowHeight="15.5" zeroHeight="1" x14ac:dyDescent="0.35"/>
  <cols>
    <col min="1" max="1" width="59" style="5" customWidth="1"/>
    <col min="2" max="2" width="30.7265625" style="5" customWidth="1"/>
    <col min="3" max="4" width="44.453125" style="5" hidden="1" customWidth="1"/>
    <col min="5" max="7" width="0" style="5" hidden="1" customWidth="1"/>
    <col min="8" max="16384" width="44.453125" style="5" hidden="1"/>
  </cols>
  <sheetData>
    <row r="1" spans="1:2" x14ac:dyDescent="0.35">
      <c r="A1" s="136" t="s">
        <v>164</v>
      </c>
      <c r="B1" s="136"/>
    </row>
    <row r="2" spans="1:2" x14ac:dyDescent="0.35">
      <c r="A2" s="137"/>
      <c r="B2" s="137"/>
    </row>
    <row r="3" spans="1:2" x14ac:dyDescent="0.35">
      <c r="A3" s="138" t="s">
        <v>15</v>
      </c>
      <c r="B3" s="138"/>
    </row>
    <row r="4" spans="1:2" x14ac:dyDescent="0.35">
      <c r="A4" s="139" t="s">
        <v>16</v>
      </c>
      <c r="B4" s="139"/>
    </row>
    <row r="5" spans="1:2" x14ac:dyDescent="0.35">
      <c r="A5" s="139" t="s">
        <v>162</v>
      </c>
      <c r="B5" s="139"/>
    </row>
    <row r="6" spans="1:2" x14ac:dyDescent="0.35">
      <c r="A6" s="6"/>
      <c r="B6" s="6"/>
    </row>
    <row r="7" spans="1:2" x14ac:dyDescent="0.35">
      <c r="A7" s="116" t="s">
        <v>17</v>
      </c>
      <c r="B7" s="117" t="s">
        <v>13</v>
      </c>
    </row>
    <row r="8" spans="1:2" x14ac:dyDescent="0.35">
      <c r="A8" s="96"/>
      <c r="B8" s="97"/>
    </row>
    <row r="9" spans="1:2" x14ac:dyDescent="0.35">
      <c r="A9" s="98" t="s">
        <v>18</v>
      </c>
      <c r="B9" s="120">
        <f>SUM(B11:B19)</f>
        <v>1199</v>
      </c>
    </row>
    <row r="10" spans="1:2" x14ac:dyDescent="0.35">
      <c r="A10" s="94"/>
      <c r="B10" s="121"/>
    </row>
    <row r="11" spans="1:2" x14ac:dyDescent="0.35">
      <c r="A11" s="94" t="s">
        <v>19</v>
      </c>
      <c r="B11" s="121">
        <v>149</v>
      </c>
    </row>
    <row r="12" spans="1:2" x14ac:dyDescent="0.35">
      <c r="A12" s="94" t="s">
        <v>20</v>
      </c>
      <c r="B12" s="121">
        <v>144</v>
      </c>
    </row>
    <row r="13" spans="1:2" x14ac:dyDescent="0.35">
      <c r="A13" s="94" t="s">
        <v>21</v>
      </c>
      <c r="B13" s="121">
        <v>120</v>
      </c>
    </row>
    <row r="14" spans="1:2" x14ac:dyDescent="0.35">
      <c r="A14" s="94" t="s">
        <v>22</v>
      </c>
      <c r="B14" s="121">
        <v>7</v>
      </c>
    </row>
    <row r="15" spans="1:2" x14ac:dyDescent="0.35">
      <c r="A15" s="94" t="s">
        <v>23</v>
      </c>
      <c r="B15" s="121">
        <v>203</v>
      </c>
    </row>
    <row r="16" spans="1:2" x14ac:dyDescent="0.35">
      <c r="A16" s="94" t="s">
        <v>24</v>
      </c>
      <c r="B16" s="121">
        <v>108</v>
      </c>
    </row>
    <row r="17" spans="1:2" x14ac:dyDescent="0.35">
      <c r="A17" s="94" t="s">
        <v>25</v>
      </c>
      <c r="B17" s="121">
        <v>403</v>
      </c>
    </row>
    <row r="18" spans="1:2" x14ac:dyDescent="0.35">
      <c r="A18" s="94" t="s">
        <v>26</v>
      </c>
      <c r="B18" s="121">
        <v>15</v>
      </c>
    </row>
    <row r="19" spans="1:2" ht="18.5" x14ac:dyDescent="0.35">
      <c r="A19" s="94" t="s">
        <v>160</v>
      </c>
      <c r="B19" s="121">
        <v>50</v>
      </c>
    </row>
    <row r="20" spans="1:2" x14ac:dyDescent="0.35">
      <c r="A20" s="95"/>
      <c r="B20" s="118"/>
    </row>
    <row r="21" spans="1:2" ht="32.5" customHeight="1" x14ac:dyDescent="0.35">
      <c r="A21" s="135" t="s">
        <v>165</v>
      </c>
      <c r="B21" s="135"/>
    </row>
    <row r="22" spans="1:2" x14ac:dyDescent="0.35">
      <c r="A22" s="12" t="s">
        <v>14</v>
      </c>
      <c r="B22" s="12"/>
    </row>
    <row r="23" spans="1:2" hidden="1" x14ac:dyDescent="0.35">
      <c r="A23" s="12"/>
      <c r="B23" s="12"/>
    </row>
  </sheetData>
  <mergeCells count="6">
    <mergeCell ref="A21:B21"/>
    <mergeCell ref="A1:B1"/>
    <mergeCell ref="A2:B2"/>
    <mergeCell ref="A3:B3"/>
    <mergeCell ref="A4:B4"/>
    <mergeCell ref="A5:B5"/>
  </mergeCells>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zoomScale="80" zoomScaleNormal="80" workbookViewId="0">
      <pane ySplit="9" topLeftCell="A10" activePane="bottomLeft" state="frozen"/>
      <selection pane="bottomLeft"/>
    </sheetView>
  </sheetViews>
  <sheetFormatPr baseColWidth="10" defaultColWidth="0" defaultRowHeight="15.5" zeroHeight="1" x14ac:dyDescent="0.35"/>
  <cols>
    <col min="1" max="1" width="57.81640625" style="5" customWidth="1"/>
    <col min="2" max="2" width="28.1796875" style="5" customWidth="1"/>
    <col min="3" max="3" width="14.453125" style="5" hidden="1" customWidth="1"/>
    <col min="4" max="11" width="0" style="5" hidden="1" customWidth="1"/>
    <col min="12" max="16384" width="11.453125" style="5" hidden="1"/>
  </cols>
  <sheetData>
    <row r="1" spans="1:2" x14ac:dyDescent="0.35">
      <c r="A1" s="14" t="s">
        <v>190</v>
      </c>
      <c r="B1" s="14"/>
    </row>
    <row r="2" spans="1:2" x14ac:dyDescent="0.35">
      <c r="A2" s="15"/>
      <c r="B2" s="15"/>
    </row>
    <row r="3" spans="1:2" x14ac:dyDescent="0.35">
      <c r="A3" s="140" t="s">
        <v>199</v>
      </c>
      <c r="B3" s="140"/>
    </row>
    <row r="4" spans="1:2" x14ac:dyDescent="0.35">
      <c r="A4" s="139" t="s">
        <v>200</v>
      </c>
      <c r="B4" s="139"/>
    </row>
    <row r="5" spans="1:2" x14ac:dyDescent="0.35">
      <c r="A5" s="139" t="s">
        <v>162</v>
      </c>
      <c r="B5" s="139"/>
    </row>
    <row r="6" spans="1:2" x14ac:dyDescent="0.35">
      <c r="A6" s="6"/>
      <c r="B6" s="6"/>
    </row>
    <row r="7" spans="1:2" x14ac:dyDescent="0.35">
      <c r="A7" s="124" t="s">
        <v>31</v>
      </c>
      <c r="B7" s="125" t="s">
        <v>13</v>
      </c>
    </row>
    <row r="8" spans="1:2" x14ac:dyDescent="0.35">
      <c r="A8" s="6"/>
      <c r="B8" s="126"/>
    </row>
    <row r="9" spans="1:2" x14ac:dyDescent="0.35">
      <c r="A9" s="7" t="s">
        <v>32</v>
      </c>
      <c r="B9" s="8">
        <f>+B11</f>
        <v>579</v>
      </c>
    </row>
    <row r="10" spans="1:2" x14ac:dyDescent="0.35">
      <c r="A10" s="9"/>
      <c r="B10" s="10"/>
    </row>
    <row r="11" spans="1:2" ht="18.5" x14ac:dyDescent="0.35">
      <c r="A11" s="1" t="s">
        <v>195</v>
      </c>
      <c r="B11" s="10">
        <f>SUM(B12:B13)</f>
        <v>579</v>
      </c>
    </row>
    <row r="12" spans="1:2" x14ac:dyDescent="0.35">
      <c r="A12" s="12" t="s">
        <v>196</v>
      </c>
      <c r="B12" s="13">
        <v>408</v>
      </c>
    </row>
    <row r="13" spans="1:2" x14ac:dyDescent="0.35">
      <c r="A13" s="12" t="s">
        <v>197</v>
      </c>
      <c r="B13" s="13">
        <v>171</v>
      </c>
    </row>
    <row r="14" spans="1:2" x14ac:dyDescent="0.35">
      <c r="A14" s="16"/>
      <c r="B14" s="17"/>
    </row>
    <row r="15" spans="1:2" ht="34.5" customHeight="1" x14ac:dyDescent="0.35">
      <c r="A15" s="141" t="s">
        <v>198</v>
      </c>
      <c r="B15" s="141"/>
    </row>
    <row r="16" spans="1:2" x14ac:dyDescent="0.35">
      <c r="A16" s="5" t="s">
        <v>14</v>
      </c>
    </row>
  </sheetData>
  <mergeCells count="4">
    <mergeCell ref="A3:B3"/>
    <mergeCell ref="A4:B4"/>
    <mergeCell ref="A5:B5"/>
    <mergeCell ref="A15:B15"/>
  </mergeCells>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zoomScale="80" zoomScaleNormal="80" workbookViewId="0">
      <pane ySplit="11" topLeftCell="A12" activePane="bottomLeft" state="frozen"/>
      <selection pane="bottomLeft"/>
    </sheetView>
  </sheetViews>
  <sheetFormatPr baseColWidth="10" defaultColWidth="0" defaultRowHeight="15.4" customHeight="1" zeroHeight="1" x14ac:dyDescent="0.35"/>
  <cols>
    <col min="1" max="1" width="39.453125" style="54" customWidth="1"/>
    <col min="2" max="2" width="20.26953125" style="54" customWidth="1"/>
    <col min="3" max="3" width="21.54296875" style="54" bestFit="1" customWidth="1"/>
    <col min="4" max="4" width="20.26953125" style="54" customWidth="1"/>
    <col min="5" max="5" width="20.26953125" style="54" bestFit="1" customWidth="1"/>
    <col min="6" max="16384" width="11.453125" style="54" hidden="1"/>
  </cols>
  <sheetData>
    <row r="1" spans="1:5" ht="15.5" x14ac:dyDescent="0.35">
      <c r="A1" s="14" t="s">
        <v>193</v>
      </c>
      <c r="B1" s="99"/>
      <c r="C1" s="53"/>
      <c r="D1" s="99"/>
      <c r="E1" s="53"/>
    </row>
    <row r="2" spans="1:5" ht="15.5" x14ac:dyDescent="0.35">
      <c r="A2" s="15"/>
      <c r="B2" s="100"/>
      <c r="C2" s="15"/>
      <c r="D2" s="100"/>
      <c r="E2" s="53"/>
    </row>
    <row r="3" spans="1:5" ht="15.5" x14ac:dyDescent="0.35">
      <c r="A3" s="101" t="s">
        <v>56</v>
      </c>
      <c r="B3" s="101"/>
      <c r="C3" s="101"/>
      <c r="D3" s="101"/>
      <c r="E3" s="101"/>
    </row>
    <row r="4" spans="1:5" ht="15.5" x14ac:dyDescent="0.35">
      <c r="A4" s="55" t="s">
        <v>29</v>
      </c>
      <c r="B4" s="55"/>
      <c r="C4" s="55"/>
      <c r="D4" s="55"/>
      <c r="E4" s="55"/>
    </row>
    <row r="5" spans="1:5" ht="15.5" x14ac:dyDescent="0.35">
      <c r="A5" s="101" t="s">
        <v>30</v>
      </c>
      <c r="B5" s="101"/>
      <c r="C5" s="101"/>
      <c r="D5" s="101"/>
      <c r="E5" s="101"/>
    </row>
    <row r="6" spans="1:5" ht="15.5" x14ac:dyDescent="0.35">
      <c r="A6" s="55" t="s">
        <v>162</v>
      </c>
      <c r="B6" s="55"/>
      <c r="C6" s="55"/>
      <c r="D6" s="55"/>
      <c r="E6" s="55"/>
    </row>
    <row r="7" spans="1:5" ht="15.5" x14ac:dyDescent="0.35">
      <c r="A7" s="6"/>
      <c r="B7" s="6"/>
      <c r="C7" s="6"/>
      <c r="D7" s="6"/>
      <c r="E7" s="6"/>
    </row>
    <row r="8" spans="1:5" ht="15.5" x14ac:dyDescent="0.35">
      <c r="A8" s="142" t="s">
        <v>31</v>
      </c>
      <c r="B8" s="144" t="s">
        <v>13</v>
      </c>
      <c r="C8" s="145"/>
      <c r="D8" s="144" t="s">
        <v>28</v>
      </c>
      <c r="E8" s="146"/>
    </row>
    <row r="9" spans="1:5" ht="30" x14ac:dyDescent="0.35">
      <c r="A9" s="143"/>
      <c r="B9" s="102" t="s">
        <v>57</v>
      </c>
      <c r="C9" s="102" t="s">
        <v>58</v>
      </c>
      <c r="D9" s="102" t="s">
        <v>57</v>
      </c>
      <c r="E9" s="102" t="s">
        <v>58</v>
      </c>
    </row>
    <row r="10" spans="1:5" ht="15.5" x14ac:dyDescent="0.35">
      <c r="A10" s="103"/>
      <c r="B10" s="104"/>
      <c r="C10" s="104"/>
      <c r="D10" s="104"/>
      <c r="E10" s="105"/>
    </row>
    <row r="11" spans="1:5" ht="15.5" x14ac:dyDescent="0.35">
      <c r="A11" s="7" t="s">
        <v>18</v>
      </c>
      <c r="B11" s="106">
        <f>SUM(B30,B41,B45)</f>
        <v>757</v>
      </c>
      <c r="C11" s="107" t="s">
        <v>181</v>
      </c>
      <c r="D11" s="106">
        <f>SUM(D14,D20)</f>
        <v>190</v>
      </c>
      <c r="E11" s="107" t="s">
        <v>182</v>
      </c>
    </row>
    <row r="12" spans="1:5" ht="15.5" x14ac:dyDescent="0.35">
      <c r="A12" s="7"/>
      <c r="B12" s="106"/>
      <c r="C12" s="107"/>
      <c r="D12" s="106"/>
      <c r="E12" s="107"/>
    </row>
    <row r="13" spans="1:5" ht="15.5" x14ac:dyDescent="0.35">
      <c r="A13" s="7" t="s">
        <v>59</v>
      </c>
      <c r="B13" s="108"/>
      <c r="C13" s="10"/>
      <c r="D13" s="114"/>
      <c r="E13" s="109"/>
    </row>
    <row r="14" spans="1:5" ht="15.5" x14ac:dyDescent="0.35">
      <c r="A14" s="119" t="s">
        <v>33</v>
      </c>
      <c r="B14" s="108"/>
      <c r="C14" s="10"/>
      <c r="D14" s="106">
        <f>SUM(D15:D18)</f>
        <v>155</v>
      </c>
      <c r="E14" s="107" t="s">
        <v>182</v>
      </c>
    </row>
    <row r="15" spans="1:5" ht="15.5" x14ac:dyDescent="0.35">
      <c r="A15" s="53" t="s">
        <v>60</v>
      </c>
      <c r="B15" s="110" t="s">
        <v>61</v>
      </c>
      <c r="C15" s="111" t="s">
        <v>61</v>
      </c>
      <c r="D15" s="112">
        <v>52</v>
      </c>
      <c r="E15" s="13" t="s">
        <v>182</v>
      </c>
    </row>
    <row r="16" spans="1:5" ht="15.5" x14ac:dyDescent="0.35">
      <c r="A16" s="53" t="s">
        <v>62</v>
      </c>
      <c r="B16" s="110" t="s">
        <v>61</v>
      </c>
      <c r="C16" s="111" t="s">
        <v>61</v>
      </c>
      <c r="D16" s="112">
        <v>23</v>
      </c>
      <c r="E16" s="13" t="s">
        <v>68</v>
      </c>
    </row>
    <row r="17" spans="1:5" ht="15.5" x14ac:dyDescent="0.35">
      <c r="A17" s="53" t="s">
        <v>63</v>
      </c>
      <c r="B17" s="110" t="s">
        <v>61</v>
      </c>
      <c r="C17" s="111" t="s">
        <v>61</v>
      </c>
      <c r="D17" s="112">
        <v>77</v>
      </c>
      <c r="E17" s="13" t="s">
        <v>182</v>
      </c>
    </row>
    <row r="18" spans="1:5" ht="15.5" x14ac:dyDescent="0.35">
      <c r="A18" s="53" t="s">
        <v>64</v>
      </c>
      <c r="B18" s="110" t="s">
        <v>61</v>
      </c>
      <c r="C18" s="111" t="s">
        <v>61</v>
      </c>
      <c r="D18" s="112">
        <v>3</v>
      </c>
      <c r="E18" s="13" t="s">
        <v>183</v>
      </c>
    </row>
    <row r="19" spans="1:5" ht="15.5" x14ac:dyDescent="0.35">
      <c r="A19" s="53"/>
      <c r="B19" s="110"/>
      <c r="C19" s="111"/>
      <c r="D19" s="112"/>
      <c r="E19" s="13"/>
    </row>
    <row r="20" spans="1:5" ht="15.5" x14ac:dyDescent="0.35">
      <c r="A20" s="119" t="s">
        <v>39</v>
      </c>
      <c r="B20" s="110"/>
      <c r="C20" s="111"/>
      <c r="D20" s="108">
        <f>SUM(D21:D27)</f>
        <v>35</v>
      </c>
      <c r="E20" s="10" t="s">
        <v>68</v>
      </c>
    </row>
    <row r="21" spans="1:5" ht="15.5" x14ac:dyDescent="0.35">
      <c r="A21" s="53" t="s">
        <v>65</v>
      </c>
      <c r="B21" s="110" t="s">
        <v>61</v>
      </c>
      <c r="C21" s="111" t="s">
        <v>61</v>
      </c>
      <c r="D21" s="112">
        <v>6</v>
      </c>
      <c r="E21" s="13" t="s">
        <v>184</v>
      </c>
    </row>
    <row r="22" spans="1:5" ht="15.5" x14ac:dyDescent="0.35">
      <c r="A22" s="53" t="s">
        <v>66</v>
      </c>
      <c r="B22" s="110" t="s">
        <v>61</v>
      </c>
      <c r="C22" s="111" t="s">
        <v>61</v>
      </c>
      <c r="D22" s="112">
        <v>5</v>
      </c>
      <c r="E22" s="13" t="s">
        <v>185</v>
      </c>
    </row>
    <row r="23" spans="1:5" ht="15.5" x14ac:dyDescent="0.35">
      <c r="A23" s="53" t="s">
        <v>67</v>
      </c>
      <c r="B23" s="110" t="s">
        <v>61</v>
      </c>
      <c r="C23" s="111" t="s">
        <v>61</v>
      </c>
      <c r="D23" s="112">
        <v>12</v>
      </c>
      <c r="E23" s="13" t="s">
        <v>186</v>
      </c>
    </row>
    <row r="24" spans="1:5" ht="15.5" x14ac:dyDescent="0.35">
      <c r="A24" s="53" t="s">
        <v>43</v>
      </c>
      <c r="B24" s="110" t="s">
        <v>61</v>
      </c>
      <c r="C24" s="111" t="s">
        <v>61</v>
      </c>
      <c r="D24" s="112">
        <v>2</v>
      </c>
      <c r="E24" s="111" t="s">
        <v>185</v>
      </c>
    </row>
    <row r="25" spans="1:5" ht="15.5" x14ac:dyDescent="0.35">
      <c r="A25" s="53" t="s">
        <v>69</v>
      </c>
      <c r="B25" s="110" t="s">
        <v>61</v>
      </c>
      <c r="C25" s="111" t="s">
        <v>61</v>
      </c>
      <c r="D25" s="112">
        <v>5</v>
      </c>
      <c r="E25" s="13" t="s">
        <v>187</v>
      </c>
    </row>
    <row r="26" spans="1:5" ht="15.5" x14ac:dyDescent="0.35">
      <c r="A26" s="53" t="s">
        <v>70</v>
      </c>
      <c r="B26" s="110" t="s">
        <v>61</v>
      </c>
      <c r="C26" s="111" t="s">
        <v>61</v>
      </c>
      <c r="D26" s="112">
        <v>4</v>
      </c>
      <c r="E26" s="13" t="s">
        <v>188</v>
      </c>
    </row>
    <row r="27" spans="1:5" ht="15.5" x14ac:dyDescent="0.35">
      <c r="A27" s="53" t="s">
        <v>161</v>
      </c>
      <c r="B27" s="110" t="s">
        <v>61</v>
      </c>
      <c r="C27" s="111" t="s">
        <v>61</v>
      </c>
      <c r="D27" s="112">
        <v>1</v>
      </c>
      <c r="E27" s="13" t="s">
        <v>189</v>
      </c>
    </row>
    <row r="28" spans="1:5" ht="15.5" x14ac:dyDescent="0.35">
      <c r="A28" s="12"/>
      <c r="B28" s="112"/>
      <c r="C28" s="13"/>
      <c r="D28" s="112"/>
      <c r="E28" s="13"/>
    </row>
    <row r="29" spans="1:5" ht="15.5" x14ac:dyDescent="0.35">
      <c r="A29" s="7" t="s">
        <v>71</v>
      </c>
      <c r="B29" s="112"/>
      <c r="C29" s="13"/>
      <c r="D29" s="112"/>
      <c r="E29" s="13"/>
    </row>
    <row r="30" spans="1:5" ht="15.5" x14ac:dyDescent="0.35">
      <c r="A30" s="115" t="s">
        <v>72</v>
      </c>
      <c r="B30" s="108">
        <f>SUM(B31:B39)</f>
        <v>299</v>
      </c>
      <c r="C30" s="10" t="s">
        <v>167</v>
      </c>
      <c r="D30" s="110" t="s">
        <v>61</v>
      </c>
      <c r="E30" s="111" t="s">
        <v>61</v>
      </c>
    </row>
    <row r="31" spans="1:5" ht="15.5" x14ac:dyDescent="0.35">
      <c r="A31" s="12" t="s">
        <v>44</v>
      </c>
      <c r="B31" s="112">
        <v>18</v>
      </c>
      <c r="C31" s="13" t="s">
        <v>168</v>
      </c>
      <c r="D31" s="110" t="s">
        <v>61</v>
      </c>
      <c r="E31" s="111" t="s">
        <v>61</v>
      </c>
    </row>
    <row r="32" spans="1:5" ht="15.5" x14ac:dyDescent="0.35">
      <c r="A32" s="12" t="s">
        <v>73</v>
      </c>
      <c r="B32" s="112">
        <v>8</v>
      </c>
      <c r="C32" s="13" t="s">
        <v>169</v>
      </c>
      <c r="D32" s="110" t="s">
        <v>61</v>
      </c>
      <c r="E32" s="111" t="s">
        <v>61</v>
      </c>
    </row>
    <row r="33" spans="1:5" ht="15.5" x14ac:dyDescent="0.35">
      <c r="A33" s="12" t="s">
        <v>45</v>
      </c>
      <c r="B33" s="112">
        <v>37</v>
      </c>
      <c r="C33" s="13" t="s">
        <v>170</v>
      </c>
      <c r="D33" s="110" t="s">
        <v>61</v>
      </c>
      <c r="E33" s="111" t="s">
        <v>61</v>
      </c>
    </row>
    <row r="34" spans="1:5" ht="15.5" x14ac:dyDescent="0.35">
      <c r="A34" s="12" t="s">
        <v>75</v>
      </c>
      <c r="B34" s="112">
        <v>119</v>
      </c>
      <c r="C34" s="13" t="s">
        <v>171</v>
      </c>
      <c r="D34" s="110" t="s">
        <v>61</v>
      </c>
      <c r="E34" s="111" t="s">
        <v>61</v>
      </c>
    </row>
    <row r="35" spans="1:5" ht="15.5" x14ac:dyDescent="0.35">
      <c r="A35" s="12" t="s">
        <v>76</v>
      </c>
      <c r="B35" s="112">
        <v>21</v>
      </c>
      <c r="C35" s="13" t="s">
        <v>172</v>
      </c>
      <c r="D35" s="110" t="s">
        <v>61</v>
      </c>
      <c r="E35" s="111" t="s">
        <v>61</v>
      </c>
    </row>
    <row r="36" spans="1:5" ht="15.5" x14ac:dyDescent="0.35">
      <c r="A36" s="12" t="s">
        <v>51</v>
      </c>
      <c r="B36" s="112">
        <v>42</v>
      </c>
      <c r="C36" s="13" t="s">
        <v>173</v>
      </c>
      <c r="D36" s="110" t="s">
        <v>61</v>
      </c>
      <c r="E36" s="111" t="s">
        <v>61</v>
      </c>
    </row>
    <row r="37" spans="1:5" ht="15.5" x14ac:dyDescent="0.35">
      <c r="A37" s="12" t="s">
        <v>77</v>
      </c>
      <c r="B37" s="112">
        <v>13</v>
      </c>
      <c r="C37" s="13" t="s">
        <v>174</v>
      </c>
      <c r="D37" s="110" t="s">
        <v>61</v>
      </c>
      <c r="E37" s="111" t="s">
        <v>61</v>
      </c>
    </row>
    <row r="38" spans="1:5" ht="15.5" x14ac:dyDescent="0.35">
      <c r="A38" s="12" t="s">
        <v>78</v>
      </c>
      <c r="B38" s="112">
        <v>40</v>
      </c>
      <c r="C38" s="13" t="s">
        <v>175</v>
      </c>
      <c r="D38" s="110" t="s">
        <v>61</v>
      </c>
      <c r="E38" s="111" t="s">
        <v>61</v>
      </c>
    </row>
    <row r="39" spans="1:5" ht="15.5" x14ac:dyDescent="0.35">
      <c r="A39" s="12" t="s">
        <v>166</v>
      </c>
      <c r="B39" s="112">
        <v>1</v>
      </c>
      <c r="C39" s="13" t="s">
        <v>176</v>
      </c>
      <c r="D39" s="110" t="s">
        <v>61</v>
      </c>
      <c r="E39" s="111" t="s">
        <v>61</v>
      </c>
    </row>
    <row r="40" spans="1:5" ht="15.5" x14ac:dyDescent="0.35">
      <c r="A40" s="12"/>
      <c r="B40" s="112"/>
      <c r="C40" s="13"/>
      <c r="D40" s="110"/>
      <c r="E40" s="111"/>
    </row>
    <row r="41" spans="1:5" ht="15.5" x14ac:dyDescent="0.35">
      <c r="A41" s="1" t="s">
        <v>79</v>
      </c>
      <c r="B41" s="108">
        <f>SUM(B42:B43)</f>
        <v>184</v>
      </c>
      <c r="C41" s="10" t="s">
        <v>179</v>
      </c>
      <c r="D41" s="110" t="s">
        <v>61</v>
      </c>
      <c r="E41" s="111" t="s">
        <v>61</v>
      </c>
    </row>
    <row r="42" spans="1:5" ht="15.5" x14ac:dyDescent="0.35">
      <c r="A42" s="12" t="s">
        <v>80</v>
      </c>
      <c r="B42" s="112">
        <v>138</v>
      </c>
      <c r="C42" s="13" t="s">
        <v>177</v>
      </c>
      <c r="D42" s="110" t="s">
        <v>61</v>
      </c>
      <c r="E42" s="111" t="s">
        <v>61</v>
      </c>
    </row>
    <row r="43" spans="1:5" ht="15.5" x14ac:dyDescent="0.35">
      <c r="A43" s="12" t="s">
        <v>81</v>
      </c>
      <c r="B43" s="112">
        <v>46</v>
      </c>
      <c r="C43" s="13" t="s">
        <v>178</v>
      </c>
      <c r="D43" s="110" t="s">
        <v>61</v>
      </c>
      <c r="E43" s="111" t="s">
        <v>61</v>
      </c>
    </row>
    <row r="44" spans="1:5" ht="15.5" x14ac:dyDescent="0.35">
      <c r="A44" s="12"/>
      <c r="B44" s="112"/>
      <c r="C44" s="13"/>
      <c r="D44" s="110"/>
      <c r="E44" s="111"/>
    </row>
    <row r="45" spans="1:5" ht="15.5" x14ac:dyDescent="0.35">
      <c r="A45" s="1" t="s">
        <v>82</v>
      </c>
      <c r="B45" s="108">
        <f>SUM(B46)</f>
        <v>274</v>
      </c>
      <c r="C45" s="10" t="s">
        <v>180</v>
      </c>
      <c r="D45" s="110" t="s">
        <v>61</v>
      </c>
      <c r="E45" s="111" t="s">
        <v>61</v>
      </c>
    </row>
    <row r="46" spans="1:5" ht="15.5" x14ac:dyDescent="0.35">
      <c r="A46" s="12" t="s">
        <v>83</v>
      </c>
      <c r="B46" s="112">
        <v>274</v>
      </c>
      <c r="C46" s="13" t="s">
        <v>180</v>
      </c>
      <c r="D46" s="110" t="s">
        <v>61</v>
      </c>
      <c r="E46" s="111" t="s">
        <v>61</v>
      </c>
    </row>
    <row r="47" spans="1:5" ht="15.5" x14ac:dyDescent="0.35">
      <c r="A47" s="16"/>
      <c r="B47" s="17"/>
      <c r="C47" s="17"/>
      <c r="D47" s="17"/>
      <c r="E47" s="17"/>
    </row>
    <row r="48" spans="1:5" ht="15.5" x14ac:dyDescent="0.35">
      <c r="A48" s="113" t="s">
        <v>14</v>
      </c>
      <c r="B48" s="53"/>
      <c r="C48" s="53"/>
      <c r="D48" s="53"/>
      <c r="E48" s="53"/>
    </row>
    <row r="49" ht="15.4" customHeight="1" x14ac:dyDescent="0.35"/>
  </sheetData>
  <mergeCells count="3">
    <mergeCell ref="A8:A9"/>
    <mergeCell ref="B8:C8"/>
    <mergeCell ref="D8:E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zoomScaleNormal="100" workbookViewId="0">
      <pane ySplit="11" topLeftCell="A12" activePane="bottomLeft" state="frozen"/>
      <selection pane="bottomLeft"/>
    </sheetView>
  </sheetViews>
  <sheetFormatPr baseColWidth="10" defaultColWidth="0" defaultRowHeight="15.4" customHeight="1" zeroHeight="1" x14ac:dyDescent="0.35"/>
  <cols>
    <col min="1" max="1" width="27.7265625" style="54" customWidth="1"/>
    <col min="2" max="2" width="25.26953125" style="54" customWidth="1"/>
    <col min="3" max="3" width="23.26953125" style="54" customWidth="1"/>
    <col min="4" max="16384" width="11.453125" style="54" hidden="1"/>
  </cols>
  <sheetData>
    <row r="1" spans="1:3" ht="15.5" x14ac:dyDescent="0.35">
      <c r="A1" s="56" t="s">
        <v>194</v>
      </c>
      <c r="B1" s="56"/>
      <c r="C1" s="56"/>
    </row>
    <row r="2" spans="1:3" ht="15.5" x14ac:dyDescent="0.35">
      <c r="A2" s="57"/>
      <c r="B2" s="57"/>
      <c r="C2" s="57"/>
    </row>
    <row r="3" spans="1:3" ht="19.5" customHeight="1" x14ac:dyDescent="0.35">
      <c r="A3" s="148" t="s">
        <v>85</v>
      </c>
      <c r="B3" s="148"/>
      <c r="C3" s="149"/>
    </row>
    <row r="4" spans="1:3" ht="15.5" x14ac:dyDescent="0.35">
      <c r="A4" s="150" t="s">
        <v>86</v>
      </c>
      <c r="B4" s="150"/>
      <c r="C4" s="150"/>
    </row>
    <row r="5" spans="1:3" ht="15.5" x14ac:dyDescent="0.35">
      <c r="A5" s="150" t="s">
        <v>162</v>
      </c>
      <c r="B5" s="150"/>
      <c r="C5" s="150"/>
    </row>
    <row r="6" spans="1:3" ht="15.5" x14ac:dyDescent="0.35">
      <c r="A6" s="58"/>
      <c r="B6" s="58"/>
      <c r="C6" s="58"/>
    </row>
    <row r="7" spans="1:3" ht="15.5" x14ac:dyDescent="0.35">
      <c r="A7" s="151" t="s">
        <v>87</v>
      </c>
      <c r="B7" s="154" t="s">
        <v>57</v>
      </c>
      <c r="C7" s="157" t="s">
        <v>88</v>
      </c>
    </row>
    <row r="8" spans="1:3" ht="15.5" x14ac:dyDescent="0.35">
      <c r="A8" s="152"/>
      <c r="B8" s="155"/>
      <c r="C8" s="158"/>
    </row>
    <row r="9" spans="1:3" ht="15.5" x14ac:dyDescent="0.35">
      <c r="A9" s="153"/>
      <c r="B9" s="156"/>
      <c r="C9" s="159"/>
    </row>
    <row r="10" spans="1:3" ht="15.5" x14ac:dyDescent="0.35">
      <c r="A10" s="59"/>
      <c r="B10" s="60"/>
      <c r="C10" s="61"/>
    </row>
    <row r="11" spans="1:3" ht="15.5" x14ac:dyDescent="0.35">
      <c r="A11" s="62" t="s">
        <v>32</v>
      </c>
      <c r="B11" s="122">
        <f>SUM(B13:B38)</f>
        <v>5824</v>
      </c>
      <c r="C11" s="63">
        <f>SUM(C13:C38)</f>
        <v>1</v>
      </c>
    </row>
    <row r="12" spans="1:3" ht="15.5" x14ac:dyDescent="0.35">
      <c r="A12" s="64"/>
      <c r="B12" s="122"/>
      <c r="C12" s="63"/>
    </row>
    <row r="13" spans="1:3" ht="15.5" x14ac:dyDescent="0.35">
      <c r="A13" s="65">
        <v>1994</v>
      </c>
      <c r="B13" s="123">
        <v>1</v>
      </c>
      <c r="C13" s="66">
        <f>(B13/$B$11)</f>
        <v>1.7170329670329672E-4</v>
      </c>
    </row>
    <row r="14" spans="1:3" ht="15.5" x14ac:dyDescent="0.35">
      <c r="A14" s="65">
        <v>1998</v>
      </c>
      <c r="B14" s="123">
        <v>1</v>
      </c>
      <c r="C14" s="66">
        <f>(B14/$B$11)</f>
        <v>1.7170329670329672E-4</v>
      </c>
    </row>
    <row r="15" spans="1:3" ht="15.5" x14ac:dyDescent="0.35">
      <c r="A15" s="65">
        <v>1999</v>
      </c>
      <c r="B15" s="123">
        <v>3</v>
      </c>
      <c r="C15" s="66">
        <f>(B15/$B$11)</f>
        <v>5.1510989010989012E-4</v>
      </c>
    </row>
    <row r="16" spans="1:3" ht="15.5" x14ac:dyDescent="0.35">
      <c r="A16" s="65">
        <v>2000</v>
      </c>
      <c r="B16" s="123">
        <v>2</v>
      </c>
      <c r="C16" s="66">
        <f t="shared" ref="C16:C34" si="0">(B16/$B$11)</f>
        <v>3.4340659340659343E-4</v>
      </c>
    </row>
    <row r="17" spans="1:3" ht="15.5" x14ac:dyDescent="0.35">
      <c r="A17" s="65">
        <v>2001</v>
      </c>
      <c r="B17" s="123">
        <v>4</v>
      </c>
      <c r="C17" s="66">
        <f t="shared" si="0"/>
        <v>6.8681318681318687E-4</v>
      </c>
    </row>
    <row r="18" spans="1:3" ht="15.5" x14ac:dyDescent="0.35">
      <c r="A18" s="65">
        <v>2002</v>
      </c>
      <c r="B18" s="123">
        <v>14</v>
      </c>
      <c r="C18" s="66">
        <f t="shared" si="0"/>
        <v>2.403846153846154E-3</v>
      </c>
    </row>
    <row r="19" spans="1:3" ht="15.5" x14ac:dyDescent="0.35">
      <c r="A19" s="65">
        <v>2003</v>
      </c>
      <c r="B19" s="123">
        <v>36</v>
      </c>
      <c r="C19" s="66">
        <f t="shared" si="0"/>
        <v>6.181318681318681E-3</v>
      </c>
    </row>
    <row r="20" spans="1:3" ht="15.5" x14ac:dyDescent="0.35">
      <c r="A20" s="65">
        <v>2004</v>
      </c>
      <c r="B20" s="123">
        <v>40</v>
      </c>
      <c r="C20" s="66">
        <f t="shared" si="0"/>
        <v>6.868131868131868E-3</v>
      </c>
    </row>
    <row r="21" spans="1:3" ht="15.5" x14ac:dyDescent="0.35">
      <c r="A21" s="65">
        <v>2005</v>
      </c>
      <c r="B21" s="123">
        <v>32</v>
      </c>
      <c r="C21" s="66">
        <f t="shared" si="0"/>
        <v>5.4945054945054949E-3</v>
      </c>
    </row>
    <row r="22" spans="1:3" ht="15.5" x14ac:dyDescent="0.35">
      <c r="A22" s="65">
        <v>2006</v>
      </c>
      <c r="B22" s="123">
        <v>30</v>
      </c>
      <c r="C22" s="66">
        <f t="shared" si="0"/>
        <v>5.151098901098901E-3</v>
      </c>
    </row>
    <row r="23" spans="1:3" ht="15.5" x14ac:dyDescent="0.35">
      <c r="A23" s="67">
        <v>2007</v>
      </c>
      <c r="B23" s="123">
        <v>41</v>
      </c>
      <c r="C23" s="66">
        <f t="shared" si="0"/>
        <v>7.039835164835165E-3</v>
      </c>
    </row>
    <row r="24" spans="1:3" ht="15.5" x14ac:dyDescent="0.35">
      <c r="A24" s="67">
        <v>2008</v>
      </c>
      <c r="B24" s="123">
        <v>57</v>
      </c>
      <c r="C24" s="66">
        <f t="shared" si="0"/>
        <v>9.787087912087912E-3</v>
      </c>
    </row>
    <row r="25" spans="1:3" ht="15.5" x14ac:dyDescent="0.35">
      <c r="A25" s="67">
        <v>2009</v>
      </c>
      <c r="B25" s="123">
        <v>60</v>
      </c>
      <c r="C25" s="66">
        <f t="shared" si="0"/>
        <v>1.0302197802197802E-2</v>
      </c>
    </row>
    <row r="26" spans="1:3" ht="15.5" x14ac:dyDescent="0.35">
      <c r="A26" s="67">
        <v>2010</v>
      </c>
      <c r="B26" s="123">
        <v>68</v>
      </c>
      <c r="C26" s="66">
        <f t="shared" si="0"/>
        <v>1.1675824175824176E-2</v>
      </c>
    </row>
    <row r="27" spans="1:3" ht="15.5" x14ac:dyDescent="0.35">
      <c r="A27" s="67">
        <v>2011</v>
      </c>
      <c r="B27" s="123">
        <v>78</v>
      </c>
      <c r="C27" s="66">
        <f t="shared" si="0"/>
        <v>1.3392857142857142E-2</v>
      </c>
    </row>
    <row r="28" spans="1:3" ht="15.5" x14ac:dyDescent="0.35">
      <c r="A28" s="67">
        <v>2012</v>
      </c>
      <c r="B28" s="123">
        <v>88</v>
      </c>
      <c r="C28" s="66">
        <f t="shared" si="0"/>
        <v>1.510989010989011E-2</v>
      </c>
    </row>
    <row r="29" spans="1:3" ht="15.5" x14ac:dyDescent="0.35">
      <c r="A29" s="67">
        <v>2013</v>
      </c>
      <c r="B29" s="123">
        <v>96</v>
      </c>
      <c r="C29" s="66">
        <f t="shared" si="0"/>
        <v>1.6483516483516484E-2</v>
      </c>
    </row>
    <row r="30" spans="1:3" ht="15.5" x14ac:dyDescent="0.35">
      <c r="A30" s="67">
        <v>2014</v>
      </c>
      <c r="B30" s="123">
        <v>156</v>
      </c>
      <c r="C30" s="66">
        <f t="shared" si="0"/>
        <v>2.6785714285714284E-2</v>
      </c>
    </row>
    <row r="31" spans="1:3" ht="15.5" x14ac:dyDescent="0.35">
      <c r="A31" s="67">
        <v>2015</v>
      </c>
      <c r="B31" s="123">
        <v>219</v>
      </c>
      <c r="C31" s="68">
        <f t="shared" si="0"/>
        <v>3.7603021978021976E-2</v>
      </c>
    </row>
    <row r="32" spans="1:3" ht="15.5" x14ac:dyDescent="0.35">
      <c r="A32" s="67">
        <v>2016</v>
      </c>
      <c r="B32" s="123">
        <v>270</v>
      </c>
      <c r="C32" s="66">
        <f t="shared" si="0"/>
        <v>4.6359890109890112E-2</v>
      </c>
    </row>
    <row r="33" spans="1:3" ht="15.5" x14ac:dyDescent="0.35">
      <c r="A33" s="67">
        <v>2017</v>
      </c>
      <c r="B33" s="123">
        <v>345</v>
      </c>
      <c r="C33" s="66">
        <f t="shared" si="0"/>
        <v>5.923763736263736E-2</v>
      </c>
    </row>
    <row r="34" spans="1:3" ht="15.5" x14ac:dyDescent="0.35">
      <c r="A34" s="67">
        <v>2018</v>
      </c>
      <c r="B34" s="123">
        <v>573</v>
      </c>
      <c r="C34" s="66">
        <f t="shared" si="0"/>
        <v>9.8385989010989008E-2</v>
      </c>
    </row>
    <row r="35" spans="1:3" ht="15.5" x14ac:dyDescent="0.35">
      <c r="A35" s="67">
        <v>2019</v>
      </c>
      <c r="B35" s="123">
        <v>969</v>
      </c>
      <c r="C35" s="66">
        <f>(B35/$B$11)</f>
        <v>0.1663804945054945</v>
      </c>
    </row>
    <row r="36" spans="1:3" ht="15.5" x14ac:dyDescent="0.35">
      <c r="A36" s="67">
        <v>2020</v>
      </c>
      <c r="B36" s="123">
        <v>651</v>
      </c>
      <c r="C36" s="66">
        <f>(B36/$B$11)</f>
        <v>0.11177884615384616</v>
      </c>
    </row>
    <row r="37" spans="1:3" ht="15.5" x14ac:dyDescent="0.35">
      <c r="A37" s="67">
        <v>2021</v>
      </c>
      <c r="B37" s="123">
        <v>929</v>
      </c>
      <c r="C37" s="66">
        <f>(B37/$B$11)</f>
        <v>0.15951236263736263</v>
      </c>
    </row>
    <row r="38" spans="1:3" ht="15.5" x14ac:dyDescent="0.35">
      <c r="A38" s="67">
        <v>2022</v>
      </c>
      <c r="B38" s="123">
        <v>1061</v>
      </c>
      <c r="C38" s="66">
        <f>(B38/$B$11)</f>
        <v>0.18217719780219779</v>
      </c>
    </row>
    <row r="39" spans="1:3" ht="15.5" x14ac:dyDescent="0.35">
      <c r="A39" s="69"/>
      <c r="B39" s="70"/>
      <c r="C39" s="71"/>
    </row>
    <row r="40" spans="1:3" ht="15.5" x14ac:dyDescent="0.35">
      <c r="A40" s="147" t="s">
        <v>89</v>
      </c>
      <c r="B40" s="147"/>
      <c r="C40" s="147"/>
    </row>
  </sheetData>
  <mergeCells count="7">
    <mergeCell ref="A40:C40"/>
    <mergeCell ref="A3:C3"/>
    <mergeCell ref="A4:C4"/>
    <mergeCell ref="A5:C5"/>
    <mergeCell ref="A7:A9"/>
    <mergeCell ref="B7:B9"/>
    <mergeCell ref="C7: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26"/>
  <sheetViews>
    <sheetView zoomScaleNormal="100" workbookViewId="0">
      <selection sqref="A1:C1"/>
    </sheetView>
  </sheetViews>
  <sheetFormatPr baseColWidth="10" defaultColWidth="0" defaultRowHeight="15.5" zeroHeight="1" x14ac:dyDescent="0.35"/>
  <cols>
    <col min="1" max="1" width="40" style="54" customWidth="1"/>
    <col min="2" max="2" width="13.7265625" style="54" customWidth="1"/>
    <col min="3" max="3" width="20" style="54" customWidth="1"/>
    <col min="4" max="16383" width="40.26953125" style="54" hidden="1"/>
    <col min="16384" max="16384" width="4.26953125" style="54" hidden="1" customWidth="1"/>
  </cols>
  <sheetData>
    <row r="1" spans="1:3" x14ac:dyDescent="0.35">
      <c r="A1" s="160" t="s">
        <v>201</v>
      </c>
      <c r="B1" s="160"/>
      <c r="C1" s="160"/>
    </row>
    <row r="2" spans="1:3" x14ac:dyDescent="0.35">
      <c r="A2" s="57"/>
      <c r="B2" s="57"/>
      <c r="C2" s="57"/>
    </row>
    <row r="3" spans="1:3" x14ac:dyDescent="0.35">
      <c r="A3" s="148" t="s">
        <v>163</v>
      </c>
      <c r="B3" s="148"/>
      <c r="C3" s="148"/>
    </row>
    <row r="4" spans="1:3" x14ac:dyDescent="0.35">
      <c r="A4" s="55" t="s">
        <v>90</v>
      </c>
      <c r="B4" s="55"/>
      <c r="C4" s="55"/>
    </row>
    <row r="5" spans="1:3" x14ac:dyDescent="0.35">
      <c r="A5" s="72" t="s">
        <v>91</v>
      </c>
      <c r="B5" s="72"/>
      <c r="C5" s="72"/>
    </row>
    <row r="6" spans="1:3" x14ac:dyDescent="0.35">
      <c r="A6" s="73"/>
      <c r="B6" s="74"/>
      <c r="C6" s="74"/>
    </row>
    <row r="7" spans="1:3" x14ac:dyDescent="0.35">
      <c r="A7" s="151" t="s">
        <v>92</v>
      </c>
      <c r="B7" s="157" t="s">
        <v>57</v>
      </c>
      <c r="C7" s="161" t="s">
        <v>88</v>
      </c>
    </row>
    <row r="8" spans="1:3" x14ac:dyDescent="0.35">
      <c r="A8" s="153"/>
      <c r="B8" s="159"/>
      <c r="C8" s="162"/>
    </row>
    <row r="9" spans="1:3" x14ac:dyDescent="0.35">
      <c r="A9" s="59"/>
      <c r="B9" s="61"/>
      <c r="C9" s="59"/>
    </row>
    <row r="10" spans="1:3" x14ac:dyDescent="0.35">
      <c r="A10" s="62" t="s">
        <v>18</v>
      </c>
      <c r="B10" s="127">
        <f>SUM(B12:B23)</f>
        <v>1061</v>
      </c>
      <c r="C10" s="75">
        <v>1</v>
      </c>
    </row>
    <row r="11" spans="1:3" x14ac:dyDescent="0.35">
      <c r="A11" s="64"/>
      <c r="B11" s="76"/>
      <c r="C11" s="75"/>
    </row>
    <row r="12" spans="1:3" x14ac:dyDescent="0.35">
      <c r="A12" s="77" t="s">
        <v>93</v>
      </c>
      <c r="B12" s="78">
        <v>92</v>
      </c>
      <c r="C12" s="79">
        <f t="shared" ref="C12:C23" si="0">B12/$B$10</f>
        <v>8.6710650329877473E-2</v>
      </c>
    </row>
    <row r="13" spans="1:3" x14ac:dyDescent="0.35">
      <c r="A13" s="77" t="s">
        <v>94</v>
      </c>
      <c r="B13" s="78">
        <v>95</v>
      </c>
      <c r="C13" s="79">
        <f t="shared" si="0"/>
        <v>8.9538171536286529E-2</v>
      </c>
    </row>
    <row r="14" spans="1:3" x14ac:dyDescent="0.35">
      <c r="A14" s="77" t="s">
        <v>95</v>
      </c>
      <c r="B14" s="78">
        <v>106</v>
      </c>
      <c r="C14" s="79">
        <f t="shared" si="0"/>
        <v>9.9905749293119697E-2</v>
      </c>
    </row>
    <row r="15" spans="1:3" x14ac:dyDescent="0.35">
      <c r="A15" s="77" t="s">
        <v>96</v>
      </c>
      <c r="B15" s="78">
        <v>124</v>
      </c>
      <c r="C15" s="79">
        <f t="shared" si="0"/>
        <v>0.11687087653157399</v>
      </c>
    </row>
    <row r="16" spans="1:3" x14ac:dyDescent="0.35">
      <c r="A16" s="77" t="s">
        <v>97</v>
      </c>
      <c r="B16" s="78">
        <v>93</v>
      </c>
      <c r="C16" s="79">
        <f t="shared" si="0"/>
        <v>8.7653157398680487E-2</v>
      </c>
    </row>
    <row r="17" spans="1:3" x14ac:dyDescent="0.35">
      <c r="A17" s="77" t="s">
        <v>98</v>
      </c>
      <c r="B17" s="78">
        <v>76</v>
      </c>
      <c r="C17" s="79">
        <f t="shared" si="0"/>
        <v>7.163053722902922E-2</v>
      </c>
    </row>
    <row r="18" spans="1:3" x14ac:dyDescent="0.35">
      <c r="A18" s="77" t="s">
        <v>99</v>
      </c>
      <c r="B18" s="78">
        <v>103</v>
      </c>
      <c r="C18" s="79">
        <f t="shared" si="0"/>
        <v>9.7078228086710655E-2</v>
      </c>
    </row>
    <row r="19" spans="1:3" x14ac:dyDescent="0.35">
      <c r="A19" s="77" t="s">
        <v>100</v>
      </c>
      <c r="B19" s="78">
        <v>102</v>
      </c>
      <c r="C19" s="79">
        <f t="shared" si="0"/>
        <v>9.6135721017907641E-2</v>
      </c>
    </row>
    <row r="20" spans="1:3" x14ac:dyDescent="0.35">
      <c r="A20" s="77" t="s">
        <v>101</v>
      </c>
      <c r="B20" s="78">
        <v>47</v>
      </c>
      <c r="C20" s="79">
        <f t="shared" si="0"/>
        <v>4.429783223374175E-2</v>
      </c>
    </row>
    <row r="21" spans="1:3" x14ac:dyDescent="0.35">
      <c r="A21" s="77" t="s">
        <v>102</v>
      </c>
      <c r="B21" s="78">
        <v>99</v>
      </c>
      <c r="C21" s="79">
        <f t="shared" si="0"/>
        <v>9.3308199811498585E-2</v>
      </c>
    </row>
    <row r="22" spans="1:3" x14ac:dyDescent="0.35">
      <c r="A22" s="77" t="s">
        <v>103</v>
      </c>
      <c r="B22" s="78">
        <v>38</v>
      </c>
      <c r="C22" s="79">
        <f t="shared" si="0"/>
        <v>3.581526861451461E-2</v>
      </c>
    </row>
    <row r="23" spans="1:3" x14ac:dyDescent="0.35">
      <c r="A23" s="77" t="s">
        <v>104</v>
      </c>
      <c r="B23" s="78">
        <v>86</v>
      </c>
      <c r="C23" s="79">
        <f t="shared" si="0"/>
        <v>8.1055607917059375E-2</v>
      </c>
    </row>
    <row r="24" spans="1:3" x14ac:dyDescent="0.35">
      <c r="A24" s="80"/>
      <c r="B24" s="81"/>
      <c r="C24" s="82"/>
    </row>
    <row r="25" spans="1:3" x14ac:dyDescent="0.35">
      <c r="A25" s="147" t="s">
        <v>89</v>
      </c>
      <c r="B25" s="147"/>
      <c r="C25" s="147"/>
    </row>
    <row r="26" spans="1:3" hidden="1" x14ac:dyDescent="0.35">
      <c r="A26" s="53"/>
      <c r="B26" s="53"/>
      <c r="C26" s="53"/>
    </row>
  </sheetData>
  <mergeCells count="6">
    <mergeCell ref="A25:C25"/>
    <mergeCell ref="A1:C1"/>
    <mergeCell ref="A3:C3"/>
    <mergeCell ref="A7:A8"/>
    <mergeCell ref="B7:B8"/>
    <mergeCell ref="C7:C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C17"/>
  <sheetViews>
    <sheetView workbookViewId="0">
      <selection activeCell="A21" sqref="A21"/>
    </sheetView>
  </sheetViews>
  <sheetFormatPr baseColWidth="10" defaultColWidth="11.453125" defaultRowHeight="15.5" x14ac:dyDescent="0.35"/>
  <cols>
    <col min="1" max="1" width="64.54296875" style="19" bestFit="1" customWidth="1"/>
    <col min="2" max="2" width="19.7265625" style="19" customWidth="1"/>
    <col min="3" max="3" width="23.7265625" style="19" bestFit="1" customWidth="1"/>
    <col min="4" max="16384" width="11.453125" style="19"/>
  </cols>
  <sheetData>
    <row r="1" spans="1:3" x14ac:dyDescent="0.35">
      <c r="A1" s="14" t="s">
        <v>105</v>
      </c>
      <c r="B1" s="14"/>
      <c r="C1" s="14"/>
    </row>
    <row r="2" spans="1:3" x14ac:dyDescent="0.35">
      <c r="A2" s="15"/>
      <c r="B2" s="15"/>
      <c r="C2" s="15"/>
    </row>
    <row r="3" spans="1:3" x14ac:dyDescent="0.35">
      <c r="A3" s="140" t="s">
        <v>106</v>
      </c>
      <c r="B3" s="140"/>
      <c r="C3" s="140"/>
    </row>
    <row r="4" spans="1:3" x14ac:dyDescent="0.35">
      <c r="A4" s="148" t="s">
        <v>107</v>
      </c>
      <c r="B4" s="148"/>
      <c r="C4" s="148"/>
    </row>
    <row r="5" spans="1:3" x14ac:dyDescent="0.35">
      <c r="A5" s="148" t="s">
        <v>12</v>
      </c>
      <c r="B5" s="148"/>
      <c r="C5" s="148"/>
    </row>
    <row r="6" spans="1:3" x14ac:dyDescent="0.35">
      <c r="A6" s="6"/>
      <c r="B6" s="6"/>
      <c r="C6" s="6"/>
    </row>
    <row r="7" spans="1:3" x14ac:dyDescent="0.35">
      <c r="A7" s="6"/>
      <c r="B7" s="6"/>
      <c r="C7" s="6"/>
    </row>
    <row r="8" spans="1:3" x14ac:dyDescent="0.35">
      <c r="A8" s="163" t="s">
        <v>108</v>
      </c>
      <c r="B8" s="165" t="s">
        <v>109</v>
      </c>
      <c r="C8" s="167" t="s">
        <v>58</v>
      </c>
    </row>
    <row r="9" spans="1:3" ht="34.5" customHeight="1" x14ac:dyDescent="0.35">
      <c r="A9" s="164"/>
      <c r="B9" s="166"/>
      <c r="C9" s="168"/>
    </row>
    <row r="10" spans="1:3" ht="34.5" customHeight="1" x14ac:dyDescent="0.35">
      <c r="A10" s="49"/>
      <c r="B10" s="2"/>
      <c r="C10" s="3"/>
    </row>
    <row r="11" spans="1:3" x14ac:dyDescent="0.35">
      <c r="A11" s="7" t="s">
        <v>18</v>
      </c>
      <c r="B11" s="8">
        <f>SUM(B13:B15)</f>
        <v>0</v>
      </c>
      <c r="C11" s="8" t="s">
        <v>110</v>
      </c>
    </row>
    <row r="12" spans="1:3" x14ac:dyDescent="0.35">
      <c r="A12" s="9"/>
      <c r="B12" s="10"/>
      <c r="C12" s="10"/>
    </row>
    <row r="13" spans="1:3" x14ac:dyDescent="0.35">
      <c r="A13" s="12" t="s">
        <v>47</v>
      </c>
      <c r="B13" s="13"/>
      <c r="C13" s="13" t="s">
        <v>111</v>
      </c>
    </row>
    <row r="14" spans="1:3" x14ac:dyDescent="0.35">
      <c r="A14" s="12" t="s">
        <v>48</v>
      </c>
      <c r="B14" s="13"/>
      <c r="C14" s="13" t="s">
        <v>110</v>
      </c>
    </row>
    <row r="15" spans="1:3" x14ac:dyDescent="0.35">
      <c r="A15" s="12" t="s">
        <v>49</v>
      </c>
      <c r="B15" s="13"/>
      <c r="C15" s="13" t="s">
        <v>112</v>
      </c>
    </row>
    <row r="16" spans="1:3" x14ac:dyDescent="0.35">
      <c r="A16" s="16"/>
      <c r="B16" s="17"/>
      <c r="C16" s="17"/>
    </row>
    <row r="17" spans="1:3" x14ac:dyDescent="0.35">
      <c r="A17" s="50" t="s">
        <v>14</v>
      </c>
      <c r="B17" s="12"/>
      <c r="C17" s="12"/>
    </row>
  </sheetData>
  <mergeCells count="6">
    <mergeCell ref="A3:C3"/>
    <mergeCell ref="A4:C4"/>
    <mergeCell ref="A5:C5"/>
    <mergeCell ref="A8:A9"/>
    <mergeCell ref="B8:B9"/>
    <mergeCell ref="C8:C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E27"/>
  <sheetViews>
    <sheetView workbookViewId="0">
      <selection activeCell="B13" sqref="B13"/>
    </sheetView>
  </sheetViews>
  <sheetFormatPr baseColWidth="10" defaultColWidth="11.453125" defaultRowHeight="15.5" x14ac:dyDescent="0.35"/>
  <cols>
    <col min="1" max="1" width="45.7265625" style="5" customWidth="1"/>
    <col min="2" max="3" width="22" style="5" customWidth="1"/>
    <col min="4" max="16384" width="11.453125" style="5"/>
  </cols>
  <sheetData>
    <row r="1" spans="1:5" x14ac:dyDescent="0.35">
      <c r="A1" s="169" t="s">
        <v>113</v>
      </c>
      <c r="B1" s="169"/>
      <c r="C1" s="169"/>
    </row>
    <row r="2" spans="1:5" x14ac:dyDescent="0.35">
      <c r="A2" s="18"/>
      <c r="B2" s="18"/>
      <c r="C2" s="18"/>
    </row>
    <row r="3" spans="1:5" ht="38.25" customHeight="1" x14ac:dyDescent="0.35">
      <c r="A3" s="148" t="s">
        <v>114</v>
      </c>
      <c r="B3" s="148"/>
      <c r="C3" s="170"/>
      <c r="D3" s="19"/>
      <c r="E3" s="19"/>
    </row>
    <row r="4" spans="1:5" ht="18.75" customHeight="1" x14ac:dyDescent="0.35">
      <c r="A4" s="139" t="s">
        <v>115</v>
      </c>
      <c r="B4" s="139"/>
      <c r="C4" s="139"/>
      <c r="D4" s="19"/>
      <c r="E4" s="19"/>
    </row>
    <row r="5" spans="1:5" x14ac:dyDescent="0.35">
      <c r="A5" s="172" t="s">
        <v>116</v>
      </c>
      <c r="B5" s="172"/>
      <c r="C5" s="172"/>
      <c r="D5" s="19"/>
      <c r="E5" s="19"/>
    </row>
    <row r="6" spans="1:5" x14ac:dyDescent="0.35">
      <c r="A6" s="37"/>
      <c r="B6" s="38"/>
      <c r="C6" s="38"/>
      <c r="D6" s="19"/>
      <c r="E6" s="19"/>
    </row>
    <row r="7" spans="1:5" x14ac:dyDescent="0.35">
      <c r="A7" s="173" t="s">
        <v>117</v>
      </c>
      <c r="B7" s="175" t="s">
        <v>57</v>
      </c>
      <c r="C7" s="177" t="s">
        <v>88</v>
      </c>
      <c r="D7" s="19"/>
      <c r="E7" s="19"/>
    </row>
    <row r="8" spans="1:5" x14ac:dyDescent="0.35">
      <c r="A8" s="174"/>
      <c r="B8" s="176"/>
      <c r="C8" s="178"/>
      <c r="D8" s="19"/>
      <c r="E8" s="19"/>
    </row>
    <row r="9" spans="1:5" x14ac:dyDescent="0.35">
      <c r="A9" s="30"/>
      <c r="B9" s="29"/>
      <c r="C9" s="30"/>
      <c r="D9" s="19"/>
      <c r="E9" s="19"/>
    </row>
    <row r="10" spans="1:5" x14ac:dyDescent="0.35">
      <c r="A10" s="33" t="s">
        <v>18</v>
      </c>
      <c r="B10" s="31">
        <f>SUM(B12:B28)</f>
        <v>0</v>
      </c>
      <c r="C10" s="42">
        <v>1</v>
      </c>
      <c r="D10" s="19"/>
      <c r="E10" s="19"/>
    </row>
    <row r="11" spans="1:5" x14ac:dyDescent="0.35">
      <c r="A11" s="31"/>
      <c r="B11" s="43"/>
      <c r="C11" s="42"/>
      <c r="D11" s="19"/>
      <c r="E11" s="19"/>
    </row>
    <row r="12" spans="1:5" x14ac:dyDescent="0.35">
      <c r="A12" s="39" t="s">
        <v>93</v>
      </c>
      <c r="B12" s="40"/>
      <c r="C12" s="41" t="e">
        <f t="shared" ref="C12:C23" si="0">B12/$B$10</f>
        <v>#DIV/0!</v>
      </c>
      <c r="D12" s="19"/>
      <c r="E12" s="19"/>
    </row>
    <row r="13" spans="1:5" x14ac:dyDescent="0.35">
      <c r="A13" s="39" t="s">
        <v>118</v>
      </c>
      <c r="B13" s="40"/>
      <c r="C13" s="41" t="e">
        <f t="shared" si="0"/>
        <v>#DIV/0!</v>
      </c>
      <c r="D13" s="19"/>
      <c r="E13" s="19"/>
    </row>
    <row r="14" spans="1:5" x14ac:dyDescent="0.35">
      <c r="A14" s="39" t="s">
        <v>119</v>
      </c>
      <c r="B14" s="40"/>
      <c r="C14" s="41" t="e">
        <f t="shared" si="0"/>
        <v>#DIV/0!</v>
      </c>
      <c r="D14" s="19"/>
      <c r="E14" s="19"/>
    </row>
    <row r="15" spans="1:5" x14ac:dyDescent="0.35">
      <c r="A15" s="39" t="s">
        <v>120</v>
      </c>
      <c r="B15" s="40"/>
      <c r="C15" s="41" t="e">
        <f t="shared" si="0"/>
        <v>#DIV/0!</v>
      </c>
      <c r="D15" s="19"/>
      <c r="E15" s="19"/>
    </row>
    <row r="16" spans="1:5" x14ac:dyDescent="0.35">
      <c r="A16" s="39" t="s">
        <v>121</v>
      </c>
      <c r="B16" s="40"/>
      <c r="C16" s="41" t="e">
        <f t="shared" si="0"/>
        <v>#DIV/0!</v>
      </c>
      <c r="D16" s="19"/>
      <c r="E16" s="19"/>
    </row>
    <row r="17" spans="1:5" x14ac:dyDescent="0.35">
      <c r="A17" s="39" t="s">
        <v>122</v>
      </c>
      <c r="B17" s="40"/>
      <c r="C17" s="41" t="e">
        <f t="shared" si="0"/>
        <v>#DIV/0!</v>
      </c>
      <c r="D17" s="19"/>
      <c r="E17" s="19"/>
    </row>
    <row r="18" spans="1:5" x14ac:dyDescent="0.35">
      <c r="A18" s="39" t="s">
        <v>123</v>
      </c>
      <c r="B18" s="40"/>
      <c r="C18" s="41" t="e">
        <f t="shared" si="0"/>
        <v>#DIV/0!</v>
      </c>
      <c r="D18" s="19"/>
      <c r="E18" s="19"/>
    </row>
    <row r="19" spans="1:5" x14ac:dyDescent="0.35">
      <c r="A19" s="39" t="s">
        <v>124</v>
      </c>
      <c r="B19" s="40"/>
      <c r="C19" s="41" t="e">
        <f t="shared" si="0"/>
        <v>#DIV/0!</v>
      </c>
      <c r="D19" s="19"/>
      <c r="E19" s="19"/>
    </row>
    <row r="20" spans="1:5" x14ac:dyDescent="0.35">
      <c r="A20" s="39" t="s">
        <v>125</v>
      </c>
      <c r="B20" s="40"/>
      <c r="C20" s="41" t="e">
        <f t="shared" si="0"/>
        <v>#DIV/0!</v>
      </c>
      <c r="D20" s="19"/>
      <c r="E20" s="19"/>
    </row>
    <row r="21" spans="1:5" x14ac:dyDescent="0.35">
      <c r="A21" s="39" t="s">
        <v>126</v>
      </c>
      <c r="B21" s="40"/>
      <c r="C21" s="41" t="e">
        <f t="shared" si="0"/>
        <v>#DIV/0!</v>
      </c>
      <c r="D21" s="19"/>
      <c r="E21" s="19"/>
    </row>
    <row r="22" spans="1:5" x14ac:dyDescent="0.35">
      <c r="A22" s="39" t="s">
        <v>127</v>
      </c>
      <c r="B22" s="40"/>
      <c r="C22" s="41" t="e">
        <f t="shared" si="0"/>
        <v>#DIV/0!</v>
      </c>
      <c r="D22" s="19"/>
      <c r="E22" s="19"/>
    </row>
    <row r="23" spans="1:5" x14ac:dyDescent="0.35">
      <c r="A23" s="39" t="s">
        <v>128</v>
      </c>
      <c r="B23" s="40"/>
      <c r="C23" s="41" t="e">
        <f t="shared" si="0"/>
        <v>#DIV/0!</v>
      </c>
      <c r="D23" s="19"/>
      <c r="E23" s="19"/>
    </row>
    <row r="24" spans="1:5" x14ac:dyDescent="0.35">
      <c r="A24" s="46"/>
      <c r="B24" s="44"/>
      <c r="C24" s="45"/>
      <c r="D24" s="19"/>
      <c r="E24" s="19"/>
    </row>
    <row r="25" spans="1:5" x14ac:dyDescent="0.35">
      <c r="A25" s="171" t="s">
        <v>89</v>
      </c>
      <c r="B25" s="171"/>
      <c r="C25" s="171"/>
      <c r="D25" s="19"/>
      <c r="E25" s="19"/>
    </row>
    <row r="26" spans="1:5" x14ac:dyDescent="0.35">
      <c r="D26" s="19"/>
      <c r="E26" s="19"/>
    </row>
    <row r="27" spans="1:5" x14ac:dyDescent="0.35">
      <c r="D27" s="19"/>
      <c r="E27" s="19"/>
    </row>
  </sheetData>
  <mergeCells count="8">
    <mergeCell ref="A1:C1"/>
    <mergeCell ref="A3:C3"/>
    <mergeCell ref="A4:C4"/>
    <mergeCell ref="A25:C25"/>
    <mergeCell ref="A5:C5"/>
    <mergeCell ref="A7:A8"/>
    <mergeCell ref="B7:B8"/>
    <mergeCell ref="C7:C8"/>
  </mergeCells>
  <phoneticPr fontId="7" type="noConversion"/>
  <pageMargins left="0.75" right="0.75" top="1" bottom="1" header="0" footer="0"/>
  <headerFooter alignWithMargins="0"/>
  <ignoredErrors>
    <ignoredError sqref="C15"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0"/>
  </sheetPr>
  <dimension ref="A1:J45"/>
  <sheetViews>
    <sheetView topLeftCell="A16" zoomScale="70" zoomScaleNormal="70" workbookViewId="0">
      <selection activeCell="A4" sqref="A4:E4"/>
    </sheetView>
  </sheetViews>
  <sheetFormatPr baseColWidth="10" defaultColWidth="11.453125" defaultRowHeight="15.5" x14ac:dyDescent="0.35"/>
  <cols>
    <col min="1" max="1" width="62.7265625" style="5" bestFit="1" customWidth="1"/>
    <col min="2" max="2" width="20.26953125" style="5" customWidth="1"/>
    <col min="3" max="3" width="34.7265625" style="5" customWidth="1"/>
    <col min="4" max="4" width="27.7265625" style="5" customWidth="1"/>
    <col min="5" max="5" width="34.7265625" style="5" customWidth="1"/>
    <col min="6" max="16384" width="11.453125" style="5"/>
  </cols>
  <sheetData>
    <row r="1" spans="1:10" x14ac:dyDescent="0.35">
      <c r="A1" s="14" t="s">
        <v>84</v>
      </c>
      <c r="B1" s="14"/>
      <c r="C1" s="14"/>
      <c r="D1" s="14"/>
    </row>
    <row r="2" spans="1:10" x14ac:dyDescent="0.35">
      <c r="A2" s="15"/>
      <c r="B2" s="15"/>
      <c r="C2" s="15"/>
      <c r="D2" s="15"/>
    </row>
    <row r="3" spans="1:10" x14ac:dyDescent="0.35">
      <c r="A3" s="140" t="s">
        <v>129</v>
      </c>
      <c r="B3" s="140"/>
      <c r="C3" s="140"/>
      <c r="D3" s="140"/>
      <c r="E3" s="140"/>
    </row>
    <row r="4" spans="1:10" ht="18.75" customHeight="1" x14ac:dyDescent="0.35">
      <c r="A4" s="148" t="s">
        <v>130</v>
      </c>
      <c r="B4" s="148"/>
      <c r="C4" s="148"/>
      <c r="D4" s="148"/>
      <c r="E4" s="148"/>
    </row>
    <row r="5" spans="1:10" ht="18.75" customHeight="1" x14ac:dyDescent="0.35">
      <c r="A5" s="140" t="s">
        <v>30</v>
      </c>
      <c r="B5" s="140"/>
      <c r="C5" s="140"/>
      <c r="D5" s="140"/>
      <c r="E5" s="140"/>
    </row>
    <row r="6" spans="1:10" x14ac:dyDescent="0.35">
      <c r="A6" s="148" t="s">
        <v>12</v>
      </c>
      <c r="B6" s="148"/>
      <c r="C6" s="148"/>
      <c r="D6" s="148"/>
      <c r="E6" s="148"/>
    </row>
    <row r="7" spans="1:10" x14ac:dyDescent="0.35">
      <c r="A7" s="148" t="s">
        <v>131</v>
      </c>
      <c r="B7" s="148"/>
      <c r="C7" s="148"/>
      <c r="D7" s="148"/>
      <c r="E7" s="148"/>
    </row>
    <row r="8" spans="1:10" x14ac:dyDescent="0.35">
      <c r="A8" s="6"/>
      <c r="B8" s="6"/>
      <c r="C8" s="6"/>
      <c r="D8" s="6"/>
      <c r="E8" s="6"/>
    </row>
    <row r="9" spans="1:10" ht="15.75" customHeight="1" x14ac:dyDescent="0.35">
      <c r="A9" s="142" t="s">
        <v>108</v>
      </c>
      <c r="B9" s="180" t="s">
        <v>13</v>
      </c>
      <c r="C9" s="181"/>
      <c r="D9" s="180" t="s">
        <v>28</v>
      </c>
      <c r="E9" s="182"/>
    </row>
    <row r="10" spans="1:10" x14ac:dyDescent="0.35">
      <c r="A10" s="179"/>
      <c r="B10" s="47" t="s">
        <v>132</v>
      </c>
      <c r="C10" s="47" t="s">
        <v>133</v>
      </c>
      <c r="D10" s="47" t="s">
        <v>132</v>
      </c>
      <c r="E10" s="47" t="s">
        <v>133</v>
      </c>
    </row>
    <row r="11" spans="1:10" x14ac:dyDescent="0.35">
      <c r="A11" s="48"/>
      <c r="B11" s="2"/>
      <c r="C11" s="2"/>
      <c r="D11" s="2"/>
      <c r="E11" s="3"/>
    </row>
    <row r="12" spans="1:10" x14ac:dyDescent="0.35">
      <c r="A12" s="7" t="s">
        <v>32</v>
      </c>
      <c r="B12" s="8">
        <f>SUM(B23:B35)</f>
        <v>0</v>
      </c>
      <c r="C12" s="8" t="s">
        <v>134</v>
      </c>
      <c r="D12" s="8">
        <f>SUM(D14:D21)</f>
        <v>156</v>
      </c>
      <c r="E12" s="8" t="s">
        <v>135</v>
      </c>
    </row>
    <row r="13" spans="1:10" x14ac:dyDescent="0.35">
      <c r="A13" s="9"/>
      <c r="B13" s="10"/>
      <c r="C13" s="10"/>
      <c r="D13" s="11"/>
      <c r="E13" s="11"/>
    </row>
    <row r="14" spans="1:10" x14ac:dyDescent="0.35">
      <c r="A14" s="12" t="s">
        <v>35</v>
      </c>
      <c r="B14" s="4" t="s">
        <v>34</v>
      </c>
      <c r="C14" s="4" t="s">
        <v>34</v>
      </c>
      <c r="D14" s="13">
        <v>85</v>
      </c>
      <c r="E14" s="13" t="s">
        <v>136</v>
      </c>
      <c r="H14"/>
      <c r="I14"/>
      <c r="J14"/>
    </row>
    <row r="15" spans="1:10" x14ac:dyDescent="0.35">
      <c r="A15" s="12" t="s">
        <v>36</v>
      </c>
      <c r="B15" s="4" t="s">
        <v>34</v>
      </c>
      <c r="C15" s="4" t="s">
        <v>34</v>
      </c>
      <c r="D15" s="13">
        <v>17</v>
      </c>
      <c r="E15" s="13" t="s">
        <v>137</v>
      </c>
      <c r="H15"/>
      <c r="I15"/>
      <c r="J15"/>
    </row>
    <row r="16" spans="1:10" x14ac:dyDescent="0.35">
      <c r="A16" s="12" t="s">
        <v>37</v>
      </c>
      <c r="B16" s="4" t="s">
        <v>34</v>
      </c>
      <c r="C16" s="4" t="s">
        <v>34</v>
      </c>
      <c r="D16" s="13">
        <v>6</v>
      </c>
      <c r="E16" s="13" t="s">
        <v>138</v>
      </c>
      <c r="H16"/>
      <c r="I16"/>
      <c r="J16"/>
    </row>
    <row r="17" spans="1:10" x14ac:dyDescent="0.35">
      <c r="A17" s="12" t="s">
        <v>38</v>
      </c>
      <c r="B17" s="4" t="s">
        <v>34</v>
      </c>
      <c r="C17" s="4" t="s">
        <v>34</v>
      </c>
      <c r="D17" s="13">
        <v>22</v>
      </c>
      <c r="E17" s="13" t="s">
        <v>139</v>
      </c>
      <c r="H17"/>
      <c r="I17"/>
      <c r="J17"/>
    </row>
    <row r="18" spans="1:10" x14ac:dyDescent="0.35">
      <c r="A18" s="12" t="s">
        <v>40</v>
      </c>
      <c r="B18" s="4" t="s">
        <v>34</v>
      </c>
      <c r="C18" s="4" t="s">
        <v>34</v>
      </c>
      <c r="D18" s="13">
        <v>7</v>
      </c>
      <c r="E18" s="13" t="s">
        <v>140</v>
      </c>
      <c r="H18"/>
      <c r="I18"/>
      <c r="J18"/>
    </row>
    <row r="19" spans="1:10" x14ac:dyDescent="0.35">
      <c r="A19" s="12" t="s">
        <v>41</v>
      </c>
      <c r="B19" s="4" t="s">
        <v>34</v>
      </c>
      <c r="C19" s="4" t="s">
        <v>34</v>
      </c>
      <c r="D19" s="13">
        <v>4</v>
      </c>
      <c r="E19" s="13" t="s">
        <v>141</v>
      </c>
      <c r="H19"/>
      <c r="I19"/>
      <c r="J19"/>
    </row>
    <row r="20" spans="1:10" x14ac:dyDescent="0.35">
      <c r="A20" s="12" t="s">
        <v>42</v>
      </c>
      <c r="B20" s="4" t="s">
        <v>34</v>
      </c>
      <c r="C20" s="4" t="s">
        <v>34</v>
      </c>
      <c r="D20" s="13">
        <v>5</v>
      </c>
      <c r="E20" s="13" t="s">
        <v>142</v>
      </c>
      <c r="H20"/>
      <c r="I20"/>
      <c r="J20"/>
    </row>
    <row r="21" spans="1:10" x14ac:dyDescent="0.35">
      <c r="A21" s="12" t="s">
        <v>27</v>
      </c>
      <c r="B21" s="4" t="s">
        <v>34</v>
      </c>
      <c r="C21" s="4" t="s">
        <v>34</v>
      </c>
      <c r="D21" s="13">
        <v>10</v>
      </c>
      <c r="E21" s="13" t="s">
        <v>68</v>
      </c>
      <c r="H21"/>
      <c r="I21"/>
      <c r="J21"/>
    </row>
    <row r="22" spans="1:10" x14ac:dyDescent="0.35">
      <c r="A22" s="12"/>
      <c r="B22" s="13"/>
      <c r="C22" s="13"/>
      <c r="D22" s="13"/>
      <c r="E22" s="13"/>
      <c r="H22"/>
      <c r="I22"/>
      <c r="J22"/>
    </row>
    <row r="23" spans="1:10" x14ac:dyDescent="0.35">
      <c r="A23" s="12" t="s">
        <v>44</v>
      </c>
      <c r="B23" s="13"/>
      <c r="C23" s="13" t="s">
        <v>111</v>
      </c>
      <c r="D23" s="4" t="s">
        <v>34</v>
      </c>
      <c r="E23" s="4" t="s">
        <v>34</v>
      </c>
      <c r="H23"/>
      <c r="I23"/>
      <c r="J23"/>
    </row>
    <row r="24" spans="1:10" x14ac:dyDescent="0.35">
      <c r="A24" s="12" t="s">
        <v>45</v>
      </c>
      <c r="B24" s="13"/>
      <c r="C24" s="13" t="s">
        <v>143</v>
      </c>
      <c r="D24" s="4" t="s">
        <v>34</v>
      </c>
      <c r="E24" s="4" t="s">
        <v>34</v>
      </c>
      <c r="H24"/>
      <c r="I24"/>
      <c r="J24"/>
    </row>
    <row r="25" spans="1:10" x14ac:dyDescent="0.35">
      <c r="A25" s="12" t="s">
        <v>46</v>
      </c>
      <c r="B25" s="13"/>
      <c r="C25" s="13" t="s">
        <v>144</v>
      </c>
      <c r="D25" s="4" t="s">
        <v>34</v>
      </c>
      <c r="E25" s="4" t="s">
        <v>34</v>
      </c>
      <c r="H25"/>
      <c r="I25"/>
      <c r="J25"/>
    </row>
    <row r="26" spans="1:10" x14ac:dyDescent="0.35">
      <c r="A26" s="12" t="s">
        <v>50</v>
      </c>
      <c r="B26" s="13"/>
      <c r="C26" s="13" t="s">
        <v>145</v>
      </c>
      <c r="D26" s="4" t="s">
        <v>34</v>
      </c>
      <c r="E26" s="4" t="s">
        <v>34</v>
      </c>
      <c r="H26"/>
      <c r="I26"/>
      <c r="J26"/>
    </row>
    <row r="27" spans="1:10" x14ac:dyDescent="0.35">
      <c r="A27" s="12" t="s">
        <v>51</v>
      </c>
      <c r="B27" s="13"/>
      <c r="C27" s="13" t="s">
        <v>146</v>
      </c>
      <c r="D27" s="4" t="s">
        <v>34</v>
      </c>
      <c r="E27" s="4" t="s">
        <v>34</v>
      </c>
      <c r="H27"/>
      <c r="I27"/>
      <c r="J27"/>
    </row>
    <row r="28" spans="1:10" x14ac:dyDescent="0.35">
      <c r="A28" s="12" t="s">
        <v>52</v>
      </c>
      <c r="B28" s="13"/>
      <c r="C28" s="13" t="s">
        <v>147</v>
      </c>
      <c r="D28" s="4" t="s">
        <v>34</v>
      </c>
      <c r="E28" s="4" t="s">
        <v>34</v>
      </c>
      <c r="H28"/>
      <c r="I28"/>
      <c r="J28"/>
    </row>
    <row r="29" spans="1:10" x14ac:dyDescent="0.35">
      <c r="A29" s="12" t="s">
        <v>53</v>
      </c>
      <c r="B29" s="13"/>
      <c r="C29" s="13" t="s">
        <v>74</v>
      </c>
      <c r="D29" s="4" t="s">
        <v>34</v>
      </c>
      <c r="E29" s="4" t="s">
        <v>34</v>
      </c>
      <c r="H29"/>
      <c r="I29"/>
      <c r="J29"/>
    </row>
    <row r="30" spans="1:10" x14ac:dyDescent="0.35">
      <c r="A30" s="12" t="s">
        <v>54</v>
      </c>
      <c r="B30" s="13"/>
      <c r="C30" s="13" t="s">
        <v>148</v>
      </c>
      <c r="D30" s="4" t="s">
        <v>34</v>
      </c>
      <c r="E30" s="4" t="s">
        <v>34</v>
      </c>
    </row>
    <row r="31" spans="1:10" x14ac:dyDescent="0.35">
      <c r="A31" s="12" t="s">
        <v>55</v>
      </c>
      <c r="B31" s="13"/>
      <c r="C31" s="13" t="s">
        <v>149</v>
      </c>
      <c r="D31" s="4"/>
      <c r="E31" s="4"/>
    </row>
    <row r="32" spans="1:10" x14ac:dyDescent="0.35">
      <c r="A32" s="12" t="s">
        <v>150</v>
      </c>
      <c r="B32" s="13"/>
      <c r="C32" s="13" t="s">
        <v>151</v>
      </c>
      <c r="D32" s="4" t="s">
        <v>34</v>
      </c>
      <c r="E32" s="4" t="s">
        <v>34</v>
      </c>
    </row>
    <row r="33" spans="1:7" x14ac:dyDescent="0.35">
      <c r="A33" s="12" t="s">
        <v>152</v>
      </c>
      <c r="B33" s="13"/>
      <c r="C33" s="13" t="s">
        <v>146</v>
      </c>
      <c r="D33" s="4" t="s">
        <v>34</v>
      </c>
      <c r="E33" s="4" t="s">
        <v>34</v>
      </c>
    </row>
    <row r="34" spans="1:7" x14ac:dyDescent="0.35">
      <c r="A34" s="12" t="s">
        <v>153</v>
      </c>
      <c r="B34" s="13"/>
      <c r="C34" s="13" t="s">
        <v>154</v>
      </c>
      <c r="D34" s="4"/>
      <c r="E34" s="4"/>
    </row>
    <row r="35" spans="1:7" ht="18.5" x14ac:dyDescent="0.35">
      <c r="A35" s="12" t="s">
        <v>155</v>
      </c>
      <c r="B35" s="13"/>
      <c r="C35" s="13" t="s">
        <v>34</v>
      </c>
      <c r="D35" s="4" t="s">
        <v>34</v>
      </c>
      <c r="E35" s="4" t="s">
        <v>34</v>
      </c>
    </row>
    <row r="36" spans="1:7" x14ac:dyDescent="0.35">
      <c r="A36" s="12"/>
      <c r="B36" s="13"/>
      <c r="C36" s="13"/>
      <c r="D36" s="13"/>
      <c r="E36" s="13"/>
    </row>
    <row r="37" spans="1:7" x14ac:dyDescent="0.35">
      <c r="A37" s="16"/>
      <c r="B37" s="17"/>
      <c r="C37" s="17"/>
      <c r="D37" s="17"/>
      <c r="E37" s="17"/>
    </row>
    <row r="38" spans="1:7" x14ac:dyDescent="0.35">
      <c r="A38" s="50" t="s">
        <v>156</v>
      </c>
      <c r="B38" s="51"/>
      <c r="C38" s="51"/>
      <c r="D38" s="51"/>
      <c r="E38" s="51"/>
    </row>
    <row r="39" spans="1:7" x14ac:dyDescent="0.35">
      <c r="A39" s="50" t="s">
        <v>157</v>
      </c>
      <c r="B39" s="12"/>
      <c r="C39" s="12"/>
    </row>
    <row r="40" spans="1:7" x14ac:dyDescent="0.35">
      <c r="A40" s="1" t="s">
        <v>14</v>
      </c>
    </row>
    <row r="45" spans="1:7" x14ac:dyDescent="0.35">
      <c r="A45" s="52"/>
      <c r="B45" s="52"/>
      <c r="C45" s="52"/>
      <c r="D45" s="52"/>
      <c r="E45" s="52"/>
      <c r="F45" s="52"/>
      <c r="G45" s="52"/>
    </row>
  </sheetData>
  <mergeCells count="8">
    <mergeCell ref="A9:A10"/>
    <mergeCell ref="B9:C9"/>
    <mergeCell ref="A3:E3"/>
    <mergeCell ref="A4:E4"/>
    <mergeCell ref="A5:E5"/>
    <mergeCell ref="A6:E6"/>
    <mergeCell ref="D9:E9"/>
    <mergeCell ref="A7:E7"/>
  </mergeCells>
  <phoneticPr fontId="7" type="noConversion"/>
  <pageMargins left="0.75" right="0.75" top="1" bottom="1"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c-1</vt:lpstr>
      <vt:lpstr>C-2</vt:lpstr>
      <vt:lpstr>c-3</vt:lpstr>
      <vt:lpstr>c-4</vt:lpstr>
      <vt:lpstr>c-5</vt:lpstr>
      <vt:lpstr>C8</vt:lpstr>
      <vt:lpstr>C6</vt:lpstr>
      <vt:lpstr>C7</vt:lpstr>
      <vt:lpstr>C5</vt:lpstr>
    </vt:vector>
  </TitlesOfParts>
  <Manager/>
  <Company>Poder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mvargasb</dc:creator>
  <cp:keywords/>
  <dc:description/>
  <cp:lastModifiedBy>María Gómez Rodríguez</cp:lastModifiedBy>
  <cp:revision/>
  <dcterms:created xsi:type="dcterms:W3CDTF">2010-04-13T17:24:52Z</dcterms:created>
  <dcterms:modified xsi:type="dcterms:W3CDTF">2023-09-08T17:53:52Z</dcterms:modified>
  <cp:category/>
  <cp:contentStatus/>
</cp:coreProperties>
</file>