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eonce\Desktop\Llave maya\Teletrabajo\2020\OJAMP\IV Trimestre y Anual\"/>
    </mc:Choice>
  </mc:AlternateContent>
  <xr:revisionPtr revIDLastSave="0" documentId="13_ncr:1_{51DDD9AD-B5B4-4433-AD97-B01ADC6BF18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Índice" sheetId="5" r:id="rId1"/>
    <sheet name="c-1" sheetId="4" r:id="rId2"/>
    <sheet name="c-2" sheetId="7" r:id="rId3"/>
    <sheet name="c-3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B19" i="4" l="1"/>
  <c r="B13" i="4"/>
  <c r="C19" i="4"/>
  <c r="B26" i="7" l="1"/>
  <c r="B18" i="7"/>
  <c r="B13" i="7"/>
  <c r="D24" i="4"/>
  <c r="D22" i="4"/>
  <c r="D21" i="4"/>
  <c r="B11" i="7" l="1"/>
  <c r="D13" i="2"/>
  <c r="D14" i="2"/>
  <c r="D15" i="2"/>
  <c r="C21" i="2"/>
  <c r="D17" i="4" l="1"/>
  <c r="D24" i="2" l="1"/>
  <c r="D25" i="2"/>
  <c r="D26" i="2"/>
  <c r="D27" i="2"/>
  <c r="D28" i="2"/>
  <c r="D16" i="2"/>
  <c r="D17" i="2"/>
  <c r="D18" i="2"/>
  <c r="D19" i="2"/>
  <c r="C10" i="2" l="1"/>
  <c r="D11" i="4" l="1"/>
  <c r="D23" i="2" l="1"/>
  <c r="D12" i="2" l="1"/>
  <c r="B21" i="2"/>
  <c r="B10" i="2" s="1"/>
  <c r="D21" i="2" l="1"/>
  <c r="D10" i="2" s="1"/>
  <c r="D14" i="4" l="1"/>
  <c r="D18" i="4"/>
  <c r="D15" i="4"/>
  <c r="D13" i="4" l="1"/>
  <c r="D19" i="4" s="1"/>
</calcChain>
</file>

<file path=xl/sharedStrings.xml><?xml version="1.0" encoding="utf-8"?>
<sst xmlns="http://schemas.openxmlformats.org/spreadsheetml/2006/main" count="93" uniqueCount="80">
  <si>
    <t>TOTAL</t>
  </si>
  <si>
    <t>Ordinarias</t>
  </si>
  <si>
    <t>Especiales</t>
  </si>
  <si>
    <t xml:space="preserve">     Expedientes seleccionados "in situ"</t>
  </si>
  <si>
    <t xml:space="preserve">     Expedientes remitidos por las Fiscalías</t>
  </si>
  <si>
    <t>Total de casos terminados</t>
  </si>
  <si>
    <t>Circulante Final</t>
  </si>
  <si>
    <t>Expedientes en trámite para la aplicación de medidas alternas al iniciar el mes</t>
  </si>
  <si>
    <t>VARIABLES</t>
  </si>
  <si>
    <t>OFICINA DE JUSTICIA ALTERNATIVA DEL MINISTERIO PÚBLICO: CASOS TERMINADOS</t>
  </si>
  <si>
    <t xml:space="preserve"> MOVIMIENTO DE TRABAJO </t>
  </si>
  <si>
    <t>POR: TIPO DE AUDIENCIA</t>
  </si>
  <si>
    <t>SEGÚN: TIPO DE RESOLUCIÓN DEFINITIVA NOTIFICADA</t>
  </si>
  <si>
    <t>EXPEDIENTES CON RESOLUCIÓN DEFINITIVA NOTIFICADA DURANTE EL PERÍODO (CASOS TERMINADOS)</t>
  </si>
  <si>
    <t>Número</t>
  </si>
  <si>
    <t>Nombre Del Cuadro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</si>
  <si>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Casos Terminados</t>
    </r>
  </si>
  <si>
    <t xml:space="preserve">Índice de Cuadros Estadísticos </t>
  </si>
  <si>
    <t xml:space="preserve">Oficina de Justicia Alternativa del Ministerio Público 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</si>
  <si>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Movimiento de Trabajo </t>
    </r>
  </si>
  <si>
    <r>
      <t>Por:</t>
    </r>
    <r>
      <rPr>
        <sz val="12"/>
        <color theme="1"/>
        <rFont val="Times New Roman"/>
        <family val="1"/>
      </rPr>
      <t xml:space="preserve"> Tipo de Audiencia</t>
    </r>
  </si>
  <si>
    <r>
      <t xml:space="preserve">Según: </t>
    </r>
    <r>
      <rPr>
        <sz val="12"/>
        <color theme="1"/>
        <rFont val="Times New Roman"/>
        <family val="1"/>
      </rPr>
      <t>Tipo de Resolución Definitiva Notificada</t>
    </r>
  </si>
  <si>
    <r>
      <t xml:space="preserve">Por: </t>
    </r>
    <r>
      <rPr>
        <sz val="12"/>
        <color theme="1"/>
        <rFont val="Times New Roman"/>
        <family val="1"/>
      </rPr>
      <t>Tipo de Audiencia</t>
    </r>
  </si>
  <si>
    <t>Total de casos entrados</t>
  </si>
  <si>
    <t>Total de casos reentrados</t>
  </si>
  <si>
    <t>Devuelto por Inadmisible</t>
  </si>
  <si>
    <t>No acuerdo</t>
  </si>
  <si>
    <t>Cumplimiento Plazo Susp.Proc.Prueba.</t>
  </si>
  <si>
    <t>Cump. Conciliación Condicionada</t>
  </si>
  <si>
    <t>SOLICITUDES SOBRESEIMIENTO DEFINITIVO EXTINCIÓN ACCIÓN PENAL</t>
  </si>
  <si>
    <t>Devuelto a la Fiscalía por incumplimiento</t>
  </si>
  <si>
    <t>Solicitud de Medida Alterna</t>
  </si>
  <si>
    <t>CUADRO Nº 1</t>
  </si>
  <si>
    <t xml:space="preserve"> OFICINA DE JUSTICIA ALTERNATIVA DEL MINISTERIO PÚBLICO:</t>
  </si>
  <si>
    <t xml:space="preserve">Elaborado por: Subproceso de Estadística, Dirección de Planificación. </t>
  </si>
  <si>
    <t>CUADRO Nº 2</t>
  </si>
  <si>
    <t>Elaborado por: Subproceso de Estadística, Dirección de Planificación.</t>
  </si>
  <si>
    <t>Solicitud Desestimación por Imposibilidad de Proceder</t>
  </si>
  <si>
    <t>Devuelto por incomparecencia (del Imputado(a) / Demandado(a))</t>
  </si>
  <si>
    <t>Devuelto por incomparecencia de las partes</t>
  </si>
  <si>
    <t>Inc. D ( la acción penal se ha extinguido )</t>
  </si>
  <si>
    <t>Inc. E ( Sin elementos de prueba )</t>
  </si>
  <si>
    <t>Prescripción</t>
  </si>
  <si>
    <t>Otros Motivos</t>
  </si>
  <si>
    <r>
      <t>AUDIENCIAS</t>
    </r>
    <r>
      <rPr>
        <b/>
        <vertAlign val="superscript"/>
        <sz val="12"/>
        <rFont val="Times New Roman"/>
        <family val="1"/>
      </rPr>
      <t>(1)</t>
    </r>
  </si>
  <si>
    <t>Solicitud Desestimación por Atipicidad</t>
  </si>
  <si>
    <t>Circulante final por estado</t>
  </si>
  <si>
    <t xml:space="preserve">       - En tramitación</t>
  </si>
  <si>
    <t xml:space="preserve">       - Sujeto a plazo</t>
  </si>
  <si>
    <t>Circulante final por fase</t>
  </si>
  <si>
    <t xml:space="preserve">       - Etapa preparatoria</t>
  </si>
  <si>
    <t>DURANTE: 2020</t>
  </si>
  <si>
    <t>Elaborado por: Subproceso de Estadística, Dirección de Planificación</t>
  </si>
  <si>
    <t>CUADRO Nº2</t>
  </si>
  <si>
    <t xml:space="preserve"> OFICINA DE JUSTICIA ALTERNATIVA DEL MINISTERIO PÚBLICO</t>
  </si>
  <si>
    <t>CASOS ENTRADOS</t>
  </si>
  <si>
    <t>SEGÚN: DESPACHO JUDICIAL</t>
  </si>
  <si>
    <t>Despacho Judicial</t>
  </si>
  <si>
    <t>Cantidad</t>
  </si>
  <si>
    <t>Primer Circuito Judicial de San José</t>
  </si>
  <si>
    <t>Fiscalía</t>
  </si>
  <si>
    <t>Fiscalía Adjunta Del I Circuito Judicial San José</t>
  </si>
  <si>
    <t>Fiscalía De Turno Extraordinario San José, Sede I Circuito Judicial De San José</t>
  </si>
  <si>
    <t>Tercer Circuito Judicial de San José</t>
  </si>
  <si>
    <t>Fiscalía Adjunta III Circuito Judicial de San José, Desamparados</t>
  </si>
  <si>
    <t>Fiscalía Adjunta De Pavas</t>
  </si>
  <si>
    <t>Fiscalía De Hatillo</t>
  </si>
  <si>
    <t>Justicia Restaurativa</t>
  </si>
  <si>
    <t>Oficina De Justicia Restaurativa De Pavas</t>
  </si>
  <si>
    <t>Circuito Judicial de Cartago</t>
  </si>
  <si>
    <t>Fiscalía Adjunta De Cartago</t>
  </si>
  <si>
    <t>Juzgado</t>
  </si>
  <si>
    <t>Juzgado Penal De Cartago</t>
  </si>
  <si>
    <t>Oficina De Justicia Restaurativa De Cartago</t>
  </si>
  <si>
    <t/>
  </si>
  <si>
    <t>Durante: 2020</t>
  </si>
  <si>
    <r>
      <t xml:space="preserve">Durante: </t>
    </r>
    <r>
      <rPr>
        <sz val="12"/>
        <color theme="1"/>
        <rFont val="Times New Roman"/>
        <family val="1"/>
      </rPr>
      <t>2020</t>
    </r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</si>
  <si>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Casos Entrados</t>
    </r>
  </si>
  <si>
    <r>
      <t xml:space="preserve">Según: </t>
    </r>
    <r>
      <rPr>
        <sz val="12"/>
        <color theme="1"/>
        <rFont val="Times New Roman"/>
        <family val="1"/>
      </rPr>
      <t>Despacho judicial</t>
    </r>
  </si>
  <si>
    <t>1-/ Durante el 2020, quince expedientes de audiencias especiales se trasladaron a audiencias ordinarias, y diez expedientes de audiencias ordinarias se trasladan a audiencias especiales.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</si>
</sst>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6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3" fillId="0" borderId="1" xfId="4" applyFont="1" applyBorder="1" applyAlignment="1">
      <alignment horizontal="center" vertical="center" wrapText="1"/>
    </xf>
    <xf numFmtId="164" fontId="4" fillId="0" borderId="0" xfId="2" applyFont="1" applyFill="1" applyBorder="1" applyAlignment="1" applyProtection="1">
      <alignment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4" fillId="0" borderId="5" xfId="4" applyFont="1" applyFill="1" applyBorder="1" applyAlignment="1">
      <alignment horizontal="left" vertical="center" wrapText="1"/>
    </xf>
    <xf numFmtId="37" fontId="4" fillId="0" borderId="0" xfId="4" applyNumberFormat="1" applyFont="1" applyFill="1" applyBorder="1" applyAlignment="1">
      <alignment horizontal="left" vertical="top" wrapText="1"/>
    </xf>
    <xf numFmtId="37" fontId="3" fillId="0" borderId="3" xfId="4" applyNumberFormat="1" applyFont="1" applyFill="1" applyBorder="1" applyAlignment="1">
      <alignment horizontal="center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/>
    </xf>
    <xf numFmtId="3" fontId="3" fillId="0" borderId="9" xfId="4" applyNumberFormat="1" applyFont="1" applyFill="1" applyBorder="1" applyAlignment="1">
      <alignment horizontal="center" vertical="center"/>
    </xf>
    <xf numFmtId="3" fontId="3" fillId="0" borderId="0" xfId="4" applyNumberFormat="1" applyFont="1" applyFill="1" applyBorder="1" applyAlignment="1">
      <alignment horizontal="center" vertical="center" wrapText="1"/>
    </xf>
    <xf numFmtId="3" fontId="3" fillId="0" borderId="9" xfId="4" applyNumberFormat="1" applyFont="1" applyFill="1" applyBorder="1" applyAlignment="1">
      <alignment horizontal="center" vertical="top" wrapText="1"/>
    </xf>
    <xf numFmtId="3" fontId="3" fillId="0" borderId="0" xfId="4" applyNumberFormat="1" applyFont="1" applyFill="1" applyBorder="1" applyAlignment="1">
      <alignment horizontal="center" vertical="top" wrapText="1"/>
    </xf>
    <xf numFmtId="3" fontId="4" fillId="0" borderId="8" xfId="4" applyNumberFormat="1" applyFont="1" applyFill="1" applyBorder="1" applyAlignment="1">
      <alignment horizontal="center" vertical="top" wrapText="1"/>
    </xf>
    <xf numFmtId="3" fontId="4" fillId="0" borderId="9" xfId="4" applyNumberFormat="1" applyFont="1" applyFill="1" applyBorder="1" applyAlignment="1">
      <alignment horizontal="center" vertical="top" wrapText="1"/>
    </xf>
    <xf numFmtId="3" fontId="4" fillId="0" borderId="0" xfId="4" applyNumberFormat="1" applyFont="1" applyFill="1" applyBorder="1" applyAlignment="1">
      <alignment horizontal="center" vertical="top" wrapText="1"/>
    </xf>
    <xf numFmtId="3" fontId="3" fillId="0" borderId="8" xfId="4" applyNumberFormat="1" applyFont="1" applyFill="1" applyBorder="1" applyAlignment="1">
      <alignment horizontal="center"/>
    </xf>
    <xf numFmtId="3" fontId="3" fillId="0" borderId="9" xfId="4" applyNumberFormat="1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1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9" fillId="0" borderId="5" xfId="0" applyFont="1" applyFill="1" applyBorder="1"/>
    <xf numFmtId="3" fontId="3" fillId="0" borderId="9" xfId="4" applyNumberFormat="1" applyFont="1" applyFill="1" applyBorder="1" applyAlignment="1">
      <alignment horizontal="center" vertical="center" wrapText="1"/>
    </xf>
    <xf numFmtId="3" fontId="4" fillId="0" borderId="2" xfId="4" applyNumberFormat="1" applyFont="1" applyFill="1" applyBorder="1" applyAlignment="1">
      <alignment horizontal="center" vertical="top" wrapText="1"/>
    </xf>
    <xf numFmtId="3" fontId="4" fillId="0" borderId="5" xfId="4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4" applyFont="1" applyFill="1" applyBorder="1" applyAlignment="1">
      <alignment horizontal="left" vertical="center" wrapText="1"/>
    </xf>
    <xf numFmtId="37" fontId="3" fillId="0" borderId="5" xfId="4" applyNumberFormat="1" applyFont="1" applyFill="1" applyBorder="1" applyAlignment="1">
      <alignment horizontal="center"/>
    </xf>
    <xf numFmtId="37" fontId="3" fillId="0" borderId="2" xfId="4" applyNumberFormat="1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/>
    <xf numFmtId="0" fontId="13" fillId="0" borderId="12" xfId="4" applyFont="1" applyBorder="1" applyAlignment="1">
      <alignment horizontal="right" vertical="center" wrapText="1"/>
    </xf>
    <xf numFmtId="0" fontId="4" fillId="0" borderId="0" xfId="4" applyFont="1" applyAlignment="1">
      <alignment horizontal="left" vertical="center" wrapText="1"/>
    </xf>
    <xf numFmtId="0" fontId="13" fillId="0" borderId="0" xfId="4" applyFont="1" applyAlignment="1">
      <alignment horizontal="right" vertical="center" wrapText="1"/>
    </xf>
    <xf numFmtId="0" fontId="4" fillId="0" borderId="12" xfId="4" applyFont="1" applyBorder="1" applyAlignment="1">
      <alignment horizontal="left" vertical="center" wrapText="1"/>
    </xf>
    <xf numFmtId="3" fontId="4" fillId="0" borderId="8" xfId="4" applyNumberFormat="1" applyFont="1" applyFill="1" applyBorder="1" applyAlignment="1">
      <alignment horizontal="center"/>
    </xf>
    <xf numFmtId="3" fontId="4" fillId="0" borderId="9" xfId="4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3" applyFont="1" applyBorder="1" applyAlignment="1">
      <alignment horizontal="center"/>
    </xf>
    <xf numFmtId="0" fontId="3" fillId="0" borderId="6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8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top" wrapText="1"/>
    </xf>
    <xf numFmtId="0" fontId="3" fillId="0" borderId="12" xfId="4" applyFont="1" applyBorder="1" applyAlignment="1">
      <alignment horizontal="left" vertical="center" wrapText="1"/>
    </xf>
    <xf numFmtId="0" fontId="3" fillId="0" borderId="0" xfId="5" applyFont="1" applyAlignment="1">
      <alignment horizontal="center"/>
    </xf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0" fontId="3" fillId="0" borderId="1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16" fillId="0" borderId="8" xfId="4" applyFont="1" applyBorder="1" applyAlignment="1">
      <alignment horizontal="center" vertical="center" wrapText="1"/>
    </xf>
    <xf numFmtId="0" fontId="14" fillId="0" borderId="0" xfId="0" applyFont="1"/>
    <xf numFmtId="164" fontId="3" fillId="0" borderId="12" xfId="2" applyFont="1" applyFill="1" applyBorder="1" applyAlignment="1" applyProtection="1">
      <alignment vertical="center" wrapText="1"/>
    </xf>
    <xf numFmtId="37" fontId="3" fillId="0" borderId="8" xfId="4" applyNumberFormat="1" applyFont="1" applyBorder="1" applyAlignment="1">
      <alignment horizontal="center" vertical="center"/>
    </xf>
    <xf numFmtId="37" fontId="3" fillId="0" borderId="12" xfId="4" applyNumberFormat="1" applyFont="1" applyBorder="1" applyAlignment="1">
      <alignment horizontal="left" vertical="top" wrapText="1"/>
    </xf>
    <xf numFmtId="37" fontId="3" fillId="0" borderId="8" xfId="4" applyNumberFormat="1" applyFont="1" applyBorder="1" applyAlignment="1">
      <alignment horizontal="center" vertical="top" wrapText="1"/>
    </xf>
    <xf numFmtId="37" fontId="4" fillId="0" borderId="8" xfId="6" applyNumberFormat="1" applyFont="1" applyFill="1" applyBorder="1" applyAlignment="1" applyProtection="1">
      <alignment horizontal="center" vertical="top" wrapText="1"/>
    </xf>
    <xf numFmtId="37" fontId="3" fillId="0" borderId="8" xfId="6" applyNumberFormat="1" applyFont="1" applyFill="1" applyBorder="1" applyAlignment="1" applyProtection="1">
      <alignment horizontal="center" vertical="top" wrapText="1"/>
    </xf>
    <xf numFmtId="37" fontId="4" fillId="0" borderId="8" xfId="4" applyNumberFormat="1" applyFont="1" applyBorder="1" applyAlignment="1">
      <alignment horizontal="center"/>
    </xf>
    <xf numFmtId="37" fontId="3" fillId="0" borderId="8" xfId="4" applyNumberFormat="1" applyFont="1" applyBorder="1" applyAlignment="1">
      <alignment horizontal="center"/>
    </xf>
    <xf numFmtId="0" fontId="3" fillId="0" borderId="0" xfId="4" applyFont="1" applyAlignment="1">
      <alignment horizontal="left" vertical="center" wrapText="1"/>
    </xf>
    <xf numFmtId="0" fontId="4" fillId="0" borderId="5" xfId="4" applyFont="1" applyBorder="1" applyAlignment="1">
      <alignment horizontal="left" vertical="center" wrapText="1"/>
    </xf>
    <xf numFmtId="37" fontId="4" fillId="0" borderId="3" xfId="4" applyNumberFormat="1" applyFont="1" applyBorder="1" applyAlignment="1">
      <alignment horizontal="center"/>
    </xf>
    <xf numFmtId="0" fontId="6" fillId="0" borderId="0" xfId="0" quotePrefix="1" applyFont="1"/>
    <xf numFmtId="0" fontId="0" fillId="0" borderId="0" xfId="0" applyFill="1"/>
    <xf numFmtId="0" fontId="15" fillId="0" borderId="0" xfId="0" applyFont="1" applyFill="1"/>
    <xf numFmtId="0" fontId="14" fillId="0" borderId="0" xfId="0" applyFont="1" applyFill="1"/>
    <xf numFmtId="37" fontId="3" fillId="0" borderId="8" xfId="4" applyNumberFormat="1" applyFont="1" applyFill="1" applyBorder="1" applyAlignment="1">
      <alignment horizontal="center" vertical="center" wrapText="1"/>
    </xf>
    <xf numFmtId="164" fontId="3" fillId="0" borderId="12" xfId="2" applyFont="1" applyFill="1" applyBorder="1" applyAlignment="1" applyProtection="1">
      <alignment horizontal="center" vertical="center" wrapText="1"/>
    </xf>
    <xf numFmtId="0" fontId="11" fillId="0" borderId="0" xfId="0" applyFont="1"/>
    <xf numFmtId="3" fontId="3" fillId="0" borderId="12" xfId="4" applyNumberFormat="1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6" fillId="0" borderId="9" xfId="0" applyFont="1" applyBorder="1"/>
  </cellXfs>
  <cellStyles count="7">
    <cellStyle name="Euro" xfId="1" xr:uid="{00000000-0005-0000-0000-000000000000}"/>
    <cellStyle name="Euro 2" xfId="6" xr:uid="{EFC954C0-6ABD-4BAC-ACEE-EBD58C65CD55}"/>
    <cellStyle name="Millares_INFORME MENSUAL DE LABORES DE JUSTICIA ALTERNATIVA DEL MINISTERIO PÚBLICO - JULIO 2013" xfId="2" xr:uid="{00000000-0005-0000-0000-000001000000}"/>
    <cellStyle name="Normal" xfId="0" builtinId="0"/>
    <cellStyle name="Normal_Defensa Civil (18-20)" xfId="3" xr:uid="{00000000-0005-0000-0000-000003000000}"/>
    <cellStyle name="Normal_Defensa Civil (18-20) 2" xfId="5" xr:uid="{5A363C53-B2CF-4E33-8E23-D3CC2F18BADA}"/>
    <cellStyle name="Normal_INFORME MENSUAL DE LABORES DE JUSTICIA ALTERNATIVA DEL MINISTERIO PÚBLICO - JULIO 2013" xfId="4" xr:uid="{00000000-0005-0000-0000-000004000000}"/>
  </cellStyles>
  <dxfs count="0"/>
  <tableStyles count="0" defaultTableStyle="TableStyleMedium9" defaultPivotStyle="PivotStyleLight16"/>
  <colors>
    <mruColors>
      <color rgb="FFFFFFCC"/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5"/>
  <sheetViews>
    <sheetView tabSelected="1" zoomScaleNormal="100" workbookViewId="0">
      <selection activeCell="A12" sqref="A12:A15"/>
    </sheetView>
  </sheetViews>
  <sheetFormatPr baseColWidth="10" defaultColWidth="0" defaultRowHeight="15.5" zeroHeight="1" x14ac:dyDescent="0.35"/>
  <cols>
    <col min="1" max="1" width="13.7265625" style="6" customWidth="1"/>
    <col min="2" max="2" width="78.81640625" style="6" bestFit="1" customWidth="1"/>
    <col min="3" max="256" width="11.54296875" style="6" hidden="1" customWidth="1"/>
    <col min="257" max="16384" width="8.81640625" style="6" hidden="1"/>
  </cols>
  <sheetData>
    <row r="1" spans="1:2" x14ac:dyDescent="0.35">
      <c r="A1" s="57" t="s">
        <v>17</v>
      </c>
      <c r="B1" s="57"/>
    </row>
    <row r="2" spans="1:2" x14ac:dyDescent="0.35">
      <c r="A2" s="57" t="s">
        <v>18</v>
      </c>
      <c r="B2" s="57"/>
    </row>
    <row r="3" spans="1:2" x14ac:dyDescent="0.35">
      <c r="A3" s="57" t="s">
        <v>75</v>
      </c>
      <c r="B3" s="57"/>
    </row>
    <row r="4" spans="1:2" x14ac:dyDescent="0.35"/>
    <row r="5" spans="1:2" s="7" customFormat="1" x14ac:dyDescent="0.35">
      <c r="A5" s="45" t="s">
        <v>14</v>
      </c>
      <c r="B5" s="45" t="s">
        <v>15</v>
      </c>
    </row>
    <row r="6" spans="1:2" x14ac:dyDescent="0.35">
      <c r="A6" s="58">
        <v>1</v>
      </c>
      <c r="B6" s="42" t="s">
        <v>19</v>
      </c>
    </row>
    <row r="7" spans="1:2" x14ac:dyDescent="0.35">
      <c r="A7" s="59"/>
      <c r="B7" s="43" t="s">
        <v>20</v>
      </c>
    </row>
    <row r="8" spans="1:2" x14ac:dyDescent="0.35">
      <c r="A8" s="60"/>
      <c r="B8" s="44" t="s">
        <v>76</v>
      </c>
    </row>
    <row r="9" spans="1:2" x14ac:dyDescent="0.35">
      <c r="A9" s="59">
        <v>2</v>
      </c>
      <c r="B9" s="43" t="s">
        <v>77</v>
      </c>
    </row>
    <row r="10" spans="1:2" x14ac:dyDescent="0.35">
      <c r="A10" s="59"/>
      <c r="B10" s="43" t="s">
        <v>78</v>
      </c>
    </row>
    <row r="11" spans="1:2" x14ac:dyDescent="0.35">
      <c r="A11" s="60"/>
      <c r="B11" s="44" t="s">
        <v>76</v>
      </c>
    </row>
    <row r="12" spans="1:2" x14ac:dyDescent="0.35">
      <c r="A12" s="59">
        <v>3</v>
      </c>
      <c r="B12" s="43" t="s">
        <v>16</v>
      </c>
    </row>
    <row r="13" spans="1:2" x14ac:dyDescent="0.35">
      <c r="A13" s="59"/>
      <c r="B13" s="43" t="s">
        <v>21</v>
      </c>
    </row>
    <row r="14" spans="1:2" x14ac:dyDescent="0.35">
      <c r="A14" s="59"/>
      <c r="B14" s="43" t="s">
        <v>22</v>
      </c>
    </row>
    <row r="15" spans="1:2" x14ac:dyDescent="0.35">
      <c r="A15" s="60"/>
      <c r="B15" s="44" t="s">
        <v>76</v>
      </c>
    </row>
  </sheetData>
  <mergeCells count="6">
    <mergeCell ref="A2:B2"/>
    <mergeCell ref="A6:A8"/>
    <mergeCell ref="A12:A15"/>
    <mergeCell ref="A1:B1"/>
    <mergeCell ref="A3:B3"/>
    <mergeCell ref="A9:A11"/>
  </mergeCells>
  <pageMargins left="0.75" right="0.75" top="1" bottom="1" header="0" footer="0"/>
  <pageSetup scale="56" orientation="portrait" horizontalDpi="4294967294" verticalDpi="4294967294" r:id="rId1"/>
  <headerFooter alignWithMargins="0"/>
  <colBreaks count="1" manualBreakCount="1">
    <brk id="2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zoomScale="70" zoomScaleNormal="70" zoomScaleSheetLayoutView="100" workbookViewId="0">
      <pane ySplit="9" topLeftCell="A10" activePane="bottomLeft" state="frozen"/>
      <selection pane="bottomLeft" activeCell="D18" sqref="D18"/>
    </sheetView>
  </sheetViews>
  <sheetFormatPr baseColWidth="10" defaultColWidth="0" defaultRowHeight="18" customHeight="1" zeroHeight="1" x14ac:dyDescent="0.35"/>
  <cols>
    <col min="1" max="1" width="50.453125" style="2" customWidth="1"/>
    <col min="2" max="4" width="22.90625" style="2" customWidth="1"/>
    <col min="5" max="16384" width="9.1796875" style="2" hidden="1"/>
  </cols>
  <sheetData>
    <row r="1" spans="1:4" ht="18" customHeight="1" x14ac:dyDescent="0.35">
      <c r="A1" s="1" t="s">
        <v>32</v>
      </c>
    </row>
    <row r="2" spans="1:4" ht="18" customHeight="1" x14ac:dyDescent="0.35"/>
    <row r="3" spans="1:4" ht="18" customHeight="1" x14ac:dyDescent="0.35">
      <c r="A3" s="61" t="s">
        <v>33</v>
      </c>
      <c r="B3" s="61"/>
      <c r="C3" s="61"/>
      <c r="D3" s="61"/>
    </row>
    <row r="4" spans="1:4" ht="18" customHeight="1" x14ac:dyDescent="0.35">
      <c r="A4" s="61" t="s">
        <v>10</v>
      </c>
      <c r="B4" s="61"/>
      <c r="C4" s="61"/>
      <c r="D4" s="61"/>
    </row>
    <row r="5" spans="1:4" ht="18" customHeight="1" x14ac:dyDescent="0.35">
      <c r="A5" s="61" t="s">
        <v>11</v>
      </c>
      <c r="B5" s="61"/>
      <c r="C5" s="61"/>
      <c r="D5" s="61"/>
    </row>
    <row r="6" spans="1:4" ht="18" customHeight="1" x14ac:dyDescent="0.35">
      <c r="A6" s="61" t="s">
        <v>51</v>
      </c>
      <c r="B6" s="61"/>
      <c r="C6" s="61"/>
      <c r="D6" s="61"/>
    </row>
    <row r="7" spans="1:4" ht="18" customHeight="1" x14ac:dyDescent="0.35">
      <c r="A7" s="4"/>
      <c r="B7" s="5"/>
      <c r="C7" s="5"/>
      <c r="D7" s="5"/>
    </row>
    <row r="8" spans="1:4" ht="18" customHeight="1" x14ac:dyDescent="0.35">
      <c r="A8" s="62" t="s">
        <v>8</v>
      </c>
      <c r="B8" s="63" t="s">
        <v>44</v>
      </c>
      <c r="C8" s="63"/>
      <c r="D8" s="64" t="s">
        <v>0</v>
      </c>
    </row>
    <row r="9" spans="1:4" ht="18" customHeight="1" x14ac:dyDescent="0.35">
      <c r="A9" s="62"/>
      <c r="B9" s="11" t="s">
        <v>1</v>
      </c>
      <c r="C9" s="11" t="s">
        <v>2</v>
      </c>
      <c r="D9" s="64"/>
    </row>
    <row r="10" spans="1:4" s="3" customFormat="1" ht="18" customHeight="1" x14ac:dyDescent="0.35">
      <c r="A10" s="18"/>
      <c r="B10" s="17"/>
      <c r="C10" s="17"/>
      <c r="D10" s="17"/>
    </row>
    <row r="11" spans="1:4" ht="31" x14ac:dyDescent="0.35">
      <c r="A11" s="12" t="s">
        <v>7</v>
      </c>
      <c r="B11" s="19">
        <v>37</v>
      </c>
      <c r="C11" s="98">
        <v>208</v>
      </c>
      <c r="D11" s="20">
        <f>+B11+C11</f>
        <v>245</v>
      </c>
    </row>
    <row r="12" spans="1:4" ht="15.5" x14ac:dyDescent="0.35">
      <c r="A12" s="12"/>
      <c r="B12" s="19"/>
      <c r="C12" s="101"/>
      <c r="D12" s="20"/>
    </row>
    <row r="13" spans="1:4" ht="18" customHeight="1" x14ac:dyDescent="0.35">
      <c r="A13" s="15" t="s">
        <v>23</v>
      </c>
      <c r="B13" s="21">
        <f>SUM(B14:B15)</f>
        <v>185</v>
      </c>
      <c r="C13" s="21">
        <f>SUM(C14:C15)</f>
        <v>0</v>
      </c>
      <c r="D13" s="22">
        <f>D14+D15</f>
        <v>185</v>
      </c>
    </row>
    <row r="14" spans="1:4" ht="18" customHeight="1" x14ac:dyDescent="0.35">
      <c r="A14" s="13" t="s">
        <v>3</v>
      </c>
      <c r="B14" s="24">
        <v>113</v>
      </c>
      <c r="C14" s="24">
        <v>0</v>
      </c>
      <c r="D14" s="25">
        <f>B14+C14</f>
        <v>113</v>
      </c>
    </row>
    <row r="15" spans="1:4" ht="18" customHeight="1" x14ac:dyDescent="0.35">
      <c r="A15" s="13" t="s">
        <v>4</v>
      </c>
      <c r="B15" s="23">
        <v>72</v>
      </c>
      <c r="C15" s="24">
        <v>0</v>
      </c>
      <c r="D15" s="25">
        <f t="shared" ref="D15:D18" si="0">B15+C15</f>
        <v>72</v>
      </c>
    </row>
    <row r="16" spans="1:4" ht="18" customHeight="1" x14ac:dyDescent="0.35">
      <c r="A16" s="13"/>
      <c r="B16" s="23"/>
      <c r="C16" s="24"/>
      <c r="D16" s="25"/>
    </row>
    <row r="17" spans="1:4" ht="18" customHeight="1" x14ac:dyDescent="0.35">
      <c r="A17" s="13" t="s">
        <v>24</v>
      </c>
      <c r="B17" s="23">
        <v>2</v>
      </c>
      <c r="C17" s="24">
        <v>0</v>
      </c>
      <c r="D17" s="25">
        <f t="shared" si="0"/>
        <v>2</v>
      </c>
    </row>
    <row r="18" spans="1:4" ht="18" customHeight="1" x14ac:dyDescent="0.35">
      <c r="A18" s="13" t="s">
        <v>5</v>
      </c>
      <c r="B18" s="23">
        <v>224</v>
      </c>
      <c r="C18" s="24">
        <v>208</v>
      </c>
      <c r="D18" s="25">
        <f t="shared" si="0"/>
        <v>432</v>
      </c>
    </row>
    <row r="19" spans="1:4" ht="18" customHeight="1" x14ac:dyDescent="0.35">
      <c r="A19" s="13" t="s">
        <v>6</v>
      </c>
      <c r="B19" s="26">
        <f>SUM(B11,B13,B17)-B18</f>
        <v>0</v>
      </c>
      <c r="C19" s="26">
        <f>SUM(C11,C13,C17)-C18</f>
        <v>0</v>
      </c>
      <c r="D19" s="26">
        <f>SUM(D11,D13,D17)-D18</f>
        <v>0</v>
      </c>
    </row>
    <row r="20" spans="1:4" ht="18" customHeight="1" x14ac:dyDescent="0.35">
      <c r="A20" s="51" t="s">
        <v>46</v>
      </c>
      <c r="B20" s="26"/>
      <c r="C20" s="27"/>
      <c r="D20" s="28"/>
    </row>
    <row r="21" spans="1:4" ht="18" customHeight="1" x14ac:dyDescent="0.35">
      <c r="A21" s="2" t="s">
        <v>47</v>
      </c>
      <c r="B21" s="55">
        <v>0</v>
      </c>
      <c r="C21" s="56">
        <v>0</v>
      </c>
      <c r="D21" s="25">
        <f t="shared" ref="D21:D24" si="1">B21+C21</f>
        <v>0</v>
      </c>
    </row>
    <row r="22" spans="1:4" ht="18" customHeight="1" x14ac:dyDescent="0.35">
      <c r="A22" s="52" t="s">
        <v>48</v>
      </c>
      <c r="B22" s="55">
        <v>0</v>
      </c>
      <c r="C22" s="56">
        <v>0</v>
      </c>
      <c r="D22" s="25">
        <f t="shared" si="1"/>
        <v>0</v>
      </c>
    </row>
    <row r="23" spans="1:4" ht="18" customHeight="1" x14ac:dyDescent="0.35">
      <c r="A23" s="53" t="s">
        <v>49</v>
      </c>
      <c r="B23" s="26"/>
      <c r="C23" s="27"/>
      <c r="D23" s="28"/>
    </row>
    <row r="24" spans="1:4" ht="18" customHeight="1" x14ac:dyDescent="0.35">
      <c r="A24" s="54" t="s">
        <v>50</v>
      </c>
      <c r="B24" s="55">
        <v>0</v>
      </c>
      <c r="C24" s="56">
        <v>0</v>
      </c>
      <c r="D24" s="25">
        <f t="shared" si="1"/>
        <v>0</v>
      </c>
    </row>
    <row r="25" spans="1:4" s="3" customFormat="1" ht="18" customHeight="1" x14ac:dyDescent="0.35">
      <c r="A25" s="14"/>
      <c r="B25" s="16"/>
      <c r="C25" s="48"/>
      <c r="D25" s="47"/>
    </row>
    <row r="26" spans="1:4" s="3" customFormat="1" ht="21" customHeight="1" x14ac:dyDescent="0.35">
      <c r="A26" s="99" t="s">
        <v>79</v>
      </c>
      <c r="B26" s="99"/>
      <c r="C26" s="99"/>
      <c r="D26" s="99"/>
    </row>
    <row r="27" spans="1:4" s="3" customFormat="1" ht="21" customHeight="1" x14ac:dyDescent="0.35">
      <c r="A27" s="100"/>
      <c r="B27" s="100"/>
      <c r="C27" s="100"/>
      <c r="D27" s="100"/>
    </row>
    <row r="28" spans="1:4" ht="18" customHeight="1" x14ac:dyDescent="0.35">
      <c r="A28" s="49" t="s">
        <v>34</v>
      </c>
      <c r="B28" s="50"/>
      <c r="C28" s="50"/>
      <c r="D28" s="50"/>
    </row>
    <row r="44" spans="1:1" ht="18" hidden="1" customHeight="1" x14ac:dyDescent="0.35">
      <c r="A44" s="8"/>
    </row>
  </sheetData>
  <mergeCells count="8">
    <mergeCell ref="A26:D27"/>
    <mergeCell ref="A3:D3"/>
    <mergeCell ref="A4:D4"/>
    <mergeCell ref="A5:D5"/>
    <mergeCell ref="A6:D6"/>
    <mergeCell ref="A8:A9"/>
    <mergeCell ref="B8:C8"/>
    <mergeCell ref="D8:D9"/>
  </mergeCells>
  <phoneticPr fontId="0" type="noConversion"/>
  <pageMargins left="0.7" right="0.7" top="0.75" bottom="0.75" header="0.3" footer="0.3"/>
  <pageSetup paperSize="9" scale="88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2C75-09E8-40AF-82B9-AD557A4BA975}">
  <dimension ref="A1:D39"/>
  <sheetViews>
    <sheetView zoomScale="80" zoomScaleNormal="80" workbookViewId="0">
      <pane ySplit="11" topLeftCell="A12" activePane="bottomLeft" state="frozen"/>
      <selection pane="bottomLeft" activeCell="B15" sqref="B15"/>
    </sheetView>
  </sheetViews>
  <sheetFormatPr baseColWidth="10" defaultColWidth="0" defaultRowHeight="15.5" zeroHeight="1" x14ac:dyDescent="0.35"/>
  <cols>
    <col min="1" max="1" width="76.90625" style="2" bestFit="1" customWidth="1"/>
    <col min="2" max="2" width="15.453125" style="2" customWidth="1"/>
    <col min="3" max="3" width="10.90625" style="8" hidden="1"/>
    <col min="4" max="4" width="10.90625" style="92" hidden="1"/>
    <col min="5" max="16384" width="10.90625" hidden="1"/>
  </cols>
  <sheetData>
    <row r="1" spans="1:4" x14ac:dyDescent="0.35">
      <c r="A1" s="1" t="s">
        <v>53</v>
      </c>
    </row>
    <row r="2" spans="1:4" x14ac:dyDescent="0.35"/>
    <row r="3" spans="1:4" x14ac:dyDescent="0.35">
      <c r="A3" s="71" t="s">
        <v>54</v>
      </c>
      <c r="B3" s="71"/>
    </row>
    <row r="4" spans="1:4" x14ac:dyDescent="0.35">
      <c r="A4" s="71" t="s">
        <v>55</v>
      </c>
      <c r="B4" s="71"/>
    </row>
    <row r="5" spans="1:4" x14ac:dyDescent="0.35">
      <c r="A5" s="71" t="s">
        <v>56</v>
      </c>
      <c r="B5" s="71"/>
    </row>
    <row r="6" spans="1:4" x14ac:dyDescent="0.35">
      <c r="A6" s="71" t="s">
        <v>51</v>
      </c>
      <c r="B6" s="71"/>
    </row>
    <row r="7" spans="1:4" x14ac:dyDescent="0.35">
      <c r="A7" s="72"/>
      <c r="B7" s="73"/>
    </row>
    <row r="8" spans="1:4" x14ac:dyDescent="0.35">
      <c r="A8" s="74" t="s">
        <v>57</v>
      </c>
      <c r="B8" s="75" t="s">
        <v>58</v>
      </c>
    </row>
    <row r="9" spans="1:4" x14ac:dyDescent="0.35">
      <c r="A9" s="74"/>
      <c r="B9" s="76"/>
    </row>
    <row r="10" spans="1:4" s="79" customFormat="1" x14ac:dyDescent="0.35">
      <c r="A10" s="77"/>
      <c r="B10" s="78"/>
      <c r="C10" s="93"/>
      <c r="D10" s="94"/>
    </row>
    <row r="11" spans="1:4" x14ac:dyDescent="0.35">
      <c r="A11" s="96" t="s">
        <v>0</v>
      </c>
      <c r="B11" s="95">
        <f>+B13+B18+B26</f>
        <v>185</v>
      </c>
    </row>
    <row r="12" spans="1:4" x14ac:dyDescent="0.35">
      <c r="A12" s="68"/>
      <c r="B12" s="67"/>
    </row>
    <row r="13" spans="1:4" x14ac:dyDescent="0.35">
      <c r="A13" s="80" t="s">
        <v>59</v>
      </c>
      <c r="B13" s="81">
        <f>SUM(B15:B16)</f>
        <v>7</v>
      </c>
    </row>
    <row r="14" spans="1:4" x14ac:dyDescent="0.35">
      <c r="A14" s="82" t="s">
        <v>60</v>
      </c>
      <c r="B14" s="83"/>
    </row>
    <row r="15" spans="1:4" x14ac:dyDescent="0.35">
      <c r="A15" s="54" t="s">
        <v>61</v>
      </c>
      <c r="B15" s="69">
        <v>6</v>
      </c>
    </row>
    <row r="16" spans="1:4" x14ac:dyDescent="0.35">
      <c r="A16" s="54" t="s">
        <v>62</v>
      </c>
      <c r="B16" s="84">
        <v>1</v>
      </c>
    </row>
    <row r="17" spans="1:2" x14ac:dyDescent="0.35">
      <c r="A17" s="54"/>
      <c r="B17" s="84"/>
    </row>
    <row r="18" spans="1:2" x14ac:dyDescent="0.35">
      <c r="A18" s="70" t="s">
        <v>63</v>
      </c>
      <c r="B18" s="85">
        <f>SUM(B20:B24)</f>
        <v>83</v>
      </c>
    </row>
    <row r="19" spans="1:2" x14ac:dyDescent="0.35">
      <c r="A19" s="82" t="s">
        <v>60</v>
      </c>
      <c r="B19" s="69"/>
    </row>
    <row r="20" spans="1:2" x14ac:dyDescent="0.35">
      <c r="A20" s="54" t="s">
        <v>64</v>
      </c>
      <c r="B20" s="86">
        <v>4</v>
      </c>
    </row>
    <row r="21" spans="1:2" x14ac:dyDescent="0.35">
      <c r="A21" s="54" t="s">
        <v>65</v>
      </c>
      <c r="B21" s="86">
        <v>44</v>
      </c>
    </row>
    <row r="22" spans="1:2" x14ac:dyDescent="0.35">
      <c r="A22" s="54" t="s">
        <v>66</v>
      </c>
      <c r="B22" s="86">
        <v>22</v>
      </c>
    </row>
    <row r="23" spans="1:2" x14ac:dyDescent="0.35">
      <c r="A23" s="70" t="s">
        <v>67</v>
      </c>
      <c r="B23" s="86"/>
    </row>
    <row r="24" spans="1:2" x14ac:dyDescent="0.35">
      <c r="A24" s="54" t="s">
        <v>68</v>
      </c>
      <c r="B24" s="86">
        <v>13</v>
      </c>
    </row>
    <row r="25" spans="1:2" x14ac:dyDescent="0.35">
      <c r="A25" s="54"/>
      <c r="B25" s="86"/>
    </row>
    <row r="26" spans="1:2" x14ac:dyDescent="0.35">
      <c r="A26" s="70" t="s">
        <v>69</v>
      </c>
      <c r="B26" s="87">
        <f>SUM(B28:B32)</f>
        <v>95</v>
      </c>
    </row>
    <row r="27" spans="1:2" x14ac:dyDescent="0.35">
      <c r="A27" s="82" t="s">
        <v>60</v>
      </c>
      <c r="B27" s="86"/>
    </row>
    <row r="28" spans="1:2" x14ac:dyDescent="0.35">
      <c r="A28" s="54" t="s">
        <v>70</v>
      </c>
      <c r="B28" s="86">
        <v>57</v>
      </c>
    </row>
    <row r="29" spans="1:2" x14ac:dyDescent="0.35">
      <c r="A29" s="70" t="s">
        <v>71</v>
      </c>
      <c r="B29" s="86"/>
    </row>
    <row r="30" spans="1:2" x14ac:dyDescent="0.35">
      <c r="A30" s="54" t="s">
        <v>72</v>
      </c>
      <c r="B30" s="86">
        <v>37</v>
      </c>
    </row>
    <row r="31" spans="1:2" x14ac:dyDescent="0.35">
      <c r="A31" s="88" t="s">
        <v>67</v>
      </c>
      <c r="B31" s="86"/>
    </row>
    <row r="32" spans="1:2" x14ac:dyDescent="0.35">
      <c r="A32" s="52" t="s">
        <v>73</v>
      </c>
      <c r="B32" s="86">
        <v>1</v>
      </c>
    </row>
    <row r="33" spans="1:2" x14ac:dyDescent="0.35">
      <c r="A33" s="89"/>
      <c r="B33" s="90"/>
    </row>
    <row r="34" spans="1:2" x14ac:dyDescent="0.35">
      <c r="A34" s="97" t="s">
        <v>52</v>
      </c>
    </row>
    <row r="39" spans="1:2" hidden="1" x14ac:dyDescent="0.35">
      <c r="A39" s="91" t="s">
        <v>74</v>
      </c>
    </row>
  </sheetData>
  <mergeCells count="6">
    <mergeCell ref="A8:A9"/>
    <mergeCell ref="B8:B9"/>
    <mergeCell ref="A5:B5"/>
    <mergeCell ref="A6:B6"/>
    <mergeCell ref="A3:B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zoomScale="80" zoomScaleNormal="80" zoomScaleSheetLayoutView="115" workbookViewId="0">
      <pane ySplit="10" topLeftCell="A11" activePane="bottomLeft" state="frozen"/>
      <selection pane="bottomLeft" activeCell="D28" sqref="D28"/>
    </sheetView>
  </sheetViews>
  <sheetFormatPr baseColWidth="10" defaultColWidth="0" defaultRowHeight="18" customHeight="1" zeroHeight="1" x14ac:dyDescent="0.35"/>
  <cols>
    <col min="1" max="1" width="89.7265625" style="9" bestFit="1" customWidth="1"/>
    <col min="2" max="2" width="15.81640625" style="9" customWidth="1"/>
    <col min="3" max="3" width="16.54296875" style="9" customWidth="1"/>
    <col min="4" max="4" width="15.7265625" style="9" customWidth="1"/>
    <col min="5" max="16384" width="9.1796875" style="9" hidden="1"/>
  </cols>
  <sheetData>
    <row r="1" spans="1:5" ht="18" customHeight="1" x14ac:dyDescent="0.35">
      <c r="A1" s="29" t="s">
        <v>35</v>
      </c>
    </row>
    <row r="2" spans="1:5" ht="18" customHeight="1" x14ac:dyDescent="0.35"/>
    <row r="3" spans="1:5" ht="18" customHeight="1" x14ac:dyDescent="0.35">
      <c r="A3" s="65" t="s">
        <v>9</v>
      </c>
      <c r="B3" s="65"/>
      <c r="C3" s="65"/>
      <c r="D3" s="65"/>
    </row>
    <row r="4" spans="1:5" ht="18" customHeight="1" x14ac:dyDescent="0.35">
      <c r="A4" s="65" t="s">
        <v>12</v>
      </c>
      <c r="B4" s="65"/>
      <c r="C4" s="65"/>
      <c r="D4" s="65"/>
    </row>
    <row r="5" spans="1:5" ht="18" customHeight="1" x14ac:dyDescent="0.35">
      <c r="A5" s="65" t="s">
        <v>11</v>
      </c>
      <c r="B5" s="65"/>
      <c r="C5" s="65"/>
      <c r="D5" s="65"/>
    </row>
    <row r="6" spans="1:5" ht="18" customHeight="1" x14ac:dyDescent="0.35">
      <c r="A6" s="66" t="s">
        <v>51</v>
      </c>
      <c r="B6" s="66"/>
      <c r="C6" s="66"/>
      <c r="D6" s="66"/>
    </row>
    <row r="7" spans="1:5" ht="18" customHeight="1" x14ac:dyDescent="0.35"/>
    <row r="8" spans="1:5" ht="36" customHeight="1" x14ac:dyDescent="0.35">
      <c r="A8" s="30" t="s">
        <v>13</v>
      </c>
      <c r="B8" s="30" t="s">
        <v>1</v>
      </c>
      <c r="C8" s="30" t="s">
        <v>2</v>
      </c>
      <c r="D8" s="35" t="s">
        <v>0</v>
      </c>
      <c r="E8" s="10"/>
    </row>
    <row r="9" spans="1:5" ht="15.5" x14ac:dyDescent="0.35">
      <c r="A9" s="36"/>
      <c r="B9" s="31"/>
      <c r="C9" s="31"/>
      <c r="D9" s="37"/>
      <c r="E9" s="10"/>
    </row>
    <row r="10" spans="1:5" ht="18" customHeight="1" x14ac:dyDescent="0.35">
      <c r="A10" s="32" t="s">
        <v>0</v>
      </c>
      <c r="B10" s="39">
        <f>SUM(B12:B21)</f>
        <v>224</v>
      </c>
      <c r="C10" s="39">
        <f>SUM(C12:C21)</f>
        <v>208</v>
      </c>
      <c r="D10" s="20">
        <f>SUM(D12:D21)</f>
        <v>432</v>
      </c>
    </row>
    <row r="11" spans="1:5" ht="18" customHeight="1" x14ac:dyDescent="0.35">
      <c r="A11" s="32"/>
      <c r="B11" s="39"/>
      <c r="C11" s="39"/>
      <c r="D11" s="20"/>
    </row>
    <row r="12" spans="1:5" ht="18" customHeight="1" x14ac:dyDescent="0.35">
      <c r="A12" s="13" t="s">
        <v>45</v>
      </c>
      <c r="B12" s="24">
        <v>0</v>
      </c>
      <c r="C12" s="24">
        <v>1</v>
      </c>
      <c r="D12" s="25">
        <f t="shared" ref="D12:D28" si="0">SUM(B12:C12)</f>
        <v>1</v>
      </c>
    </row>
    <row r="13" spans="1:5" ht="18" customHeight="1" x14ac:dyDescent="0.35">
      <c r="A13" s="46" t="s">
        <v>37</v>
      </c>
      <c r="B13" s="24">
        <v>0</v>
      </c>
      <c r="C13" s="24">
        <v>7</v>
      </c>
      <c r="D13" s="25">
        <f t="shared" si="0"/>
        <v>7</v>
      </c>
    </row>
    <row r="14" spans="1:5" ht="18" customHeight="1" x14ac:dyDescent="0.35">
      <c r="A14" s="13" t="s">
        <v>30</v>
      </c>
      <c r="B14" s="24">
        <v>2</v>
      </c>
      <c r="C14" s="24">
        <v>15</v>
      </c>
      <c r="D14" s="25">
        <f t="shared" si="0"/>
        <v>17</v>
      </c>
    </row>
    <row r="15" spans="1:5" ht="18" customHeight="1" x14ac:dyDescent="0.35">
      <c r="A15" s="13" t="s">
        <v>25</v>
      </c>
      <c r="B15" s="24">
        <v>18</v>
      </c>
      <c r="C15" s="24">
        <v>2</v>
      </c>
      <c r="D15" s="25">
        <f t="shared" si="0"/>
        <v>20</v>
      </c>
    </row>
    <row r="16" spans="1:5" ht="18" customHeight="1" x14ac:dyDescent="0.35">
      <c r="A16" s="13" t="s">
        <v>38</v>
      </c>
      <c r="B16" s="24">
        <v>0</v>
      </c>
      <c r="C16" s="24">
        <v>1</v>
      </c>
      <c r="D16" s="25">
        <f t="shared" si="0"/>
        <v>1</v>
      </c>
    </row>
    <row r="17" spans="1:4" ht="18" customHeight="1" x14ac:dyDescent="0.35">
      <c r="A17" s="33" t="s">
        <v>26</v>
      </c>
      <c r="B17" s="24">
        <v>2</v>
      </c>
      <c r="C17" s="24">
        <v>25</v>
      </c>
      <c r="D17" s="25">
        <f t="shared" si="0"/>
        <v>27</v>
      </c>
    </row>
    <row r="18" spans="1:4" ht="18" customHeight="1" x14ac:dyDescent="0.35">
      <c r="A18" s="33" t="s">
        <v>31</v>
      </c>
      <c r="B18" s="24">
        <v>187</v>
      </c>
      <c r="C18" s="24">
        <v>23</v>
      </c>
      <c r="D18" s="25">
        <f t="shared" si="0"/>
        <v>210</v>
      </c>
    </row>
    <row r="19" spans="1:4" ht="18" customHeight="1" x14ac:dyDescent="0.35">
      <c r="A19" s="13" t="s">
        <v>39</v>
      </c>
      <c r="B19" s="24">
        <v>1</v>
      </c>
      <c r="C19" s="24">
        <v>2</v>
      </c>
      <c r="D19" s="25">
        <f t="shared" si="0"/>
        <v>3</v>
      </c>
    </row>
    <row r="20" spans="1:4" ht="18" customHeight="1" x14ac:dyDescent="0.35">
      <c r="A20" s="13"/>
      <c r="B20" s="24"/>
      <c r="C20" s="24"/>
      <c r="D20" s="25"/>
    </row>
    <row r="21" spans="1:4" ht="15.5" x14ac:dyDescent="0.35">
      <c r="A21" s="34" t="s">
        <v>29</v>
      </c>
      <c r="B21" s="21">
        <f>SUM(B23:B28)</f>
        <v>14</v>
      </c>
      <c r="C21" s="21">
        <f>SUM(C23:C28)</f>
        <v>132</v>
      </c>
      <c r="D21" s="22">
        <f>SUM(D23:D28)</f>
        <v>146</v>
      </c>
    </row>
    <row r="22" spans="1:4" ht="15.5" x14ac:dyDescent="0.35">
      <c r="A22" s="34"/>
      <c r="B22" s="21"/>
      <c r="C22" s="21"/>
      <c r="D22" s="22"/>
    </row>
    <row r="23" spans="1:4" ht="18" customHeight="1" x14ac:dyDescent="0.35">
      <c r="A23" s="10" t="s">
        <v>40</v>
      </c>
      <c r="B23" s="24">
        <v>0</v>
      </c>
      <c r="C23" s="24">
        <v>43</v>
      </c>
      <c r="D23" s="25">
        <f t="shared" si="0"/>
        <v>43</v>
      </c>
    </row>
    <row r="24" spans="1:4" ht="18" customHeight="1" x14ac:dyDescent="0.35">
      <c r="A24" s="10" t="s">
        <v>41</v>
      </c>
      <c r="B24" s="24">
        <v>2</v>
      </c>
      <c r="C24" s="24">
        <v>8</v>
      </c>
      <c r="D24" s="25">
        <f t="shared" si="0"/>
        <v>10</v>
      </c>
    </row>
    <row r="25" spans="1:4" ht="18" customHeight="1" x14ac:dyDescent="0.35">
      <c r="A25" s="10" t="s">
        <v>27</v>
      </c>
      <c r="B25" s="24">
        <v>4</v>
      </c>
      <c r="C25" s="24">
        <v>9</v>
      </c>
      <c r="D25" s="25">
        <f t="shared" si="0"/>
        <v>13</v>
      </c>
    </row>
    <row r="26" spans="1:4" ht="18" customHeight="1" x14ac:dyDescent="0.35">
      <c r="A26" s="10" t="s">
        <v>28</v>
      </c>
      <c r="B26" s="24">
        <v>8</v>
      </c>
      <c r="C26" s="24">
        <v>49</v>
      </c>
      <c r="D26" s="25">
        <f t="shared" si="0"/>
        <v>57</v>
      </c>
    </row>
    <row r="27" spans="1:4" ht="18" customHeight="1" x14ac:dyDescent="0.35">
      <c r="A27" s="10" t="s">
        <v>42</v>
      </c>
      <c r="B27" s="24">
        <v>0</v>
      </c>
      <c r="C27" s="24">
        <v>2</v>
      </c>
      <c r="D27" s="25">
        <f t="shared" si="0"/>
        <v>2</v>
      </c>
    </row>
    <row r="28" spans="1:4" ht="15.5" x14ac:dyDescent="0.35">
      <c r="A28" s="10" t="s">
        <v>43</v>
      </c>
      <c r="B28" s="24">
        <v>0</v>
      </c>
      <c r="C28" s="24">
        <v>21</v>
      </c>
      <c r="D28" s="25">
        <f t="shared" si="0"/>
        <v>21</v>
      </c>
    </row>
    <row r="29" spans="1:4" ht="18" customHeight="1" x14ac:dyDescent="0.35">
      <c r="A29" s="38"/>
      <c r="B29" s="40"/>
      <c r="C29" s="40"/>
      <c r="D29" s="41"/>
    </row>
    <row r="30" spans="1:4" ht="18" customHeight="1" x14ac:dyDescent="0.35">
      <c r="A30" s="49" t="s">
        <v>36</v>
      </c>
    </row>
  </sheetData>
  <mergeCells count="4">
    <mergeCell ref="A3:D3"/>
    <mergeCell ref="A4:D4"/>
    <mergeCell ref="A5:D5"/>
    <mergeCell ref="A6:D6"/>
  </mergeCells>
  <phoneticPr fontId="0" type="noConversion"/>
  <pageMargins left="0.7" right="0.7" top="0.75" bottom="0.75" header="0.3" footer="0.3"/>
  <pageSetup paperSize="9" scale="93" orientation="landscape" horizontalDpi="200" verticalDpi="200" r:id="rId1"/>
  <ignoredErrors>
    <ignoredError sqref="D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c-1</vt:lpstr>
      <vt:lpstr>c-2</vt:lpstr>
      <vt:lpstr>c-3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Juan Pablo León Cerdas</cp:lastModifiedBy>
  <dcterms:created xsi:type="dcterms:W3CDTF">2013-09-13T21:10:19Z</dcterms:created>
  <dcterms:modified xsi:type="dcterms:W3CDTF">2021-10-15T21:36:32Z</dcterms:modified>
</cp:coreProperties>
</file>