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xr:revisionPtr revIDLastSave="0" documentId="8_{C90E5A5E-9026-45F6-AE5F-A4A23C522BC6}" xr6:coauthVersionLast="47" xr6:coauthVersionMax="47" xr10:uidLastSave="{00000000-0000-0000-0000-000000000000}"/>
  <bookViews>
    <workbookView xWindow="29520" yWindow="2730" windowWidth="27990" windowHeight="11055" activeTab="7" xr2:uid="{60D54A2D-CE81-46DD-B432-D47880F9EEDA}"/>
  </bookViews>
  <sheets>
    <sheet name="índice" sheetId="1" r:id="rId1"/>
    <sheet name="C-1" sheetId="2" r:id="rId2"/>
    <sheet name="C-2" sheetId="3" r:id="rId3"/>
    <sheet name="C-3" sheetId="4" r:id="rId4"/>
    <sheet name="C-4" sheetId="5" r:id="rId5"/>
    <sheet name="C-5" sheetId="6" r:id="rId6"/>
    <sheet name="C-6" sheetId="7" r:id="rId7"/>
    <sheet name="C-7"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8" l="1"/>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I11" i="8"/>
  <c r="H11" i="8"/>
  <c r="G11" i="8"/>
  <c r="F11" i="8"/>
  <c r="E11" i="8"/>
  <c r="D11" i="8"/>
  <c r="C11" i="8"/>
  <c r="B11" i="7"/>
  <c r="B24" i="6"/>
  <c r="B19" i="6" s="1"/>
  <c r="B23" i="6"/>
  <c r="B22" i="6"/>
  <c r="B21" i="6"/>
  <c r="B20" i="6"/>
  <c r="K19" i="6"/>
  <c r="J19" i="6"/>
  <c r="I19" i="6"/>
  <c r="H19" i="6"/>
  <c r="G19" i="6"/>
  <c r="F19" i="6"/>
  <c r="E19" i="6"/>
  <c r="D19" i="6"/>
  <c r="C19" i="6"/>
  <c r="B17" i="6"/>
  <c r="B16" i="6"/>
  <c r="B13" i="6" s="1"/>
  <c r="B11" i="6" s="1"/>
  <c r="B15" i="6"/>
  <c r="B14" i="6"/>
  <c r="K13" i="6"/>
  <c r="J13" i="6"/>
  <c r="I13" i="6"/>
  <c r="H13" i="6"/>
  <c r="H11" i="6" s="1"/>
  <c r="G13" i="6"/>
  <c r="F13" i="6"/>
  <c r="F11" i="6" s="1"/>
  <c r="E13" i="6"/>
  <c r="D13" i="6"/>
  <c r="C13" i="6"/>
  <c r="K11" i="6"/>
  <c r="J11" i="6"/>
  <c r="I11" i="6"/>
  <c r="G11" i="6"/>
  <c r="E11" i="6"/>
  <c r="D11" i="6"/>
  <c r="C11" i="6"/>
  <c r="B34" i="5"/>
  <c r="B33" i="5"/>
  <c r="B32" i="5"/>
  <c r="B31" i="5"/>
  <c r="B30" i="5"/>
  <c r="B29" i="5"/>
  <c r="B28" i="5"/>
  <c r="B27" i="5"/>
  <c r="B26" i="5"/>
  <c r="B25" i="5"/>
  <c r="B24" i="5"/>
  <c r="B23" i="5" s="1"/>
  <c r="K23" i="5"/>
  <c r="J23" i="5"/>
  <c r="I23" i="5"/>
  <c r="H23" i="5"/>
  <c r="H11" i="5" s="1"/>
  <c r="G23" i="5"/>
  <c r="F23" i="5"/>
  <c r="E23" i="5"/>
  <c r="D23" i="5"/>
  <c r="C23" i="5"/>
  <c r="B21" i="5"/>
  <c r="B20" i="5"/>
  <c r="B19" i="5"/>
  <c r="B18" i="5"/>
  <c r="B17" i="5"/>
  <c r="B16" i="5"/>
  <c r="B15" i="5"/>
  <c r="B14" i="5"/>
  <c r="B13" i="5" s="1"/>
  <c r="K13" i="5"/>
  <c r="J13" i="5"/>
  <c r="J11" i="5" s="1"/>
  <c r="I13" i="5"/>
  <c r="I11" i="5" s="1"/>
  <c r="H13" i="5"/>
  <c r="G13" i="5"/>
  <c r="G11" i="5" s="1"/>
  <c r="F13" i="5"/>
  <c r="E13" i="5"/>
  <c r="D13" i="5"/>
  <c r="D11" i="5" s="1"/>
  <c r="C13" i="5"/>
  <c r="K11" i="5"/>
  <c r="F11" i="5"/>
  <c r="E11" i="5"/>
  <c r="C11" i="5"/>
  <c r="B20" i="4"/>
  <c r="B19" i="4"/>
  <c r="B18" i="4"/>
  <c r="B17" i="4"/>
  <c r="B16" i="4"/>
  <c r="B15" i="4"/>
  <c r="B14" i="4"/>
  <c r="B11" i="4" s="1"/>
  <c r="B13" i="4"/>
  <c r="K11" i="4"/>
  <c r="J11" i="4"/>
  <c r="I11" i="4"/>
  <c r="H11" i="4"/>
  <c r="G11" i="4"/>
  <c r="F11" i="4"/>
  <c r="E11" i="4"/>
  <c r="D11" i="4"/>
  <c r="C11" i="4"/>
  <c r="B133" i="3"/>
  <c r="B123" i="3"/>
  <c r="B117" i="3"/>
  <c r="B110" i="3"/>
  <c r="B102" i="3"/>
  <c r="B93" i="3"/>
  <c r="B82" i="3"/>
  <c r="B75" i="3"/>
  <c r="B65" i="3"/>
  <c r="B61" i="3"/>
  <c r="B54" i="3"/>
  <c r="B45" i="3"/>
  <c r="B39" i="3"/>
  <c r="B11" i="3" s="1"/>
  <c r="B31" i="3"/>
  <c r="B13" i="3"/>
  <c r="B17" i="2"/>
  <c r="B16" i="2"/>
  <c r="K14" i="2"/>
  <c r="J14" i="2"/>
  <c r="I14" i="2"/>
  <c r="H14" i="2"/>
  <c r="G14" i="2"/>
  <c r="F14" i="2"/>
  <c r="E14" i="2"/>
  <c r="D14" i="2"/>
  <c r="C14" i="2"/>
  <c r="B14" i="2"/>
  <c r="B13" i="2"/>
  <c r="B12" i="2"/>
  <c r="B11" i="2"/>
  <c r="B10" i="2"/>
  <c r="B11" i="5" l="1"/>
</calcChain>
</file>

<file path=xl/sharedStrings.xml><?xml version="1.0" encoding="utf-8"?>
<sst xmlns="http://schemas.openxmlformats.org/spreadsheetml/2006/main" count="360" uniqueCount="225">
  <si>
    <t>NÚMERO</t>
  </si>
  <si>
    <t>NOMBRE DEL CUADRO</t>
  </si>
  <si>
    <t>Sala Segunda: Movimiento de trabajo</t>
  </si>
  <si>
    <t>Por: Materia</t>
  </si>
  <si>
    <t xml:space="preserve">Sala Segunda: Casos entrados </t>
  </si>
  <si>
    <t>Según: Despacho de origen</t>
  </si>
  <si>
    <t>Sala Segunda: Casos entrados</t>
  </si>
  <si>
    <t>Según: Rango de la cuantía</t>
  </si>
  <si>
    <t xml:space="preserve">Sala Segunda: Casos terminados </t>
  </si>
  <si>
    <t>Según Motivo de término</t>
  </si>
  <si>
    <t>Según: Tipo de Procedimiento</t>
  </si>
  <si>
    <t>Sala Segunda: Casos terminados votados sobre el fondo</t>
  </si>
  <si>
    <t>Según: Materia</t>
  </si>
  <si>
    <t>Por: Duración promedio</t>
  </si>
  <si>
    <t>Según: Meses de duración</t>
  </si>
  <si>
    <t>Durante: 2021</t>
  </si>
  <si>
    <t>Índice de cuadros estadísticos  Sala Segunda durante 2021</t>
  </si>
  <si>
    <t>CUADRO Nº 1</t>
  </si>
  <si>
    <t>SALA SEGUNDA: MOVIMIENTO DE TRABAJO</t>
  </si>
  <si>
    <t>POR: MATERIA</t>
  </si>
  <si>
    <t>DURANTE: 2021</t>
  </si>
  <si>
    <t>VARIABLE</t>
  </si>
  <si>
    <t>TOTAL</t>
  </si>
  <si>
    <t>MATERIA</t>
  </si>
  <si>
    <t>Civil</t>
  </si>
  <si>
    <t>Trabajo</t>
  </si>
  <si>
    <t>Familia</t>
  </si>
  <si>
    <t xml:space="preserve">Contencioso Administrativo </t>
  </si>
  <si>
    <t xml:space="preserve">Agrario </t>
  </si>
  <si>
    <t xml:space="preserve">Niñez y Adolescencia </t>
  </si>
  <si>
    <t xml:space="preserve">Pensiones Alimentarias </t>
  </si>
  <si>
    <t>Vioelencia Doméstica</t>
  </si>
  <si>
    <r>
      <t xml:space="preserve">Sala Segunda </t>
    </r>
    <r>
      <rPr>
        <b/>
        <vertAlign val="superscript"/>
        <sz val="12"/>
        <rFont val="Times New Roman"/>
        <family val="1"/>
      </rPr>
      <t>(2)</t>
    </r>
  </si>
  <si>
    <r>
      <t>Circulante al iniciar</t>
    </r>
    <r>
      <rPr>
        <vertAlign val="superscript"/>
        <sz val="12"/>
        <rFont val="Times New Roman"/>
        <family val="1"/>
      </rPr>
      <t>(1)</t>
    </r>
  </si>
  <si>
    <t>Casos entrados</t>
  </si>
  <si>
    <t>Casos reentrados</t>
  </si>
  <si>
    <t>Casos terminados</t>
  </si>
  <si>
    <t>Circulante al finalizar</t>
  </si>
  <si>
    <t xml:space="preserve">     En trámite</t>
  </si>
  <si>
    <t xml:space="preserve">     Suspendido</t>
  </si>
  <si>
    <t>Elaborado por: Subproceso de Estadística, Dirección de Planificación.</t>
  </si>
  <si>
    <t>1/ Se muestra una diferencia de circulante en la materia de Trabajo, pues se traslada un expediente a materia Civil.</t>
  </si>
  <si>
    <t>2/ Se muestran dos diferencias de circulante en la materia de Sala Segunda, pues se traslada un expediente a materia de Trabajo y otro a materia Contencioso Administrativo.</t>
  </si>
  <si>
    <t>1/ Se muestra una diferencia de circulante en la materia de Trabajo, pues se elimina un expediente por ser de prueba. Además, se realizaron cambios de fecha de sesión en los meses de marzo (18 causas) y en el mes de noviembre (9 causas), lo cual provocó inconsistencias en el circulante.</t>
  </si>
  <si>
    <t>CUADRO Nº 2</t>
  </si>
  <si>
    <t xml:space="preserve">SALA SEGUNDA: CASOS ENTRADOS </t>
  </si>
  <si>
    <t>SEGÚN: DESPACHO JUDICIAL</t>
  </si>
  <si>
    <t>DESPACHO JUDICIAL</t>
  </si>
  <si>
    <t>Total</t>
  </si>
  <si>
    <t>Primer Circuito Judicial de San José</t>
  </si>
  <si>
    <t>Sala Primera</t>
  </si>
  <si>
    <t>Sala Segunda</t>
  </si>
  <si>
    <t xml:space="preserve">Tribunal Segundo Civil                   </t>
  </si>
  <si>
    <t>Tribunal De Apelación De Trabajo Del Primer Circuito Judicial De San José</t>
  </si>
  <si>
    <t>Tribunal de Familia</t>
  </si>
  <si>
    <t>Tribunal Primero Colegiado Primera Instancia Civil I Circuito Judicial de San José</t>
  </si>
  <si>
    <t>Tribunal Segundo Colegiado Primera Instancia Civil I Circuito Judicial de San José</t>
  </si>
  <si>
    <t>Juzgado Primero de Familia de San José</t>
  </si>
  <si>
    <t>Juzgado Segundo de Familia de San José</t>
  </si>
  <si>
    <t>Juzgado de Familia, de Niñez y Adolescencia</t>
  </si>
  <si>
    <t>Juzgado Especializado de Seguridad Social</t>
  </si>
  <si>
    <t>Juzgado De Trabajo Del I Circuito Judicial De San José, Sección Primera</t>
  </si>
  <si>
    <t>Juzgado De Trabajo Del I Circuito Judicial De San José, Sección Segunda</t>
  </si>
  <si>
    <t>Juzgado Primero Civil de San José</t>
  </si>
  <si>
    <t>Juzgado Civil, Trabajo y Familia Puriscal</t>
  </si>
  <si>
    <t xml:space="preserve">Juzgado Concursal </t>
  </si>
  <si>
    <t>Segundo Circuito Judicial de San José</t>
  </si>
  <si>
    <t>Tribunal Agrario de II Circuito Judicial de San José</t>
  </si>
  <si>
    <t>Tribunal Contencioso Administrativo Del II Circuito Judicial De San José</t>
  </si>
  <si>
    <t>Tribunal De Apelación De Trabajo Del Segundo Circuito Judicial De San José</t>
  </si>
  <si>
    <t>Juzgado de Familia II Circuito Jud. de San José</t>
  </si>
  <si>
    <t>Juzgado de Trabajo del II Circ. Jud. de San José</t>
  </si>
  <si>
    <t>Juzgado de Pensiones Alimentarias del II Circuito Judicial de San José</t>
  </si>
  <si>
    <t>Tercer Circuito Judicial de San José</t>
  </si>
  <si>
    <t>Juzgado de Familia III Circ. Jud. De San José (Desamparados)</t>
  </si>
  <si>
    <t>Juzgado Trabajo III Circ. Jud. San José ( Desamparados )</t>
  </si>
  <si>
    <t xml:space="preserve">Juzgado Trabajo y Familia Hatillo, San Seb. y Alajuelita </t>
  </si>
  <si>
    <t xml:space="preserve">Juzgado Civil de Hatillo, San Seb. y Alajuelita </t>
  </si>
  <si>
    <t>Primer Circuito Judicial de Alajuela</t>
  </si>
  <si>
    <t xml:space="preserve">Tribunal  Primer Circuito Judicial de Alajuela </t>
  </si>
  <si>
    <t xml:space="preserve">Tribunal De Apelación Civil Y De Trabajo De Alajuela (sede Alajuela) </t>
  </si>
  <si>
    <t>Tribunal Colegiado Primera Instancia Civil I Circuito Judicial de Alajuela</t>
  </si>
  <si>
    <t>Juzgado de Familia del I Circuito Jud. De Alajuela</t>
  </si>
  <si>
    <t>Juzgado de Trabajo del I Circ. Jud. de Alajuela</t>
  </si>
  <si>
    <t>Juzgado Civil I Circuito Jud. Alajuela</t>
  </si>
  <si>
    <t>Juzgado Contravencional de Orotina</t>
  </si>
  <si>
    <t>Segundo Circuito Judicial de Alajuela</t>
  </si>
  <si>
    <t>Juzgado Civil del II Cir. Jud. de Alajuela</t>
  </si>
  <si>
    <t>Juzgado de Trabajo II Circuito Judicial de Alajuela</t>
  </si>
  <si>
    <t>Juzgado Civil y Trabajo del II Circ. Jud. Alajuela (Upala)</t>
  </si>
  <si>
    <t>Juzgado Contravencional de Guatuso</t>
  </si>
  <si>
    <t>Juzgado Contravencional de La Fortuna</t>
  </si>
  <si>
    <t>Tercer Circuito Judicial de Alajuela</t>
  </si>
  <si>
    <t>Juzgado Civil y Trab. III Circ. Jud. Alajuela (San Ramón)</t>
  </si>
  <si>
    <t>Juzgado Civil y Trabajo de Grecia</t>
  </si>
  <si>
    <t>Circuito Judicial de Cartago</t>
  </si>
  <si>
    <t xml:space="preserve">Tribunal De Apelación Civil Y De Trabajo De Cartago (sede Cartago) </t>
  </si>
  <si>
    <t>Tribunal Colegiado Primera Instancia Civil Circuito Judicial De Cartago</t>
  </si>
  <si>
    <t>Juzgado de Familia de Cartago</t>
  </si>
  <si>
    <t>Juzgado de Trabajo de Cartago</t>
  </si>
  <si>
    <t>Juzgado Civil de Cartago</t>
  </si>
  <si>
    <t>Juzgado Civil, Trabajo y Agrario de Turrialba</t>
  </si>
  <si>
    <t>Juzgado Contravencional de Paraíso</t>
  </si>
  <si>
    <t>Juzgado Contravencional Tarrazú, Dota y León Cortés</t>
  </si>
  <si>
    <t>Circuito Judicial de Heredia</t>
  </si>
  <si>
    <t>Tribunal de Apelación Civil y Trabajo de Heredia</t>
  </si>
  <si>
    <t>Juzgado de Familia de Heredia</t>
  </si>
  <si>
    <t>Juzgado de Trabajo de Heredia</t>
  </si>
  <si>
    <t>Juzgado Civil de Heredia</t>
  </si>
  <si>
    <t>Juzgado Civil, Trabajo, Familia, Pen. Juv. y  Viol. Dom. Sarapiquí</t>
  </si>
  <si>
    <t>Primer Circuito Judicial de Guanacaste</t>
  </si>
  <si>
    <t>Tribunal De Apelación Civil Y De Trabajo De Guanacaste (sede Liberia)</t>
  </si>
  <si>
    <t>Tribunal Colegiado Primera Instancia Civil I Circuito Judicial De Guanacaste (Liberia)</t>
  </si>
  <si>
    <t>Juzgado de Familia, Penal Juvenil y Violencia Dom. De Cañas</t>
  </si>
  <si>
    <t>Juzgado Civil y Trabajo I Circ. Jud. Guanacaste</t>
  </si>
  <si>
    <t>Juzgado Civil y Trabajo de Cañas</t>
  </si>
  <si>
    <t>Juzgado Contravencional de Bagaces</t>
  </si>
  <si>
    <t>Juzgado Contravencional de La Cruz</t>
  </si>
  <si>
    <t>Juzgado Contravencional de Tilarán</t>
  </si>
  <si>
    <t>Juzgado Contravencional de Abangares</t>
  </si>
  <si>
    <t>Segundo Circuito Judicial de Guanacaste</t>
  </si>
  <si>
    <t>Tribunal Colegiado Primera Instancia Civil II Circuito Judicial De Guanacaste (Nicoya)</t>
  </si>
  <si>
    <t>Juzgado Civil y Trabajo II Circ. Jud. de Guanacaste (Nicoya)</t>
  </si>
  <si>
    <t>Juzgado Trabajo de Santa Cruz</t>
  </si>
  <si>
    <t>Juzgado Agrario de Santa Cruz</t>
  </si>
  <si>
    <t>Juzgado Contravencional de Nandayure</t>
  </si>
  <si>
    <t>Juzgado Contravencional de Carrillo</t>
  </si>
  <si>
    <t>Juzgado Contravencional de Jicaral</t>
  </si>
  <si>
    <t>Circuito Judicial de Puntarenas</t>
  </si>
  <si>
    <t>Tribunal De Apelación Civil Y De Trabajo De Puntarenas (sede Puntarenas)</t>
  </si>
  <si>
    <t>Juzgado de Trabajo de Puntarenas</t>
  </si>
  <si>
    <t>Juzgado Civil Puntarenas</t>
  </si>
  <si>
    <t>Juzgado Cobro Puntarenas</t>
  </si>
  <si>
    <t>Juzgado Civil y Trabajo de Quepos</t>
  </si>
  <si>
    <t>Juzgado Contravencional de Cóbano</t>
  </si>
  <si>
    <t>Primer Circuito Judicial de la Zona Sur</t>
  </si>
  <si>
    <t>Tribunal De Apelación Civil Y De Trabajo De La Zona Sur (sede Pérez Zeledón)</t>
  </si>
  <si>
    <t xml:space="preserve">Tribunal Colegiado Primera Instancia Civil I Circuito Judicial De la Zona Sur </t>
  </si>
  <si>
    <t>Juzgado de Familia del I Circ. Jud. Zona Sur  (Pérez Zeledón)</t>
  </si>
  <si>
    <t>Juzgado Civil y Trabajo del I Circuito Judicial de la Zona Sur</t>
  </si>
  <si>
    <t>Juzg. Civil, Trabajo y Familia de Buenos Aires</t>
  </si>
  <si>
    <t>Segundo Circuito Judicial de la Zona Sur</t>
  </si>
  <si>
    <t>Juzgado Civil y Trabajo del II Circ. Jud. Zona Sur (Corredores)</t>
  </si>
  <si>
    <t>Juzgado Civil, Trabajo de Golfito</t>
  </si>
  <si>
    <t>Juzgado Civil, Trabajo y Familia de Osa</t>
  </si>
  <si>
    <t>Juzgado Contravencional de Coto Brus</t>
  </si>
  <si>
    <t>Primer Circuito Judicial de la Zona Atlántica</t>
  </si>
  <si>
    <t>Tribunal de Apelación Civil y Trabajo del  Primer Circuito Judicial de la Zona Atlántica</t>
  </si>
  <si>
    <t>Tribunal Colegiado Primera Instancia Civil del Primer Circuito Judicial de la Zona Atlántica</t>
  </si>
  <si>
    <t>Juzgado Agrario del I Circuito Judicial de la Zona Atlantica</t>
  </si>
  <si>
    <t>Juzgado de Familia del I Circuito Judicial de la Zona Atlántica</t>
  </si>
  <si>
    <t xml:space="preserve">Juzgado de Trabajo I Circ. Jud. de la Zona Atlántica </t>
  </si>
  <si>
    <t>Juzgado Civil  del I Circ. Jud. de la Zona Atlántica</t>
  </si>
  <si>
    <t>Juzgado Contravencional de Bribrí</t>
  </si>
  <si>
    <t>Juzgado Contravencional de Matina</t>
  </si>
  <si>
    <t>Segundo Circuito Judicial de la Zona Atlántica</t>
  </si>
  <si>
    <t>Juzgado de Trabajo II Circ. Jud. de la Zona Atlántica</t>
  </si>
  <si>
    <t>Juzgado Contravencional de Siquirres</t>
  </si>
  <si>
    <t>CUADRO Nº 3</t>
  </si>
  <si>
    <t>SALA SEGUNDA: CASOS ENTRADOS</t>
  </si>
  <si>
    <t>SEGÚN: RANGO DE LA CUANTÍA</t>
  </si>
  <si>
    <t>RANGO DE CUANTÍA</t>
  </si>
  <si>
    <t>Violencia Doméstica</t>
  </si>
  <si>
    <t xml:space="preserve">Hasta ¢2.000.000°° </t>
  </si>
  <si>
    <t>De ¢2.000.001°° a ¢3.000.000°°</t>
  </si>
  <si>
    <t xml:space="preserve">De ¢3.000.001°° a  ¢4.000.000°° </t>
  </si>
  <si>
    <t xml:space="preserve">De ¢4.000.001°° a  ¢5.000.000°° </t>
  </si>
  <si>
    <t xml:space="preserve">De ¢5.000.001°° a  ¢10.000.000°° </t>
  </si>
  <si>
    <t>De ¢10.000.00°° a  ¢20.000.000°°</t>
  </si>
  <si>
    <t xml:space="preserve">Más de ¢20.000.000°° </t>
  </si>
  <si>
    <t>Inestimable</t>
  </si>
  <si>
    <t>CUADRO Nº 4</t>
  </si>
  <si>
    <t>SALA SEGUNDA: CASOS TERMINADOS</t>
  </si>
  <si>
    <t>SEGÚN: MOTIVO DE TÉRMINO</t>
  </si>
  <si>
    <t>MOTIVO DE TÉRMINO</t>
  </si>
  <si>
    <t>De Fondo</t>
  </si>
  <si>
    <t>Confirmatoria</t>
  </si>
  <si>
    <t>Revocatoria</t>
  </si>
  <si>
    <t>Revocatoria parcial</t>
  </si>
  <si>
    <t>Modificatoria</t>
  </si>
  <si>
    <t>Sin lugar</t>
  </si>
  <si>
    <t>Se anula</t>
  </si>
  <si>
    <t>Con lugar parcialmente</t>
  </si>
  <si>
    <t xml:space="preserve">Con lugar  </t>
  </si>
  <si>
    <t>No Fondo</t>
  </si>
  <si>
    <t>Rechazo de plano</t>
  </si>
  <si>
    <t>Mal Admitida</t>
  </si>
  <si>
    <t>Competencia</t>
  </si>
  <si>
    <t>Auto pase</t>
  </si>
  <si>
    <t>Imprueba resolución Consultada</t>
  </si>
  <si>
    <t>Aprueba resolución Consultada</t>
  </si>
  <si>
    <t>Desistimientos</t>
  </si>
  <si>
    <t>Incompetencia por Recurso mal direccionado</t>
  </si>
  <si>
    <t>Acumulación</t>
  </si>
  <si>
    <t>Sin Lugar Adición y Aclaración</t>
  </si>
  <si>
    <t>Deserción</t>
  </si>
  <si>
    <t>CUADRO Nº 5</t>
  </si>
  <si>
    <t xml:space="preserve">SALA SEGUNDA: CASOS TERMINADOS </t>
  </si>
  <si>
    <t>SEGÚN: TIPO DE PROCEDIMIENTO</t>
  </si>
  <si>
    <t>TIPO DE PROCEDIMIENTO</t>
  </si>
  <si>
    <t>Apelación por Inadmisión</t>
  </si>
  <si>
    <t>Casación</t>
  </si>
  <si>
    <t>Revisión</t>
  </si>
  <si>
    <t>Sobre el Fondo</t>
  </si>
  <si>
    <t>Carta Rogatoria</t>
  </si>
  <si>
    <t>CUADRO Nº 6</t>
  </si>
  <si>
    <t>SALA SEGUNDA: CASOS TERIMINADOS VOTADOS SOBRE EL FONDO</t>
  </si>
  <si>
    <t>SEGÚN: MATERIA</t>
  </si>
  <si>
    <t>POR: DURACIÓN PROMEDIO</t>
  </si>
  <si>
    <t>DURACIÓN PROMEDIO</t>
  </si>
  <si>
    <t>19 Meses 1 Semana</t>
  </si>
  <si>
    <t>23 meses 1 semana</t>
  </si>
  <si>
    <t>19 meses 1 semana</t>
  </si>
  <si>
    <t>20 meses 0 semanas</t>
  </si>
  <si>
    <t>Contencioso Administrativo</t>
  </si>
  <si>
    <t>26 meses 0 seamanas</t>
  </si>
  <si>
    <t>Pensiones Alimentarias</t>
  </si>
  <si>
    <t>0 meses 2 semamas</t>
  </si>
  <si>
    <t>31 meses 1 semana</t>
  </si>
  <si>
    <t>CUADRO Nº 7</t>
  </si>
  <si>
    <t>SALA SEGUNDA: CASOS TERMINADOS VOTADOS SOBRE EL FONDO</t>
  </si>
  <si>
    <t>SEGÚN: MESES DE DURACIÓN</t>
  </si>
  <si>
    <t>MESES DE DURACIÓN</t>
  </si>
  <si>
    <t>meses</t>
  </si>
  <si>
    <t>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</si>
</sst>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Times New Roman"/>
      <family val="1"/>
    </font>
    <font>
      <b/>
      <sz val="12"/>
      <name val="Times New Roman"/>
      <family val="1"/>
    </font>
    <font>
      <sz val="12"/>
      <color theme="1"/>
      <name val="Times New Roman"/>
      <family val="1"/>
    </font>
    <font>
      <sz val="12"/>
      <name val="Times New Roman"/>
      <family val="1"/>
    </font>
    <font>
      <sz val="14"/>
      <name val="Times New Roman"/>
      <family val="1"/>
    </font>
    <font>
      <sz val="10"/>
      <name val="Arial"/>
      <family val="2"/>
    </font>
    <font>
      <b/>
      <sz val="12"/>
      <color rgb="FFFF0000"/>
      <name val="Times New Roman"/>
      <family val="1"/>
    </font>
    <font>
      <b/>
      <vertAlign val="superscript"/>
      <sz val="12"/>
      <name val="Times New Roman"/>
      <family val="1"/>
    </font>
    <font>
      <sz val="12"/>
      <color rgb="FFFF0000"/>
      <name val="Times New Roman"/>
      <family val="1"/>
    </font>
    <font>
      <vertAlign val="superscript"/>
      <sz val="12"/>
      <name val="Times New Roman"/>
      <family val="1"/>
    </font>
    <font>
      <sz val="12"/>
      <color theme="1"/>
      <name val="Calibri"/>
      <family val="2"/>
      <scheme val="minor"/>
    </font>
    <font>
      <b/>
      <sz val="12"/>
      <color indexed="10"/>
      <name val="Times New Roman"/>
      <family val="1"/>
    </font>
    <font>
      <sz val="12"/>
      <color indexed="8"/>
      <name val="Times New Roman"/>
      <family val="1"/>
    </font>
    <font>
      <b/>
      <sz val="12"/>
      <color indexed="8"/>
      <name val="Times New Roman"/>
      <family val="1"/>
    </font>
  </fonts>
  <fills count="3">
    <fill>
      <patternFill patternType="none"/>
    </fill>
    <fill>
      <patternFill patternType="gray125"/>
    </fill>
    <fill>
      <patternFill patternType="solid">
        <fgColor theme="0" tint="-0.249977111117893"/>
        <bgColor indexed="64"/>
      </patternFill>
    </fill>
  </fills>
  <borders count="19">
    <border>
      <left/>
      <right/>
      <top/>
      <bottom/>
      <diagonal/>
    </border>
    <border>
      <left/>
      <right/>
      <top/>
      <bottom style="thin">
        <color indexed="64"/>
      </bottom>
      <diagonal/>
    </border>
    <border>
      <left/>
      <right/>
      <top style="thin">
        <color indexed="64"/>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8"/>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5" fillId="0" borderId="0"/>
    <xf numFmtId="0" fontId="5" fillId="0" borderId="0"/>
    <xf numFmtId="0" fontId="6" fillId="0" borderId="0"/>
    <xf numFmtId="0" fontId="6" fillId="0" borderId="0"/>
  </cellStyleXfs>
  <cellXfs count="178">
    <xf numFmtId="0" fontId="0" fillId="0" borderId="0" xfId="0"/>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4" fillId="0" borderId="0" xfId="0" applyFont="1" applyAlignment="1" applyProtection="1">
      <alignment horizontal="left" vertical="center"/>
      <protection locked="0"/>
    </xf>
    <xf numFmtId="0" fontId="4" fillId="0" borderId="1" xfId="1" applyFont="1" applyBorder="1" applyAlignment="1">
      <alignment horizontal="left" vertical="center" wrapText="1"/>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vertical="center" wrapText="1"/>
    </xf>
    <xf numFmtId="0" fontId="4" fillId="0" borderId="0" xfId="2" applyFont="1" applyAlignment="1">
      <alignment horizontal="left" vertical="center"/>
    </xf>
    <xf numFmtId="0" fontId="4" fillId="0" borderId="2" xfId="3" applyFont="1" applyBorder="1" applyAlignment="1">
      <alignment horizontal="left" vertical="center" wrapText="1"/>
    </xf>
    <xf numFmtId="0" fontId="4" fillId="0" borderId="0" xfId="3"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0" xfId="0" applyFont="1"/>
    <xf numFmtId="0" fontId="3" fillId="0" borderId="0" xfId="0" applyFont="1"/>
    <xf numFmtId="0" fontId="4" fillId="0" borderId="0" xfId="0" applyFont="1" applyAlignment="1" applyProtection="1">
      <alignment horizontal="left" vertical="center" wrapText="1"/>
      <protection locked="0"/>
    </xf>
    <xf numFmtId="3" fontId="2" fillId="0" borderId="0" xfId="0" applyNumberFormat="1" applyFont="1" applyAlignment="1" applyProtection="1">
      <alignment horizontal="center" vertical="center" wrapText="1"/>
      <protection locked="0"/>
    </xf>
    <xf numFmtId="3" fontId="4" fillId="0" borderId="0" xfId="0" applyNumberFormat="1" applyFont="1" applyAlignment="1" applyProtection="1">
      <alignment horizontal="center" vertical="center" wrapText="1"/>
      <protection locked="0"/>
    </xf>
    <xf numFmtId="0" fontId="4" fillId="0" borderId="0" xfId="0" applyFont="1"/>
    <xf numFmtId="0" fontId="4"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2" fillId="0" borderId="5" xfId="0" applyFont="1" applyBorder="1" applyAlignment="1">
      <alignment horizontal="center" vertical="center" wrapText="1"/>
    </xf>
    <xf numFmtId="0" fontId="9" fillId="0" borderId="0" xfId="0" applyFont="1" applyAlignment="1" applyProtection="1">
      <alignment horizontal="center" vertical="center" wrapText="1"/>
      <protection locked="0"/>
    </xf>
    <xf numFmtId="3" fontId="7" fillId="0" borderId="7" xfId="0" applyNumberFormat="1" applyFont="1" applyBorder="1" applyAlignment="1" applyProtection="1">
      <alignment horizontal="center" vertical="center" wrapText="1"/>
      <protection locked="0"/>
    </xf>
    <xf numFmtId="3" fontId="7" fillId="0" borderId="0" xfId="0" applyNumberFormat="1" applyFont="1" applyAlignment="1" applyProtection="1">
      <alignment horizontal="center" vertical="center" wrapText="1"/>
      <protection locked="0"/>
    </xf>
    <xf numFmtId="0" fontId="4" fillId="0" borderId="9" xfId="4" applyFont="1" applyBorder="1" applyAlignment="1" applyProtection="1">
      <alignment horizontal="left" vertical="center" wrapText="1"/>
      <protection locked="0"/>
    </xf>
    <xf numFmtId="3" fontId="7" fillId="0" borderId="8" xfId="0" applyNumberFormat="1" applyFont="1" applyBorder="1" applyAlignment="1" applyProtection="1">
      <alignment horizontal="center" vertical="center"/>
      <protection locked="0"/>
    </xf>
    <xf numFmtId="3" fontId="4" fillId="0" borderId="0" xfId="0" applyNumberFormat="1" applyFont="1" applyAlignment="1" applyProtection="1">
      <alignment horizontal="center"/>
      <protection locked="0"/>
    </xf>
    <xf numFmtId="3" fontId="2" fillId="0" borderId="8" xfId="0" applyNumberFormat="1" applyFont="1" applyBorder="1" applyAlignment="1" applyProtection="1">
      <alignment horizontal="center" vertical="center"/>
      <protection locked="0"/>
    </xf>
    <xf numFmtId="0" fontId="4" fillId="0" borderId="9" xfId="4" applyFont="1" applyBorder="1" applyAlignment="1" applyProtection="1">
      <alignment vertical="center" wrapText="1"/>
      <protection locked="0"/>
    </xf>
    <xf numFmtId="0" fontId="4" fillId="0" borderId="0" xfId="4" applyFont="1" applyAlignment="1" applyProtection="1">
      <alignment vertical="center" wrapText="1"/>
      <protection locked="0"/>
    </xf>
    <xf numFmtId="3" fontId="7" fillId="0" borderId="0" xfId="0" applyNumberFormat="1" applyFont="1" applyAlignment="1" applyProtection="1">
      <alignment horizontal="center"/>
      <protection locked="0"/>
    </xf>
    <xf numFmtId="0" fontId="4" fillId="0" borderId="0" xfId="0" applyFont="1" applyAlignment="1" applyProtection="1">
      <alignment vertical="center" wrapText="1"/>
      <protection locked="0"/>
    </xf>
    <xf numFmtId="3" fontId="4" fillId="0" borderId="1" xfId="0" applyNumberFormat="1" applyFont="1" applyBorder="1" applyAlignment="1" applyProtection="1">
      <alignment horizontal="center"/>
      <protection locked="0"/>
    </xf>
    <xf numFmtId="0" fontId="4" fillId="0" borderId="0" xfId="0" applyFont="1" applyAlignment="1" applyProtection="1">
      <alignment vertical="center"/>
      <protection locked="0"/>
    </xf>
    <xf numFmtId="0" fontId="4" fillId="0" borderId="1" xfId="0" applyFont="1" applyBorder="1" applyAlignment="1" applyProtection="1">
      <alignment vertical="center" wrapText="1"/>
      <protection locked="0"/>
    </xf>
    <xf numFmtId="3" fontId="2" fillId="0" borderId="10" xfId="0" applyNumberFormat="1" applyFont="1" applyBorder="1" applyAlignment="1" applyProtection="1">
      <alignment horizontal="center" vertical="center"/>
      <protection locked="0"/>
    </xf>
    <xf numFmtId="3" fontId="4" fillId="0" borderId="0" xfId="0" applyNumberFormat="1" applyFont="1" applyAlignment="1" applyProtection="1">
      <alignment horizontal="center" vertical="center"/>
      <protection locked="0"/>
    </xf>
    <xf numFmtId="3" fontId="4" fillId="0" borderId="12" xfId="0" applyNumberFormat="1" applyFont="1" applyBorder="1" applyAlignment="1" applyProtection="1">
      <alignment horizontal="center"/>
      <protection locked="0"/>
    </xf>
    <xf numFmtId="3" fontId="4" fillId="0" borderId="12"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protection locked="0"/>
    </xf>
    <xf numFmtId="3" fontId="4" fillId="0" borderId="11" xfId="0" applyNumberFormat="1" applyFont="1" applyBorder="1" applyAlignment="1" applyProtection="1">
      <alignment horizontal="center"/>
      <protection locked="0"/>
    </xf>
    <xf numFmtId="3" fontId="1" fillId="0" borderId="8"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wrapText="1"/>
      <protection locked="0"/>
    </xf>
    <xf numFmtId="3" fontId="4" fillId="0" borderId="9" xfId="0" applyNumberFormat="1" applyFont="1" applyBorder="1" applyAlignment="1" applyProtection="1">
      <alignment horizontal="center" vertical="center"/>
      <protection locked="0"/>
    </xf>
    <xf numFmtId="3" fontId="7" fillId="0" borderId="9" xfId="0" applyNumberFormat="1" applyFont="1" applyBorder="1" applyAlignment="1" applyProtection="1">
      <alignment horizontal="center"/>
      <protection locked="0"/>
    </xf>
    <xf numFmtId="0" fontId="2" fillId="0" borderId="14"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3" fontId="12" fillId="0" borderId="8"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0" fontId="13" fillId="0" borderId="0" xfId="0" applyFont="1" applyAlignment="1">
      <alignment vertical="center" wrapText="1"/>
    </xf>
    <xf numFmtId="0" fontId="14" fillId="0" borderId="0" xfId="0" applyFont="1" applyAlignment="1">
      <alignment vertical="center" wrapText="1"/>
    </xf>
    <xf numFmtId="0" fontId="4" fillId="0" borderId="0" xfId="0" applyFont="1" applyAlignment="1">
      <alignment vertical="center" wrapText="1"/>
    </xf>
    <xf numFmtId="0" fontId="4" fillId="0" borderId="1" xfId="0" applyFont="1" applyBorder="1" applyAlignment="1" applyProtection="1">
      <alignment horizontal="left" vertical="center" wrapText="1"/>
      <protection locked="0"/>
    </xf>
    <xf numFmtId="0" fontId="3" fillId="0" borderId="10" xfId="0" applyFont="1" applyBorder="1"/>
    <xf numFmtId="0" fontId="3" fillId="0" borderId="2" xfId="0" applyFont="1" applyBorder="1"/>
    <xf numFmtId="0" fontId="2" fillId="0" borderId="0" xfId="0" quotePrefix="1" applyFont="1" applyAlignment="1">
      <alignment vertical="center" wrapText="1"/>
    </xf>
    <xf numFmtId="3" fontId="4" fillId="0" borderId="0" xfId="0" quotePrefix="1" applyNumberFormat="1" applyFont="1" applyAlignment="1">
      <alignment horizontal="center" vertical="center" wrapText="1"/>
    </xf>
    <xf numFmtId="0" fontId="2" fillId="0" borderId="0" xfId="0" quotePrefix="1" applyFont="1" applyAlignment="1">
      <alignment horizontal="left"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3" fontId="7" fillId="0" borderId="13"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0" xfId="0" applyNumberFormat="1" applyFont="1" applyAlignment="1">
      <alignment horizontal="center" vertical="center" wrapText="1"/>
    </xf>
    <xf numFmtId="0" fontId="4" fillId="0" borderId="0" xfId="0" applyFont="1" applyAlignment="1">
      <alignment horizont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xf numFmtId="0" fontId="7" fillId="0" borderId="0" xfId="0" applyFont="1" applyAlignment="1">
      <alignment horizontal="center" vertical="center" wrapText="1"/>
    </xf>
    <xf numFmtId="0" fontId="4" fillId="0" borderId="9" xfId="0" applyFont="1" applyBorder="1" applyAlignment="1">
      <alignment horizontal="center" vertical="center" wrapText="1"/>
    </xf>
    <xf numFmtId="3" fontId="12" fillId="0" borderId="13" xfId="0" applyNumberFormat="1" applyFont="1" applyBorder="1" applyAlignment="1">
      <alignment horizontal="center"/>
    </xf>
    <xf numFmtId="3" fontId="12" fillId="0" borderId="0" xfId="0" applyNumberFormat="1" applyFont="1" applyAlignment="1">
      <alignment horizontal="center" vertical="center"/>
    </xf>
    <xf numFmtId="0" fontId="14" fillId="0" borderId="9" xfId="0" applyFont="1" applyBorder="1" applyAlignment="1">
      <alignment horizontal="center" vertical="center" wrapText="1"/>
    </xf>
    <xf numFmtId="3" fontId="2" fillId="0" borderId="12" xfId="0" applyNumberFormat="1" applyFont="1" applyBorder="1" applyAlignment="1">
      <alignment horizontal="center"/>
    </xf>
    <xf numFmtId="3" fontId="2" fillId="0" borderId="8" xfId="0" applyNumberFormat="1" applyFont="1" applyBorder="1" applyAlignment="1">
      <alignment horizontal="center" vertical="center"/>
    </xf>
    <xf numFmtId="3" fontId="2" fillId="0" borderId="0" xfId="0" applyNumberFormat="1" applyFont="1" applyAlignment="1">
      <alignment horizontal="center" vertical="center"/>
    </xf>
    <xf numFmtId="3" fontId="14" fillId="0" borderId="12" xfId="0" applyNumberFormat="1" applyFont="1" applyBorder="1" applyAlignment="1">
      <alignment horizontal="center" vertical="center"/>
    </xf>
    <xf numFmtId="3" fontId="14" fillId="0" borderId="0" xfId="0" applyNumberFormat="1" applyFont="1" applyAlignment="1">
      <alignment horizontal="center" vertical="center"/>
    </xf>
    <xf numFmtId="0" fontId="13" fillId="0" borderId="9" xfId="0" applyFont="1" applyBorder="1" applyAlignment="1">
      <alignment vertical="center" wrapText="1"/>
    </xf>
    <xf numFmtId="3" fontId="13" fillId="0" borderId="12" xfId="0" applyNumberFormat="1" applyFont="1" applyBorder="1" applyAlignment="1">
      <alignment horizontal="center" vertical="center"/>
    </xf>
    <xf numFmtId="3" fontId="13" fillId="0" borderId="0" xfId="0" applyNumberFormat="1" applyFont="1" applyAlignment="1">
      <alignment horizontal="center" vertical="center"/>
    </xf>
    <xf numFmtId="3" fontId="13" fillId="0" borderId="0" xfId="0" quotePrefix="1" applyNumberFormat="1" applyFont="1" applyAlignment="1">
      <alignment horizontal="center" vertical="center"/>
    </xf>
    <xf numFmtId="0" fontId="2" fillId="0" borderId="0" xfId="0" applyFont="1" applyAlignment="1">
      <alignment horizontal="left" vertical="center" wrapText="1"/>
    </xf>
    <xf numFmtId="3" fontId="14" fillId="0" borderId="8" xfId="0" applyNumberFormat="1" applyFont="1" applyBorder="1" applyAlignment="1">
      <alignment horizontal="center" vertical="center"/>
    </xf>
    <xf numFmtId="0" fontId="13" fillId="0" borderId="1" xfId="0" applyFont="1" applyBorder="1" applyAlignment="1">
      <alignment vertical="center" wrapText="1"/>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 xfId="0" quotePrefix="1" applyFont="1" applyBorder="1" applyAlignment="1">
      <alignment horizontal="center" vertical="center" wrapText="1"/>
    </xf>
    <xf numFmtId="0" fontId="13" fillId="0" borderId="1" xfId="0" applyFont="1" applyBorder="1" applyAlignment="1">
      <alignment horizontal="center" vertical="center" wrapText="1"/>
    </xf>
    <xf numFmtId="3" fontId="4" fillId="0" borderId="0" xfId="0" quotePrefix="1" applyNumberFormat="1" applyFont="1" applyAlignment="1">
      <alignment horizontal="center" vertical="center"/>
    </xf>
    <xf numFmtId="3" fontId="12" fillId="0" borderId="13" xfId="0" applyNumberFormat="1" applyFont="1" applyBorder="1" applyAlignment="1">
      <alignment horizontal="center" vertical="center" wrapText="1"/>
    </xf>
    <xf numFmtId="3" fontId="12" fillId="0" borderId="0" xfId="0" applyNumberFormat="1" applyFont="1" applyAlignment="1">
      <alignment horizontal="center" vertical="center" wrapText="1"/>
    </xf>
    <xf numFmtId="3" fontId="2" fillId="0" borderId="12" xfId="0" applyNumberFormat="1" applyFont="1" applyBorder="1" applyAlignment="1">
      <alignment horizontal="center" vertical="center"/>
    </xf>
    <xf numFmtId="3" fontId="4" fillId="0" borderId="8" xfId="0" applyNumberFormat="1" applyFont="1" applyBorder="1" applyAlignment="1">
      <alignment horizontal="center" vertical="center"/>
    </xf>
    <xf numFmtId="3" fontId="4" fillId="0" borderId="0" xfId="0" applyNumberFormat="1" applyFont="1" applyAlignment="1">
      <alignment horizontal="center" vertical="center"/>
    </xf>
    <xf numFmtId="0" fontId="4" fillId="0" borderId="9" xfId="0" applyFont="1" applyBorder="1" applyAlignment="1">
      <alignment vertical="center" wrapText="1"/>
    </xf>
    <xf numFmtId="3" fontId="12" fillId="0" borderId="8" xfId="0" applyNumberFormat="1" applyFont="1" applyBorder="1" applyAlignment="1">
      <alignment horizontal="center" vertical="center"/>
    </xf>
    <xf numFmtId="3" fontId="4" fillId="0" borderId="12" xfId="0" applyNumberFormat="1" applyFont="1" applyBorder="1" applyAlignment="1">
      <alignment horizontal="center" vertical="center"/>
    </xf>
    <xf numFmtId="3" fontId="4" fillId="0" borderId="8" xfId="0" quotePrefix="1" applyNumberFormat="1" applyFont="1" applyBorder="1" applyAlignment="1">
      <alignment horizontal="center" vertical="center"/>
    </xf>
    <xf numFmtId="0" fontId="4" fillId="0" borderId="10" xfId="0" applyFont="1" applyBorder="1" applyAlignment="1">
      <alignment horizontal="center" vertical="center" wrapText="1"/>
    </xf>
    <xf numFmtId="0" fontId="11" fillId="0" borderId="0" xfId="0" applyFont="1"/>
    <xf numFmtId="0" fontId="2" fillId="0" borderId="0" xfId="2" applyFont="1" applyAlignment="1">
      <alignment horizontal="centerContinuous" vertical="center"/>
    </xf>
    <xf numFmtId="0" fontId="2" fillId="0" borderId="2" xfId="2" applyFont="1" applyBorder="1" applyAlignment="1">
      <alignment horizontal="center" vertical="center" wrapText="1"/>
    </xf>
    <xf numFmtId="3" fontId="12" fillId="0" borderId="13" xfId="2" applyNumberFormat="1" applyFont="1" applyBorder="1" applyAlignment="1">
      <alignment horizontal="center" vertical="center" wrapText="1"/>
    </xf>
    <xf numFmtId="0" fontId="2" fillId="0" borderId="0" xfId="2" applyFont="1" applyAlignment="1">
      <alignment horizontal="left" vertical="center" wrapText="1" indent="4"/>
    </xf>
    <xf numFmtId="3" fontId="2" fillId="0" borderId="12" xfId="2" applyNumberFormat="1" applyFont="1" applyBorder="1" applyAlignment="1">
      <alignment horizontal="center" vertical="center" wrapText="1"/>
    </xf>
    <xf numFmtId="0" fontId="2" fillId="0" borderId="0" xfId="2" applyFont="1" applyAlignment="1">
      <alignment horizontal="center" vertical="center" wrapText="1"/>
    </xf>
    <xf numFmtId="3" fontId="2" fillId="0" borderId="12" xfId="2" applyNumberFormat="1" applyFont="1" applyBorder="1" applyAlignment="1">
      <alignment horizontal="right" vertical="center" wrapText="1" indent="4"/>
    </xf>
    <xf numFmtId="0" fontId="4" fillId="0" borderId="0" xfId="2" applyFont="1" applyAlignment="1">
      <alignment vertical="center" wrapText="1"/>
    </xf>
    <xf numFmtId="3" fontId="4" fillId="0" borderId="12" xfId="2" applyNumberFormat="1" applyFont="1" applyBorder="1" applyAlignment="1">
      <alignment horizontal="center" vertical="center" wrapText="1"/>
    </xf>
    <xf numFmtId="0" fontId="4" fillId="0" borderId="0" xfId="2" applyFont="1" applyAlignment="1">
      <alignment horizontal="center" vertical="center" wrapText="1"/>
    </xf>
    <xf numFmtId="0" fontId="4" fillId="0" borderId="11" xfId="2" applyFont="1" applyBorder="1" applyAlignment="1">
      <alignment horizontal="right" vertical="center" wrapText="1" indent="4"/>
    </xf>
    <xf numFmtId="0" fontId="4" fillId="0" borderId="10" xfId="2" applyFont="1" applyBorder="1" applyAlignment="1">
      <alignment horizontal="center" vertical="center" wrapText="1"/>
    </xf>
    <xf numFmtId="3" fontId="4" fillId="0" borderId="0" xfId="3" applyNumberFormat="1" applyFont="1" applyAlignment="1">
      <alignment horizontal="center" vertical="center" wrapText="1"/>
    </xf>
    <xf numFmtId="0" fontId="2" fillId="0" borderId="0" xfId="3" quotePrefix="1" applyFont="1" applyAlignment="1">
      <alignment horizontal="left" vertical="center" wrapText="1"/>
    </xf>
    <xf numFmtId="0" fontId="2" fillId="0" borderId="0" xfId="3" applyFont="1" applyAlignment="1">
      <alignment vertical="center" wrapText="1"/>
    </xf>
    <xf numFmtId="0" fontId="4" fillId="0" borderId="0" xfId="3" applyFont="1" applyAlignment="1">
      <alignment horizontal="center" vertical="center" wrapText="1"/>
    </xf>
    <xf numFmtId="0" fontId="4" fillId="0" borderId="1" xfId="3" applyFont="1" applyBorder="1" applyAlignment="1">
      <alignment horizontal="center" vertical="center" wrapText="1"/>
    </xf>
    <xf numFmtId="0" fontId="7" fillId="0" borderId="1" xfId="3" applyFont="1" applyBorder="1" applyAlignment="1">
      <alignment horizontal="center" vertical="center" wrapText="1"/>
    </xf>
    <xf numFmtId="0" fontId="4" fillId="0" borderId="2" xfId="3" applyFont="1" applyBorder="1" applyAlignment="1">
      <alignment horizontal="center" vertical="center" wrapText="1"/>
    </xf>
    <xf numFmtId="3" fontId="12" fillId="0" borderId="13" xfId="3" applyNumberFormat="1" applyFont="1" applyBorder="1" applyAlignment="1">
      <alignment horizontal="center" vertical="center" wrapText="1"/>
    </xf>
    <xf numFmtId="3" fontId="12" fillId="0" borderId="15" xfId="3" applyNumberFormat="1" applyFont="1" applyBorder="1" applyAlignment="1">
      <alignment horizontal="center" vertical="center" wrapText="1"/>
    </xf>
    <xf numFmtId="3" fontId="2" fillId="0" borderId="12" xfId="3" applyNumberFormat="1" applyFont="1" applyBorder="1" applyAlignment="1">
      <alignment horizontal="center" vertical="center" wrapText="1"/>
    </xf>
    <xf numFmtId="3" fontId="2" fillId="0" borderId="8" xfId="3" applyNumberFormat="1" applyFont="1" applyBorder="1" applyAlignment="1">
      <alignment horizontal="center" vertical="center" wrapText="1"/>
    </xf>
    <xf numFmtId="3" fontId="4" fillId="0" borderId="12" xfId="3" applyNumberFormat="1" applyFont="1" applyBorder="1" applyAlignment="1">
      <alignment horizontal="center" vertical="center" wrapText="1"/>
    </xf>
    <xf numFmtId="0" fontId="4" fillId="0" borderId="12" xfId="0" applyFont="1" applyBorder="1" applyAlignment="1">
      <alignment vertical="center" wrapText="1"/>
    </xf>
    <xf numFmtId="0" fontId="4" fillId="0" borderId="0" xfId="3" applyFont="1" applyAlignment="1">
      <alignment horizontal="right" vertical="center" wrapText="1"/>
    </xf>
    <xf numFmtId="3" fontId="4" fillId="0" borderId="8" xfId="3" applyNumberFormat="1" applyFont="1" applyBorder="1" applyAlignment="1">
      <alignment horizontal="center" vertical="center" wrapText="1"/>
    </xf>
    <xf numFmtId="0" fontId="4" fillId="0" borderId="11" xfId="3" applyFont="1" applyBorder="1" applyAlignment="1">
      <alignment horizontal="center" vertical="center" wrapText="1"/>
    </xf>
    <xf numFmtId="0" fontId="4" fillId="0" borderId="10" xfId="3" applyFont="1" applyBorder="1"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wrapText="1"/>
    </xf>
    <xf numFmtId="0" fontId="4" fillId="0" borderId="0" xfId="0" applyFont="1" applyAlignment="1" applyProtection="1">
      <alignment horizontal="left" vertical="center" wrapText="1"/>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6"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2" applyFont="1" applyBorder="1" applyAlignment="1">
      <alignment horizontal="center" vertical="center" wrapText="1"/>
    </xf>
    <xf numFmtId="0" fontId="4" fillId="0" borderId="1" xfId="0" applyFont="1" applyBorder="1" applyAlignment="1">
      <alignment horizontal="center" vertical="center" wrapText="1"/>
    </xf>
    <xf numFmtId="0" fontId="2" fillId="0" borderId="13" xfId="2" applyFont="1" applyBorder="1" applyAlignment="1">
      <alignment horizontal="center" vertical="center" wrapText="1"/>
    </xf>
    <xf numFmtId="0" fontId="2" fillId="0" borderId="15" xfId="2" applyFont="1" applyBorder="1" applyAlignment="1">
      <alignment horizontal="center" wrapText="1"/>
    </xf>
    <xf numFmtId="0" fontId="2" fillId="0" borderId="10" xfId="2" applyFont="1" applyBorder="1" applyAlignment="1">
      <alignment horizontal="center" wrapText="1"/>
    </xf>
    <xf numFmtId="0" fontId="2" fillId="0" borderId="0" xfId="3" applyFont="1" applyAlignment="1">
      <alignment horizontal="center" vertical="center" wrapText="1"/>
    </xf>
    <xf numFmtId="0" fontId="2" fillId="0" borderId="9" xfId="3" applyFont="1" applyBorder="1" applyAlignment="1">
      <alignment horizontal="center" vertical="center" wrapText="1"/>
    </xf>
    <xf numFmtId="0" fontId="4" fillId="0" borderId="2" xfId="3" applyFont="1" applyBorder="1" applyAlignment="1">
      <alignment horizontal="left" vertical="center" wrapText="1"/>
    </xf>
    <xf numFmtId="0" fontId="4" fillId="0" borderId="0" xfId="3" applyFont="1" applyAlignment="1">
      <alignment horizontal="left" vertical="center" wrapText="1"/>
    </xf>
    <xf numFmtId="0" fontId="2" fillId="0" borderId="0" xfId="3" quotePrefix="1" applyFont="1" applyAlignment="1">
      <alignment horizontal="left" vertical="center" wrapText="1"/>
    </xf>
    <xf numFmtId="0" fontId="2" fillId="0" borderId="2" xfId="3" applyFont="1" applyBorder="1" applyAlignment="1">
      <alignment horizontal="center" vertical="center" wrapText="1"/>
    </xf>
    <xf numFmtId="0" fontId="2" fillId="0" borderId="17" xfId="3" applyFont="1" applyBorder="1" applyAlignment="1">
      <alignment horizontal="center" vertical="center" wrapText="1"/>
    </xf>
    <xf numFmtId="0" fontId="2" fillId="0" borderId="1" xfId="3" applyFont="1" applyBorder="1" applyAlignment="1">
      <alignment horizontal="center" vertical="center" wrapText="1"/>
    </xf>
    <xf numFmtId="0" fontId="2" fillId="0" borderId="18" xfId="3" applyFont="1" applyBorder="1" applyAlignment="1">
      <alignment horizontal="center" vertical="center" wrapText="1"/>
    </xf>
    <xf numFmtId="0" fontId="2" fillId="0" borderId="13" xfId="3" applyFont="1" applyBorder="1" applyAlignment="1">
      <alignment horizontal="center" vertical="center" wrapText="1"/>
    </xf>
    <xf numFmtId="0" fontId="2" fillId="0" borderId="11" xfId="3" applyFont="1" applyBorder="1" applyAlignment="1">
      <alignment horizontal="center" vertical="center" wrapText="1"/>
    </xf>
    <xf numFmtId="0" fontId="2" fillId="0" borderId="6" xfId="3" applyFont="1" applyBorder="1" applyAlignment="1">
      <alignment horizontal="center" vertical="center" wrapText="1"/>
    </xf>
    <xf numFmtId="0" fontId="2" fillId="0" borderId="14" xfId="3" applyFont="1" applyBorder="1" applyAlignment="1">
      <alignment horizontal="center" vertical="center" wrapText="1"/>
    </xf>
  </cellXfs>
  <cellStyles count="5">
    <cellStyle name="Normal" xfId="0" builtinId="0"/>
    <cellStyle name="Normal 2" xfId="3" xr:uid="{0EE69FA6-5B06-4C09-BF40-C0B9F23E5F87}"/>
    <cellStyle name="Normal_03-Sala Tercera 039-est-08 2" xfId="2" xr:uid="{2B7F0450-2359-4EE9-84B5-67938A1DEFAD}"/>
    <cellStyle name="Normal_10-20" xfId="1" xr:uid="{55A3B95E-9A1E-4411-88CD-DE41349A8EB6}"/>
    <cellStyle name="Normal_cuadros salas" xfId="4" xr:uid="{29D85D09-95B6-489F-86A8-8C324DF3B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EA072-A39E-41BB-9F70-E04BD731EAFF}">
  <dimension ref="A1:B29"/>
  <sheetViews>
    <sheetView topLeftCell="A16" workbookViewId="0">
      <selection activeCell="B29" sqref="B29"/>
    </sheetView>
  </sheetViews>
  <sheetFormatPr baseColWidth="10" defaultColWidth="0" defaultRowHeight="14.5" zeroHeight="1" x14ac:dyDescent="0.35"/>
  <cols>
    <col min="1" max="1" width="15.36328125" customWidth="1"/>
    <col min="2" max="2" width="53.81640625" customWidth="1"/>
    <col min="3" max="16384" width="11.54296875" hidden="1"/>
  </cols>
  <sheetData>
    <row r="1" spans="1:2" ht="15.5" x14ac:dyDescent="0.35">
      <c r="A1" s="138" t="s">
        <v>16</v>
      </c>
      <c r="B1" s="138"/>
    </row>
    <row r="2" spans="1:2" ht="15" x14ac:dyDescent="0.35">
      <c r="A2" s="1"/>
      <c r="B2" s="1"/>
    </row>
    <row r="3" spans="1:2" ht="15" x14ac:dyDescent="0.35">
      <c r="A3" s="2" t="s">
        <v>0</v>
      </c>
      <c r="B3" s="2" t="s">
        <v>1</v>
      </c>
    </row>
    <row r="4" spans="1:2" ht="15.5" x14ac:dyDescent="0.35">
      <c r="A4" s="136">
        <v>1</v>
      </c>
      <c r="B4" s="3" t="s">
        <v>2</v>
      </c>
    </row>
    <row r="5" spans="1:2" ht="15.5" x14ac:dyDescent="0.35">
      <c r="A5" s="136"/>
      <c r="B5" s="3" t="s">
        <v>3</v>
      </c>
    </row>
    <row r="6" spans="1:2" ht="15.5" x14ac:dyDescent="0.35">
      <c r="A6" s="137"/>
      <c r="B6" s="4" t="s">
        <v>15</v>
      </c>
    </row>
    <row r="7" spans="1:2" ht="15.5" x14ac:dyDescent="0.35">
      <c r="A7" s="135">
        <v>2</v>
      </c>
      <c r="B7" s="5" t="s">
        <v>4</v>
      </c>
    </row>
    <row r="8" spans="1:2" ht="15.5" x14ac:dyDescent="0.35">
      <c r="A8" s="136"/>
      <c r="B8" s="6" t="s">
        <v>5</v>
      </c>
    </row>
    <row r="9" spans="1:2" ht="15.5" x14ac:dyDescent="0.35">
      <c r="A9" s="137"/>
      <c r="B9" s="4" t="s">
        <v>15</v>
      </c>
    </row>
    <row r="10" spans="1:2" ht="15.5" x14ac:dyDescent="0.35">
      <c r="A10" s="135">
        <v>3</v>
      </c>
      <c r="B10" s="5" t="s">
        <v>6</v>
      </c>
    </row>
    <row r="11" spans="1:2" ht="15.5" x14ac:dyDescent="0.35">
      <c r="A11" s="136"/>
      <c r="B11" s="6" t="s">
        <v>7</v>
      </c>
    </row>
    <row r="12" spans="1:2" ht="15.5" x14ac:dyDescent="0.35">
      <c r="A12" s="136"/>
      <c r="B12" s="6" t="s">
        <v>3</v>
      </c>
    </row>
    <row r="13" spans="1:2" ht="15.5" x14ac:dyDescent="0.35">
      <c r="A13" s="137"/>
      <c r="B13" s="4" t="s">
        <v>15</v>
      </c>
    </row>
    <row r="14" spans="1:2" ht="15.5" x14ac:dyDescent="0.35">
      <c r="A14" s="135">
        <v>4</v>
      </c>
      <c r="B14" s="5" t="s">
        <v>8</v>
      </c>
    </row>
    <row r="15" spans="1:2" ht="15.5" x14ac:dyDescent="0.35">
      <c r="A15" s="136"/>
      <c r="B15" s="6" t="s">
        <v>9</v>
      </c>
    </row>
    <row r="16" spans="1:2" ht="15.5" x14ac:dyDescent="0.35">
      <c r="A16" s="136"/>
      <c r="B16" s="6" t="s">
        <v>3</v>
      </c>
    </row>
    <row r="17" spans="1:2" ht="15.5" x14ac:dyDescent="0.35">
      <c r="A17" s="137"/>
      <c r="B17" s="4" t="s">
        <v>15</v>
      </c>
    </row>
    <row r="18" spans="1:2" ht="15.5" x14ac:dyDescent="0.35">
      <c r="A18" s="135">
        <v>5</v>
      </c>
      <c r="B18" s="5" t="s">
        <v>8</v>
      </c>
    </row>
    <row r="19" spans="1:2" ht="15.5" x14ac:dyDescent="0.35">
      <c r="A19" s="136"/>
      <c r="B19" s="6" t="s">
        <v>10</v>
      </c>
    </row>
    <row r="20" spans="1:2" ht="15.5" x14ac:dyDescent="0.35">
      <c r="A20" s="136"/>
      <c r="B20" s="6" t="s">
        <v>3</v>
      </c>
    </row>
    <row r="21" spans="1:2" ht="15.5" x14ac:dyDescent="0.35">
      <c r="A21" s="137"/>
      <c r="B21" s="4" t="s">
        <v>15</v>
      </c>
    </row>
    <row r="22" spans="1:2" ht="15.5" x14ac:dyDescent="0.35">
      <c r="A22" s="135">
        <v>6</v>
      </c>
      <c r="B22" s="7" t="s">
        <v>11</v>
      </c>
    </row>
    <row r="23" spans="1:2" ht="15.5" x14ac:dyDescent="0.35">
      <c r="A23" s="136"/>
      <c r="B23" s="8" t="s">
        <v>12</v>
      </c>
    </row>
    <row r="24" spans="1:2" ht="15.5" x14ac:dyDescent="0.35">
      <c r="A24" s="136"/>
      <c r="B24" s="8" t="s">
        <v>13</v>
      </c>
    </row>
    <row r="25" spans="1:2" ht="15.5" x14ac:dyDescent="0.35">
      <c r="A25" s="137"/>
      <c r="B25" s="4" t="s">
        <v>15</v>
      </c>
    </row>
    <row r="26" spans="1:2" ht="15.5" x14ac:dyDescent="0.35">
      <c r="A26" s="135">
        <v>7</v>
      </c>
      <c r="B26" s="9" t="s">
        <v>11</v>
      </c>
    </row>
    <row r="27" spans="1:2" ht="15.5" x14ac:dyDescent="0.35">
      <c r="A27" s="136"/>
      <c r="B27" s="10" t="s">
        <v>14</v>
      </c>
    </row>
    <row r="28" spans="1:2" ht="15.5" x14ac:dyDescent="0.35">
      <c r="A28" s="136"/>
      <c r="B28" s="10" t="s">
        <v>3</v>
      </c>
    </row>
    <row r="29" spans="1:2" ht="15.5" x14ac:dyDescent="0.35">
      <c r="A29" s="137"/>
      <c r="B29" s="4" t="s">
        <v>15</v>
      </c>
    </row>
  </sheetData>
  <mergeCells count="8">
    <mergeCell ref="A22:A25"/>
    <mergeCell ref="A26:A29"/>
    <mergeCell ref="A1:B1"/>
    <mergeCell ref="A4:A6"/>
    <mergeCell ref="A7:A9"/>
    <mergeCell ref="A10:A13"/>
    <mergeCell ref="A14:A17"/>
    <mergeCell ref="A18:A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59F19-2D02-4E4D-B0AB-D2EA998E857D}">
  <dimension ref="A1:K21"/>
  <sheetViews>
    <sheetView workbookViewId="0">
      <selection activeCell="B14" sqref="B14"/>
    </sheetView>
  </sheetViews>
  <sheetFormatPr baseColWidth="10" defaultColWidth="0" defaultRowHeight="15.5" zeroHeight="1" x14ac:dyDescent="0.35"/>
  <cols>
    <col min="1" max="1" width="30.36328125" style="14" customWidth="1"/>
    <col min="2" max="2" width="8.6328125" style="14" bestFit="1" customWidth="1"/>
    <col min="3" max="3" width="7.90625" style="14" bestFit="1" customWidth="1"/>
    <col min="4" max="4" width="8.54296875" style="14" bestFit="1" customWidth="1"/>
    <col min="5" max="5" width="7.90625" style="14" bestFit="1" customWidth="1"/>
    <col min="6" max="6" width="15.54296875" style="14" customWidth="1"/>
    <col min="7" max="7" width="8.1796875" style="14" bestFit="1" customWidth="1"/>
    <col min="8" max="8" width="13.6328125" style="14" customWidth="1"/>
    <col min="9" max="9" width="14.08984375" style="14" customWidth="1"/>
    <col min="10" max="10" width="10.81640625" style="14" bestFit="1" customWidth="1"/>
    <col min="11" max="11" width="15.6328125" style="14" customWidth="1"/>
    <col min="12" max="16384" width="11.54296875" style="14" hidden="1"/>
  </cols>
  <sheetData>
    <row r="1" spans="1:11" x14ac:dyDescent="0.35">
      <c r="A1" s="11" t="s">
        <v>17</v>
      </c>
      <c r="B1" s="12"/>
      <c r="C1" s="12"/>
      <c r="D1" s="12"/>
      <c r="E1" s="12"/>
      <c r="F1" s="12"/>
      <c r="G1" s="12"/>
      <c r="H1" s="13"/>
      <c r="I1" s="13"/>
      <c r="J1" s="13"/>
      <c r="K1" s="13"/>
    </row>
    <row r="2" spans="1:11" x14ac:dyDescent="0.35">
      <c r="A2" s="15"/>
      <c r="B2" s="16"/>
      <c r="C2" s="17"/>
      <c r="D2" s="17"/>
      <c r="E2" s="17"/>
      <c r="F2" s="17"/>
      <c r="G2" s="17"/>
      <c r="H2" s="18"/>
      <c r="I2" s="18"/>
      <c r="J2" s="18"/>
      <c r="K2" s="18"/>
    </row>
    <row r="3" spans="1:11" x14ac:dyDescent="0.35">
      <c r="A3" s="140" t="s">
        <v>18</v>
      </c>
      <c r="B3" s="140"/>
      <c r="C3" s="140"/>
      <c r="D3" s="140"/>
      <c r="E3" s="140"/>
      <c r="F3" s="140"/>
      <c r="G3" s="140"/>
      <c r="H3" s="140"/>
      <c r="I3" s="140"/>
      <c r="J3" s="140"/>
      <c r="K3" s="140"/>
    </row>
    <row r="4" spans="1:11" x14ac:dyDescent="0.35">
      <c r="A4" s="140" t="s">
        <v>19</v>
      </c>
      <c r="B4" s="140"/>
      <c r="C4" s="140"/>
      <c r="D4" s="140"/>
      <c r="E4" s="140"/>
      <c r="F4" s="140"/>
      <c r="G4" s="140"/>
      <c r="H4" s="140"/>
      <c r="I4" s="140"/>
      <c r="J4" s="140"/>
      <c r="K4" s="140"/>
    </row>
    <row r="5" spans="1:11" x14ac:dyDescent="0.35">
      <c r="A5" s="140" t="s">
        <v>20</v>
      </c>
      <c r="B5" s="140"/>
      <c r="C5" s="140"/>
      <c r="D5" s="140"/>
      <c r="E5" s="140"/>
      <c r="F5" s="140"/>
      <c r="G5" s="140"/>
      <c r="H5" s="140"/>
      <c r="I5" s="140"/>
      <c r="J5" s="140"/>
      <c r="K5" s="140"/>
    </row>
    <row r="6" spans="1:11" x14ac:dyDescent="0.35">
      <c r="A6" s="19"/>
      <c r="B6" s="20"/>
      <c r="C6" s="20"/>
      <c r="D6" s="20"/>
      <c r="E6" s="20"/>
      <c r="F6" s="20"/>
      <c r="G6" s="20"/>
      <c r="H6" s="20"/>
      <c r="I6" s="20"/>
      <c r="J6" s="20"/>
      <c r="K6" s="20"/>
    </row>
    <row r="7" spans="1:11" x14ac:dyDescent="0.35">
      <c r="A7" s="141" t="s">
        <v>21</v>
      </c>
      <c r="B7" s="142" t="s">
        <v>22</v>
      </c>
      <c r="C7" s="143" t="s">
        <v>23</v>
      </c>
      <c r="D7" s="143"/>
      <c r="E7" s="143"/>
      <c r="F7" s="143"/>
      <c r="G7" s="143"/>
      <c r="H7" s="143"/>
      <c r="I7" s="143"/>
      <c r="J7" s="143"/>
      <c r="K7" s="143"/>
    </row>
    <row r="8" spans="1:11" ht="30" x14ac:dyDescent="0.35">
      <c r="A8" s="141"/>
      <c r="B8" s="142"/>
      <c r="C8" s="21" t="s">
        <v>24</v>
      </c>
      <c r="D8" s="21" t="s">
        <v>25</v>
      </c>
      <c r="E8" s="21" t="s">
        <v>26</v>
      </c>
      <c r="F8" s="21" t="s">
        <v>27</v>
      </c>
      <c r="G8" s="21" t="s">
        <v>28</v>
      </c>
      <c r="H8" s="21" t="s">
        <v>29</v>
      </c>
      <c r="I8" s="21" t="s">
        <v>30</v>
      </c>
      <c r="J8" s="21" t="s">
        <v>31</v>
      </c>
      <c r="K8" s="46" t="s">
        <v>32</v>
      </c>
    </row>
    <row r="9" spans="1:11" x14ac:dyDescent="0.35">
      <c r="A9" s="22"/>
      <c r="B9" s="23"/>
      <c r="C9" s="43"/>
      <c r="D9" s="43"/>
      <c r="E9" s="43"/>
      <c r="F9" s="43"/>
      <c r="G9" s="43"/>
      <c r="H9" s="43"/>
      <c r="I9" s="43"/>
      <c r="J9" s="43"/>
      <c r="K9" s="24"/>
    </row>
    <row r="10" spans="1:11" ht="18.5" x14ac:dyDescent="0.35">
      <c r="A10" s="25" t="s">
        <v>33</v>
      </c>
      <c r="B10" s="42">
        <f>SUM(C10:K10)</f>
        <v>4943</v>
      </c>
      <c r="C10" s="38">
        <v>47</v>
      </c>
      <c r="D10" s="38">
        <v>4591</v>
      </c>
      <c r="E10" s="38">
        <v>264</v>
      </c>
      <c r="F10" s="38">
        <v>40</v>
      </c>
      <c r="G10" s="38">
        <v>0</v>
      </c>
      <c r="H10" s="38">
        <v>1</v>
      </c>
      <c r="I10" s="38">
        <v>0</v>
      </c>
      <c r="J10" s="38">
        <v>0</v>
      </c>
      <c r="K10" s="27">
        <v>0</v>
      </c>
    </row>
    <row r="11" spans="1:11" x14ac:dyDescent="0.35">
      <c r="A11" s="25" t="s">
        <v>34</v>
      </c>
      <c r="B11" s="28">
        <f>SUM(C11:K11)</f>
        <v>2900</v>
      </c>
      <c r="C11" s="38">
        <v>74</v>
      </c>
      <c r="D11" s="38">
        <v>2445</v>
      </c>
      <c r="E11" s="38">
        <v>352</v>
      </c>
      <c r="F11" s="38">
        <v>10</v>
      </c>
      <c r="G11" s="38">
        <v>3</v>
      </c>
      <c r="H11" s="38">
        <v>1</v>
      </c>
      <c r="I11" s="38">
        <v>11</v>
      </c>
      <c r="J11" s="38">
        <v>2</v>
      </c>
      <c r="K11" s="27">
        <v>2</v>
      </c>
    </row>
    <row r="12" spans="1:11" x14ac:dyDescent="0.35">
      <c r="A12" s="25" t="s">
        <v>35</v>
      </c>
      <c r="B12" s="28">
        <f>SUM(C12:K12)</f>
        <v>9</v>
      </c>
      <c r="C12" s="38">
        <v>0</v>
      </c>
      <c r="D12" s="38">
        <v>6</v>
      </c>
      <c r="E12" s="38">
        <v>3</v>
      </c>
      <c r="F12" s="38">
        <v>0</v>
      </c>
      <c r="G12" s="38">
        <v>0</v>
      </c>
      <c r="H12" s="38">
        <v>0</v>
      </c>
      <c r="I12" s="38">
        <v>0</v>
      </c>
      <c r="J12" s="38">
        <v>0</v>
      </c>
      <c r="K12" s="27">
        <v>0</v>
      </c>
    </row>
    <row r="13" spans="1:11" x14ac:dyDescent="0.35">
      <c r="A13" s="25" t="s">
        <v>36</v>
      </c>
      <c r="B13" s="28">
        <f>SUM(C13:K13)</f>
        <v>2672</v>
      </c>
      <c r="C13" s="38">
        <v>50</v>
      </c>
      <c r="D13" s="38">
        <v>2409</v>
      </c>
      <c r="E13" s="38">
        <v>176</v>
      </c>
      <c r="F13" s="38">
        <v>20</v>
      </c>
      <c r="G13" s="38">
        <v>1</v>
      </c>
      <c r="H13" s="38">
        <v>2</v>
      </c>
      <c r="I13" s="38">
        <v>10</v>
      </c>
      <c r="J13" s="38">
        <v>2</v>
      </c>
      <c r="K13" s="27">
        <v>2</v>
      </c>
    </row>
    <row r="14" spans="1:11" x14ac:dyDescent="0.35">
      <c r="A14" s="29" t="s">
        <v>37</v>
      </c>
      <c r="B14" s="28">
        <f>SUM(C14:K14)</f>
        <v>5180</v>
      </c>
      <c r="C14" s="39">
        <f>C10+C11+C12-C13</f>
        <v>71</v>
      </c>
      <c r="D14" s="39">
        <f t="shared" ref="D14:K14" si="0">D10+D11+D12-D13</f>
        <v>4633</v>
      </c>
      <c r="E14" s="39">
        <f t="shared" si="0"/>
        <v>443</v>
      </c>
      <c r="F14" s="44">
        <f t="shared" si="0"/>
        <v>30</v>
      </c>
      <c r="G14" s="39">
        <f t="shared" si="0"/>
        <v>2</v>
      </c>
      <c r="H14" s="39">
        <f t="shared" si="0"/>
        <v>0</v>
      </c>
      <c r="I14" s="39">
        <f t="shared" si="0"/>
        <v>1</v>
      </c>
      <c r="J14" s="39">
        <f t="shared" si="0"/>
        <v>0</v>
      </c>
      <c r="K14" s="37">
        <f t="shared" si="0"/>
        <v>0</v>
      </c>
    </row>
    <row r="15" spans="1:11" x14ac:dyDescent="0.35">
      <c r="A15" s="30"/>
      <c r="B15" s="26"/>
      <c r="C15" s="40"/>
      <c r="D15" s="40"/>
      <c r="E15" s="45"/>
      <c r="F15" s="40"/>
      <c r="G15" s="40"/>
      <c r="H15" s="40"/>
      <c r="I15" s="40"/>
      <c r="J15" s="40"/>
      <c r="K15" s="31"/>
    </row>
    <row r="16" spans="1:11" x14ac:dyDescent="0.35">
      <c r="A16" s="32" t="s">
        <v>38</v>
      </c>
      <c r="B16" s="28">
        <f t="shared" ref="B16:B17" si="1">SUM(C16:K16)</f>
        <v>5028</v>
      </c>
      <c r="C16" s="38">
        <v>70</v>
      </c>
      <c r="D16" s="38">
        <v>4486</v>
      </c>
      <c r="E16" s="38">
        <v>439</v>
      </c>
      <c r="F16" s="38">
        <v>30</v>
      </c>
      <c r="G16" s="38">
        <v>2</v>
      </c>
      <c r="H16" s="38">
        <v>0</v>
      </c>
      <c r="I16" s="38">
        <v>1</v>
      </c>
      <c r="J16" s="38">
        <v>0</v>
      </c>
      <c r="K16" s="27">
        <v>0</v>
      </c>
    </row>
    <row r="17" spans="1:11" x14ac:dyDescent="0.35">
      <c r="A17" s="35" t="s">
        <v>39</v>
      </c>
      <c r="B17" s="36">
        <f t="shared" si="1"/>
        <v>152</v>
      </c>
      <c r="C17" s="41">
        <v>1</v>
      </c>
      <c r="D17" s="41">
        <v>147</v>
      </c>
      <c r="E17" s="41">
        <v>4</v>
      </c>
      <c r="F17" s="41">
        <v>0</v>
      </c>
      <c r="G17" s="41">
        <v>0</v>
      </c>
      <c r="H17" s="41">
        <v>0</v>
      </c>
      <c r="I17" s="41">
        <v>0</v>
      </c>
      <c r="J17" s="41">
        <v>0</v>
      </c>
      <c r="K17" s="33">
        <v>0</v>
      </c>
    </row>
    <row r="18" spans="1:11" ht="41.4" customHeight="1" x14ac:dyDescent="0.35">
      <c r="A18" s="139" t="s">
        <v>43</v>
      </c>
      <c r="B18" s="139"/>
      <c r="C18" s="139"/>
      <c r="D18" s="139"/>
      <c r="E18" s="139"/>
      <c r="F18" s="139"/>
      <c r="G18" s="139"/>
      <c r="H18" s="139"/>
      <c r="I18" s="139"/>
      <c r="J18" s="139"/>
      <c r="K18" s="139"/>
    </row>
    <row r="19" spans="1:11" x14ac:dyDescent="0.35">
      <c r="A19" s="139" t="s">
        <v>41</v>
      </c>
      <c r="B19" s="139"/>
      <c r="C19" s="139"/>
      <c r="D19" s="139"/>
      <c r="E19" s="139"/>
      <c r="F19" s="139"/>
      <c r="G19" s="139"/>
      <c r="H19" s="139"/>
      <c r="I19" s="139"/>
      <c r="J19" s="139"/>
      <c r="K19" s="139"/>
    </row>
    <row r="20" spans="1:11" ht="33.65" customHeight="1" x14ac:dyDescent="0.35">
      <c r="A20" s="139" t="s">
        <v>42</v>
      </c>
      <c r="B20" s="139"/>
      <c r="C20" s="139"/>
      <c r="D20" s="139"/>
      <c r="E20" s="139"/>
      <c r="F20" s="139"/>
      <c r="G20" s="139"/>
      <c r="H20" s="139"/>
      <c r="I20" s="139"/>
      <c r="J20" s="139"/>
      <c r="K20" s="139"/>
    </row>
    <row r="21" spans="1:11" x14ac:dyDescent="0.35">
      <c r="A21" s="139" t="s">
        <v>40</v>
      </c>
      <c r="B21" s="139"/>
      <c r="C21" s="139"/>
      <c r="D21" s="139"/>
      <c r="E21" s="139"/>
      <c r="F21" s="139"/>
      <c r="G21" s="139"/>
      <c r="H21" s="139"/>
      <c r="I21" s="139"/>
      <c r="J21" s="139"/>
      <c r="K21" s="139"/>
    </row>
  </sheetData>
  <mergeCells count="10">
    <mergeCell ref="A18:K18"/>
    <mergeCell ref="A19:K19"/>
    <mergeCell ref="A21:K21"/>
    <mergeCell ref="A20:K20"/>
    <mergeCell ref="A3:K3"/>
    <mergeCell ref="A4:K4"/>
    <mergeCell ref="A5:K5"/>
    <mergeCell ref="A7:A8"/>
    <mergeCell ref="B7:B8"/>
    <mergeCell ref="C7:K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1C1A6-D21F-4E57-812D-6974BCFDEF42}">
  <dimension ref="A1:C137"/>
  <sheetViews>
    <sheetView workbookViewId="0">
      <selection activeCell="A22" sqref="A22"/>
    </sheetView>
  </sheetViews>
  <sheetFormatPr baseColWidth="10" defaultColWidth="0" defaultRowHeight="15.5" zeroHeight="1" x14ac:dyDescent="0.35"/>
  <cols>
    <col min="1" max="1" width="84.36328125" style="14" bestFit="1" customWidth="1"/>
    <col min="2" max="2" width="8.6328125" style="14" bestFit="1" customWidth="1"/>
    <col min="3" max="3" width="0" style="14" hidden="1" customWidth="1"/>
    <col min="4" max="16384" width="11.54296875" style="14" hidden="1"/>
  </cols>
  <sheetData>
    <row r="1" spans="1:2" x14ac:dyDescent="0.35">
      <c r="A1" s="47" t="s">
        <v>44</v>
      </c>
      <c r="B1" s="1"/>
    </row>
    <row r="2" spans="1:2" x14ac:dyDescent="0.35">
      <c r="A2" s="47"/>
      <c r="B2" s="1"/>
    </row>
    <row r="3" spans="1:2" x14ac:dyDescent="0.35">
      <c r="A3" s="144" t="s">
        <v>45</v>
      </c>
      <c r="B3" s="144"/>
    </row>
    <row r="4" spans="1:2" x14ac:dyDescent="0.35">
      <c r="A4" s="144" t="s">
        <v>46</v>
      </c>
      <c r="B4" s="144"/>
    </row>
    <row r="5" spans="1:2" x14ac:dyDescent="0.35">
      <c r="A5" s="144" t="s">
        <v>20</v>
      </c>
      <c r="B5" s="144"/>
    </row>
    <row r="6" spans="1:2" x14ac:dyDescent="0.35">
      <c r="A6" s="1"/>
      <c r="B6" s="48"/>
    </row>
    <row r="7" spans="1:2" x14ac:dyDescent="0.35">
      <c r="A7" s="145" t="s">
        <v>47</v>
      </c>
      <c r="B7" s="148" t="s">
        <v>22</v>
      </c>
    </row>
    <row r="8" spans="1:2" x14ac:dyDescent="0.35">
      <c r="A8" s="146"/>
      <c r="B8" s="149"/>
    </row>
    <row r="9" spans="1:2" x14ac:dyDescent="0.35">
      <c r="A9" s="147"/>
      <c r="B9" s="150"/>
    </row>
    <row r="10" spans="1:2" x14ac:dyDescent="0.35">
      <c r="A10" s="1"/>
      <c r="B10" s="50"/>
    </row>
    <row r="11" spans="1:2" x14ac:dyDescent="0.35">
      <c r="A11" s="1" t="s">
        <v>48</v>
      </c>
      <c r="B11" s="51">
        <f>B13+B31+B39+B45+B54+B61+B65+B75+B82+B93+B102+B110+B117+B123+B133</f>
        <v>2900</v>
      </c>
    </row>
    <row r="12" spans="1:2" x14ac:dyDescent="0.35">
      <c r="A12" s="18"/>
      <c r="B12" s="52"/>
    </row>
    <row r="13" spans="1:2" x14ac:dyDescent="0.35">
      <c r="A13" s="13" t="s">
        <v>49</v>
      </c>
      <c r="B13" s="51">
        <f>SUM(B14:B29)</f>
        <v>1339</v>
      </c>
    </row>
    <row r="14" spans="1:2" x14ac:dyDescent="0.35">
      <c r="A14" s="18" t="s">
        <v>50</v>
      </c>
      <c r="B14" s="52">
        <v>154</v>
      </c>
    </row>
    <row r="15" spans="1:2" x14ac:dyDescent="0.35">
      <c r="A15" s="18" t="s">
        <v>51</v>
      </c>
      <c r="B15" s="52">
        <v>145</v>
      </c>
    </row>
    <row r="16" spans="1:2" x14ac:dyDescent="0.35">
      <c r="A16" s="18" t="s">
        <v>52</v>
      </c>
      <c r="B16" s="52">
        <v>3</v>
      </c>
    </row>
    <row r="17" spans="1:2" x14ac:dyDescent="0.35">
      <c r="A17" s="18" t="s">
        <v>53</v>
      </c>
      <c r="B17" s="52">
        <v>35</v>
      </c>
    </row>
    <row r="18" spans="1:2" x14ac:dyDescent="0.35">
      <c r="A18" s="18" t="s">
        <v>54</v>
      </c>
      <c r="B18" s="52">
        <v>70</v>
      </c>
    </row>
    <row r="19" spans="1:2" x14ac:dyDescent="0.35">
      <c r="A19" s="53" t="s">
        <v>55</v>
      </c>
      <c r="B19" s="52">
        <v>2</v>
      </c>
    </row>
    <row r="20" spans="1:2" x14ac:dyDescent="0.35">
      <c r="A20" s="53" t="s">
        <v>56</v>
      </c>
      <c r="B20" s="52">
        <v>1</v>
      </c>
    </row>
    <row r="21" spans="1:2" x14ac:dyDescent="0.35">
      <c r="A21" s="18" t="s">
        <v>57</v>
      </c>
      <c r="B21" s="52">
        <v>2</v>
      </c>
    </row>
    <row r="22" spans="1:2" x14ac:dyDescent="0.35">
      <c r="A22" s="18" t="s">
        <v>58</v>
      </c>
      <c r="B22" s="52">
        <v>1</v>
      </c>
    </row>
    <row r="23" spans="1:2" x14ac:dyDescent="0.35">
      <c r="A23" s="18" t="s">
        <v>59</v>
      </c>
      <c r="B23" s="52">
        <v>1</v>
      </c>
    </row>
    <row r="24" spans="1:2" x14ac:dyDescent="0.35">
      <c r="A24" s="18" t="s">
        <v>60</v>
      </c>
      <c r="B24" s="52">
        <v>86</v>
      </c>
    </row>
    <row r="25" spans="1:2" x14ac:dyDescent="0.35">
      <c r="A25" s="18" t="s">
        <v>61</v>
      </c>
      <c r="B25" s="52">
        <v>420</v>
      </c>
    </row>
    <row r="26" spans="1:2" x14ac:dyDescent="0.35">
      <c r="A26" s="18" t="s">
        <v>62</v>
      </c>
      <c r="B26" s="52">
        <v>396</v>
      </c>
    </row>
    <row r="27" spans="1:2" x14ac:dyDescent="0.35">
      <c r="A27" s="18" t="s">
        <v>63</v>
      </c>
      <c r="B27" s="52">
        <v>3</v>
      </c>
    </row>
    <row r="28" spans="1:2" x14ac:dyDescent="0.35">
      <c r="A28" s="53" t="s">
        <v>64</v>
      </c>
      <c r="B28" s="52">
        <v>8</v>
      </c>
    </row>
    <row r="29" spans="1:2" x14ac:dyDescent="0.35">
      <c r="A29" s="53" t="s">
        <v>65</v>
      </c>
      <c r="B29" s="52">
        <v>12</v>
      </c>
    </row>
    <row r="30" spans="1:2" x14ac:dyDescent="0.35">
      <c r="A30" s="53"/>
      <c r="B30" s="52"/>
    </row>
    <row r="31" spans="1:2" x14ac:dyDescent="0.35">
      <c r="A31" s="54" t="s">
        <v>66</v>
      </c>
      <c r="B31" s="51">
        <f>SUM(B32:B37)</f>
        <v>373</v>
      </c>
    </row>
    <row r="32" spans="1:2" x14ac:dyDescent="0.35">
      <c r="A32" s="18" t="s">
        <v>67</v>
      </c>
      <c r="B32" s="52">
        <v>6</v>
      </c>
    </row>
    <row r="33" spans="1:2" x14ac:dyDescent="0.35">
      <c r="A33" s="18" t="s">
        <v>68</v>
      </c>
      <c r="B33" s="52">
        <v>1</v>
      </c>
    </row>
    <row r="34" spans="1:2" x14ac:dyDescent="0.35">
      <c r="A34" s="18" t="s">
        <v>69</v>
      </c>
      <c r="B34" s="52">
        <v>44</v>
      </c>
    </row>
    <row r="35" spans="1:2" x14ac:dyDescent="0.35">
      <c r="A35" s="18" t="s">
        <v>70</v>
      </c>
      <c r="B35" s="52">
        <v>4</v>
      </c>
    </row>
    <row r="36" spans="1:2" x14ac:dyDescent="0.35">
      <c r="A36" s="18" t="s">
        <v>71</v>
      </c>
      <c r="B36" s="52">
        <v>317</v>
      </c>
    </row>
    <row r="37" spans="1:2" x14ac:dyDescent="0.35">
      <c r="A37" s="53" t="s">
        <v>72</v>
      </c>
      <c r="B37" s="52">
        <v>1</v>
      </c>
    </row>
    <row r="38" spans="1:2" x14ac:dyDescent="0.35">
      <c r="B38" s="52"/>
    </row>
    <row r="39" spans="1:2" x14ac:dyDescent="0.35">
      <c r="A39" s="54" t="s">
        <v>73</v>
      </c>
      <c r="B39" s="51">
        <f>SUM(B40:B43)</f>
        <v>51</v>
      </c>
    </row>
    <row r="40" spans="1:2" x14ac:dyDescent="0.35">
      <c r="A40" s="53" t="s">
        <v>74</v>
      </c>
      <c r="B40" s="52">
        <v>1</v>
      </c>
    </row>
    <row r="41" spans="1:2" x14ac:dyDescent="0.35">
      <c r="A41" s="18" t="s">
        <v>75</v>
      </c>
      <c r="B41" s="52">
        <v>42</v>
      </c>
    </row>
    <row r="42" spans="1:2" x14ac:dyDescent="0.35">
      <c r="A42" s="53" t="s">
        <v>76</v>
      </c>
      <c r="B42" s="52">
        <v>6</v>
      </c>
    </row>
    <row r="43" spans="1:2" x14ac:dyDescent="0.35">
      <c r="A43" s="53" t="s">
        <v>77</v>
      </c>
      <c r="B43" s="52">
        <v>2</v>
      </c>
    </row>
    <row r="44" spans="1:2" x14ac:dyDescent="0.35">
      <c r="A44" s="53"/>
      <c r="B44" s="52"/>
    </row>
    <row r="45" spans="1:2" x14ac:dyDescent="0.35">
      <c r="A45" s="54" t="s">
        <v>78</v>
      </c>
      <c r="B45" s="51">
        <f>SUM(B46:B52)</f>
        <v>100</v>
      </c>
    </row>
    <row r="46" spans="1:2" x14ac:dyDescent="0.35">
      <c r="A46" s="18" t="s">
        <v>79</v>
      </c>
      <c r="B46" s="52">
        <v>12</v>
      </c>
    </row>
    <row r="47" spans="1:2" x14ac:dyDescent="0.35">
      <c r="A47" s="18" t="s">
        <v>80</v>
      </c>
      <c r="B47" s="52">
        <v>27</v>
      </c>
    </row>
    <row r="48" spans="1:2" x14ac:dyDescent="0.35">
      <c r="A48" s="53" t="s">
        <v>81</v>
      </c>
      <c r="B48" s="52">
        <v>3</v>
      </c>
    </row>
    <row r="49" spans="1:2" x14ac:dyDescent="0.35">
      <c r="A49" s="18" t="s">
        <v>82</v>
      </c>
      <c r="B49" s="52">
        <v>1</v>
      </c>
    </row>
    <row r="50" spans="1:2" x14ac:dyDescent="0.35">
      <c r="A50" s="18" t="s">
        <v>83</v>
      </c>
      <c r="B50" s="52">
        <v>55</v>
      </c>
    </row>
    <row r="51" spans="1:2" x14ac:dyDescent="0.35">
      <c r="A51" s="53" t="s">
        <v>84</v>
      </c>
      <c r="B51" s="52">
        <v>1</v>
      </c>
    </row>
    <row r="52" spans="1:2" x14ac:dyDescent="0.35">
      <c r="A52" s="53" t="s">
        <v>85</v>
      </c>
      <c r="B52" s="52">
        <v>1</v>
      </c>
    </row>
    <row r="53" spans="1:2" x14ac:dyDescent="0.35">
      <c r="A53" s="53"/>
      <c r="B53" s="52"/>
    </row>
    <row r="54" spans="1:2" x14ac:dyDescent="0.35">
      <c r="A54" s="54" t="s">
        <v>86</v>
      </c>
      <c r="B54" s="51">
        <f>SUM(B55:B59)</f>
        <v>44</v>
      </c>
    </row>
    <row r="55" spans="1:2" x14ac:dyDescent="0.35">
      <c r="A55" s="53" t="s">
        <v>87</v>
      </c>
      <c r="B55" s="52">
        <v>1</v>
      </c>
    </row>
    <row r="56" spans="1:2" x14ac:dyDescent="0.35">
      <c r="A56" s="53" t="s">
        <v>88</v>
      </c>
      <c r="B56" s="52">
        <v>38</v>
      </c>
    </row>
    <row r="57" spans="1:2" x14ac:dyDescent="0.35">
      <c r="A57" s="53" t="s">
        <v>89</v>
      </c>
      <c r="B57" s="52">
        <v>3</v>
      </c>
    </row>
    <row r="58" spans="1:2" x14ac:dyDescent="0.35">
      <c r="A58" s="53" t="s">
        <v>90</v>
      </c>
      <c r="B58" s="52">
        <v>1</v>
      </c>
    </row>
    <row r="59" spans="1:2" x14ac:dyDescent="0.35">
      <c r="A59" s="53" t="s">
        <v>91</v>
      </c>
      <c r="B59" s="52">
        <v>1</v>
      </c>
    </row>
    <row r="60" spans="1:2" x14ac:dyDescent="0.35">
      <c r="A60" s="53"/>
      <c r="B60" s="52"/>
    </row>
    <row r="61" spans="1:2" x14ac:dyDescent="0.35">
      <c r="A61" s="54" t="s">
        <v>92</v>
      </c>
      <c r="B61" s="51">
        <f>SUM(B62:B63)</f>
        <v>88</v>
      </c>
    </row>
    <row r="62" spans="1:2" x14ac:dyDescent="0.35">
      <c r="A62" s="53" t="s">
        <v>93</v>
      </c>
      <c r="B62" s="52">
        <v>61</v>
      </c>
    </row>
    <row r="63" spans="1:2" x14ac:dyDescent="0.35">
      <c r="A63" s="53" t="s">
        <v>94</v>
      </c>
      <c r="B63" s="52">
        <v>27</v>
      </c>
    </row>
    <row r="64" spans="1:2" x14ac:dyDescent="0.35">
      <c r="A64" s="53"/>
      <c r="B64" s="52"/>
    </row>
    <row r="65" spans="1:2" x14ac:dyDescent="0.35">
      <c r="A65" s="54" t="s">
        <v>95</v>
      </c>
      <c r="B65" s="51">
        <f>SUM(B66:B73)</f>
        <v>158</v>
      </c>
    </row>
    <row r="66" spans="1:2" x14ac:dyDescent="0.35">
      <c r="A66" s="18" t="s">
        <v>96</v>
      </c>
      <c r="B66" s="52">
        <v>13</v>
      </c>
    </row>
    <row r="67" spans="1:2" x14ac:dyDescent="0.35">
      <c r="A67" s="18" t="s">
        <v>97</v>
      </c>
      <c r="B67" s="52">
        <v>4</v>
      </c>
    </row>
    <row r="68" spans="1:2" x14ac:dyDescent="0.35">
      <c r="A68" s="18" t="s">
        <v>98</v>
      </c>
      <c r="B68" s="52">
        <v>4</v>
      </c>
    </row>
    <row r="69" spans="1:2" x14ac:dyDescent="0.35">
      <c r="A69" s="18" t="s">
        <v>99</v>
      </c>
      <c r="B69" s="52">
        <v>98</v>
      </c>
    </row>
    <row r="70" spans="1:2" x14ac:dyDescent="0.35">
      <c r="A70" s="53" t="s">
        <v>100</v>
      </c>
      <c r="B70" s="52">
        <v>3</v>
      </c>
    </row>
    <row r="71" spans="1:2" x14ac:dyDescent="0.35">
      <c r="A71" s="53" t="s">
        <v>101</v>
      </c>
      <c r="B71" s="52">
        <v>33</v>
      </c>
    </row>
    <row r="72" spans="1:2" x14ac:dyDescent="0.35">
      <c r="A72" s="53" t="s">
        <v>102</v>
      </c>
      <c r="B72" s="52">
        <v>1</v>
      </c>
    </row>
    <row r="73" spans="1:2" x14ac:dyDescent="0.35">
      <c r="A73" s="53" t="s">
        <v>103</v>
      </c>
      <c r="B73" s="52">
        <v>2</v>
      </c>
    </row>
    <row r="74" spans="1:2" x14ac:dyDescent="0.35">
      <c r="A74" s="53"/>
      <c r="B74" s="52"/>
    </row>
    <row r="75" spans="1:2" x14ac:dyDescent="0.35">
      <c r="A75" s="54" t="s">
        <v>104</v>
      </c>
      <c r="B75" s="51">
        <f>SUM(B76:B80)</f>
        <v>199</v>
      </c>
    </row>
    <row r="76" spans="1:2" x14ac:dyDescent="0.35">
      <c r="A76" s="18" t="s">
        <v>105</v>
      </c>
      <c r="B76" s="52">
        <v>12</v>
      </c>
    </row>
    <row r="77" spans="1:2" x14ac:dyDescent="0.35">
      <c r="A77" s="18" t="s">
        <v>106</v>
      </c>
      <c r="B77" s="52">
        <v>3</v>
      </c>
    </row>
    <row r="78" spans="1:2" x14ac:dyDescent="0.35">
      <c r="A78" s="18" t="s">
        <v>107</v>
      </c>
      <c r="B78" s="52">
        <v>128</v>
      </c>
    </row>
    <row r="79" spans="1:2" x14ac:dyDescent="0.35">
      <c r="A79" s="53" t="s">
        <v>108</v>
      </c>
      <c r="B79" s="52">
        <v>1</v>
      </c>
    </row>
    <row r="80" spans="1:2" x14ac:dyDescent="0.35">
      <c r="A80" s="18" t="s">
        <v>109</v>
      </c>
      <c r="B80" s="52">
        <v>55</v>
      </c>
    </row>
    <row r="81" spans="1:2" x14ac:dyDescent="0.35">
      <c r="A81" s="53"/>
      <c r="B81" s="52"/>
    </row>
    <row r="82" spans="1:2" x14ac:dyDescent="0.35">
      <c r="A82" s="54" t="s">
        <v>110</v>
      </c>
      <c r="B82" s="51">
        <f>SUM(B83:B91)</f>
        <v>61</v>
      </c>
    </row>
    <row r="83" spans="1:2" x14ac:dyDescent="0.35">
      <c r="A83" s="18" t="s">
        <v>111</v>
      </c>
      <c r="B83" s="52">
        <v>6</v>
      </c>
    </row>
    <row r="84" spans="1:2" x14ac:dyDescent="0.35">
      <c r="A84" s="18" t="s">
        <v>112</v>
      </c>
      <c r="B84" s="52">
        <v>2</v>
      </c>
    </row>
    <row r="85" spans="1:2" x14ac:dyDescent="0.35">
      <c r="A85" s="18" t="s">
        <v>113</v>
      </c>
      <c r="B85" s="52">
        <v>1</v>
      </c>
    </row>
    <row r="86" spans="1:2" x14ac:dyDescent="0.35">
      <c r="A86" s="53" t="s">
        <v>114</v>
      </c>
      <c r="B86" s="52">
        <v>32</v>
      </c>
    </row>
    <row r="87" spans="1:2" x14ac:dyDescent="0.35">
      <c r="A87" s="53" t="s">
        <v>115</v>
      </c>
      <c r="B87" s="52">
        <v>11</v>
      </c>
    </row>
    <row r="88" spans="1:2" x14ac:dyDescent="0.35">
      <c r="A88" s="53" t="s">
        <v>116</v>
      </c>
      <c r="B88" s="52">
        <v>1</v>
      </c>
    </row>
    <row r="89" spans="1:2" x14ac:dyDescent="0.35">
      <c r="A89" s="53" t="s">
        <v>117</v>
      </c>
      <c r="B89" s="52">
        <v>1</v>
      </c>
    </row>
    <row r="90" spans="1:2" x14ac:dyDescent="0.35">
      <c r="A90" s="53" t="s">
        <v>118</v>
      </c>
      <c r="B90" s="52">
        <v>4</v>
      </c>
    </row>
    <row r="91" spans="1:2" x14ac:dyDescent="0.35">
      <c r="A91" s="53" t="s">
        <v>119</v>
      </c>
      <c r="B91" s="52">
        <v>3</v>
      </c>
    </row>
    <row r="92" spans="1:2" x14ac:dyDescent="0.35">
      <c r="A92" s="53"/>
      <c r="B92" s="52"/>
    </row>
    <row r="93" spans="1:2" x14ac:dyDescent="0.35">
      <c r="A93" s="54" t="s">
        <v>120</v>
      </c>
      <c r="B93" s="51">
        <f>SUM(B94:B100)</f>
        <v>37</v>
      </c>
    </row>
    <row r="94" spans="1:2" x14ac:dyDescent="0.35">
      <c r="A94" s="18" t="s">
        <v>121</v>
      </c>
      <c r="B94" s="52">
        <v>2</v>
      </c>
    </row>
    <row r="95" spans="1:2" x14ac:dyDescent="0.35">
      <c r="A95" s="53" t="s">
        <v>122</v>
      </c>
      <c r="B95" s="52">
        <v>14</v>
      </c>
    </row>
    <row r="96" spans="1:2" x14ac:dyDescent="0.35">
      <c r="A96" s="53" t="s">
        <v>123</v>
      </c>
      <c r="B96" s="52">
        <v>10</v>
      </c>
    </row>
    <row r="97" spans="1:2" x14ac:dyDescent="0.35">
      <c r="A97" s="53" t="s">
        <v>124</v>
      </c>
      <c r="B97" s="52">
        <v>2</v>
      </c>
    </row>
    <row r="98" spans="1:2" x14ac:dyDescent="0.35">
      <c r="A98" s="53" t="s">
        <v>125</v>
      </c>
      <c r="B98" s="52">
        <v>1</v>
      </c>
    </row>
    <row r="99" spans="1:2" x14ac:dyDescent="0.35">
      <c r="A99" s="53" t="s">
        <v>126</v>
      </c>
      <c r="B99" s="52">
        <v>3</v>
      </c>
    </row>
    <row r="100" spans="1:2" x14ac:dyDescent="0.35">
      <c r="A100" s="53" t="s">
        <v>127</v>
      </c>
      <c r="B100" s="52">
        <v>5</v>
      </c>
    </row>
    <row r="101" spans="1:2" x14ac:dyDescent="0.35">
      <c r="A101" s="53"/>
      <c r="B101" s="52"/>
    </row>
    <row r="102" spans="1:2" x14ac:dyDescent="0.35">
      <c r="A102" s="54" t="s">
        <v>128</v>
      </c>
      <c r="B102" s="51">
        <f>SUM(B103:B108)</f>
        <v>132</v>
      </c>
    </row>
    <row r="103" spans="1:2" x14ac:dyDescent="0.35">
      <c r="A103" s="18" t="s">
        <v>129</v>
      </c>
      <c r="B103" s="52">
        <v>13</v>
      </c>
    </row>
    <row r="104" spans="1:2" x14ac:dyDescent="0.35">
      <c r="A104" s="18" t="s">
        <v>130</v>
      </c>
      <c r="B104" s="52">
        <v>100</v>
      </c>
    </row>
    <row r="105" spans="1:2" x14ac:dyDescent="0.35">
      <c r="A105" s="55" t="s">
        <v>131</v>
      </c>
      <c r="B105" s="52">
        <v>1</v>
      </c>
    </row>
    <row r="106" spans="1:2" x14ac:dyDescent="0.35">
      <c r="A106" s="55" t="s">
        <v>132</v>
      </c>
      <c r="B106" s="52">
        <v>1</v>
      </c>
    </row>
    <row r="107" spans="1:2" x14ac:dyDescent="0.35">
      <c r="A107" s="53" t="s">
        <v>133</v>
      </c>
      <c r="B107" s="52">
        <v>14</v>
      </c>
    </row>
    <row r="108" spans="1:2" x14ac:dyDescent="0.35">
      <c r="A108" s="53" t="s">
        <v>134</v>
      </c>
      <c r="B108" s="52">
        <v>3</v>
      </c>
    </row>
    <row r="109" spans="1:2" x14ac:dyDescent="0.35">
      <c r="A109" s="53"/>
      <c r="B109" s="52"/>
    </row>
    <row r="110" spans="1:2" x14ac:dyDescent="0.35">
      <c r="A110" s="54" t="s">
        <v>135</v>
      </c>
      <c r="B110" s="51">
        <f>SUM(B111:B115)</f>
        <v>90</v>
      </c>
    </row>
    <row r="111" spans="1:2" x14ac:dyDescent="0.35">
      <c r="A111" s="18" t="s">
        <v>136</v>
      </c>
      <c r="B111" s="52">
        <v>7</v>
      </c>
    </row>
    <row r="112" spans="1:2" x14ac:dyDescent="0.35">
      <c r="A112" s="18" t="s">
        <v>137</v>
      </c>
      <c r="B112" s="52">
        <v>2</v>
      </c>
    </row>
    <row r="113" spans="1:2" x14ac:dyDescent="0.35">
      <c r="A113" s="18" t="s">
        <v>138</v>
      </c>
      <c r="B113" s="52">
        <v>1</v>
      </c>
    </row>
    <row r="114" spans="1:2" x14ac:dyDescent="0.35">
      <c r="A114" s="53" t="s">
        <v>139</v>
      </c>
      <c r="B114" s="52">
        <v>75</v>
      </c>
    </row>
    <row r="115" spans="1:2" x14ac:dyDescent="0.35">
      <c r="A115" s="53" t="s">
        <v>140</v>
      </c>
      <c r="B115" s="52">
        <v>5</v>
      </c>
    </row>
    <row r="116" spans="1:2" x14ac:dyDescent="0.35">
      <c r="A116" s="53"/>
      <c r="B116" s="52"/>
    </row>
    <row r="117" spans="1:2" x14ac:dyDescent="0.35">
      <c r="A117" s="54" t="s">
        <v>141</v>
      </c>
      <c r="B117" s="51">
        <f>SUM(B118:B121)</f>
        <v>43</v>
      </c>
    </row>
    <row r="118" spans="1:2" x14ac:dyDescent="0.35">
      <c r="A118" s="53" t="s">
        <v>142</v>
      </c>
      <c r="B118" s="52">
        <v>19</v>
      </c>
    </row>
    <row r="119" spans="1:2" x14ac:dyDescent="0.35">
      <c r="A119" s="18" t="s">
        <v>143</v>
      </c>
      <c r="B119" s="52">
        <v>16</v>
      </c>
    </row>
    <row r="120" spans="1:2" x14ac:dyDescent="0.35">
      <c r="A120" s="18" t="s">
        <v>144</v>
      </c>
      <c r="B120" s="52">
        <v>3</v>
      </c>
    </row>
    <row r="121" spans="1:2" x14ac:dyDescent="0.35">
      <c r="A121" s="18" t="s">
        <v>145</v>
      </c>
      <c r="B121" s="52">
        <v>5</v>
      </c>
    </row>
    <row r="122" spans="1:2" x14ac:dyDescent="0.35">
      <c r="A122" s="53"/>
      <c r="B122" s="52"/>
    </row>
    <row r="123" spans="1:2" x14ac:dyDescent="0.35">
      <c r="A123" s="54" t="s">
        <v>146</v>
      </c>
      <c r="B123" s="51">
        <f>SUM(B124:B131)</f>
        <v>83</v>
      </c>
    </row>
    <row r="124" spans="1:2" x14ac:dyDescent="0.35">
      <c r="A124" s="18" t="s">
        <v>147</v>
      </c>
      <c r="B124" s="52">
        <v>4</v>
      </c>
    </row>
    <row r="125" spans="1:2" x14ac:dyDescent="0.35">
      <c r="A125" s="18" t="s">
        <v>148</v>
      </c>
      <c r="B125" s="52">
        <v>2</v>
      </c>
    </row>
    <row r="126" spans="1:2" x14ac:dyDescent="0.35">
      <c r="A126" s="18" t="s">
        <v>149</v>
      </c>
      <c r="B126" s="52">
        <v>1</v>
      </c>
    </row>
    <row r="127" spans="1:2" x14ac:dyDescent="0.35">
      <c r="A127" s="18" t="s">
        <v>150</v>
      </c>
      <c r="B127" s="52">
        <v>1</v>
      </c>
    </row>
    <row r="128" spans="1:2" x14ac:dyDescent="0.35">
      <c r="A128" s="18" t="s">
        <v>151</v>
      </c>
      <c r="B128" s="52">
        <v>67</v>
      </c>
    </row>
    <row r="129" spans="1:2" x14ac:dyDescent="0.35">
      <c r="A129" s="53" t="s">
        <v>152</v>
      </c>
      <c r="B129" s="52">
        <v>1</v>
      </c>
    </row>
    <row r="130" spans="1:2" x14ac:dyDescent="0.35">
      <c r="A130" s="53" t="s">
        <v>153</v>
      </c>
      <c r="B130" s="52">
        <v>4</v>
      </c>
    </row>
    <row r="131" spans="1:2" x14ac:dyDescent="0.35">
      <c r="A131" s="53" t="s">
        <v>154</v>
      </c>
      <c r="B131" s="52">
        <v>3</v>
      </c>
    </row>
    <row r="132" spans="1:2" x14ac:dyDescent="0.35">
      <c r="A132" s="53"/>
      <c r="B132" s="52"/>
    </row>
    <row r="133" spans="1:2" x14ac:dyDescent="0.35">
      <c r="A133" s="54" t="s">
        <v>155</v>
      </c>
      <c r="B133" s="51">
        <f>SUM(B134:B135)</f>
        <v>102</v>
      </c>
    </row>
    <row r="134" spans="1:2" x14ac:dyDescent="0.35">
      <c r="A134" s="18" t="s">
        <v>156</v>
      </c>
      <c r="B134" s="52">
        <v>98</v>
      </c>
    </row>
    <row r="135" spans="1:2" x14ac:dyDescent="0.35">
      <c r="A135" s="53" t="s">
        <v>157</v>
      </c>
      <c r="B135" s="52">
        <v>4</v>
      </c>
    </row>
    <row r="136" spans="1:2" x14ac:dyDescent="0.35">
      <c r="A136" s="56"/>
      <c r="B136" s="57"/>
    </row>
    <row r="137" spans="1:2" x14ac:dyDescent="0.35">
      <c r="A137" s="34" t="s">
        <v>40</v>
      </c>
      <c r="B137" s="58"/>
    </row>
  </sheetData>
  <mergeCells count="5">
    <mergeCell ref="A3:B3"/>
    <mergeCell ref="A4:B4"/>
    <mergeCell ref="A5:B5"/>
    <mergeCell ref="A7:A9"/>
    <mergeCell ref="B7:B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A6744-2DB3-4697-8A16-BE21EA844AB1}">
  <dimension ref="A1:K22"/>
  <sheetViews>
    <sheetView topLeftCell="A22" workbookViewId="0">
      <selection activeCell="A6" sqref="A6:K6"/>
    </sheetView>
  </sheetViews>
  <sheetFormatPr baseColWidth="10" defaultColWidth="0" defaultRowHeight="15.5" zeroHeight="1" x14ac:dyDescent="0.35"/>
  <cols>
    <col min="1" max="1" width="39.81640625" style="14" customWidth="1"/>
    <col min="2" max="2" width="8.6328125" style="14" bestFit="1" customWidth="1"/>
    <col min="3" max="3" width="7.90625" style="14" bestFit="1" customWidth="1"/>
    <col min="4" max="4" width="8.54296875" style="14" bestFit="1" customWidth="1"/>
    <col min="5" max="5" width="7.90625" style="14" bestFit="1" customWidth="1"/>
    <col min="6" max="6" width="15.6328125" style="14" customWidth="1"/>
    <col min="7" max="7" width="8.1796875" style="14" bestFit="1" customWidth="1"/>
    <col min="8" max="8" width="14.36328125" style="14" customWidth="1"/>
    <col min="9" max="9" width="13.54296875" style="14" customWidth="1"/>
    <col min="10" max="10" width="10.81640625" style="14" bestFit="1" customWidth="1"/>
    <col min="11" max="11" width="8.90625" style="14" bestFit="1" customWidth="1"/>
    <col min="12" max="16384" width="11.54296875" style="14" hidden="1"/>
  </cols>
  <sheetData>
    <row r="1" spans="1:11" x14ac:dyDescent="0.35">
      <c r="A1" s="59" t="s">
        <v>158</v>
      </c>
      <c r="B1" s="60"/>
      <c r="C1" s="60"/>
      <c r="D1" s="60"/>
      <c r="E1" s="60"/>
      <c r="F1" s="60"/>
      <c r="G1" s="18"/>
      <c r="H1" s="18"/>
      <c r="I1" s="18"/>
      <c r="J1" s="18"/>
      <c r="K1" s="18"/>
    </row>
    <row r="2" spans="1:11" x14ac:dyDescent="0.35">
      <c r="A2" s="61"/>
      <c r="B2" s="61"/>
      <c r="C2" s="61"/>
      <c r="D2" s="61"/>
      <c r="E2" s="61"/>
      <c r="F2" s="61"/>
      <c r="G2" s="18"/>
      <c r="H2" s="18"/>
      <c r="I2" s="18"/>
      <c r="J2" s="18"/>
      <c r="K2" s="18"/>
    </row>
    <row r="3" spans="1:11" x14ac:dyDescent="0.35">
      <c r="A3" s="144" t="s">
        <v>159</v>
      </c>
      <c r="B3" s="144"/>
      <c r="C3" s="144"/>
      <c r="D3" s="144"/>
      <c r="E3" s="144"/>
      <c r="F3" s="144"/>
      <c r="G3" s="144"/>
      <c r="H3" s="144"/>
      <c r="I3" s="144"/>
      <c r="J3" s="144"/>
      <c r="K3" s="144"/>
    </row>
    <row r="4" spans="1:11" x14ac:dyDescent="0.35">
      <c r="A4" s="144" t="s">
        <v>160</v>
      </c>
      <c r="B4" s="144"/>
      <c r="C4" s="144"/>
      <c r="D4" s="144"/>
      <c r="E4" s="144"/>
      <c r="F4" s="144"/>
      <c r="G4" s="144"/>
      <c r="H4" s="144"/>
      <c r="I4" s="144"/>
      <c r="J4" s="144"/>
      <c r="K4" s="144"/>
    </row>
    <row r="5" spans="1:11" x14ac:dyDescent="0.35">
      <c r="A5" s="144" t="s">
        <v>19</v>
      </c>
      <c r="B5" s="144"/>
      <c r="C5" s="144"/>
      <c r="D5" s="144"/>
      <c r="E5" s="144"/>
      <c r="F5" s="144"/>
      <c r="G5" s="144"/>
      <c r="H5" s="144"/>
      <c r="I5" s="144"/>
      <c r="J5" s="144"/>
      <c r="K5" s="144"/>
    </row>
    <row r="6" spans="1:11" x14ac:dyDescent="0.35">
      <c r="A6" s="144" t="s">
        <v>20</v>
      </c>
      <c r="B6" s="144"/>
      <c r="C6" s="144"/>
      <c r="D6" s="144"/>
      <c r="E6" s="144"/>
      <c r="F6" s="144"/>
      <c r="G6" s="144"/>
      <c r="H6" s="144"/>
      <c r="I6" s="144"/>
      <c r="J6" s="144"/>
      <c r="K6" s="144"/>
    </row>
    <row r="7" spans="1:11" x14ac:dyDescent="0.35">
      <c r="A7" s="1"/>
      <c r="B7" s="1"/>
      <c r="C7" s="1"/>
      <c r="D7" s="1"/>
      <c r="E7" s="1"/>
      <c r="F7" s="1"/>
      <c r="G7" s="18"/>
      <c r="H7" s="18"/>
      <c r="I7" s="18"/>
      <c r="J7" s="18"/>
      <c r="K7" s="18"/>
    </row>
    <row r="8" spans="1:11" x14ac:dyDescent="0.35">
      <c r="A8" s="145" t="s">
        <v>161</v>
      </c>
      <c r="B8" s="151" t="s">
        <v>22</v>
      </c>
      <c r="C8" s="153" t="s">
        <v>23</v>
      </c>
      <c r="D8" s="154"/>
      <c r="E8" s="154"/>
      <c r="F8" s="154"/>
      <c r="G8" s="154"/>
      <c r="H8" s="154"/>
      <c r="I8" s="154"/>
      <c r="J8" s="154"/>
      <c r="K8" s="154"/>
    </row>
    <row r="9" spans="1:11" ht="30" x14ac:dyDescent="0.35">
      <c r="A9" s="146"/>
      <c r="B9" s="152"/>
      <c r="C9" s="48" t="s">
        <v>24</v>
      </c>
      <c r="D9" s="62" t="s">
        <v>25</v>
      </c>
      <c r="E9" s="62" t="s">
        <v>26</v>
      </c>
      <c r="F9" s="63" t="s">
        <v>27</v>
      </c>
      <c r="G9" s="63" t="s">
        <v>28</v>
      </c>
      <c r="H9" s="63" t="s">
        <v>29</v>
      </c>
      <c r="I9" s="21" t="s">
        <v>30</v>
      </c>
      <c r="J9" s="21" t="s">
        <v>162</v>
      </c>
      <c r="K9" s="48" t="s">
        <v>51</v>
      </c>
    </row>
    <row r="10" spans="1:11" x14ac:dyDescent="0.35">
      <c r="A10" s="49"/>
      <c r="B10" s="64"/>
      <c r="C10" s="65"/>
      <c r="D10" s="65"/>
      <c r="E10" s="65"/>
      <c r="F10" s="65"/>
      <c r="G10" s="65"/>
      <c r="H10" s="65"/>
      <c r="I10" s="65"/>
      <c r="J10" s="65"/>
      <c r="K10" s="65"/>
    </row>
    <row r="11" spans="1:11" x14ac:dyDescent="0.35">
      <c r="A11" s="1" t="s">
        <v>48</v>
      </c>
      <c r="B11" s="66">
        <f>SUM(B13:B20)</f>
        <v>2900</v>
      </c>
      <c r="C11" s="51">
        <f>SUM(C13:C20)</f>
        <v>74</v>
      </c>
      <c r="D11" s="67">
        <f t="shared" ref="D11:K11" si="0">SUM(D13:D20)</f>
        <v>2445</v>
      </c>
      <c r="E11" s="67">
        <f t="shared" si="0"/>
        <v>352</v>
      </c>
      <c r="F11" s="67">
        <f t="shared" si="0"/>
        <v>10</v>
      </c>
      <c r="G11" s="67">
        <f t="shared" si="0"/>
        <v>3</v>
      </c>
      <c r="H11" s="67">
        <f t="shared" si="0"/>
        <v>1</v>
      </c>
      <c r="I11" s="67">
        <f t="shared" si="0"/>
        <v>11</v>
      </c>
      <c r="J11" s="67">
        <f t="shared" si="0"/>
        <v>2</v>
      </c>
      <c r="K11" s="67">
        <f t="shared" si="0"/>
        <v>2</v>
      </c>
    </row>
    <row r="12" spans="1:11" x14ac:dyDescent="0.35">
      <c r="A12" s="1"/>
      <c r="B12" s="66"/>
      <c r="C12" s="67"/>
      <c r="D12" s="67"/>
      <c r="E12" s="67"/>
      <c r="F12" s="67"/>
      <c r="G12" s="18"/>
      <c r="H12" s="18"/>
      <c r="I12" s="18"/>
      <c r="J12" s="18"/>
      <c r="K12" s="18"/>
    </row>
    <row r="13" spans="1:11" x14ac:dyDescent="0.35">
      <c r="A13" s="55" t="s">
        <v>163</v>
      </c>
      <c r="B13" s="66">
        <f>SUM(C13:K13)</f>
        <v>21</v>
      </c>
      <c r="C13" s="68">
        <v>1</v>
      </c>
      <c r="D13" s="68">
        <v>18</v>
      </c>
      <c r="E13" s="68">
        <v>0</v>
      </c>
      <c r="F13" s="68">
        <v>0</v>
      </c>
      <c r="G13" s="68">
        <v>2</v>
      </c>
      <c r="H13" s="68">
        <v>0</v>
      </c>
      <c r="I13" s="68">
        <v>0</v>
      </c>
      <c r="J13" s="68">
        <v>0</v>
      </c>
      <c r="K13" s="68">
        <v>0</v>
      </c>
    </row>
    <row r="14" spans="1:11" x14ac:dyDescent="0.35">
      <c r="A14" s="55" t="s">
        <v>164</v>
      </c>
      <c r="B14" s="66">
        <f t="shared" ref="B14:B20" si="1">SUM(C14:K14)</f>
        <v>13</v>
      </c>
      <c r="C14" s="68">
        <v>1</v>
      </c>
      <c r="D14" s="68">
        <v>12</v>
      </c>
      <c r="E14" s="68">
        <v>0</v>
      </c>
      <c r="F14" s="68">
        <v>0</v>
      </c>
      <c r="G14" s="68">
        <v>0</v>
      </c>
      <c r="H14" s="68">
        <v>0</v>
      </c>
      <c r="I14" s="68">
        <v>0</v>
      </c>
      <c r="J14" s="68">
        <v>0</v>
      </c>
      <c r="K14" s="68">
        <v>0</v>
      </c>
    </row>
    <row r="15" spans="1:11" x14ac:dyDescent="0.35">
      <c r="A15" s="55" t="s">
        <v>165</v>
      </c>
      <c r="B15" s="66">
        <f t="shared" si="1"/>
        <v>7</v>
      </c>
      <c r="C15" s="68">
        <v>1</v>
      </c>
      <c r="D15" s="68">
        <v>6</v>
      </c>
      <c r="E15" s="68">
        <v>0</v>
      </c>
      <c r="F15" s="68">
        <v>0</v>
      </c>
      <c r="G15" s="68">
        <v>0</v>
      </c>
      <c r="H15" s="68">
        <v>0</v>
      </c>
      <c r="I15" s="68">
        <v>0</v>
      </c>
      <c r="J15" s="68">
        <v>0</v>
      </c>
      <c r="K15" s="68">
        <v>0</v>
      </c>
    </row>
    <row r="16" spans="1:11" x14ac:dyDescent="0.35">
      <c r="A16" s="55" t="s">
        <v>166</v>
      </c>
      <c r="B16" s="66">
        <f t="shared" si="1"/>
        <v>10</v>
      </c>
      <c r="C16" s="68">
        <v>0</v>
      </c>
      <c r="D16" s="68">
        <v>10</v>
      </c>
      <c r="E16" s="68">
        <v>0</v>
      </c>
      <c r="F16" s="68">
        <v>0</v>
      </c>
      <c r="G16" s="68">
        <v>0</v>
      </c>
      <c r="H16" s="68">
        <v>0</v>
      </c>
      <c r="I16" s="68">
        <v>0</v>
      </c>
      <c r="J16" s="68">
        <v>0</v>
      </c>
      <c r="K16" s="68">
        <v>0</v>
      </c>
    </row>
    <row r="17" spans="1:11" x14ac:dyDescent="0.35">
      <c r="A17" s="55" t="s">
        <v>167</v>
      </c>
      <c r="B17" s="66">
        <f t="shared" si="1"/>
        <v>170</v>
      </c>
      <c r="C17" s="68">
        <v>3</v>
      </c>
      <c r="D17" s="68">
        <v>165</v>
      </c>
      <c r="E17" s="68">
        <v>2</v>
      </c>
      <c r="F17" s="68">
        <v>0</v>
      </c>
      <c r="G17" s="68">
        <v>0</v>
      </c>
      <c r="H17" s="68">
        <v>0</v>
      </c>
      <c r="I17" s="68">
        <v>0</v>
      </c>
      <c r="J17" s="68">
        <v>0</v>
      </c>
      <c r="K17" s="68">
        <v>0</v>
      </c>
    </row>
    <row r="18" spans="1:11" x14ac:dyDescent="0.35">
      <c r="A18" s="55" t="s">
        <v>168</v>
      </c>
      <c r="B18" s="66">
        <f t="shared" si="1"/>
        <v>322</v>
      </c>
      <c r="C18" s="68">
        <v>2</v>
      </c>
      <c r="D18" s="68">
        <v>318</v>
      </c>
      <c r="E18" s="68">
        <v>2</v>
      </c>
      <c r="F18" s="68">
        <v>0</v>
      </c>
      <c r="G18" s="68">
        <v>0</v>
      </c>
      <c r="H18" s="68">
        <v>0</v>
      </c>
      <c r="I18" s="68">
        <v>0</v>
      </c>
      <c r="J18" s="68">
        <v>0</v>
      </c>
      <c r="K18" s="68">
        <v>0</v>
      </c>
    </row>
    <row r="19" spans="1:11" x14ac:dyDescent="0.35">
      <c r="A19" s="55" t="s">
        <v>169</v>
      </c>
      <c r="B19" s="66">
        <f t="shared" si="1"/>
        <v>206</v>
      </c>
      <c r="C19" s="68">
        <v>10</v>
      </c>
      <c r="D19" s="68">
        <v>190</v>
      </c>
      <c r="E19" s="68">
        <v>3</v>
      </c>
      <c r="F19" s="68">
        <v>2</v>
      </c>
      <c r="G19" s="68">
        <v>1</v>
      </c>
      <c r="H19" s="68">
        <v>0</v>
      </c>
      <c r="I19" s="68">
        <v>0</v>
      </c>
      <c r="J19" s="68">
        <v>0</v>
      </c>
      <c r="K19" s="68">
        <v>0</v>
      </c>
    </row>
    <row r="20" spans="1:11" x14ac:dyDescent="0.35">
      <c r="A20" s="55" t="s">
        <v>170</v>
      </c>
      <c r="B20" s="66">
        <f t="shared" si="1"/>
        <v>2151</v>
      </c>
      <c r="C20" s="68">
        <v>56</v>
      </c>
      <c r="D20" s="68">
        <v>1726</v>
      </c>
      <c r="E20" s="68">
        <v>345</v>
      </c>
      <c r="F20" s="68">
        <v>8</v>
      </c>
      <c r="G20" s="68">
        <v>0</v>
      </c>
      <c r="H20" s="68">
        <v>1</v>
      </c>
      <c r="I20" s="68">
        <v>11</v>
      </c>
      <c r="J20" s="68">
        <v>2</v>
      </c>
      <c r="K20" s="68">
        <v>2</v>
      </c>
    </row>
    <row r="21" spans="1:11" x14ac:dyDescent="0.35">
      <c r="A21" s="69"/>
      <c r="B21" s="63"/>
      <c r="C21" s="70"/>
      <c r="D21" s="70"/>
      <c r="E21" s="70"/>
      <c r="F21" s="70"/>
      <c r="G21" s="71"/>
      <c r="H21" s="71"/>
      <c r="I21" s="71"/>
      <c r="J21" s="71"/>
      <c r="K21" s="71"/>
    </row>
    <row r="22" spans="1:11" x14ac:dyDescent="0.35">
      <c r="A22" s="34" t="s">
        <v>40</v>
      </c>
      <c r="B22" s="18"/>
      <c r="C22" s="18"/>
      <c r="D22" s="18"/>
      <c r="E22" s="18"/>
      <c r="F22" s="18"/>
      <c r="G22" s="18"/>
      <c r="H22" s="18"/>
      <c r="I22" s="18"/>
      <c r="J22" s="18"/>
      <c r="K22" s="18"/>
    </row>
  </sheetData>
  <mergeCells count="7">
    <mergeCell ref="A3:K3"/>
    <mergeCell ref="A4:K4"/>
    <mergeCell ref="A5:K5"/>
    <mergeCell ref="A6:K6"/>
    <mergeCell ref="A8:A9"/>
    <mergeCell ref="B8:B9"/>
    <mergeCell ref="C8:K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11F0E-B2F3-408E-A0F8-E2B5C017C99A}">
  <dimension ref="A1:K36"/>
  <sheetViews>
    <sheetView workbookViewId="0">
      <selection activeCell="A18" sqref="A18"/>
    </sheetView>
  </sheetViews>
  <sheetFormatPr baseColWidth="10" defaultColWidth="0" defaultRowHeight="15.5" zeroHeight="1" x14ac:dyDescent="0.35"/>
  <cols>
    <col min="1" max="1" width="47.36328125" style="14" customWidth="1"/>
    <col min="2" max="2" width="8.6328125" style="14" bestFit="1" customWidth="1"/>
    <col min="3" max="3" width="5.36328125" style="14" bestFit="1" customWidth="1"/>
    <col min="4" max="4" width="8.54296875" style="14" bestFit="1" customWidth="1"/>
    <col min="5" max="5" width="7.81640625" style="14" bestFit="1" customWidth="1"/>
    <col min="6" max="6" width="14.81640625" style="14" bestFit="1" customWidth="1"/>
    <col min="7" max="7" width="8.1796875" style="14" bestFit="1" customWidth="1"/>
    <col min="8" max="8" width="13.90625" style="14" customWidth="1"/>
    <col min="9" max="9" width="12.90625" style="14" bestFit="1" customWidth="1"/>
    <col min="10" max="10" width="13.453125" style="14" customWidth="1"/>
    <col min="11" max="11" width="11.08984375" style="14" customWidth="1"/>
    <col min="12" max="16384" width="22.1796875" style="14" hidden="1"/>
  </cols>
  <sheetData>
    <row r="1" spans="1:11" x14ac:dyDescent="0.35">
      <c r="A1" s="59" t="s">
        <v>171</v>
      </c>
      <c r="B1" s="60"/>
      <c r="C1" s="60"/>
      <c r="D1" s="60"/>
      <c r="E1" s="60"/>
      <c r="F1" s="60"/>
      <c r="G1" s="18"/>
      <c r="H1" s="18"/>
      <c r="I1" s="18"/>
      <c r="J1" s="18"/>
      <c r="K1" s="18"/>
    </row>
    <row r="2" spans="1:11" x14ac:dyDescent="0.35">
      <c r="A2" s="61"/>
      <c r="B2" s="61"/>
      <c r="C2" s="61"/>
      <c r="D2" s="61"/>
      <c r="E2" s="61"/>
      <c r="F2" s="61"/>
      <c r="G2" s="18"/>
      <c r="H2" s="18"/>
      <c r="I2" s="18"/>
      <c r="J2" s="18"/>
      <c r="K2" s="18"/>
    </row>
    <row r="3" spans="1:11" x14ac:dyDescent="0.35">
      <c r="A3" s="144" t="s">
        <v>172</v>
      </c>
      <c r="B3" s="144"/>
      <c r="C3" s="144"/>
      <c r="D3" s="144"/>
      <c r="E3" s="144"/>
      <c r="F3" s="144"/>
      <c r="G3" s="144"/>
      <c r="H3" s="144"/>
      <c r="I3" s="144"/>
      <c r="J3" s="144"/>
      <c r="K3" s="144"/>
    </row>
    <row r="4" spans="1:11" x14ac:dyDescent="0.35">
      <c r="A4" s="144" t="s">
        <v>173</v>
      </c>
      <c r="B4" s="144"/>
      <c r="C4" s="144"/>
      <c r="D4" s="144"/>
      <c r="E4" s="144"/>
      <c r="F4" s="144"/>
      <c r="G4" s="144"/>
      <c r="H4" s="144"/>
      <c r="I4" s="144"/>
      <c r="J4" s="144"/>
      <c r="K4" s="144"/>
    </row>
    <row r="5" spans="1:11" x14ac:dyDescent="0.35">
      <c r="A5" s="144" t="s">
        <v>19</v>
      </c>
      <c r="B5" s="144"/>
      <c r="C5" s="144"/>
      <c r="D5" s="144"/>
      <c r="E5" s="144"/>
      <c r="F5" s="144"/>
      <c r="G5" s="144"/>
      <c r="H5" s="144"/>
      <c r="I5" s="144"/>
      <c r="J5" s="144"/>
      <c r="K5" s="144"/>
    </row>
    <row r="6" spans="1:11" x14ac:dyDescent="0.35">
      <c r="A6" s="144" t="s">
        <v>20</v>
      </c>
      <c r="B6" s="144"/>
      <c r="C6" s="144"/>
      <c r="D6" s="144"/>
      <c r="E6" s="144"/>
      <c r="F6" s="144"/>
      <c r="G6" s="144"/>
      <c r="H6" s="144"/>
      <c r="I6" s="144"/>
      <c r="J6" s="144"/>
      <c r="K6" s="144"/>
    </row>
    <row r="7" spans="1:11" x14ac:dyDescent="0.35">
      <c r="A7" s="1"/>
      <c r="B7" s="72"/>
      <c r="C7" s="72"/>
      <c r="D7" s="72"/>
      <c r="E7" s="72"/>
      <c r="F7" s="72"/>
      <c r="G7" s="72"/>
      <c r="H7" s="72"/>
      <c r="I7" s="72"/>
      <c r="J7" s="72"/>
      <c r="K7" s="72"/>
    </row>
    <row r="8" spans="1:11" x14ac:dyDescent="0.35">
      <c r="A8" s="155" t="s">
        <v>174</v>
      </c>
      <c r="B8" s="151" t="s">
        <v>22</v>
      </c>
      <c r="C8" s="153" t="s">
        <v>23</v>
      </c>
      <c r="D8" s="154"/>
      <c r="E8" s="154"/>
      <c r="F8" s="154"/>
      <c r="G8" s="154"/>
      <c r="H8" s="154"/>
      <c r="I8" s="154"/>
      <c r="J8" s="154"/>
      <c r="K8" s="154"/>
    </row>
    <row r="9" spans="1:11" ht="30" x14ac:dyDescent="0.35">
      <c r="A9" s="156"/>
      <c r="B9" s="157"/>
      <c r="C9" s="21" t="s">
        <v>24</v>
      </c>
      <c r="D9" s="21" t="s">
        <v>25</v>
      </c>
      <c r="E9" s="21" t="s">
        <v>26</v>
      </c>
      <c r="F9" s="63" t="s">
        <v>27</v>
      </c>
      <c r="G9" s="63" t="s">
        <v>28</v>
      </c>
      <c r="H9" s="63" t="s">
        <v>29</v>
      </c>
      <c r="I9" s="21" t="s">
        <v>30</v>
      </c>
      <c r="J9" s="21" t="s">
        <v>162</v>
      </c>
      <c r="K9" s="48" t="s">
        <v>51</v>
      </c>
    </row>
    <row r="10" spans="1:11" x14ac:dyDescent="0.35">
      <c r="A10" s="73"/>
      <c r="B10" s="74"/>
      <c r="C10" s="75"/>
      <c r="D10" s="75"/>
      <c r="E10" s="75"/>
      <c r="F10" s="75"/>
      <c r="G10" s="75"/>
      <c r="H10" s="75"/>
      <c r="I10" s="75"/>
      <c r="J10" s="75"/>
      <c r="K10" s="75"/>
    </row>
    <row r="11" spans="1:11" x14ac:dyDescent="0.35">
      <c r="A11" s="76" t="s">
        <v>48</v>
      </c>
      <c r="B11" s="77">
        <f>B13+B23</f>
        <v>2672</v>
      </c>
      <c r="C11" s="78">
        <f>C13+C23</f>
        <v>50</v>
      </c>
      <c r="D11" s="79">
        <f t="shared" ref="D11:J11" si="0">D13+D23</f>
        <v>2409</v>
      </c>
      <c r="E11" s="79">
        <f t="shared" si="0"/>
        <v>176</v>
      </c>
      <c r="F11" s="79">
        <f t="shared" si="0"/>
        <v>20</v>
      </c>
      <c r="G11" s="79">
        <f t="shared" si="0"/>
        <v>1</v>
      </c>
      <c r="H11" s="79">
        <f t="shared" si="0"/>
        <v>2</v>
      </c>
      <c r="I11" s="79">
        <f t="shared" si="0"/>
        <v>10</v>
      </c>
      <c r="J11" s="79">
        <f t="shared" si="0"/>
        <v>2</v>
      </c>
      <c r="K11" s="79">
        <f>K13+K23</f>
        <v>2</v>
      </c>
    </row>
    <row r="12" spans="1:11" x14ac:dyDescent="0.35">
      <c r="A12" s="76"/>
      <c r="B12" s="80"/>
      <c r="C12" s="81"/>
      <c r="D12" s="81"/>
      <c r="E12" s="81"/>
      <c r="F12" s="81"/>
      <c r="G12" s="81"/>
      <c r="H12" s="81"/>
      <c r="I12" s="81"/>
      <c r="J12" s="81"/>
      <c r="K12" s="81"/>
    </row>
    <row r="13" spans="1:11" x14ac:dyDescent="0.35">
      <c r="A13" s="13" t="s">
        <v>175</v>
      </c>
      <c r="B13" s="77">
        <f>SUM(B14:B21)</f>
        <v>2166</v>
      </c>
      <c r="C13" s="78">
        <f>SUM(C14:C21)</f>
        <v>13</v>
      </c>
      <c r="D13" s="79">
        <f t="shared" ref="D13:K13" si="1">SUM(D14:D21)</f>
        <v>2035</v>
      </c>
      <c r="E13" s="79">
        <f t="shared" si="1"/>
        <v>101</v>
      </c>
      <c r="F13" s="79">
        <f t="shared" si="1"/>
        <v>13</v>
      </c>
      <c r="G13" s="79">
        <f t="shared" si="1"/>
        <v>0</v>
      </c>
      <c r="H13" s="79">
        <f t="shared" si="1"/>
        <v>0</v>
      </c>
      <c r="I13" s="79">
        <f t="shared" si="1"/>
        <v>3</v>
      </c>
      <c r="J13" s="79">
        <f t="shared" si="1"/>
        <v>0</v>
      </c>
      <c r="K13" s="79">
        <f t="shared" si="1"/>
        <v>1</v>
      </c>
    </row>
    <row r="14" spans="1:11" x14ac:dyDescent="0.35">
      <c r="A14" s="82" t="s">
        <v>176</v>
      </c>
      <c r="B14" s="83">
        <f>SUM(C14:K14)</f>
        <v>198</v>
      </c>
      <c r="C14" s="84">
        <v>0</v>
      </c>
      <c r="D14" s="84">
        <v>194</v>
      </c>
      <c r="E14" s="84">
        <v>1</v>
      </c>
      <c r="F14" s="84">
        <v>3</v>
      </c>
      <c r="G14" s="84">
        <v>0</v>
      </c>
      <c r="H14" s="84">
        <v>0</v>
      </c>
      <c r="I14" s="84">
        <v>0</v>
      </c>
      <c r="J14" s="84">
        <v>0</v>
      </c>
      <c r="K14" s="84">
        <v>0</v>
      </c>
    </row>
    <row r="15" spans="1:11" x14ac:dyDescent="0.35">
      <c r="A15" s="82" t="s">
        <v>177</v>
      </c>
      <c r="B15" s="83">
        <f t="shared" ref="B15:B21" si="2">SUM(C15:K15)</f>
        <v>55</v>
      </c>
      <c r="C15" s="84">
        <v>0</v>
      </c>
      <c r="D15" s="84">
        <v>55</v>
      </c>
      <c r="E15" s="84">
        <v>0</v>
      </c>
      <c r="F15" s="84">
        <v>0</v>
      </c>
      <c r="G15" s="84">
        <v>0</v>
      </c>
      <c r="H15" s="84">
        <v>0</v>
      </c>
      <c r="I15" s="84">
        <v>0</v>
      </c>
      <c r="J15" s="84">
        <v>0</v>
      </c>
      <c r="K15" s="84">
        <v>0</v>
      </c>
    </row>
    <row r="16" spans="1:11" x14ac:dyDescent="0.35">
      <c r="A16" s="82" t="s">
        <v>178</v>
      </c>
      <c r="B16" s="83">
        <f t="shared" si="2"/>
        <v>33</v>
      </c>
      <c r="C16" s="84">
        <v>0</v>
      </c>
      <c r="D16" s="84">
        <v>33</v>
      </c>
      <c r="E16" s="84">
        <v>0</v>
      </c>
      <c r="F16" s="84">
        <v>0</v>
      </c>
      <c r="G16" s="84">
        <v>0</v>
      </c>
      <c r="H16" s="84">
        <v>0</v>
      </c>
      <c r="I16" s="84">
        <v>0</v>
      </c>
      <c r="J16" s="84">
        <v>0</v>
      </c>
      <c r="K16" s="84">
        <v>0</v>
      </c>
    </row>
    <row r="17" spans="1:11" x14ac:dyDescent="0.35">
      <c r="A17" s="82" t="s">
        <v>179</v>
      </c>
      <c r="B17" s="83">
        <f t="shared" si="2"/>
        <v>23</v>
      </c>
      <c r="C17" s="84">
        <v>0</v>
      </c>
      <c r="D17" s="84">
        <v>23</v>
      </c>
      <c r="E17" s="84">
        <v>0</v>
      </c>
      <c r="F17" s="84">
        <v>0</v>
      </c>
      <c r="G17" s="84">
        <v>0</v>
      </c>
      <c r="H17" s="84">
        <v>0</v>
      </c>
      <c r="I17" s="84">
        <v>0</v>
      </c>
      <c r="J17" s="84">
        <v>0</v>
      </c>
      <c r="K17" s="84">
        <v>0</v>
      </c>
    </row>
    <row r="18" spans="1:11" x14ac:dyDescent="0.35">
      <c r="A18" s="82" t="s">
        <v>180</v>
      </c>
      <c r="B18" s="83">
        <f t="shared" si="2"/>
        <v>1021</v>
      </c>
      <c r="C18" s="84">
        <v>5</v>
      </c>
      <c r="D18" s="84">
        <v>996</v>
      </c>
      <c r="E18" s="84">
        <v>13</v>
      </c>
      <c r="F18" s="84">
        <v>7</v>
      </c>
      <c r="G18" s="84">
        <v>0</v>
      </c>
      <c r="H18" s="84">
        <v>0</v>
      </c>
      <c r="I18" s="84">
        <v>0</v>
      </c>
      <c r="J18" s="84">
        <v>0</v>
      </c>
      <c r="K18" s="84">
        <v>0</v>
      </c>
    </row>
    <row r="19" spans="1:11" x14ac:dyDescent="0.35">
      <c r="A19" s="82" t="s">
        <v>181</v>
      </c>
      <c r="B19" s="83">
        <f t="shared" si="2"/>
        <v>57</v>
      </c>
      <c r="C19" s="84">
        <v>0</v>
      </c>
      <c r="D19" s="84">
        <v>56</v>
      </c>
      <c r="E19" s="84">
        <v>0</v>
      </c>
      <c r="F19" s="84">
        <v>1</v>
      </c>
      <c r="G19" s="84">
        <v>0</v>
      </c>
      <c r="H19" s="84">
        <v>0</v>
      </c>
      <c r="I19" s="84">
        <v>0</v>
      </c>
      <c r="J19" s="84">
        <v>0</v>
      </c>
      <c r="K19" s="84">
        <v>0</v>
      </c>
    </row>
    <row r="20" spans="1:11" x14ac:dyDescent="0.35">
      <c r="A20" s="82" t="s">
        <v>182</v>
      </c>
      <c r="B20" s="83">
        <f t="shared" si="2"/>
        <v>368</v>
      </c>
      <c r="C20" s="84">
        <v>0</v>
      </c>
      <c r="D20" s="84">
        <v>362</v>
      </c>
      <c r="E20" s="84">
        <v>4</v>
      </c>
      <c r="F20" s="84">
        <v>1</v>
      </c>
      <c r="G20" s="84">
        <v>0</v>
      </c>
      <c r="H20" s="84">
        <v>0</v>
      </c>
      <c r="I20" s="84">
        <v>0</v>
      </c>
      <c r="J20" s="84">
        <v>0</v>
      </c>
      <c r="K20" s="84">
        <v>1</v>
      </c>
    </row>
    <row r="21" spans="1:11" x14ac:dyDescent="0.35">
      <c r="A21" s="82" t="s">
        <v>183</v>
      </c>
      <c r="B21" s="83">
        <f t="shared" si="2"/>
        <v>411</v>
      </c>
      <c r="C21" s="84">
        <v>8</v>
      </c>
      <c r="D21" s="84">
        <v>316</v>
      </c>
      <c r="E21" s="84">
        <v>83</v>
      </c>
      <c r="F21" s="84">
        <v>1</v>
      </c>
      <c r="G21" s="84">
        <v>0</v>
      </c>
      <c r="H21" s="84">
        <v>0</v>
      </c>
      <c r="I21" s="84">
        <v>3</v>
      </c>
      <c r="J21" s="84">
        <v>0</v>
      </c>
      <c r="K21" s="84">
        <v>0</v>
      </c>
    </row>
    <row r="22" spans="1:11" x14ac:dyDescent="0.35">
      <c r="A22" s="82"/>
      <c r="B22" s="83"/>
      <c r="C22" s="85"/>
      <c r="D22" s="84"/>
      <c r="E22" s="85"/>
      <c r="F22" s="85"/>
      <c r="G22" s="85"/>
      <c r="H22" s="85"/>
      <c r="I22" s="85"/>
      <c r="J22" s="85"/>
      <c r="K22" s="85"/>
    </row>
    <row r="23" spans="1:11" x14ac:dyDescent="0.35">
      <c r="A23" s="86" t="s">
        <v>184</v>
      </c>
      <c r="B23" s="80">
        <f t="shared" ref="B23:K23" si="3">SUM(B24:B34)</f>
        <v>506</v>
      </c>
      <c r="C23" s="87">
        <f t="shared" si="3"/>
        <v>37</v>
      </c>
      <c r="D23" s="81">
        <f t="shared" si="3"/>
        <v>374</v>
      </c>
      <c r="E23" s="81">
        <f t="shared" si="3"/>
        <v>75</v>
      </c>
      <c r="F23" s="81">
        <f t="shared" si="3"/>
        <v>7</v>
      </c>
      <c r="G23" s="81">
        <f t="shared" si="3"/>
        <v>1</v>
      </c>
      <c r="H23" s="81">
        <f t="shared" si="3"/>
        <v>2</v>
      </c>
      <c r="I23" s="81">
        <f t="shared" si="3"/>
        <v>7</v>
      </c>
      <c r="J23" s="81">
        <f t="shared" si="3"/>
        <v>2</v>
      </c>
      <c r="K23" s="81">
        <f t="shared" si="3"/>
        <v>1</v>
      </c>
    </row>
    <row r="24" spans="1:11" x14ac:dyDescent="0.35">
      <c r="A24" s="82" t="s">
        <v>185</v>
      </c>
      <c r="B24" s="83">
        <f t="shared" ref="B24:B31" si="4">SUM(C24:K24)</f>
        <v>244</v>
      </c>
      <c r="C24" s="84">
        <v>6</v>
      </c>
      <c r="D24" s="84">
        <v>167</v>
      </c>
      <c r="E24" s="84">
        <v>57</v>
      </c>
      <c r="F24" s="84">
        <v>4</v>
      </c>
      <c r="G24" s="84">
        <v>0</v>
      </c>
      <c r="H24" s="84">
        <v>2</v>
      </c>
      <c r="I24" s="84">
        <v>6</v>
      </c>
      <c r="J24" s="84">
        <v>2</v>
      </c>
      <c r="K24" s="84">
        <v>0</v>
      </c>
    </row>
    <row r="25" spans="1:11" x14ac:dyDescent="0.35">
      <c r="A25" s="82" t="s">
        <v>186</v>
      </c>
      <c r="B25" s="83">
        <f t="shared" si="4"/>
        <v>26</v>
      </c>
      <c r="C25" s="84">
        <v>1</v>
      </c>
      <c r="D25" s="84">
        <v>24</v>
      </c>
      <c r="E25" s="84">
        <v>0</v>
      </c>
      <c r="F25" s="84">
        <v>1</v>
      </c>
      <c r="G25" s="84">
        <v>0</v>
      </c>
      <c r="H25" s="84">
        <v>0</v>
      </c>
      <c r="I25" s="84">
        <v>0</v>
      </c>
      <c r="J25" s="84">
        <v>0</v>
      </c>
      <c r="K25" s="84">
        <v>0</v>
      </c>
    </row>
    <row r="26" spans="1:11" x14ac:dyDescent="0.35">
      <c r="A26" s="82" t="s">
        <v>187</v>
      </c>
      <c r="B26" s="83">
        <f t="shared" si="4"/>
        <v>61</v>
      </c>
      <c r="C26" s="84">
        <v>13</v>
      </c>
      <c r="D26" s="84">
        <v>38</v>
      </c>
      <c r="E26" s="84">
        <v>7</v>
      </c>
      <c r="F26" s="84">
        <v>1</v>
      </c>
      <c r="G26" s="84">
        <v>1</v>
      </c>
      <c r="H26" s="84">
        <v>0</v>
      </c>
      <c r="I26" s="84">
        <v>0</v>
      </c>
      <c r="J26" s="84">
        <v>0</v>
      </c>
      <c r="K26" s="84">
        <v>1</v>
      </c>
    </row>
    <row r="27" spans="1:11" x14ac:dyDescent="0.35">
      <c r="A27" s="82" t="s">
        <v>188</v>
      </c>
      <c r="B27" s="83">
        <f t="shared" si="4"/>
        <v>19</v>
      </c>
      <c r="C27" s="84">
        <v>6</v>
      </c>
      <c r="D27" s="84">
        <v>10</v>
      </c>
      <c r="E27" s="84">
        <v>2</v>
      </c>
      <c r="F27" s="84">
        <v>0</v>
      </c>
      <c r="G27" s="84">
        <v>0</v>
      </c>
      <c r="H27" s="84">
        <v>0</v>
      </c>
      <c r="I27" s="84">
        <v>1</v>
      </c>
      <c r="J27" s="84">
        <v>0</v>
      </c>
      <c r="K27" s="84">
        <v>0</v>
      </c>
    </row>
    <row r="28" spans="1:11" x14ac:dyDescent="0.35">
      <c r="A28" s="82" t="s">
        <v>189</v>
      </c>
      <c r="B28" s="83">
        <f t="shared" si="4"/>
        <v>10</v>
      </c>
      <c r="C28" s="84">
        <v>6</v>
      </c>
      <c r="D28" s="84">
        <v>4</v>
      </c>
      <c r="E28" s="84">
        <v>0</v>
      </c>
      <c r="F28" s="84">
        <v>0</v>
      </c>
      <c r="G28" s="84">
        <v>0</v>
      </c>
      <c r="H28" s="84">
        <v>0</v>
      </c>
      <c r="I28" s="84">
        <v>0</v>
      </c>
      <c r="J28" s="84">
        <v>0</v>
      </c>
      <c r="K28" s="84">
        <v>0</v>
      </c>
    </row>
    <row r="29" spans="1:11" x14ac:dyDescent="0.35">
      <c r="A29" s="82" t="s">
        <v>190</v>
      </c>
      <c r="B29" s="83">
        <f t="shared" si="4"/>
        <v>18</v>
      </c>
      <c r="C29" s="84">
        <v>4</v>
      </c>
      <c r="D29" s="84">
        <v>14</v>
      </c>
      <c r="E29" s="84">
        <v>0</v>
      </c>
      <c r="F29" s="84">
        <v>0</v>
      </c>
      <c r="G29" s="84">
        <v>0</v>
      </c>
      <c r="H29" s="84">
        <v>0</v>
      </c>
      <c r="I29" s="84">
        <v>0</v>
      </c>
      <c r="J29" s="84">
        <v>0</v>
      </c>
      <c r="K29" s="84">
        <v>0</v>
      </c>
    </row>
    <row r="30" spans="1:11" x14ac:dyDescent="0.35">
      <c r="A30" s="82" t="s">
        <v>191</v>
      </c>
      <c r="B30" s="83">
        <f t="shared" si="4"/>
        <v>30</v>
      </c>
      <c r="C30" s="84">
        <v>0</v>
      </c>
      <c r="D30" s="84">
        <v>26</v>
      </c>
      <c r="E30" s="84">
        <v>3</v>
      </c>
      <c r="F30" s="84">
        <v>1</v>
      </c>
      <c r="G30" s="84">
        <v>0</v>
      </c>
      <c r="H30" s="84">
        <v>0</v>
      </c>
      <c r="I30" s="84">
        <v>0</v>
      </c>
      <c r="J30" s="84">
        <v>0</v>
      </c>
      <c r="K30" s="84">
        <v>0</v>
      </c>
    </row>
    <row r="31" spans="1:11" x14ac:dyDescent="0.35">
      <c r="A31" s="82" t="s">
        <v>192</v>
      </c>
      <c r="B31" s="83">
        <f t="shared" si="4"/>
        <v>90</v>
      </c>
      <c r="C31" s="84">
        <v>1</v>
      </c>
      <c r="D31" s="84">
        <v>88</v>
      </c>
      <c r="E31" s="84">
        <v>1</v>
      </c>
      <c r="F31" s="84">
        <v>0</v>
      </c>
      <c r="G31" s="84">
        <v>0</v>
      </c>
      <c r="H31" s="84">
        <v>0</v>
      </c>
      <c r="I31" s="84">
        <v>0</v>
      </c>
      <c r="J31" s="84">
        <v>0</v>
      </c>
      <c r="K31" s="84">
        <v>0</v>
      </c>
    </row>
    <row r="32" spans="1:11" x14ac:dyDescent="0.35">
      <c r="A32" s="82" t="s">
        <v>193</v>
      </c>
      <c r="B32" s="83">
        <f>SUM(C32:K32)</f>
        <v>4</v>
      </c>
      <c r="C32" s="84">
        <v>0</v>
      </c>
      <c r="D32" s="84">
        <v>2</v>
      </c>
      <c r="E32" s="84">
        <v>2</v>
      </c>
      <c r="F32" s="84">
        <v>0</v>
      </c>
      <c r="G32" s="84">
        <v>0</v>
      </c>
      <c r="H32" s="84">
        <v>0</v>
      </c>
      <c r="I32" s="84">
        <v>0</v>
      </c>
      <c r="J32" s="84">
        <v>0</v>
      </c>
      <c r="K32" s="84">
        <v>0</v>
      </c>
    </row>
    <row r="33" spans="1:11" x14ac:dyDescent="0.35">
      <c r="A33" s="82" t="s">
        <v>194</v>
      </c>
      <c r="B33" s="83">
        <f t="shared" ref="B33" si="5">SUM(C33:K33)</f>
        <v>1</v>
      </c>
      <c r="C33" s="84">
        <v>0</v>
      </c>
      <c r="D33" s="84">
        <v>1</v>
      </c>
      <c r="E33" s="84">
        <v>0</v>
      </c>
      <c r="F33" s="84">
        <v>0</v>
      </c>
      <c r="G33" s="84">
        <v>0</v>
      </c>
      <c r="H33" s="84">
        <v>0</v>
      </c>
      <c r="I33" s="84">
        <v>0</v>
      </c>
      <c r="J33" s="84">
        <v>0</v>
      </c>
      <c r="K33" s="84">
        <v>0</v>
      </c>
    </row>
    <row r="34" spans="1:11" x14ac:dyDescent="0.35">
      <c r="A34" s="82" t="s">
        <v>195</v>
      </c>
      <c r="B34" s="83">
        <f t="shared" ref="B34" si="6">SUM(C34:K34)</f>
        <v>3</v>
      </c>
      <c r="C34" s="84">
        <v>0</v>
      </c>
      <c r="D34" s="84">
        <v>0</v>
      </c>
      <c r="E34" s="84">
        <v>3</v>
      </c>
      <c r="F34" s="84">
        <v>0</v>
      </c>
      <c r="G34" s="84">
        <v>0</v>
      </c>
      <c r="H34" s="84">
        <v>0</v>
      </c>
      <c r="I34" s="84">
        <v>0</v>
      </c>
      <c r="J34" s="84">
        <v>0</v>
      </c>
      <c r="K34" s="84">
        <v>0</v>
      </c>
    </row>
    <row r="35" spans="1:11" x14ac:dyDescent="0.35">
      <c r="A35" s="88"/>
      <c r="B35" s="89"/>
      <c r="C35" s="90"/>
      <c r="D35" s="91"/>
      <c r="E35" s="71"/>
      <c r="F35" s="92"/>
      <c r="G35" s="71"/>
      <c r="H35" s="71"/>
      <c r="I35" s="71"/>
      <c r="J35" s="71"/>
      <c r="K35" s="71"/>
    </row>
    <row r="36" spans="1:11" x14ac:dyDescent="0.35">
      <c r="A36" s="34" t="s">
        <v>40</v>
      </c>
      <c r="B36" s="55"/>
      <c r="C36" s="55"/>
      <c r="D36" s="55"/>
      <c r="E36" s="55"/>
      <c r="F36" s="55"/>
      <c r="G36" s="18"/>
      <c r="H36" s="18"/>
      <c r="I36" s="18"/>
      <c r="J36" s="18"/>
      <c r="K36" s="18"/>
    </row>
  </sheetData>
  <mergeCells count="7">
    <mergeCell ref="A3:K3"/>
    <mergeCell ref="A4:K4"/>
    <mergeCell ref="A5:K5"/>
    <mergeCell ref="A6:K6"/>
    <mergeCell ref="A8:A9"/>
    <mergeCell ref="B8:B9"/>
    <mergeCell ref="C8:K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C4088-BD85-48ED-B895-DA527B6791BB}">
  <dimension ref="A1:K26"/>
  <sheetViews>
    <sheetView workbookViewId="0">
      <selection activeCell="F19" sqref="F19"/>
    </sheetView>
  </sheetViews>
  <sheetFormatPr baseColWidth="10" defaultColWidth="0" defaultRowHeight="15.5" zeroHeight="1" x14ac:dyDescent="0.35"/>
  <cols>
    <col min="1" max="1" width="32.1796875" style="14" customWidth="1"/>
    <col min="2" max="5" width="11.54296875" style="14" customWidth="1"/>
    <col min="6" max="6" width="17.08984375" style="14" customWidth="1"/>
    <col min="7" max="7" width="11.54296875" style="14" customWidth="1"/>
    <col min="8" max="8" width="14.453125" style="14" customWidth="1"/>
    <col min="9" max="9" width="14.6328125" style="14" customWidth="1"/>
    <col min="10" max="11" width="11.54296875" style="14" customWidth="1"/>
    <col min="12" max="16384" width="11.54296875" style="14" hidden="1"/>
  </cols>
  <sheetData>
    <row r="1" spans="1:11" x14ac:dyDescent="0.35">
      <c r="A1" s="59" t="s">
        <v>196</v>
      </c>
      <c r="B1" s="93"/>
      <c r="C1" s="93"/>
      <c r="D1" s="93"/>
      <c r="E1" s="93"/>
      <c r="F1" s="93"/>
      <c r="G1" s="18"/>
      <c r="H1" s="18"/>
      <c r="I1" s="18"/>
      <c r="J1" s="18"/>
      <c r="K1" s="18"/>
    </row>
    <row r="2" spans="1:11" x14ac:dyDescent="0.35">
      <c r="A2" s="61"/>
      <c r="B2" s="93"/>
      <c r="C2" s="93"/>
      <c r="D2" s="93"/>
      <c r="E2" s="93"/>
      <c r="F2" s="93"/>
      <c r="G2" s="18"/>
      <c r="H2" s="18"/>
      <c r="I2" s="18"/>
      <c r="J2" s="18"/>
      <c r="K2" s="18"/>
    </row>
    <row r="3" spans="1:11" x14ac:dyDescent="0.35">
      <c r="A3" s="144" t="s">
        <v>197</v>
      </c>
      <c r="B3" s="144"/>
      <c r="C3" s="144"/>
      <c r="D3" s="144"/>
      <c r="E3" s="144"/>
      <c r="F3" s="144"/>
      <c r="G3" s="144"/>
      <c r="H3" s="144"/>
      <c r="I3" s="144"/>
      <c r="J3" s="144"/>
      <c r="K3" s="144"/>
    </row>
    <row r="4" spans="1:11" x14ac:dyDescent="0.35">
      <c r="A4" s="144" t="s">
        <v>198</v>
      </c>
      <c r="B4" s="144"/>
      <c r="C4" s="144"/>
      <c r="D4" s="144"/>
      <c r="E4" s="144"/>
      <c r="F4" s="144"/>
      <c r="G4" s="144"/>
      <c r="H4" s="144"/>
      <c r="I4" s="144"/>
      <c r="J4" s="144"/>
      <c r="K4" s="144"/>
    </row>
    <row r="5" spans="1:11" x14ac:dyDescent="0.35">
      <c r="A5" s="144" t="s">
        <v>19</v>
      </c>
      <c r="B5" s="144"/>
      <c r="C5" s="144"/>
      <c r="D5" s="144"/>
      <c r="E5" s="144"/>
      <c r="F5" s="144"/>
      <c r="G5" s="144"/>
      <c r="H5" s="144"/>
      <c r="I5" s="144"/>
      <c r="J5" s="144"/>
      <c r="K5" s="144"/>
    </row>
    <row r="6" spans="1:11" x14ac:dyDescent="0.35">
      <c r="A6" s="144" t="s">
        <v>20</v>
      </c>
      <c r="B6" s="144"/>
      <c r="C6" s="144"/>
      <c r="D6" s="144"/>
      <c r="E6" s="144"/>
      <c r="F6" s="144"/>
      <c r="G6" s="144"/>
      <c r="H6" s="144"/>
      <c r="I6" s="144"/>
      <c r="J6" s="144"/>
      <c r="K6" s="144"/>
    </row>
    <row r="7" spans="1:11" x14ac:dyDescent="0.35">
      <c r="A7" s="1"/>
      <c r="B7" s="1"/>
      <c r="C7" s="1"/>
      <c r="D7" s="1"/>
      <c r="E7" s="1"/>
      <c r="F7" s="1"/>
      <c r="G7" s="18"/>
      <c r="H7" s="18"/>
      <c r="I7" s="18"/>
      <c r="J7" s="18"/>
      <c r="K7" s="18"/>
    </row>
    <row r="8" spans="1:11" x14ac:dyDescent="0.35">
      <c r="A8" s="155" t="s">
        <v>199</v>
      </c>
      <c r="B8" s="151" t="s">
        <v>22</v>
      </c>
      <c r="C8" s="153" t="s">
        <v>23</v>
      </c>
      <c r="D8" s="154"/>
      <c r="E8" s="154"/>
      <c r="F8" s="154"/>
      <c r="G8" s="154"/>
      <c r="H8" s="154"/>
      <c r="I8" s="154"/>
      <c r="J8" s="154"/>
      <c r="K8" s="154"/>
    </row>
    <row r="9" spans="1:11" ht="30" x14ac:dyDescent="0.35">
      <c r="A9" s="158"/>
      <c r="B9" s="159"/>
      <c r="C9" s="21" t="s">
        <v>24</v>
      </c>
      <c r="D9" s="21" t="s">
        <v>25</v>
      </c>
      <c r="E9" s="21" t="s">
        <v>26</v>
      </c>
      <c r="F9" s="21" t="s">
        <v>27</v>
      </c>
      <c r="G9" s="21" t="s">
        <v>28</v>
      </c>
      <c r="H9" s="21" t="s">
        <v>29</v>
      </c>
      <c r="I9" s="21" t="s">
        <v>30</v>
      </c>
      <c r="J9" s="21" t="s">
        <v>162</v>
      </c>
      <c r="K9" s="46" t="s">
        <v>51</v>
      </c>
    </row>
    <row r="10" spans="1:11" x14ac:dyDescent="0.35">
      <c r="A10" s="49"/>
      <c r="B10" s="94"/>
      <c r="C10" s="95"/>
      <c r="D10" s="95"/>
      <c r="E10" s="95"/>
      <c r="F10" s="95"/>
      <c r="G10" s="95"/>
      <c r="H10" s="95"/>
      <c r="I10" s="95"/>
      <c r="J10" s="95"/>
      <c r="K10" s="95"/>
    </row>
    <row r="11" spans="1:11" x14ac:dyDescent="0.35">
      <c r="A11" s="1" t="s">
        <v>48</v>
      </c>
      <c r="B11" s="96">
        <f t="shared" ref="B11:K11" si="0">B13+B19</f>
        <v>2672</v>
      </c>
      <c r="C11" s="79">
        <f t="shared" si="0"/>
        <v>50</v>
      </c>
      <c r="D11" s="79">
        <f t="shared" si="0"/>
        <v>2409</v>
      </c>
      <c r="E11" s="79">
        <f t="shared" si="0"/>
        <v>176</v>
      </c>
      <c r="F11" s="79">
        <f t="shared" si="0"/>
        <v>20</v>
      </c>
      <c r="G11" s="79">
        <f t="shared" si="0"/>
        <v>1</v>
      </c>
      <c r="H11" s="79">
        <f t="shared" si="0"/>
        <v>2</v>
      </c>
      <c r="I11" s="79">
        <f t="shared" si="0"/>
        <v>10</v>
      </c>
      <c r="J11" s="79">
        <f t="shared" si="0"/>
        <v>2</v>
      </c>
      <c r="K11" s="79">
        <f t="shared" si="0"/>
        <v>2</v>
      </c>
    </row>
    <row r="12" spans="1:11" x14ac:dyDescent="0.35">
      <c r="A12" s="86"/>
      <c r="B12" s="96"/>
      <c r="C12" s="78"/>
      <c r="D12" s="79"/>
      <c r="E12" s="79"/>
      <c r="F12" s="79"/>
      <c r="G12" s="79"/>
      <c r="H12" s="79"/>
      <c r="I12" s="79"/>
      <c r="J12" s="79"/>
      <c r="K12" s="79"/>
    </row>
    <row r="13" spans="1:11" x14ac:dyDescent="0.35">
      <c r="A13" s="86" t="s">
        <v>184</v>
      </c>
      <c r="B13" s="96">
        <f t="shared" ref="B13:K13" si="1">SUM(B14:B17)</f>
        <v>506</v>
      </c>
      <c r="C13" s="78">
        <f t="shared" si="1"/>
        <v>37</v>
      </c>
      <c r="D13" s="79">
        <f t="shared" si="1"/>
        <v>374</v>
      </c>
      <c r="E13" s="79">
        <f t="shared" si="1"/>
        <v>75</v>
      </c>
      <c r="F13" s="79">
        <f t="shared" si="1"/>
        <v>7</v>
      </c>
      <c r="G13" s="79">
        <f t="shared" si="1"/>
        <v>1</v>
      </c>
      <c r="H13" s="79">
        <f t="shared" si="1"/>
        <v>2</v>
      </c>
      <c r="I13" s="79">
        <f t="shared" si="1"/>
        <v>7</v>
      </c>
      <c r="J13" s="79">
        <f t="shared" si="1"/>
        <v>2</v>
      </c>
      <c r="K13" s="79">
        <f t="shared" si="1"/>
        <v>1</v>
      </c>
    </row>
    <row r="14" spans="1:11" x14ac:dyDescent="0.35">
      <c r="A14" s="55" t="s">
        <v>200</v>
      </c>
      <c r="B14" s="97">
        <f t="shared" ref="B14:B17" si="2">SUM(C14:K14)</f>
        <v>4</v>
      </c>
      <c r="C14" s="97">
        <v>0</v>
      </c>
      <c r="D14" s="98">
        <v>4</v>
      </c>
      <c r="E14" s="98">
        <v>0</v>
      </c>
      <c r="F14" s="98">
        <v>0</v>
      </c>
      <c r="G14" s="98">
        <v>0</v>
      </c>
      <c r="H14" s="98">
        <v>0</v>
      </c>
      <c r="I14" s="98">
        <v>0</v>
      </c>
      <c r="J14" s="98">
        <v>0</v>
      </c>
      <c r="K14" s="98">
        <v>0</v>
      </c>
    </row>
    <row r="15" spans="1:11" x14ac:dyDescent="0.35">
      <c r="A15" s="99" t="s">
        <v>201</v>
      </c>
      <c r="B15" s="97">
        <f t="shared" si="2"/>
        <v>348</v>
      </c>
      <c r="C15" s="97">
        <v>8</v>
      </c>
      <c r="D15" s="98">
        <v>273</v>
      </c>
      <c r="E15" s="98">
        <v>54</v>
      </c>
      <c r="F15" s="98">
        <v>6</v>
      </c>
      <c r="G15" s="98">
        <v>0</v>
      </c>
      <c r="H15" s="98">
        <v>0</v>
      </c>
      <c r="I15" s="98">
        <v>5</v>
      </c>
      <c r="J15" s="98">
        <v>2</v>
      </c>
      <c r="K15" s="98">
        <v>0</v>
      </c>
    </row>
    <row r="16" spans="1:11" x14ac:dyDescent="0.35">
      <c r="A16" s="99" t="s">
        <v>187</v>
      </c>
      <c r="B16" s="97">
        <f t="shared" si="2"/>
        <v>105</v>
      </c>
      <c r="C16" s="97">
        <v>28</v>
      </c>
      <c r="D16" s="98">
        <v>65</v>
      </c>
      <c r="E16" s="98">
        <v>9</v>
      </c>
      <c r="F16" s="98">
        <v>1</v>
      </c>
      <c r="G16" s="98">
        <v>1</v>
      </c>
      <c r="H16" s="98">
        <v>0</v>
      </c>
      <c r="I16" s="98">
        <v>0</v>
      </c>
      <c r="J16" s="98">
        <v>0</v>
      </c>
      <c r="K16" s="98">
        <v>1</v>
      </c>
    </row>
    <row r="17" spans="1:11" x14ac:dyDescent="0.35">
      <c r="A17" s="55" t="s">
        <v>202</v>
      </c>
      <c r="B17" s="97">
        <f t="shared" si="2"/>
        <v>49</v>
      </c>
      <c r="C17" s="97">
        <v>1</v>
      </c>
      <c r="D17" s="98">
        <v>32</v>
      </c>
      <c r="E17" s="98">
        <v>12</v>
      </c>
      <c r="F17" s="98">
        <v>0</v>
      </c>
      <c r="G17" s="98">
        <v>0</v>
      </c>
      <c r="H17" s="98">
        <v>2</v>
      </c>
      <c r="I17" s="98">
        <v>2</v>
      </c>
      <c r="J17" s="98">
        <v>0</v>
      </c>
      <c r="K17" s="98">
        <v>0</v>
      </c>
    </row>
    <row r="18" spans="1:11" x14ac:dyDescent="0.35">
      <c r="A18" s="55"/>
      <c r="B18" s="50"/>
      <c r="C18" s="100"/>
      <c r="D18" s="75"/>
      <c r="E18" s="75"/>
      <c r="F18" s="75"/>
      <c r="G18" s="75"/>
      <c r="H18" s="75"/>
      <c r="I18" s="75"/>
      <c r="J18" s="75"/>
      <c r="K18" s="75"/>
    </row>
    <row r="19" spans="1:11" x14ac:dyDescent="0.35">
      <c r="A19" s="47" t="s">
        <v>203</v>
      </c>
      <c r="B19" s="78">
        <f t="shared" ref="B19:K19" si="3">SUM(B20:B24)</f>
        <v>2166</v>
      </c>
      <c r="C19" s="78">
        <f t="shared" si="3"/>
        <v>13</v>
      </c>
      <c r="D19" s="79">
        <f t="shared" si="3"/>
        <v>2035</v>
      </c>
      <c r="E19" s="79">
        <f t="shared" si="3"/>
        <v>101</v>
      </c>
      <c r="F19" s="79">
        <f t="shared" si="3"/>
        <v>13</v>
      </c>
      <c r="G19" s="79">
        <f t="shared" si="3"/>
        <v>0</v>
      </c>
      <c r="H19" s="79">
        <f t="shared" si="3"/>
        <v>0</v>
      </c>
      <c r="I19" s="79">
        <f t="shared" si="3"/>
        <v>3</v>
      </c>
      <c r="J19" s="79">
        <f t="shared" si="3"/>
        <v>0</v>
      </c>
      <c r="K19" s="79">
        <f t="shared" si="3"/>
        <v>1</v>
      </c>
    </row>
    <row r="20" spans="1:11" x14ac:dyDescent="0.35">
      <c r="A20" s="55" t="s">
        <v>200</v>
      </c>
      <c r="B20" s="101">
        <f t="shared" ref="B20:B24" si="4">SUM(C20:K20)</f>
        <v>2</v>
      </c>
      <c r="C20" s="97">
        <v>0</v>
      </c>
      <c r="D20" s="98">
        <v>2</v>
      </c>
      <c r="E20" s="98">
        <v>0</v>
      </c>
      <c r="F20" s="98">
        <v>0</v>
      </c>
      <c r="G20" s="98">
        <v>0</v>
      </c>
      <c r="H20" s="98">
        <v>0</v>
      </c>
      <c r="I20" s="98">
        <v>0</v>
      </c>
      <c r="J20" s="98">
        <v>0</v>
      </c>
      <c r="K20" s="98">
        <v>0</v>
      </c>
    </row>
    <row r="21" spans="1:11" x14ac:dyDescent="0.35">
      <c r="A21" s="55" t="s">
        <v>204</v>
      </c>
      <c r="B21" s="101">
        <f t="shared" si="4"/>
        <v>1</v>
      </c>
      <c r="C21" s="97">
        <v>0</v>
      </c>
      <c r="D21" s="98">
        <v>0</v>
      </c>
      <c r="E21" s="98">
        <v>1</v>
      </c>
      <c r="F21" s="98">
        <v>0</v>
      </c>
      <c r="G21" s="98">
        <v>0</v>
      </c>
      <c r="H21" s="98">
        <v>0</v>
      </c>
      <c r="I21" s="98">
        <v>0</v>
      </c>
      <c r="J21" s="98">
        <v>0</v>
      </c>
      <c r="K21" s="98">
        <v>0</v>
      </c>
    </row>
    <row r="22" spans="1:11" x14ac:dyDescent="0.35">
      <c r="A22" s="99" t="s">
        <v>201</v>
      </c>
      <c r="B22" s="101">
        <f t="shared" si="4"/>
        <v>2156</v>
      </c>
      <c r="C22" s="97">
        <v>13</v>
      </c>
      <c r="D22" s="98">
        <v>2026</v>
      </c>
      <c r="E22" s="98">
        <v>100</v>
      </c>
      <c r="F22" s="98">
        <v>13</v>
      </c>
      <c r="G22" s="98">
        <v>0</v>
      </c>
      <c r="H22" s="98">
        <v>0</v>
      </c>
      <c r="I22" s="98">
        <v>3</v>
      </c>
      <c r="J22" s="98">
        <v>0</v>
      </c>
      <c r="K22" s="98">
        <v>1</v>
      </c>
    </row>
    <row r="23" spans="1:11" x14ac:dyDescent="0.35">
      <c r="A23" s="55" t="s">
        <v>187</v>
      </c>
      <c r="B23" s="101">
        <f t="shared" si="4"/>
        <v>2</v>
      </c>
      <c r="C23" s="97">
        <v>0</v>
      </c>
      <c r="D23" s="98">
        <v>2</v>
      </c>
      <c r="E23" s="98">
        <v>0</v>
      </c>
      <c r="F23" s="98">
        <v>0</v>
      </c>
      <c r="G23" s="98">
        <v>0</v>
      </c>
      <c r="H23" s="98">
        <v>0</v>
      </c>
      <c r="I23" s="98">
        <v>0</v>
      </c>
      <c r="J23" s="98">
        <v>0</v>
      </c>
      <c r="K23" s="98">
        <v>0</v>
      </c>
    </row>
    <row r="24" spans="1:11" x14ac:dyDescent="0.35">
      <c r="A24" s="55" t="s">
        <v>202</v>
      </c>
      <c r="B24" s="97">
        <f t="shared" si="4"/>
        <v>5</v>
      </c>
      <c r="C24" s="102">
        <v>0</v>
      </c>
      <c r="D24" s="98">
        <v>5</v>
      </c>
      <c r="E24" s="98">
        <v>0</v>
      </c>
      <c r="F24" s="93">
        <v>0</v>
      </c>
      <c r="G24" s="68">
        <v>0</v>
      </c>
      <c r="H24" s="68">
        <v>0</v>
      </c>
      <c r="I24" s="68">
        <v>0</v>
      </c>
      <c r="J24" s="68">
        <v>0</v>
      </c>
      <c r="K24" s="68">
        <v>0</v>
      </c>
    </row>
    <row r="25" spans="1:11" x14ac:dyDescent="0.35">
      <c r="A25" s="69"/>
      <c r="B25" s="63"/>
      <c r="C25" s="103"/>
      <c r="D25" s="70"/>
      <c r="E25" s="70"/>
      <c r="F25" s="70"/>
      <c r="G25" s="71"/>
      <c r="H25" s="71"/>
      <c r="I25" s="71"/>
      <c r="J25" s="71"/>
      <c r="K25" s="71"/>
    </row>
    <row r="26" spans="1:11" x14ac:dyDescent="0.35">
      <c r="A26" s="34" t="s">
        <v>40</v>
      </c>
      <c r="B26" s="18"/>
      <c r="C26" s="18"/>
      <c r="D26" s="18"/>
      <c r="E26" s="18"/>
      <c r="F26" s="18"/>
      <c r="G26" s="18"/>
      <c r="H26" s="18"/>
      <c r="I26" s="18"/>
      <c r="J26" s="18"/>
      <c r="K26" s="18"/>
    </row>
  </sheetData>
  <mergeCells count="7">
    <mergeCell ref="A3:K3"/>
    <mergeCell ref="A4:K4"/>
    <mergeCell ref="A5:K5"/>
    <mergeCell ref="A6:K6"/>
    <mergeCell ref="A8:A9"/>
    <mergeCell ref="B8:B9"/>
    <mergeCell ref="C8:K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7898E-2FED-4750-AB28-EAC8E05DC0CC}">
  <dimension ref="A1:C20"/>
  <sheetViews>
    <sheetView workbookViewId="0">
      <selection activeCell="A21" sqref="A21:XFD1048576"/>
    </sheetView>
  </sheetViews>
  <sheetFormatPr baseColWidth="10" defaultColWidth="0" defaultRowHeight="15.5" zeroHeight="1" x14ac:dyDescent="0.35"/>
  <cols>
    <col min="1" max="1" width="33.36328125" style="104" customWidth="1"/>
    <col min="2" max="2" width="15.453125" style="104" customWidth="1"/>
    <col min="3" max="3" width="19.90625" style="104" bestFit="1" customWidth="1"/>
    <col min="4" max="16384" width="37.6328125" style="104" hidden="1"/>
  </cols>
  <sheetData>
    <row r="1" spans="1:3" x14ac:dyDescent="0.35">
      <c r="A1" s="61" t="s">
        <v>205</v>
      </c>
      <c r="B1" s="55"/>
      <c r="C1" s="55"/>
    </row>
    <row r="2" spans="1:3" x14ac:dyDescent="0.35">
      <c r="A2" s="61"/>
      <c r="B2" s="55"/>
      <c r="C2" s="55"/>
    </row>
    <row r="3" spans="1:3" ht="34.25" customHeight="1" x14ac:dyDescent="0.35">
      <c r="A3" s="146" t="s">
        <v>206</v>
      </c>
      <c r="B3" s="146"/>
      <c r="C3" s="146"/>
    </row>
    <row r="4" spans="1:3" x14ac:dyDescent="0.35">
      <c r="A4" s="105" t="s">
        <v>207</v>
      </c>
      <c r="B4" s="105"/>
      <c r="C4" s="105"/>
    </row>
    <row r="5" spans="1:3" x14ac:dyDescent="0.35">
      <c r="A5" s="105" t="s">
        <v>208</v>
      </c>
      <c r="B5" s="105"/>
      <c r="C5" s="105"/>
    </row>
    <row r="6" spans="1:3" x14ac:dyDescent="0.35">
      <c r="A6" s="105" t="s">
        <v>20</v>
      </c>
      <c r="B6" s="105"/>
      <c r="C6" s="105"/>
    </row>
    <row r="7" spans="1:3" x14ac:dyDescent="0.35">
      <c r="A7" s="1"/>
      <c r="B7" s="1"/>
      <c r="C7" s="1"/>
    </row>
    <row r="8" spans="1:3" x14ac:dyDescent="0.35">
      <c r="A8" s="160" t="s">
        <v>23</v>
      </c>
      <c r="B8" s="162" t="s">
        <v>22</v>
      </c>
      <c r="C8" s="163" t="s">
        <v>209</v>
      </c>
    </row>
    <row r="9" spans="1:3" ht="18" customHeight="1" x14ac:dyDescent="0.35">
      <c r="A9" s="161"/>
      <c r="B9" s="157"/>
      <c r="C9" s="164"/>
    </row>
    <row r="10" spans="1:3" x14ac:dyDescent="0.35">
      <c r="A10" s="106"/>
      <c r="B10" s="107"/>
      <c r="C10" s="106"/>
    </row>
    <row r="11" spans="1:3" x14ac:dyDescent="0.35">
      <c r="A11" s="108" t="s">
        <v>48</v>
      </c>
      <c r="B11" s="109">
        <f>SUM(B13:B18)</f>
        <v>2166</v>
      </c>
      <c r="C11" s="110" t="s">
        <v>210</v>
      </c>
    </row>
    <row r="12" spans="1:3" x14ac:dyDescent="0.35">
      <c r="A12" s="108"/>
      <c r="B12" s="111"/>
      <c r="C12" s="110"/>
    </row>
    <row r="13" spans="1:3" x14ac:dyDescent="0.35">
      <c r="A13" s="112" t="s">
        <v>24</v>
      </c>
      <c r="B13" s="113">
        <v>13</v>
      </c>
      <c r="C13" s="114" t="s">
        <v>211</v>
      </c>
    </row>
    <row r="14" spans="1:3" x14ac:dyDescent="0.35">
      <c r="A14" s="55" t="s">
        <v>25</v>
      </c>
      <c r="B14" s="113">
        <v>2035</v>
      </c>
      <c r="C14" s="114" t="s">
        <v>212</v>
      </c>
    </row>
    <row r="15" spans="1:3" x14ac:dyDescent="0.35">
      <c r="A15" s="55" t="s">
        <v>26</v>
      </c>
      <c r="B15" s="113">
        <v>101</v>
      </c>
      <c r="C15" s="114" t="s">
        <v>213</v>
      </c>
    </row>
    <row r="16" spans="1:3" x14ac:dyDescent="0.35">
      <c r="A16" s="55" t="s">
        <v>214</v>
      </c>
      <c r="B16" s="113">
        <v>13</v>
      </c>
      <c r="C16" s="114" t="s">
        <v>215</v>
      </c>
    </row>
    <row r="17" spans="1:3" x14ac:dyDescent="0.35">
      <c r="A17" s="55" t="s">
        <v>216</v>
      </c>
      <c r="B17" s="113">
        <v>3</v>
      </c>
      <c r="C17" s="114" t="s">
        <v>217</v>
      </c>
    </row>
    <row r="18" spans="1:3" x14ac:dyDescent="0.35">
      <c r="A18" s="55" t="s">
        <v>51</v>
      </c>
      <c r="B18" s="113">
        <v>1</v>
      </c>
      <c r="C18" s="114" t="s">
        <v>218</v>
      </c>
    </row>
    <row r="19" spans="1:3" x14ac:dyDescent="0.35">
      <c r="A19" s="69"/>
      <c r="B19" s="115"/>
      <c r="C19" s="116"/>
    </row>
    <row r="20" spans="1:3" x14ac:dyDescent="0.35">
      <c r="A20" s="34" t="s">
        <v>40</v>
      </c>
      <c r="B20" s="18"/>
      <c r="C20" s="18"/>
    </row>
  </sheetData>
  <mergeCells count="4">
    <mergeCell ref="A3:C3"/>
    <mergeCell ref="A8:A9"/>
    <mergeCell ref="B8:B9"/>
    <mergeCell ref="C8:C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1DFB1-74C8-4B0B-BCAB-8F95ADC5B362}">
  <dimension ref="A1:K65"/>
  <sheetViews>
    <sheetView tabSelected="1" workbookViewId="0">
      <selection activeCell="A3" sqref="A3:I3"/>
    </sheetView>
  </sheetViews>
  <sheetFormatPr baseColWidth="10" defaultColWidth="0" defaultRowHeight="15.5" zeroHeight="1" x14ac:dyDescent="0.35"/>
  <cols>
    <col min="1" max="6" width="11.54296875" style="14" customWidth="1"/>
    <col min="7" max="7" width="18" style="14" customWidth="1"/>
    <col min="8" max="8" width="13.90625" style="14" customWidth="1"/>
    <col min="9" max="9" width="11.54296875" style="14" customWidth="1"/>
    <col min="10" max="10" width="11.54296875" style="14" hidden="1" customWidth="1"/>
    <col min="11" max="11" width="0" style="14" hidden="1" customWidth="1"/>
    <col min="12" max="16384" width="11.54296875" style="14" hidden="1"/>
  </cols>
  <sheetData>
    <row r="1" spans="1:9" x14ac:dyDescent="0.35">
      <c r="A1" s="169" t="s">
        <v>219</v>
      </c>
      <c r="B1" s="169"/>
      <c r="C1" s="117"/>
      <c r="D1" s="117"/>
      <c r="E1" s="117"/>
      <c r="F1" s="117"/>
      <c r="G1" s="117"/>
      <c r="H1" s="55"/>
      <c r="I1" s="55"/>
    </row>
    <row r="2" spans="1:9" x14ac:dyDescent="0.35">
      <c r="A2" s="118"/>
      <c r="B2" s="119"/>
      <c r="C2" s="120"/>
      <c r="D2" s="120"/>
      <c r="E2" s="120"/>
      <c r="F2" s="120"/>
      <c r="G2" s="120"/>
      <c r="H2" s="55"/>
      <c r="I2" s="55"/>
    </row>
    <row r="3" spans="1:9" x14ac:dyDescent="0.35">
      <c r="A3" s="165" t="s">
        <v>220</v>
      </c>
      <c r="B3" s="165"/>
      <c r="C3" s="165"/>
      <c r="D3" s="165"/>
      <c r="E3" s="165"/>
      <c r="F3" s="165"/>
      <c r="G3" s="165"/>
      <c r="H3" s="165"/>
      <c r="I3" s="165"/>
    </row>
    <row r="4" spans="1:9" x14ac:dyDescent="0.35">
      <c r="A4" s="165" t="s">
        <v>221</v>
      </c>
      <c r="B4" s="165"/>
      <c r="C4" s="165"/>
      <c r="D4" s="165"/>
      <c r="E4" s="165"/>
      <c r="F4" s="165"/>
      <c r="G4" s="165"/>
      <c r="H4" s="165"/>
      <c r="I4" s="165"/>
    </row>
    <row r="5" spans="1:9" x14ac:dyDescent="0.35">
      <c r="A5" s="165" t="s">
        <v>19</v>
      </c>
      <c r="B5" s="165"/>
      <c r="C5" s="165"/>
      <c r="D5" s="165"/>
      <c r="E5" s="165"/>
      <c r="F5" s="165"/>
      <c r="G5" s="165"/>
      <c r="H5" s="165"/>
      <c r="I5" s="165"/>
    </row>
    <row r="6" spans="1:9" x14ac:dyDescent="0.35">
      <c r="A6" s="165" t="s">
        <v>20</v>
      </c>
      <c r="B6" s="165"/>
      <c r="C6" s="165"/>
      <c r="D6" s="165"/>
      <c r="E6" s="165"/>
      <c r="F6" s="165"/>
      <c r="G6" s="165"/>
      <c r="H6" s="165"/>
      <c r="I6" s="165"/>
    </row>
    <row r="7" spans="1:9" x14ac:dyDescent="0.35">
      <c r="A7" s="121"/>
      <c r="B7" s="121"/>
      <c r="C7" s="122"/>
      <c r="D7" s="122"/>
      <c r="E7" s="122"/>
      <c r="F7" s="122"/>
      <c r="G7" s="122"/>
      <c r="H7" s="122"/>
      <c r="I7" s="122"/>
    </row>
    <row r="8" spans="1:9" x14ac:dyDescent="0.35">
      <c r="A8" s="170" t="s">
        <v>222</v>
      </c>
      <c r="B8" s="171"/>
      <c r="C8" s="174" t="s">
        <v>22</v>
      </c>
      <c r="D8" s="176" t="s">
        <v>23</v>
      </c>
      <c r="E8" s="177"/>
      <c r="F8" s="177"/>
      <c r="G8" s="177"/>
      <c r="H8" s="177"/>
      <c r="I8" s="177"/>
    </row>
    <row r="9" spans="1:9" ht="30" x14ac:dyDescent="0.35">
      <c r="A9" s="172"/>
      <c r="B9" s="173"/>
      <c r="C9" s="175"/>
      <c r="D9" s="21" t="s">
        <v>24</v>
      </c>
      <c r="E9" s="21" t="s">
        <v>25</v>
      </c>
      <c r="F9" s="21" t="s">
        <v>26</v>
      </c>
      <c r="G9" s="21" t="s">
        <v>27</v>
      </c>
      <c r="H9" s="21" t="s">
        <v>30</v>
      </c>
      <c r="I9" s="46" t="s">
        <v>51</v>
      </c>
    </row>
    <row r="10" spans="1:9" x14ac:dyDescent="0.35">
      <c r="A10" s="123"/>
      <c r="B10" s="123"/>
      <c r="C10" s="124"/>
      <c r="D10" s="124"/>
      <c r="E10" s="124"/>
      <c r="F10" s="124"/>
      <c r="G10" s="124"/>
      <c r="H10" s="124"/>
      <c r="I10" s="125"/>
    </row>
    <row r="11" spans="1:9" x14ac:dyDescent="0.35">
      <c r="A11" s="165" t="s">
        <v>48</v>
      </c>
      <c r="B11" s="166"/>
      <c r="C11" s="126">
        <f t="shared" ref="C11:I11" si="0">SUM(C13:C63)</f>
        <v>2166</v>
      </c>
      <c r="D11" s="126">
        <f t="shared" si="0"/>
        <v>13</v>
      </c>
      <c r="E11" s="126">
        <f t="shared" si="0"/>
        <v>2035</v>
      </c>
      <c r="F11" s="126">
        <f t="shared" si="0"/>
        <v>101</v>
      </c>
      <c r="G11" s="126">
        <f t="shared" si="0"/>
        <v>13</v>
      </c>
      <c r="H11" s="126">
        <f t="shared" si="0"/>
        <v>3</v>
      </c>
      <c r="I11" s="127">
        <f t="shared" si="0"/>
        <v>1</v>
      </c>
    </row>
    <row r="12" spans="1:9" x14ac:dyDescent="0.35">
      <c r="A12" s="120"/>
      <c r="B12" s="120"/>
      <c r="C12" s="128"/>
      <c r="D12" s="128"/>
      <c r="E12" s="128"/>
      <c r="F12" s="128"/>
      <c r="G12" s="128"/>
      <c r="H12" s="129"/>
      <c r="I12" s="55"/>
    </row>
    <row r="13" spans="1:9" x14ac:dyDescent="0.35">
      <c r="A13" s="130">
        <v>0</v>
      </c>
      <c r="B13" s="10" t="s">
        <v>223</v>
      </c>
      <c r="C13" s="128">
        <f>SUM(D13:I13)</f>
        <v>19</v>
      </c>
      <c r="D13" s="128">
        <v>4</v>
      </c>
      <c r="E13" s="128">
        <v>3</v>
      </c>
      <c r="F13" s="128">
        <v>9</v>
      </c>
      <c r="G13" s="128">
        <v>0</v>
      </c>
      <c r="H13" s="128">
        <v>3</v>
      </c>
      <c r="I13" s="117">
        <v>0</v>
      </c>
    </row>
    <row r="14" spans="1:9" x14ac:dyDescent="0.35">
      <c r="A14" s="130">
        <v>1</v>
      </c>
      <c r="B14" s="10" t="s">
        <v>224</v>
      </c>
      <c r="C14" s="128">
        <f t="shared" ref="C14:C63" si="1">SUM(D14:I14)</f>
        <v>10</v>
      </c>
      <c r="D14" s="131">
        <v>0</v>
      </c>
      <c r="E14" s="128">
        <v>4</v>
      </c>
      <c r="F14" s="128">
        <v>6</v>
      </c>
      <c r="G14" s="128">
        <v>0</v>
      </c>
      <c r="H14" s="128">
        <v>0</v>
      </c>
      <c r="I14" s="117">
        <v>0</v>
      </c>
    </row>
    <row r="15" spans="1:9" x14ac:dyDescent="0.35">
      <c r="A15" s="130">
        <v>2</v>
      </c>
      <c r="B15" s="10" t="s">
        <v>223</v>
      </c>
      <c r="C15" s="128">
        <f t="shared" si="1"/>
        <v>5</v>
      </c>
      <c r="D15" s="131">
        <v>0</v>
      </c>
      <c r="E15" s="131">
        <v>4</v>
      </c>
      <c r="F15" s="131">
        <v>1</v>
      </c>
      <c r="G15" s="131">
        <v>0</v>
      </c>
      <c r="H15" s="128">
        <v>0</v>
      </c>
      <c r="I15" s="117">
        <v>0</v>
      </c>
    </row>
    <row r="16" spans="1:9" x14ac:dyDescent="0.35">
      <c r="A16" s="130">
        <v>3</v>
      </c>
      <c r="B16" s="10" t="s">
        <v>223</v>
      </c>
      <c r="C16" s="128">
        <f t="shared" si="1"/>
        <v>17</v>
      </c>
      <c r="D16" s="131">
        <v>0</v>
      </c>
      <c r="E16" s="131">
        <v>17</v>
      </c>
      <c r="F16" s="131">
        <v>0</v>
      </c>
      <c r="G16" s="131">
        <v>0</v>
      </c>
      <c r="H16" s="128">
        <v>0</v>
      </c>
      <c r="I16" s="117">
        <v>0</v>
      </c>
    </row>
    <row r="17" spans="1:9" x14ac:dyDescent="0.35">
      <c r="A17" s="130">
        <v>4</v>
      </c>
      <c r="B17" s="10" t="s">
        <v>223</v>
      </c>
      <c r="C17" s="128">
        <f t="shared" si="1"/>
        <v>19</v>
      </c>
      <c r="D17" s="131">
        <v>0</v>
      </c>
      <c r="E17" s="131">
        <v>19</v>
      </c>
      <c r="F17" s="131">
        <v>0</v>
      </c>
      <c r="G17" s="131">
        <v>0</v>
      </c>
      <c r="H17" s="131">
        <v>0</v>
      </c>
      <c r="I17" s="131">
        <v>0</v>
      </c>
    </row>
    <row r="18" spans="1:9" x14ac:dyDescent="0.35">
      <c r="A18" s="130">
        <v>5</v>
      </c>
      <c r="B18" s="10" t="s">
        <v>223</v>
      </c>
      <c r="C18" s="128">
        <f t="shared" si="1"/>
        <v>45</v>
      </c>
      <c r="D18" s="131">
        <v>0</v>
      </c>
      <c r="E18" s="131">
        <v>45</v>
      </c>
      <c r="F18" s="131">
        <v>0</v>
      </c>
      <c r="G18" s="131">
        <v>0</v>
      </c>
      <c r="H18" s="131">
        <v>0</v>
      </c>
      <c r="I18" s="131">
        <v>0</v>
      </c>
    </row>
    <row r="19" spans="1:9" x14ac:dyDescent="0.35">
      <c r="A19" s="130">
        <v>6</v>
      </c>
      <c r="B19" s="10" t="s">
        <v>223</v>
      </c>
      <c r="C19" s="128">
        <f t="shared" si="1"/>
        <v>94</v>
      </c>
      <c r="D19" s="131">
        <v>0</v>
      </c>
      <c r="E19" s="131">
        <v>94</v>
      </c>
      <c r="F19" s="131">
        <v>0</v>
      </c>
      <c r="G19" s="131">
        <v>0</v>
      </c>
      <c r="H19" s="131">
        <v>0</v>
      </c>
      <c r="I19" s="131">
        <v>0</v>
      </c>
    </row>
    <row r="20" spans="1:9" x14ac:dyDescent="0.35">
      <c r="A20" s="130">
        <v>7</v>
      </c>
      <c r="B20" s="10" t="s">
        <v>223</v>
      </c>
      <c r="C20" s="128">
        <f t="shared" si="1"/>
        <v>108</v>
      </c>
      <c r="D20" s="131">
        <v>0</v>
      </c>
      <c r="E20" s="131">
        <v>107</v>
      </c>
      <c r="F20" s="131">
        <v>1</v>
      </c>
      <c r="G20" s="131">
        <v>0</v>
      </c>
      <c r="H20" s="131">
        <v>0</v>
      </c>
      <c r="I20" s="131">
        <v>0</v>
      </c>
    </row>
    <row r="21" spans="1:9" x14ac:dyDescent="0.35">
      <c r="A21" s="130">
        <v>8</v>
      </c>
      <c r="B21" s="10" t="s">
        <v>223</v>
      </c>
      <c r="C21" s="128">
        <f t="shared" si="1"/>
        <v>74</v>
      </c>
      <c r="D21" s="131">
        <v>0</v>
      </c>
      <c r="E21" s="131">
        <v>73</v>
      </c>
      <c r="F21" s="131">
        <v>1</v>
      </c>
      <c r="G21" s="131">
        <v>0</v>
      </c>
      <c r="H21" s="131">
        <v>0</v>
      </c>
      <c r="I21" s="131">
        <v>0</v>
      </c>
    </row>
    <row r="22" spans="1:9" x14ac:dyDescent="0.35">
      <c r="A22" s="130">
        <v>9</v>
      </c>
      <c r="B22" s="10" t="s">
        <v>223</v>
      </c>
      <c r="C22" s="128">
        <f t="shared" si="1"/>
        <v>85</v>
      </c>
      <c r="D22" s="131">
        <v>0</v>
      </c>
      <c r="E22" s="131">
        <v>83</v>
      </c>
      <c r="F22" s="131">
        <v>2</v>
      </c>
      <c r="G22" s="131">
        <v>0</v>
      </c>
      <c r="H22" s="131">
        <v>0</v>
      </c>
      <c r="I22" s="131">
        <v>0</v>
      </c>
    </row>
    <row r="23" spans="1:9" x14ac:dyDescent="0.35">
      <c r="A23" s="130">
        <v>10</v>
      </c>
      <c r="B23" s="10" t="s">
        <v>223</v>
      </c>
      <c r="C23" s="128">
        <f t="shared" si="1"/>
        <v>93</v>
      </c>
      <c r="D23" s="131">
        <v>0</v>
      </c>
      <c r="E23" s="131">
        <v>93</v>
      </c>
      <c r="F23" s="131">
        <v>0</v>
      </c>
      <c r="G23" s="131">
        <v>0</v>
      </c>
      <c r="H23" s="131">
        <v>0</v>
      </c>
      <c r="I23" s="131">
        <v>0</v>
      </c>
    </row>
    <row r="24" spans="1:9" x14ac:dyDescent="0.35">
      <c r="A24" s="130">
        <v>11</v>
      </c>
      <c r="B24" s="10" t="s">
        <v>223</v>
      </c>
      <c r="C24" s="128">
        <f t="shared" si="1"/>
        <v>74</v>
      </c>
      <c r="D24" s="131">
        <v>0</v>
      </c>
      <c r="E24" s="131">
        <v>74</v>
      </c>
      <c r="F24" s="131">
        <v>0</v>
      </c>
      <c r="G24" s="131">
        <v>0</v>
      </c>
      <c r="H24" s="131">
        <v>0</v>
      </c>
      <c r="I24" s="131">
        <v>0</v>
      </c>
    </row>
    <row r="25" spans="1:9" x14ac:dyDescent="0.35">
      <c r="A25" s="130">
        <v>12</v>
      </c>
      <c r="B25" s="10" t="s">
        <v>223</v>
      </c>
      <c r="C25" s="128">
        <f t="shared" si="1"/>
        <v>61</v>
      </c>
      <c r="D25" s="131">
        <v>0</v>
      </c>
      <c r="E25" s="131">
        <v>60</v>
      </c>
      <c r="F25" s="131">
        <v>1</v>
      </c>
      <c r="G25" s="131">
        <v>0</v>
      </c>
      <c r="H25" s="131">
        <v>0</v>
      </c>
      <c r="I25" s="131">
        <v>0</v>
      </c>
    </row>
    <row r="26" spans="1:9" x14ac:dyDescent="0.35">
      <c r="A26" s="130">
        <v>13</v>
      </c>
      <c r="B26" s="10" t="s">
        <v>223</v>
      </c>
      <c r="C26" s="128">
        <f t="shared" si="1"/>
        <v>63</v>
      </c>
      <c r="D26" s="131">
        <v>0</v>
      </c>
      <c r="E26" s="131">
        <v>62</v>
      </c>
      <c r="F26" s="131">
        <v>1</v>
      </c>
      <c r="G26" s="131">
        <v>0</v>
      </c>
      <c r="H26" s="131">
        <v>0</v>
      </c>
      <c r="I26" s="131">
        <v>0</v>
      </c>
    </row>
    <row r="27" spans="1:9" x14ac:dyDescent="0.35">
      <c r="A27" s="130">
        <v>14</v>
      </c>
      <c r="B27" s="10" t="s">
        <v>223</v>
      </c>
      <c r="C27" s="128">
        <f t="shared" si="1"/>
        <v>77</v>
      </c>
      <c r="D27" s="131">
        <v>0</v>
      </c>
      <c r="E27" s="131">
        <v>77</v>
      </c>
      <c r="F27" s="131">
        <v>0</v>
      </c>
      <c r="G27" s="131">
        <v>0</v>
      </c>
      <c r="H27" s="131">
        <v>0</v>
      </c>
      <c r="I27" s="131">
        <v>0</v>
      </c>
    </row>
    <row r="28" spans="1:9" x14ac:dyDescent="0.35">
      <c r="A28" s="130">
        <v>15</v>
      </c>
      <c r="B28" s="10" t="s">
        <v>223</v>
      </c>
      <c r="C28" s="128">
        <f t="shared" si="1"/>
        <v>62</v>
      </c>
      <c r="D28" s="131">
        <v>0</v>
      </c>
      <c r="E28" s="131">
        <v>60</v>
      </c>
      <c r="F28" s="131">
        <v>1</v>
      </c>
      <c r="G28" s="131">
        <v>1</v>
      </c>
      <c r="H28" s="131">
        <v>0</v>
      </c>
      <c r="I28" s="131">
        <v>0</v>
      </c>
    </row>
    <row r="29" spans="1:9" x14ac:dyDescent="0.35">
      <c r="A29" s="130">
        <v>16</v>
      </c>
      <c r="B29" s="10" t="s">
        <v>223</v>
      </c>
      <c r="C29" s="128">
        <f t="shared" si="1"/>
        <v>48</v>
      </c>
      <c r="D29" s="131">
        <v>0</v>
      </c>
      <c r="E29" s="131">
        <v>47</v>
      </c>
      <c r="F29" s="131">
        <v>1</v>
      </c>
      <c r="G29" s="131">
        <v>0</v>
      </c>
      <c r="H29" s="131">
        <v>0</v>
      </c>
      <c r="I29" s="131">
        <v>0</v>
      </c>
    </row>
    <row r="30" spans="1:9" x14ac:dyDescent="0.35">
      <c r="A30" s="130">
        <v>17</v>
      </c>
      <c r="B30" s="10" t="s">
        <v>223</v>
      </c>
      <c r="C30" s="128">
        <f t="shared" si="1"/>
        <v>61</v>
      </c>
      <c r="D30" s="131">
        <v>0</v>
      </c>
      <c r="E30" s="131">
        <v>60</v>
      </c>
      <c r="F30" s="131">
        <v>1</v>
      </c>
      <c r="G30" s="131">
        <v>0</v>
      </c>
      <c r="H30" s="131">
        <v>0</v>
      </c>
      <c r="I30" s="131">
        <v>0</v>
      </c>
    </row>
    <row r="31" spans="1:9" x14ac:dyDescent="0.35">
      <c r="A31" s="130">
        <v>18</v>
      </c>
      <c r="B31" s="10" t="s">
        <v>223</v>
      </c>
      <c r="C31" s="128">
        <f t="shared" si="1"/>
        <v>95</v>
      </c>
      <c r="D31" s="131">
        <v>0</v>
      </c>
      <c r="E31" s="131">
        <v>90</v>
      </c>
      <c r="F31" s="131">
        <v>4</v>
      </c>
      <c r="G31" s="131">
        <v>1</v>
      </c>
      <c r="H31" s="131">
        <v>0</v>
      </c>
      <c r="I31" s="131">
        <v>0</v>
      </c>
    </row>
    <row r="32" spans="1:9" x14ac:dyDescent="0.35">
      <c r="A32" s="130">
        <v>19</v>
      </c>
      <c r="B32" s="10" t="s">
        <v>223</v>
      </c>
      <c r="C32" s="128">
        <f t="shared" si="1"/>
        <v>66</v>
      </c>
      <c r="D32" s="131">
        <v>0</v>
      </c>
      <c r="E32" s="131">
        <v>59</v>
      </c>
      <c r="F32" s="131">
        <v>7</v>
      </c>
      <c r="G32" s="131">
        <v>0</v>
      </c>
      <c r="H32" s="131">
        <v>0</v>
      </c>
      <c r="I32" s="131">
        <v>0</v>
      </c>
    </row>
    <row r="33" spans="1:9" x14ac:dyDescent="0.35">
      <c r="A33" s="130">
        <v>20</v>
      </c>
      <c r="B33" s="10" t="s">
        <v>223</v>
      </c>
      <c r="C33" s="128">
        <f t="shared" si="1"/>
        <v>76</v>
      </c>
      <c r="D33" s="131">
        <v>0</v>
      </c>
      <c r="E33" s="131">
        <v>68</v>
      </c>
      <c r="F33" s="131">
        <v>7</v>
      </c>
      <c r="G33" s="131">
        <v>1</v>
      </c>
      <c r="H33" s="131">
        <v>0</v>
      </c>
      <c r="I33" s="131">
        <v>0</v>
      </c>
    </row>
    <row r="34" spans="1:9" x14ac:dyDescent="0.35">
      <c r="A34" s="130">
        <v>21</v>
      </c>
      <c r="B34" s="10" t="s">
        <v>223</v>
      </c>
      <c r="C34" s="128">
        <f t="shared" si="1"/>
        <v>75</v>
      </c>
      <c r="D34" s="131">
        <v>0</v>
      </c>
      <c r="E34" s="131">
        <v>67</v>
      </c>
      <c r="F34" s="131">
        <v>7</v>
      </c>
      <c r="G34" s="131">
        <v>1</v>
      </c>
      <c r="H34" s="131">
        <v>0</v>
      </c>
      <c r="I34" s="131">
        <v>0</v>
      </c>
    </row>
    <row r="35" spans="1:9" x14ac:dyDescent="0.35">
      <c r="A35" s="130">
        <v>22</v>
      </c>
      <c r="B35" s="10" t="s">
        <v>223</v>
      </c>
      <c r="C35" s="128">
        <f t="shared" si="1"/>
        <v>87</v>
      </c>
      <c r="D35" s="131">
        <v>0</v>
      </c>
      <c r="E35" s="131">
        <v>78</v>
      </c>
      <c r="F35" s="131">
        <v>8</v>
      </c>
      <c r="G35" s="131">
        <v>1</v>
      </c>
      <c r="H35" s="131">
        <v>0</v>
      </c>
      <c r="I35" s="131">
        <v>0</v>
      </c>
    </row>
    <row r="36" spans="1:9" x14ac:dyDescent="0.35">
      <c r="A36" s="130">
        <v>23</v>
      </c>
      <c r="B36" s="10" t="s">
        <v>223</v>
      </c>
      <c r="C36" s="128">
        <f t="shared" si="1"/>
        <v>65</v>
      </c>
      <c r="D36" s="131">
        <v>0</v>
      </c>
      <c r="E36" s="131">
        <v>64</v>
      </c>
      <c r="F36" s="131">
        <v>1</v>
      </c>
      <c r="G36" s="131">
        <v>0</v>
      </c>
      <c r="H36" s="131">
        <v>0</v>
      </c>
      <c r="I36" s="131">
        <v>0</v>
      </c>
    </row>
    <row r="37" spans="1:9" x14ac:dyDescent="0.35">
      <c r="A37" s="130">
        <v>24</v>
      </c>
      <c r="B37" s="10" t="s">
        <v>223</v>
      </c>
      <c r="C37" s="128">
        <f t="shared" si="1"/>
        <v>68</v>
      </c>
      <c r="D37" s="131">
        <v>0</v>
      </c>
      <c r="E37" s="131">
        <v>60</v>
      </c>
      <c r="F37" s="131">
        <v>8</v>
      </c>
      <c r="G37" s="131">
        <v>0</v>
      </c>
      <c r="H37" s="131">
        <v>0</v>
      </c>
      <c r="I37" s="131">
        <v>0</v>
      </c>
    </row>
    <row r="38" spans="1:9" x14ac:dyDescent="0.35">
      <c r="A38" s="130">
        <v>25</v>
      </c>
      <c r="B38" s="10" t="s">
        <v>223</v>
      </c>
      <c r="C38" s="128">
        <f t="shared" si="1"/>
        <v>70</v>
      </c>
      <c r="D38" s="131">
        <v>1</v>
      </c>
      <c r="E38" s="131">
        <v>61</v>
      </c>
      <c r="F38" s="131">
        <v>6</v>
      </c>
      <c r="G38" s="131">
        <v>2</v>
      </c>
      <c r="H38" s="131">
        <v>0</v>
      </c>
      <c r="I38" s="131">
        <v>0</v>
      </c>
    </row>
    <row r="39" spans="1:9" x14ac:dyDescent="0.35">
      <c r="A39" s="130">
        <v>26</v>
      </c>
      <c r="B39" s="10" t="s">
        <v>223</v>
      </c>
      <c r="C39" s="128">
        <f t="shared" si="1"/>
        <v>56</v>
      </c>
      <c r="D39" s="131">
        <v>0</v>
      </c>
      <c r="E39" s="131">
        <v>52</v>
      </c>
      <c r="F39" s="131">
        <v>4</v>
      </c>
      <c r="G39" s="131">
        <v>0</v>
      </c>
      <c r="H39" s="131">
        <v>0</v>
      </c>
      <c r="I39" s="131">
        <v>0</v>
      </c>
    </row>
    <row r="40" spans="1:9" x14ac:dyDescent="0.35">
      <c r="A40" s="130">
        <v>27</v>
      </c>
      <c r="B40" s="10" t="s">
        <v>223</v>
      </c>
      <c r="C40" s="128">
        <f t="shared" si="1"/>
        <v>49</v>
      </c>
      <c r="D40" s="131">
        <v>0</v>
      </c>
      <c r="E40" s="131">
        <v>47</v>
      </c>
      <c r="F40" s="131">
        <v>2</v>
      </c>
      <c r="G40" s="131">
        <v>0</v>
      </c>
      <c r="H40" s="131">
        <v>0</v>
      </c>
      <c r="I40" s="131">
        <v>0</v>
      </c>
    </row>
    <row r="41" spans="1:9" x14ac:dyDescent="0.35">
      <c r="A41" s="130">
        <v>28</v>
      </c>
      <c r="B41" s="10" t="s">
        <v>223</v>
      </c>
      <c r="C41" s="128">
        <f t="shared" si="1"/>
        <v>50</v>
      </c>
      <c r="D41" s="131">
        <v>1</v>
      </c>
      <c r="E41" s="131">
        <v>41</v>
      </c>
      <c r="F41" s="131">
        <v>7</v>
      </c>
      <c r="G41" s="131">
        <v>1</v>
      </c>
      <c r="H41" s="131">
        <v>0</v>
      </c>
      <c r="I41" s="131">
        <v>0</v>
      </c>
    </row>
    <row r="42" spans="1:9" x14ac:dyDescent="0.35">
      <c r="A42" s="130">
        <v>29</v>
      </c>
      <c r="B42" s="10" t="s">
        <v>223</v>
      </c>
      <c r="C42" s="128">
        <f t="shared" si="1"/>
        <v>41</v>
      </c>
      <c r="D42" s="131">
        <v>1</v>
      </c>
      <c r="E42" s="131">
        <v>34</v>
      </c>
      <c r="F42" s="131">
        <v>4</v>
      </c>
      <c r="G42" s="131">
        <v>2</v>
      </c>
      <c r="H42" s="131">
        <v>0</v>
      </c>
      <c r="I42" s="131">
        <v>0</v>
      </c>
    </row>
    <row r="43" spans="1:9" x14ac:dyDescent="0.35">
      <c r="A43" s="130">
        <v>30</v>
      </c>
      <c r="B43" s="10" t="s">
        <v>223</v>
      </c>
      <c r="C43" s="128">
        <f t="shared" si="1"/>
        <v>38</v>
      </c>
      <c r="D43" s="131">
        <v>2</v>
      </c>
      <c r="E43" s="131">
        <v>35</v>
      </c>
      <c r="F43" s="131">
        <v>1</v>
      </c>
      <c r="G43" s="131">
        <v>0</v>
      </c>
      <c r="H43" s="131">
        <v>0</v>
      </c>
      <c r="I43" s="131">
        <v>0</v>
      </c>
    </row>
    <row r="44" spans="1:9" x14ac:dyDescent="0.35">
      <c r="A44" s="130">
        <v>31</v>
      </c>
      <c r="B44" s="10" t="s">
        <v>223</v>
      </c>
      <c r="C44" s="128">
        <f t="shared" si="1"/>
        <v>34</v>
      </c>
      <c r="D44" s="131">
        <v>0</v>
      </c>
      <c r="E44" s="131">
        <v>31</v>
      </c>
      <c r="F44" s="131">
        <v>1</v>
      </c>
      <c r="G44" s="131">
        <v>1</v>
      </c>
      <c r="H44" s="131">
        <v>0</v>
      </c>
      <c r="I44" s="131">
        <v>1</v>
      </c>
    </row>
    <row r="45" spans="1:9" x14ac:dyDescent="0.35">
      <c r="A45" s="130">
        <v>32</v>
      </c>
      <c r="B45" s="10" t="s">
        <v>223</v>
      </c>
      <c r="C45" s="128">
        <f t="shared" si="1"/>
        <v>34</v>
      </c>
      <c r="D45" s="131">
        <v>0</v>
      </c>
      <c r="E45" s="131">
        <v>31</v>
      </c>
      <c r="F45" s="131">
        <v>2</v>
      </c>
      <c r="G45" s="131">
        <v>1</v>
      </c>
      <c r="H45" s="131">
        <v>0</v>
      </c>
      <c r="I45" s="131">
        <v>0</v>
      </c>
    </row>
    <row r="46" spans="1:9" x14ac:dyDescent="0.35">
      <c r="A46" s="130">
        <v>33</v>
      </c>
      <c r="B46" s="10" t="s">
        <v>223</v>
      </c>
      <c r="C46" s="128">
        <f t="shared" si="1"/>
        <v>27</v>
      </c>
      <c r="D46" s="131">
        <v>0</v>
      </c>
      <c r="E46" s="131">
        <v>24</v>
      </c>
      <c r="F46" s="131">
        <v>3</v>
      </c>
      <c r="G46" s="131">
        <v>0</v>
      </c>
      <c r="H46" s="131">
        <v>0</v>
      </c>
      <c r="I46" s="131">
        <v>0</v>
      </c>
    </row>
    <row r="47" spans="1:9" x14ac:dyDescent="0.35">
      <c r="A47" s="130">
        <v>34</v>
      </c>
      <c r="B47" s="10" t="s">
        <v>223</v>
      </c>
      <c r="C47" s="128">
        <f t="shared" si="1"/>
        <v>35</v>
      </c>
      <c r="D47" s="131">
        <v>0</v>
      </c>
      <c r="E47" s="131">
        <v>33</v>
      </c>
      <c r="F47" s="131">
        <v>2</v>
      </c>
      <c r="G47" s="131">
        <v>0</v>
      </c>
      <c r="H47" s="131">
        <v>0</v>
      </c>
      <c r="I47" s="131">
        <v>0</v>
      </c>
    </row>
    <row r="48" spans="1:9" x14ac:dyDescent="0.35">
      <c r="A48" s="130">
        <v>35</v>
      </c>
      <c r="B48" s="10" t="s">
        <v>223</v>
      </c>
      <c r="C48" s="128">
        <f t="shared" si="1"/>
        <v>39</v>
      </c>
      <c r="D48" s="131">
        <v>0</v>
      </c>
      <c r="E48" s="131">
        <v>36</v>
      </c>
      <c r="F48" s="131">
        <v>2</v>
      </c>
      <c r="G48" s="131">
        <v>1</v>
      </c>
      <c r="H48" s="131">
        <v>0</v>
      </c>
      <c r="I48" s="131">
        <v>0</v>
      </c>
    </row>
    <row r="49" spans="1:9" x14ac:dyDescent="0.35">
      <c r="A49" s="130">
        <v>36</v>
      </c>
      <c r="B49" s="10" t="s">
        <v>223</v>
      </c>
      <c r="C49" s="128">
        <f t="shared" si="1"/>
        <v>36</v>
      </c>
      <c r="D49" s="131">
        <v>1</v>
      </c>
      <c r="E49" s="131">
        <v>35</v>
      </c>
      <c r="F49" s="131">
        <v>0</v>
      </c>
      <c r="G49" s="131">
        <v>0</v>
      </c>
      <c r="H49" s="131">
        <v>0</v>
      </c>
      <c r="I49" s="131">
        <v>0</v>
      </c>
    </row>
    <row r="50" spans="1:9" x14ac:dyDescent="0.35">
      <c r="A50" s="130">
        <v>37</v>
      </c>
      <c r="B50" s="10" t="s">
        <v>223</v>
      </c>
      <c r="C50" s="128">
        <f t="shared" si="1"/>
        <v>30</v>
      </c>
      <c r="D50" s="131">
        <v>1</v>
      </c>
      <c r="E50" s="131">
        <v>29</v>
      </c>
      <c r="F50" s="131">
        <v>0</v>
      </c>
      <c r="G50" s="131">
        <v>0</v>
      </c>
      <c r="H50" s="131">
        <v>0</v>
      </c>
      <c r="I50" s="131">
        <v>0</v>
      </c>
    </row>
    <row r="51" spans="1:9" x14ac:dyDescent="0.35">
      <c r="A51" s="130">
        <v>38</v>
      </c>
      <c r="B51" s="10" t="s">
        <v>223</v>
      </c>
      <c r="C51" s="128">
        <f t="shared" si="1"/>
        <v>22</v>
      </c>
      <c r="D51" s="131">
        <v>1</v>
      </c>
      <c r="E51" s="131">
        <v>21</v>
      </c>
      <c r="F51" s="131">
        <v>0</v>
      </c>
      <c r="G51" s="131">
        <v>0</v>
      </c>
      <c r="H51" s="131">
        <v>0</v>
      </c>
      <c r="I51" s="131">
        <v>0</v>
      </c>
    </row>
    <row r="52" spans="1:9" x14ac:dyDescent="0.35">
      <c r="A52" s="130">
        <v>39</v>
      </c>
      <c r="B52" s="10" t="s">
        <v>223</v>
      </c>
      <c r="C52" s="128">
        <f t="shared" si="1"/>
        <v>18</v>
      </c>
      <c r="D52" s="131">
        <v>0</v>
      </c>
      <c r="E52" s="131">
        <v>18</v>
      </c>
      <c r="F52" s="131">
        <v>0</v>
      </c>
      <c r="G52" s="131">
        <v>0</v>
      </c>
      <c r="H52" s="131">
        <v>0</v>
      </c>
      <c r="I52" s="131">
        <v>0</v>
      </c>
    </row>
    <row r="53" spans="1:9" x14ac:dyDescent="0.35">
      <c r="A53" s="130">
        <v>40</v>
      </c>
      <c r="B53" s="10" t="s">
        <v>223</v>
      </c>
      <c r="C53" s="128">
        <f t="shared" si="1"/>
        <v>13</v>
      </c>
      <c r="D53" s="131">
        <v>0</v>
      </c>
      <c r="E53" s="131">
        <v>13</v>
      </c>
      <c r="F53" s="131">
        <v>0</v>
      </c>
      <c r="G53" s="131">
        <v>0</v>
      </c>
      <c r="H53" s="131">
        <v>0</v>
      </c>
      <c r="I53" s="131">
        <v>0</v>
      </c>
    </row>
    <row r="54" spans="1:9" x14ac:dyDescent="0.35">
      <c r="A54" s="130">
        <v>41</v>
      </c>
      <c r="B54" s="10" t="s">
        <v>223</v>
      </c>
      <c r="C54" s="128">
        <f t="shared" si="1"/>
        <v>11</v>
      </c>
      <c r="D54" s="131">
        <v>0</v>
      </c>
      <c r="E54" s="131">
        <v>11</v>
      </c>
      <c r="F54" s="131">
        <v>0</v>
      </c>
      <c r="G54" s="131">
        <v>0</v>
      </c>
      <c r="H54" s="131">
        <v>0</v>
      </c>
      <c r="I54" s="131">
        <v>0</v>
      </c>
    </row>
    <row r="55" spans="1:9" x14ac:dyDescent="0.35">
      <c r="A55" s="130">
        <v>42</v>
      </c>
      <c r="B55" s="10" t="s">
        <v>223</v>
      </c>
      <c r="C55" s="128">
        <f t="shared" si="1"/>
        <v>5</v>
      </c>
      <c r="D55" s="131">
        <v>0</v>
      </c>
      <c r="E55" s="131">
        <v>5</v>
      </c>
      <c r="F55" s="131">
        <v>0</v>
      </c>
      <c r="G55" s="131">
        <v>0</v>
      </c>
      <c r="H55" s="131">
        <v>0</v>
      </c>
      <c r="I55" s="131">
        <v>0</v>
      </c>
    </row>
    <row r="56" spans="1:9" x14ac:dyDescent="0.35">
      <c r="A56" s="130">
        <v>43</v>
      </c>
      <c r="B56" s="10" t="s">
        <v>223</v>
      </c>
      <c r="C56" s="128">
        <f t="shared" si="1"/>
        <v>1</v>
      </c>
      <c r="D56" s="131">
        <v>1</v>
      </c>
      <c r="E56" s="131">
        <v>0</v>
      </c>
      <c r="F56" s="131">
        <v>0</v>
      </c>
      <c r="G56" s="131">
        <v>0</v>
      </c>
      <c r="H56" s="131">
        <v>0</v>
      </c>
      <c r="I56" s="131">
        <v>0</v>
      </c>
    </row>
    <row r="57" spans="1:9" x14ac:dyDescent="0.35">
      <c r="A57" s="130">
        <v>44</v>
      </c>
      <c r="B57" s="10" t="s">
        <v>223</v>
      </c>
      <c r="C57" s="128">
        <f t="shared" si="1"/>
        <v>3</v>
      </c>
      <c r="D57" s="131">
        <v>0</v>
      </c>
      <c r="E57" s="131">
        <v>3</v>
      </c>
      <c r="F57" s="131">
        <v>0</v>
      </c>
      <c r="G57" s="131">
        <v>0</v>
      </c>
      <c r="H57" s="131">
        <v>0</v>
      </c>
      <c r="I57" s="131">
        <v>0</v>
      </c>
    </row>
    <row r="58" spans="1:9" x14ac:dyDescent="0.35">
      <c r="A58" s="130">
        <v>45</v>
      </c>
      <c r="B58" s="10" t="s">
        <v>223</v>
      </c>
      <c r="C58" s="128">
        <f t="shared" si="1"/>
        <v>2</v>
      </c>
      <c r="D58" s="131">
        <v>0</v>
      </c>
      <c r="E58" s="131">
        <v>2</v>
      </c>
      <c r="F58" s="131">
        <v>0</v>
      </c>
      <c r="G58" s="131">
        <v>0</v>
      </c>
      <c r="H58" s="131">
        <v>0</v>
      </c>
      <c r="I58" s="131">
        <v>0</v>
      </c>
    </row>
    <row r="59" spans="1:9" x14ac:dyDescent="0.35">
      <c r="A59" s="130">
        <v>46</v>
      </c>
      <c r="B59" s="10" t="s">
        <v>223</v>
      </c>
      <c r="C59" s="128">
        <f t="shared" si="1"/>
        <v>1</v>
      </c>
      <c r="D59" s="131">
        <v>0</v>
      </c>
      <c r="E59" s="131">
        <v>1</v>
      </c>
      <c r="F59" s="131">
        <v>0</v>
      </c>
      <c r="G59" s="131">
        <v>0</v>
      </c>
      <c r="H59" s="131">
        <v>0</v>
      </c>
      <c r="I59" s="131">
        <v>0</v>
      </c>
    </row>
    <row r="60" spans="1:9" x14ac:dyDescent="0.35">
      <c r="A60" s="130">
        <v>47</v>
      </c>
      <c r="B60" s="10" t="s">
        <v>223</v>
      </c>
      <c r="C60" s="128">
        <f t="shared" si="1"/>
        <v>1</v>
      </c>
      <c r="D60" s="131">
        <v>0</v>
      </c>
      <c r="E60" s="131">
        <v>1</v>
      </c>
      <c r="F60" s="131">
        <v>0</v>
      </c>
      <c r="G60" s="131">
        <v>0</v>
      </c>
      <c r="H60" s="131">
        <v>0</v>
      </c>
      <c r="I60" s="131">
        <v>0</v>
      </c>
    </row>
    <row r="61" spans="1:9" x14ac:dyDescent="0.35">
      <c r="A61" s="130">
        <v>49</v>
      </c>
      <c r="B61" s="10" t="s">
        <v>223</v>
      </c>
      <c r="C61" s="128">
        <f t="shared" si="1"/>
        <v>1</v>
      </c>
      <c r="D61" s="131">
        <v>0</v>
      </c>
      <c r="E61" s="131">
        <v>1</v>
      </c>
      <c r="F61" s="131">
        <v>0</v>
      </c>
      <c r="G61" s="131">
        <v>0</v>
      </c>
      <c r="H61" s="131">
        <v>0</v>
      </c>
      <c r="I61" s="131">
        <v>0</v>
      </c>
    </row>
    <row r="62" spans="1:9" x14ac:dyDescent="0.35">
      <c r="A62" s="130">
        <v>50</v>
      </c>
      <c r="B62" s="10" t="s">
        <v>223</v>
      </c>
      <c r="C62" s="128">
        <f t="shared" si="1"/>
        <v>1</v>
      </c>
      <c r="D62" s="131">
        <v>0</v>
      </c>
      <c r="E62" s="131">
        <v>1</v>
      </c>
      <c r="F62" s="131">
        <v>0</v>
      </c>
      <c r="G62" s="131">
        <v>0</v>
      </c>
      <c r="H62" s="131">
        <v>0</v>
      </c>
      <c r="I62" s="131">
        <v>0</v>
      </c>
    </row>
    <row r="63" spans="1:9" x14ac:dyDescent="0.35">
      <c r="A63" s="130">
        <v>88</v>
      </c>
      <c r="B63" s="10" t="s">
        <v>223</v>
      </c>
      <c r="C63" s="128">
        <f t="shared" si="1"/>
        <v>1</v>
      </c>
      <c r="D63" s="131">
        <v>0</v>
      </c>
      <c r="E63" s="131">
        <v>1</v>
      </c>
      <c r="F63" s="131">
        <v>0</v>
      </c>
      <c r="G63" s="131">
        <v>0</v>
      </c>
      <c r="H63" s="131">
        <v>0</v>
      </c>
      <c r="I63" s="131">
        <v>0</v>
      </c>
    </row>
    <row r="64" spans="1:9" x14ac:dyDescent="0.35">
      <c r="A64" s="121"/>
      <c r="B64" s="121"/>
      <c r="C64" s="132"/>
      <c r="D64" s="133"/>
      <c r="E64" s="121"/>
      <c r="F64" s="121"/>
      <c r="G64" s="121"/>
      <c r="H64" s="69"/>
      <c r="I64" s="69"/>
    </row>
    <row r="65" spans="1:9" x14ac:dyDescent="0.35">
      <c r="A65" s="167" t="s">
        <v>40</v>
      </c>
      <c r="B65" s="168"/>
      <c r="C65" s="168"/>
      <c r="D65" s="168"/>
      <c r="E65" s="168"/>
      <c r="F65" s="168"/>
      <c r="G65" s="168"/>
      <c r="H65" s="134"/>
      <c r="I65" s="134"/>
    </row>
  </sheetData>
  <mergeCells count="10">
    <mergeCell ref="A11:B11"/>
    <mergeCell ref="A65:G65"/>
    <mergeCell ref="A1:B1"/>
    <mergeCell ref="A3:I3"/>
    <mergeCell ref="A4:I4"/>
    <mergeCell ref="A5:I5"/>
    <mergeCell ref="A6:I6"/>
    <mergeCell ref="A8:B9"/>
    <mergeCell ref="C8:C9"/>
    <mergeCell ref="D8:I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índice</vt:lpstr>
      <vt:lpstr>C-1</vt:lpstr>
      <vt:lpstr>C-2</vt:lpstr>
      <vt:lpstr>C-3</vt:lpstr>
      <vt:lpstr>C-4</vt:lpstr>
      <vt:lpstr>C-5</vt:lpstr>
      <vt:lpstr>C-6</vt:lpstr>
      <vt:lpstr>C-7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Segura Herrera</dc:creator>
  <cp:lastModifiedBy>María Gómez Rodríguez</cp:lastModifiedBy>
  <dcterms:created xsi:type="dcterms:W3CDTF">2022-03-25T17:12:41Z</dcterms:created>
  <dcterms:modified xsi:type="dcterms:W3CDTF">2022-10-28T16:23:01Z</dcterms:modified>
</cp:coreProperties>
</file>